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3541D77E-386E-4E7E-8DA7-350D180335A2}" xr6:coauthVersionLast="44" xr6:coauthVersionMax="44" xr10:uidLastSave="{00000000-0000-0000-0000-000000000000}"/>
  <bookViews>
    <workbookView xWindow="-108" yWindow="-108" windowWidth="23256" windowHeight="12576" activeTab="7" xr2:uid="{ABDD987B-E289-4A29-A152-7DED8D710ED0}"/>
  </bookViews>
  <sheets>
    <sheet name="10" sheetId="2" r:id="rId1"/>
    <sheet name="test" sheetId="7" r:id="rId2"/>
    <sheet name="20" sheetId="3" r:id="rId3"/>
    <sheet name="30" sheetId="4" r:id="rId4"/>
    <sheet name="40" sheetId="5" r:id="rId5"/>
    <sheet name="50" sheetId="6" r:id="rId6"/>
    <sheet name="all" sheetId="8" r:id="rId7"/>
    <sheet name="results" sheetId="1" r:id="rId8"/>
  </sheets>
  <definedNames>
    <definedName name="ExternalData_1" localSheetId="0" hidden="1">'10'!$A$1:$E$363</definedName>
    <definedName name="ExternalData_1" localSheetId="2" hidden="1">'20'!$A$1:$E$365</definedName>
    <definedName name="ExternalData_1" localSheetId="3" hidden="1">'30'!$A$1:$E$363</definedName>
    <definedName name="ExternalData_1" localSheetId="6" hidden="1">all!$A$1:$E$363</definedName>
    <definedName name="ExternalData_2" localSheetId="4" hidden="1">'40'!$A$1:$E$363</definedName>
    <definedName name="ExternalData_2" localSheetId="5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F336" i="6"/>
  <c r="G336" i="6"/>
  <c r="H336" i="6"/>
  <c r="I336" i="6"/>
  <c r="F337" i="6"/>
  <c r="G337" i="6"/>
  <c r="H337" i="6"/>
  <c r="I337" i="6"/>
  <c r="F338" i="6"/>
  <c r="G338" i="6"/>
  <c r="H338" i="6"/>
  <c r="I338" i="6"/>
  <c r="F339" i="6"/>
  <c r="G339" i="6"/>
  <c r="H339" i="6"/>
  <c r="I339" i="6"/>
  <c r="F340" i="6"/>
  <c r="G340" i="6"/>
  <c r="H340" i="6"/>
  <c r="I340" i="6"/>
  <c r="F341" i="6"/>
  <c r="G341" i="6"/>
  <c r="H341" i="6"/>
  <c r="I341" i="6"/>
  <c r="F342" i="6"/>
  <c r="G342" i="6"/>
  <c r="H342" i="6"/>
  <c r="I342" i="6"/>
  <c r="F343" i="6"/>
  <c r="G343" i="6"/>
  <c r="H343" i="6"/>
  <c r="I343" i="6"/>
  <c r="F344" i="6"/>
  <c r="G344" i="6"/>
  <c r="H344" i="6"/>
  <c r="I344" i="6"/>
  <c r="F345" i="6"/>
  <c r="G345" i="6"/>
  <c r="H345" i="6"/>
  <c r="I345" i="6"/>
  <c r="F346" i="6"/>
  <c r="G346" i="6"/>
  <c r="H346" i="6"/>
  <c r="I346" i="6"/>
  <c r="F347" i="6"/>
  <c r="G347" i="6"/>
  <c r="H347" i="6"/>
  <c r="I347" i="6"/>
  <c r="F348" i="6"/>
  <c r="G348" i="6"/>
  <c r="H348" i="6"/>
  <c r="I348" i="6"/>
  <c r="F349" i="6"/>
  <c r="G349" i="6"/>
  <c r="H349" i="6"/>
  <c r="I349" i="6"/>
  <c r="F350" i="6"/>
  <c r="G350" i="6"/>
  <c r="H350" i="6"/>
  <c r="I350" i="6"/>
  <c r="F351" i="6"/>
  <c r="G351" i="6"/>
  <c r="H351" i="6"/>
  <c r="I351" i="6"/>
  <c r="F352" i="6"/>
  <c r="G352" i="6"/>
  <c r="H352" i="6"/>
  <c r="I352" i="6"/>
  <c r="F353" i="6"/>
  <c r="G353" i="6"/>
  <c r="H353" i="6"/>
  <c r="I353" i="6"/>
  <c r="F354" i="6"/>
  <c r="G354" i="6"/>
  <c r="H354" i="6"/>
  <c r="I354" i="6"/>
  <c r="F355" i="6"/>
  <c r="G355" i="6"/>
  <c r="H355" i="6"/>
  <c r="I355" i="6"/>
  <c r="F356" i="6"/>
  <c r="G356" i="6"/>
  <c r="H356" i="6"/>
  <c r="I356" i="6"/>
  <c r="F357" i="6"/>
  <c r="G357" i="6"/>
  <c r="H357" i="6"/>
  <c r="I357" i="6"/>
  <c r="F358" i="6"/>
  <c r="G358" i="6"/>
  <c r="H358" i="6"/>
  <c r="I358" i="6"/>
  <c r="F359" i="6"/>
  <c r="G359" i="6"/>
  <c r="H359" i="6"/>
  <c r="I359" i="6"/>
  <c r="F360" i="6"/>
  <c r="G360" i="6"/>
  <c r="H360" i="6"/>
  <c r="I360" i="6"/>
  <c r="F361" i="6"/>
  <c r="G361" i="6"/>
  <c r="H361" i="6"/>
  <c r="I361" i="6"/>
  <c r="F362" i="6"/>
  <c r="G362" i="6"/>
  <c r="H362" i="6"/>
  <c r="I362" i="6"/>
  <c r="F363" i="6"/>
  <c r="G363" i="6"/>
  <c r="H363" i="6"/>
  <c r="I363" i="6"/>
  <c r="I3" i="6"/>
  <c r="H3" i="6"/>
  <c r="G3" i="6"/>
  <c r="F3" i="6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F140" i="5"/>
  <c r="G140" i="5"/>
  <c r="H140" i="5"/>
  <c r="I140" i="5"/>
  <c r="F141" i="5"/>
  <c r="G141" i="5"/>
  <c r="H141" i="5"/>
  <c r="I141" i="5"/>
  <c r="F142" i="5"/>
  <c r="G142" i="5"/>
  <c r="H142" i="5"/>
  <c r="I142" i="5"/>
  <c r="F143" i="5"/>
  <c r="G143" i="5"/>
  <c r="H143" i="5"/>
  <c r="I143" i="5"/>
  <c r="F144" i="5"/>
  <c r="G144" i="5"/>
  <c r="H144" i="5"/>
  <c r="I144" i="5"/>
  <c r="F145" i="5"/>
  <c r="G145" i="5"/>
  <c r="H145" i="5"/>
  <c r="I145" i="5"/>
  <c r="F146" i="5"/>
  <c r="G146" i="5"/>
  <c r="H146" i="5"/>
  <c r="I146" i="5"/>
  <c r="F147" i="5"/>
  <c r="G147" i="5"/>
  <c r="H147" i="5"/>
  <c r="I147" i="5"/>
  <c r="F148" i="5"/>
  <c r="G148" i="5"/>
  <c r="H148" i="5"/>
  <c r="I148" i="5"/>
  <c r="F149" i="5"/>
  <c r="G149" i="5"/>
  <c r="H149" i="5"/>
  <c r="I149" i="5"/>
  <c r="F150" i="5"/>
  <c r="G150" i="5"/>
  <c r="H150" i="5"/>
  <c r="I150" i="5"/>
  <c r="F151" i="5"/>
  <c r="G151" i="5"/>
  <c r="H151" i="5"/>
  <c r="I151" i="5"/>
  <c r="F152" i="5"/>
  <c r="G152" i="5"/>
  <c r="H152" i="5"/>
  <c r="I152" i="5"/>
  <c r="F153" i="5"/>
  <c r="G153" i="5"/>
  <c r="H153" i="5"/>
  <c r="I153" i="5"/>
  <c r="F154" i="5"/>
  <c r="G154" i="5"/>
  <c r="H154" i="5"/>
  <c r="I154" i="5"/>
  <c r="F155" i="5"/>
  <c r="G155" i="5"/>
  <c r="H155" i="5"/>
  <c r="I155" i="5"/>
  <c r="F156" i="5"/>
  <c r="G156" i="5"/>
  <c r="H156" i="5"/>
  <c r="I156" i="5"/>
  <c r="F157" i="5"/>
  <c r="G157" i="5"/>
  <c r="H157" i="5"/>
  <c r="I157" i="5"/>
  <c r="F158" i="5"/>
  <c r="G158" i="5"/>
  <c r="H158" i="5"/>
  <c r="I158" i="5"/>
  <c r="F159" i="5"/>
  <c r="G159" i="5"/>
  <c r="H159" i="5"/>
  <c r="I159" i="5"/>
  <c r="F160" i="5"/>
  <c r="G160" i="5"/>
  <c r="H160" i="5"/>
  <c r="I160" i="5"/>
  <c r="F161" i="5"/>
  <c r="G161" i="5"/>
  <c r="H161" i="5"/>
  <c r="I161" i="5"/>
  <c r="F162" i="5"/>
  <c r="G162" i="5"/>
  <c r="H162" i="5"/>
  <c r="I162" i="5"/>
  <c r="F163" i="5"/>
  <c r="G163" i="5"/>
  <c r="H163" i="5"/>
  <c r="I163" i="5"/>
  <c r="F164" i="5"/>
  <c r="G164" i="5"/>
  <c r="H164" i="5"/>
  <c r="I164" i="5"/>
  <c r="F165" i="5"/>
  <c r="G165" i="5"/>
  <c r="H165" i="5"/>
  <c r="I165" i="5"/>
  <c r="F166" i="5"/>
  <c r="G166" i="5"/>
  <c r="H166" i="5"/>
  <c r="I166" i="5"/>
  <c r="F167" i="5"/>
  <c r="G167" i="5"/>
  <c r="H167" i="5"/>
  <c r="I167" i="5"/>
  <c r="F168" i="5"/>
  <c r="G168" i="5"/>
  <c r="H168" i="5"/>
  <c r="I168" i="5"/>
  <c r="F169" i="5"/>
  <c r="G169" i="5"/>
  <c r="H169" i="5"/>
  <c r="I169" i="5"/>
  <c r="F170" i="5"/>
  <c r="G170" i="5"/>
  <c r="H170" i="5"/>
  <c r="I170" i="5"/>
  <c r="F171" i="5"/>
  <c r="G171" i="5"/>
  <c r="H171" i="5"/>
  <c r="I171" i="5"/>
  <c r="F172" i="5"/>
  <c r="G172" i="5"/>
  <c r="H172" i="5"/>
  <c r="I172" i="5"/>
  <c r="F173" i="5"/>
  <c r="G173" i="5"/>
  <c r="H173" i="5"/>
  <c r="I173" i="5"/>
  <c r="F174" i="5"/>
  <c r="G174" i="5"/>
  <c r="H174" i="5"/>
  <c r="I174" i="5"/>
  <c r="F175" i="5"/>
  <c r="G175" i="5"/>
  <c r="H175" i="5"/>
  <c r="I175" i="5"/>
  <c r="F176" i="5"/>
  <c r="G176" i="5"/>
  <c r="H176" i="5"/>
  <c r="I176" i="5"/>
  <c r="F177" i="5"/>
  <c r="G177" i="5"/>
  <c r="H177" i="5"/>
  <c r="I177" i="5"/>
  <c r="F178" i="5"/>
  <c r="G178" i="5"/>
  <c r="H178" i="5"/>
  <c r="I178" i="5"/>
  <c r="F179" i="5"/>
  <c r="G179" i="5"/>
  <c r="H179" i="5"/>
  <c r="I179" i="5"/>
  <c r="F180" i="5"/>
  <c r="G180" i="5"/>
  <c r="H180" i="5"/>
  <c r="I180" i="5"/>
  <c r="F181" i="5"/>
  <c r="G181" i="5"/>
  <c r="H181" i="5"/>
  <c r="I181" i="5"/>
  <c r="F182" i="5"/>
  <c r="G182" i="5"/>
  <c r="H182" i="5"/>
  <c r="I182" i="5"/>
  <c r="F183" i="5"/>
  <c r="G183" i="5"/>
  <c r="H183" i="5"/>
  <c r="I183" i="5"/>
  <c r="F184" i="5"/>
  <c r="G184" i="5"/>
  <c r="H184" i="5"/>
  <c r="I184" i="5"/>
  <c r="F185" i="5"/>
  <c r="G185" i="5"/>
  <c r="H185" i="5"/>
  <c r="I185" i="5"/>
  <c r="F186" i="5"/>
  <c r="G186" i="5"/>
  <c r="H186" i="5"/>
  <c r="I186" i="5"/>
  <c r="F187" i="5"/>
  <c r="G187" i="5"/>
  <c r="H187" i="5"/>
  <c r="I187" i="5"/>
  <c r="F188" i="5"/>
  <c r="G188" i="5"/>
  <c r="H188" i="5"/>
  <c r="I188" i="5"/>
  <c r="F189" i="5"/>
  <c r="G189" i="5"/>
  <c r="H189" i="5"/>
  <c r="I189" i="5"/>
  <c r="F190" i="5"/>
  <c r="G190" i="5"/>
  <c r="H190" i="5"/>
  <c r="I190" i="5"/>
  <c r="F191" i="5"/>
  <c r="G191" i="5"/>
  <c r="H191" i="5"/>
  <c r="I191" i="5"/>
  <c r="F192" i="5"/>
  <c r="G192" i="5"/>
  <c r="H192" i="5"/>
  <c r="I192" i="5"/>
  <c r="F193" i="5"/>
  <c r="G193" i="5"/>
  <c r="H193" i="5"/>
  <c r="I193" i="5"/>
  <c r="F194" i="5"/>
  <c r="G194" i="5"/>
  <c r="H194" i="5"/>
  <c r="I194" i="5"/>
  <c r="F195" i="5"/>
  <c r="G195" i="5"/>
  <c r="H195" i="5"/>
  <c r="I195" i="5"/>
  <c r="F196" i="5"/>
  <c r="G196" i="5"/>
  <c r="H196" i="5"/>
  <c r="I196" i="5"/>
  <c r="F197" i="5"/>
  <c r="G197" i="5"/>
  <c r="H197" i="5"/>
  <c r="I197" i="5"/>
  <c r="F198" i="5"/>
  <c r="G198" i="5"/>
  <c r="H198" i="5"/>
  <c r="I198" i="5"/>
  <c r="F199" i="5"/>
  <c r="G199" i="5"/>
  <c r="H199" i="5"/>
  <c r="I199" i="5"/>
  <c r="F200" i="5"/>
  <c r="G200" i="5"/>
  <c r="H200" i="5"/>
  <c r="I200" i="5"/>
  <c r="F201" i="5"/>
  <c r="G201" i="5"/>
  <c r="H201" i="5"/>
  <c r="I201" i="5"/>
  <c r="F202" i="5"/>
  <c r="G202" i="5"/>
  <c r="H202" i="5"/>
  <c r="I202" i="5"/>
  <c r="F203" i="5"/>
  <c r="G203" i="5"/>
  <c r="H203" i="5"/>
  <c r="I203" i="5"/>
  <c r="F204" i="5"/>
  <c r="G204" i="5"/>
  <c r="H204" i="5"/>
  <c r="I204" i="5"/>
  <c r="F205" i="5"/>
  <c r="G205" i="5"/>
  <c r="H205" i="5"/>
  <c r="I205" i="5"/>
  <c r="F206" i="5"/>
  <c r="G206" i="5"/>
  <c r="H206" i="5"/>
  <c r="I206" i="5"/>
  <c r="F207" i="5"/>
  <c r="G207" i="5"/>
  <c r="H207" i="5"/>
  <c r="I207" i="5"/>
  <c r="F208" i="5"/>
  <c r="G208" i="5"/>
  <c r="H208" i="5"/>
  <c r="I208" i="5"/>
  <c r="F209" i="5"/>
  <c r="G209" i="5"/>
  <c r="H209" i="5"/>
  <c r="I209" i="5"/>
  <c r="F210" i="5"/>
  <c r="G210" i="5"/>
  <c r="H210" i="5"/>
  <c r="I210" i="5"/>
  <c r="F211" i="5"/>
  <c r="G211" i="5"/>
  <c r="H211" i="5"/>
  <c r="I211" i="5"/>
  <c r="F212" i="5"/>
  <c r="G212" i="5"/>
  <c r="H212" i="5"/>
  <c r="I212" i="5"/>
  <c r="F213" i="5"/>
  <c r="G213" i="5"/>
  <c r="H213" i="5"/>
  <c r="I213" i="5"/>
  <c r="F214" i="5"/>
  <c r="G214" i="5"/>
  <c r="H214" i="5"/>
  <c r="I214" i="5"/>
  <c r="F215" i="5"/>
  <c r="G215" i="5"/>
  <c r="H215" i="5"/>
  <c r="I215" i="5"/>
  <c r="F216" i="5"/>
  <c r="G216" i="5"/>
  <c r="H216" i="5"/>
  <c r="I216" i="5"/>
  <c r="F217" i="5"/>
  <c r="G217" i="5"/>
  <c r="H217" i="5"/>
  <c r="I217" i="5"/>
  <c r="F218" i="5"/>
  <c r="G218" i="5"/>
  <c r="H218" i="5"/>
  <c r="I218" i="5"/>
  <c r="F219" i="5"/>
  <c r="G219" i="5"/>
  <c r="H219" i="5"/>
  <c r="I219" i="5"/>
  <c r="F220" i="5"/>
  <c r="G220" i="5"/>
  <c r="H220" i="5"/>
  <c r="I220" i="5"/>
  <c r="F221" i="5"/>
  <c r="G221" i="5"/>
  <c r="H221" i="5"/>
  <c r="I221" i="5"/>
  <c r="F222" i="5"/>
  <c r="G222" i="5"/>
  <c r="H222" i="5"/>
  <c r="I222" i="5"/>
  <c r="F223" i="5"/>
  <c r="G223" i="5"/>
  <c r="H223" i="5"/>
  <c r="I223" i="5"/>
  <c r="F224" i="5"/>
  <c r="G224" i="5"/>
  <c r="H224" i="5"/>
  <c r="I224" i="5"/>
  <c r="F225" i="5"/>
  <c r="G225" i="5"/>
  <c r="H225" i="5"/>
  <c r="I225" i="5"/>
  <c r="F226" i="5"/>
  <c r="G226" i="5"/>
  <c r="H226" i="5"/>
  <c r="I226" i="5"/>
  <c r="F227" i="5"/>
  <c r="G227" i="5"/>
  <c r="H227" i="5"/>
  <c r="I227" i="5"/>
  <c r="F228" i="5"/>
  <c r="G228" i="5"/>
  <c r="H228" i="5"/>
  <c r="I228" i="5"/>
  <c r="F229" i="5"/>
  <c r="G229" i="5"/>
  <c r="H229" i="5"/>
  <c r="I229" i="5"/>
  <c r="F230" i="5"/>
  <c r="G230" i="5"/>
  <c r="H230" i="5"/>
  <c r="I230" i="5"/>
  <c r="F231" i="5"/>
  <c r="G231" i="5"/>
  <c r="H231" i="5"/>
  <c r="I231" i="5"/>
  <c r="F232" i="5"/>
  <c r="G232" i="5"/>
  <c r="H232" i="5"/>
  <c r="I232" i="5"/>
  <c r="F233" i="5"/>
  <c r="G233" i="5"/>
  <c r="H233" i="5"/>
  <c r="I233" i="5"/>
  <c r="F234" i="5"/>
  <c r="G234" i="5"/>
  <c r="H234" i="5"/>
  <c r="I234" i="5"/>
  <c r="F235" i="5"/>
  <c r="G235" i="5"/>
  <c r="H235" i="5"/>
  <c r="I235" i="5"/>
  <c r="F236" i="5"/>
  <c r="G236" i="5"/>
  <c r="H236" i="5"/>
  <c r="I236" i="5"/>
  <c r="F237" i="5"/>
  <c r="G237" i="5"/>
  <c r="H237" i="5"/>
  <c r="I237" i="5"/>
  <c r="F238" i="5"/>
  <c r="G238" i="5"/>
  <c r="H238" i="5"/>
  <c r="I238" i="5"/>
  <c r="F239" i="5"/>
  <c r="G239" i="5"/>
  <c r="H239" i="5"/>
  <c r="I239" i="5"/>
  <c r="F240" i="5"/>
  <c r="G240" i="5"/>
  <c r="H240" i="5"/>
  <c r="I240" i="5"/>
  <c r="F241" i="5"/>
  <c r="G241" i="5"/>
  <c r="H241" i="5"/>
  <c r="I241" i="5"/>
  <c r="F242" i="5"/>
  <c r="G242" i="5"/>
  <c r="H242" i="5"/>
  <c r="I242" i="5"/>
  <c r="F243" i="5"/>
  <c r="G243" i="5"/>
  <c r="H243" i="5"/>
  <c r="I243" i="5"/>
  <c r="F244" i="5"/>
  <c r="G244" i="5"/>
  <c r="H244" i="5"/>
  <c r="I244" i="5"/>
  <c r="F245" i="5"/>
  <c r="G245" i="5"/>
  <c r="H245" i="5"/>
  <c r="I245" i="5"/>
  <c r="F246" i="5"/>
  <c r="G246" i="5"/>
  <c r="H246" i="5"/>
  <c r="I246" i="5"/>
  <c r="F247" i="5"/>
  <c r="G247" i="5"/>
  <c r="H247" i="5"/>
  <c r="I247" i="5"/>
  <c r="F248" i="5"/>
  <c r="G248" i="5"/>
  <c r="H248" i="5"/>
  <c r="I248" i="5"/>
  <c r="F249" i="5"/>
  <c r="G249" i="5"/>
  <c r="H249" i="5"/>
  <c r="I249" i="5"/>
  <c r="F250" i="5"/>
  <c r="G250" i="5"/>
  <c r="H250" i="5"/>
  <c r="I250" i="5"/>
  <c r="F251" i="5"/>
  <c r="G251" i="5"/>
  <c r="H251" i="5"/>
  <c r="I251" i="5"/>
  <c r="F252" i="5"/>
  <c r="G252" i="5"/>
  <c r="H252" i="5"/>
  <c r="I252" i="5"/>
  <c r="F253" i="5"/>
  <c r="G253" i="5"/>
  <c r="H253" i="5"/>
  <c r="I253" i="5"/>
  <c r="F254" i="5"/>
  <c r="G254" i="5"/>
  <c r="H254" i="5"/>
  <c r="I254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F258" i="5"/>
  <c r="G258" i="5"/>
  <c r="H258" i="5"/>
  <c r="I258" i="5"/>
  <c r="F259" i="5"/>
  <c r="G259" i="5"/>
  <c r="H259" i="5"/>
  <c r="I259" i="5"/>
  <c r="F260" i="5"/>
  <c r="G260" i="5"/>
  <c r="H260" i="5"/>
  <c r="I260" i="5"/>
  <c r="F261" i="5"/>
  <c r="G261" i="5"/>
  <c r="H261" i="5"/>
  <c r="I261" i="5"/>
  <c r="F262" i="5"/>
  <c r="G262" i="5"/>
  <c r="H262" i="5"/>
  <c r="I262" i="5"/>
  <c r="F263" i="5"/>
  <c r="G263" i="5"/>
  <c r="H263" i="5"/>
  <c r="I263" i="5"/>
  <c r="F264" i="5"/>
  <c r="G264" i="5"/>
  <c r="H264" i="5"/>
  <c r="I264" i="5"/>
  <c r="F265" i="5"/>
  <c r="G265" i="5"/>
  <c r="H265" i="5"/>
  <c r="I265" i="5"/>
  <c r="F266" i="5"/>
  <c r="G266" i="5"/>
  <c r="H266" i="5"/>
  <c r="I266" i="5"/>
  <c r="F267" i="5"/>
  <c r="G267" i="5"/>
  <c r="H267" i="5"/>
  <c r="I267" i="5"/>
  <c r="F268" i="5"/>
  <c r="G268" i="5"/>
  <c r="H268" i="5"/>
  <c r="I268" i="5"/>
  <c r="F269" i="5"/>
  <c r="G269" i="5"/>
  <c r="H269" i="5"/>
  <c r="I269" i="5"/>
  <c r="F270" i="5"/>
  <c r="G270" i="5"/>
  <c r="H270" i="5"/>
  <c r="I270" i="5"/>
  <c r="F271" i="5"/>
  <c r="G271" i="5"/>
  <c r="H271" i="5"/>
  <c r="I271" i="5"/>
  <c r="F272" i="5"/>
  <c r="G272" i="5"/>
  <c r="H272" i="5"/>
  <c r="I272" i="5"/>
  <c r="F273" i="5"/>
  <c r="G273" i="5"/>
  <c r="H273" i="5"/>
  <c r="I273" i="5"/>
  <c r="F274" i="5"/>
  <c r="G274" i="5"/>
  <c r="H274" i="5"/>
  <c r="I274" i="5"/>
  <c r="F275" i="5"/>
  <c r="G275" i="5"/>
  <c r="H275" i="5"/>
  <c r="I275" i="5"/>
  <c r="F276" i="5"/>
  <c r="G276" i="5"/>
  <c r="H276" i="5"/>
  <c r="I276" i="5"/>
  <c r="F277" i="5"/>
  <c r="G277" i="5"/>
  <c r="H277" i="5"/>
  <c r="I277" i="5"/>
  <c r="F278" i="5"/>
  <c r="G278" i="5"/>
  <c r="H278" i="5"/>
  <c r="I278" i="5"/>
  <c r="F279" i="5"/>
  <c r="G279" i="5"/>
  <c r="H279" i="5"/>
  <c r="I279" i="5"/>
  <c r="F280" i="5"/>
  <c r="G280" i="5"/>
  <c r="H280" i="5"/>
  <c r="I280" i="5"/>
  <c r="F281" i="5"/>
  <c r="G281" i="5"/>
  <c r="H281" i="5"/>
  <c r="I281" i="5"/>
  <c r="F282" i="5"/>
  <c r="G282" i="5"/>
  <c r="H282" i="5"/>
  <c r="I282" i="5"/>
  <c r="F283" i="5"/>
  <c r="G283" i="5"/>
  <c r="H283" i="5"/>
  <c r="I283" i="5"/>
  <c r="F284" i="5"/>
  <c r="G284" i="5"/>
  <c r="H284" i="5"/>
  <c r="I284" i="5"/>
  <c r="F285" i="5"/>
  <c r="G285" i="5"/>
  <c r="H285" i="5"/>
  <c r="I285" i="5"/>
  <c r="F286" i="5"/>
  <c r="G286" i="5"/>
  <c r="H286" i="5"/>
  <c r="I286" i="5"/>
  <c r="F287" i="5"/>
  <c r="G287" i="5"/>
  <c r="H287" i="5"/>
  <c r="I287" i="5"/>
  <c r="F288" i="5"/>
  <c r="G288" i="5"/>
  <c r="H288" i="5"/>
  <c r="I288" i="5"/>
  <c r="F289" i="5"/>
  <c r="G289" i="5"/>
  <c r="H289" i="5"/>
  <c r="I289" i="5"/>
  <c r="F290" i="5"/>
  <c r="G290" i="5"/>
  <c r="H290" i="5"/>
  <c r="I290" i="5"/>
  <c r="F291" i="5"/>
  <c r="G291" i="5"/>
  <c r="H291" i="5"/>
  <c r="I291" i="5"/>
  <c r="F292" i="5"/>
  <c r="G292" i="5"/>
  <c r="H292" i="5"/>
  <c r="I292" i="5"/>
  <c r="F293" i="5"/>
  <c r="G293" i="5"/>
  <c r="H293" i="5"/>
  <c r="I293" i="5"/>
  <c r="F294" i="5"/>
  <c r="G294" i="5"/>
  <c r="H294" i="5"/>
  <c r="I294" i="5"/>
  <c r="F295" i="5"/>
  <c r="G295" i="5"/>
  <c r="H295" i="5"/>
  <c r="I295" i="5"/>
  <c r="F296" i="5"/>
  <c r="G296" i="5"/>
  <c r="H296" i="5"/>
  <c r="I296" i="5"/>
  <c r="F297" i="5"/>
  <c r="G297" i="5"/>
  <c r="H297" i="5"/>
  <c r="I297" i="5"/>
  <c r="F298" i="5"/>
  <c r="G298" i="5"/>
  <c r="H298" i="5"/>
  <c r="I298" i="5"/>
  <c r="F299" i="5"/>
  <c r="G299" i="5"/>
  <c r="H299" i="5"/>
  <c r="I299" i="5"/>
  <c r="F300" i="5"/>
  <c r="G300" i="5"/>
  <c r="H300" i="5"/>
  <c r="I300" i="5"/>
  <c r="F301" i="5"/>
  <c r="G301" i="5"/>
  <c r="H301" i="5"/>
  <c r="I301" i="5"/>
  <c r="F302" i="5"/>
  <c r="G302" i="5"/>
  <c r="H302" i="5"/>
  <c r="I302" i="5"/>
  <c r="F303" i="5"/>
  <c r="G303" i="5"/>
  <c r="H303" i="5"/>
  <c r="I303" i="5"/>
  <c r="F304" i="5"/>
  <c r="G304" i="5"/>
  <c r="H304" i="5"/>
  <c r="I304" i="5"/>
  <c r="F305" i="5"/>
  <c r="G305" i="5"/>
  <c r="H305" i="5"/>
  <c r="I305" i="5"/>
  <c r="F306" i="5"/>
  <c r="G306" i="5"/>
  <c r="H306" i="5"/>
  <c r="I306" i="5"/>
  <c r="F307" i="5"/>
  <c r="G307" i="5"/>
  <c r="H307" i="5"/>
  <c r="I307" i="5"/>
  <c r="F308" i="5"/>
  <c r="G308" i="5"/>
  <c r="H308" i="5"/>
  <c r="I308" i="5"/>
  <c r="F309" i="5"/>
  <c r="G309" i="5"/>
  <c r="H309" i="5"/>
  <c r="I309" i="5"/>
  <c r="F310" i="5"/>
  <c r="G310" i="5"/>
  <c r="H310" i="5"/>
  <c r="I310" i="5"/>
  <c r="F311" i="5"/>
  <c r="G311" i="5"/>
  <c r="H311" i="5"/>
  <c r="I311" i="5"/>
  <c r="F312" i="5"/>
  <c r="G312" i="5"/>
  <c r="H312" i="5"/>
  <c r="I312" i="5"/>
  <c r="F313" i="5"/>
  <c r="G313" i="5"/>
  <c r="H313" i="5"/>
  <c r="I313" i="5"/>
  <c r="F314" i="5"/>
  <c r="G314" i="5"/>
  <c r="H314" i="5"/>
  <c r="I314" i="5"/>
  <c r="F315" i="5"/>
  <c r="G315" i="5"/>
  <c r="H315" i="5"/>
  <c r="I315" i="5"/>
  <c r="F316" i="5"/>
  <c r="G316" i="5"/>
  <c r="H316" i="5"/>
  <c r="I316" i="5"/>
  <c r="F317" i="5"/>
  <c r="G317" i="5"/>
  <c r="H317" i="5"/>
  <c r="I317" i="5"/>
  <c r="F318" i="5"/>
  <c r="G318" i="5"/>
  <c r="H318" i="5"/>
  <c r="I318" i="5"/>
  <c r="F319" i="5"/>
  <c r="G319" i="5"/>
  <c r="H319" i="5"/>
  <c r="I319" i="5"/>
  <c r="F320" i="5"/>
  <c r="G320" i="5"/>
  <c r="H320" i="5"/>
  <c r="I320" i="5"/>
  <c r="F321" i="5"/>
  <c r="G321" i="5"/>
  <c r="H321" i="5"/>
  <c r="I321" i="5"/>
  <c r="F322" i="5"/>
  <c r="G322" i="5"/>
  <c r="H322" i="5"/>
  <c r="I322" i="5"/>
  <c r="F323" i="5"/>
  <c r="G323" i="5"/>
  <c r="H323" i="5"/>
  <c r="I323" i="5"/>
  <c r="F324" i="5"/>
  <c r="G324" i="5"/>
  <c r="H324" i="5"/>
  <c r="I324" i="5"/>
  <c r="F325" i="5"/>
  <c r="G325" i="5"/>
  <c r="H325" i="5"/>
  <c r="I325" i="5"/>
  <c r="F326" i="5"/>
  <c r="G326" i="5"/>
  <c r="H326" i="5"/>
  <c r="I326" i="5"/>
  <c r="F327" i="5"/>
  <c r="G327" i="5"/>
  <c r="H327" i="5"/>
  <c r="I327" i="5"/>
  <c r="F328" i="5"/>
  <c r="G328" i="5"/>
  <c r="H328" i="5"/>
  <c r="I328" i="5"/>
  <c r="F329" i="5"/>
  <c r="G329" i="5"/>
  <c r="H329" i="5"/>
  <c r="I329" i="5"/>
  <c r="F330" i="5"/>
  <c r="G330" i="5"/>
  <c r="H330" i="5"/>
  <c r="I330" i="5"/>
  <c r="F331" i="5"/>
  <c r="G331" i="5"/>
  <c r="H331" i="5"/>
  <c r="I331" i="5"/>
  <c r="F332" i="5"/>
  <c r="G332" i="5"/>
  <c r="H332" i="5"/>
  <c r="I332" i="5"/>
  <c r="F333" i="5"/>
  <c r="G333" i="5"/>
  <c r="H333" i="5"/>
  <c r="I333" i="5"/>
  <c r="F334" i="5"/>
  <c r="G334" i="5"/>
  <c r="H334" i="5"/>
  <c r="I334" i="5"/>
  <c r="F335" i="5"/>
  <c r="G335" i="5"/>
  <c r="H335" i="5"/>
  <c r="I335" i="5"/>
  <c r="F336" i="5"/>
  <c r="G336" i="5"/>
  <c r="H336" i="5"/>
  <c r="I336" i="5"/>
  <c r="F337" i="5"/>
  <c r="G337" i="5"/>
  <c r="H337" i="5"/>
  <c r="I337" i="5"/>
  <c r="F338" i="5"/>
  <c r="G338" i="5"/>
  <c r="H338" i="5"/>
  <c r="I338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G342" i="5"/>
  <c r="H342" i="5"/>
  <c r="I342" i="5"/>
  <c r="F343" i="5"/>
  <c r="G343" i="5"/>
  <c r="H343" i="5"/>
  <c r="I343" i="5"/>
  <c r="F344" i="5"/>
  <c r="G344" i="5"/>
  <c r="H344" i="5"/>
  <c r="I344" i="5"/>
  <c r="F345" i="5"/>
  <c r="G345" i="5"/>
  <c r="H345" i="5"/>
  <c r="I345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F350" i="5"/>
  <c r="G350" i="5"/>
  <c r="H350" i="5"/>
  <c r="I350" i="5"/>
  <c r="F351" i="5"/>
  <c r="G351" i="5"/>
  <c r="H351" i="5"/>
  <c r="I351" i="5"/>
  <c r="F352" i="5"/>
  <c r="G352" i="5"/>
  <c r="H352" i="5"/>
  <c r="I352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G356" i="5"/>
  <c r="H356" i="5"/>
  <c r="I356" i="5"/>
  <c r="F357" i="5"/>
  <c r="G357" i="5"/>
  <c r="H357" i="5"/>
  <c r="I357" i="5"/>
  <c r="F358" i="5"/>
  <c r="G358" i="5"/>
  <c r="H358" i="5"/>
  <c r="I358" i="5"/>
  <c r="F359" i="5"/>
  <c r="G359" i="5"/>
  <c r="H359" i="5"/>
  <c r="I359" i="5"/>
  <c r="F360" i="5"/>
  <c r="G360" i="5"/>
  <c r="H360" i="5"/>
  <c r="I360" i="5"/>
  <c r="F361" i="5"/>
  <c r="G361" i="5"/>
  <c r="H361" i="5"/>
  <c r="I361" i="5"/>
  <c r="F362" i="5"/>
  <c r="G362" i="5"/>
  <c r="H362" i="5"/>
  <c r="I362" i="5"/>
  <c r="F363" i="5"/>
  <c r="G363" i="5"/>
  <c r="H363" i="5"/>
  <c r="I363" i="5"/>
  <c r="I3" i="5"/>
  <c r="H3" i="5"/>
  <c r="G3" i="5"/>
  <c r="F3" i="5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F288" i="4"/>
  <c r="G288" i="4"/>
  <c r="H288" i="4"/>
  <c r="I288" i="4"/>
  <c r="F289" i="4"/>
  <c r="G289" i="4"/>
  <c r="H289" i="4"/>
  <c r="I289" i="4"/>
  <c r="F290" i="4"/>
  <c r="G290" i="4"/>
  <c r="H290" i="4"/>
  <c r="I290" i="4"/>
  <c r="F291" i="4"/>
  <c r="G291" i="4"/>
  <c r="H291" i="4"/>
  <c r="I291" i="4"/>
  <c r="F292" i="4"/>
  <c r="G292" i="4"/>
  <c r="H292" i="4"/>
  <c r="I292" i="4"/>
  <c r="F293" i="4"/>
  <c r="G293" i="4"/>
  <c r="H293" i="4"/>
  <c r="I293" i="4"/>
  <c r="F294" i="4"/>
  <c r="G294" i="4"/>
  <c r="H294" i="4"/>
  <c r="I294" i="4"/>
  <c r="F295" i="4"/>
  <c r="G295" i="4"/>
  <c r="H295" i="4"/>
  <c r="I295" i="4"/>
  <c r="F296" i="4"/>
  <c r="G296" i="4"/>
  <c r="H296" i="4"/>
  <c r="I296" i="4"/>
  <c r="F297" i="4"/>
  <c r="G297" i="4"/>
  <c r="H297" i="4"/>
  <c r="I297" i="4"/>
  <c r="F298" i="4"/>
  <c r="G298" i="4"/>
  <c r="H298" i="4"/>
  <c r="I298" i="4"/>
  <c r="F299" i="4"/>
  <c r="G299" i="4"/>
  <c r="H299" i="4"/>
  <c r="I299" i="4"/>
  <c r="F300" i="4"/>
  <c r="G300" i="4"/>
  <c r="H300" i="4"/>
  <c r="I300" i="4"/>
  <c r="F301" i="4"/>
  <c r="G301" i="4"/>
  <c r="H301" i="4"/>
  <c r="I301" i="4"/>
  <c r="F302" i="4"/>
  <c r="G302" i="4"/>
  <c r="H302" i="4"/>
  <c r="I302" i="4"/>
  <c r="F303" i="4"/>
  <c r="G303" i="4"/>
  <c r="H303" i="4"/>
  <c r="I303" i="4"/>
  <c r="F304" i="4"/>
  <c r="G304" i="4"/>
  <c r="H304" i="4"/>
  <c r="I304" i="4"/>
  <c r="F305" i="4"/>
  <c r="G305" i="4"/>
  <c r="H305" i="4"/>
  <c r="I305" i="4"/>
  <c r="F306" i="4"/>
  <c r="G306" i="4"/>
  <c r="H306" i="4"/>
  <c r="I306" i="4"/>
  <c r="F307" i="4"/>
  <c r="G307" i="4"/>
  <c r="H307" i="4"/>
  <c r="I307" i="4"/>
  <c r="F308" i="4"/>
  <c r="G308" i="4"/>
  <c r="H308" i="4"/>
  <c r="I308" i="4"/>
  <c r="F309" i="4"/>
  <c r="G309" i="4"/>
  <c r="H309" i="4"/>
  <c r="I309" i="4"/>
  <c r="F310" i="4"/>
  <c r="G310" i="4"/>
  <c r="H310" i="4"/>
  <c r="I310" i="4"/>
  <c r="F311" i="4"/>
  <c r="G311" i="4"/>
  <c r="H311" i="4"/>
  <c r="I311" i="4"/>
  <c r="F312" i="4"/>
  <c r="G312" i="4"/>
  <c r="H312" i="4"/>
  <c r="I312" i="4"/>
  <c r="F313" i="4"/>
  <c r="G313" i="4"/>
  <c r="H313" i="4"/>
  <c r="I313" i="4"/>
  <c r="F314" i="4"/>
  <c r="G314" i="4"/>
  <c r="H314" i="4"/>
  <c r="I314" i="4"/>
  <c r="F315" i="4"/>
  <c r="G315" i="4"/>
  <c r="H315" i="4"/>
  <c r="I315" i="4"/>
  <c r="F316" i="4"/>
  <c r="G316" i="4"/>
  <c r="H316" i="4"/>
  <c r="I316" i="4"/>
  <c r="F317" i="4"/>
  <c r="G317" i="4"/>
  <c r="H317" i="4"/>
  <c r="I317" i="4"/>
  <c r="F318" i="4"/>
  <c r="G318" i="4"/>
  <c r="H318" i="4"/>
  <c r="I318" i="4"/>
  <c r="F319" i="4"/>
  <c r="G319" i="4"/>
  <c r="H319" i="4"/>
  <c r="I319" i="4"/>
  <c r="F320" i="4"/>
  <c r="G320" i="4"/>
  <c r="H320" i="4"/>
  <c r="I320" i="4"/>
  <c r="F321" i="4"/>
  <c r="G321" i="4"/>
  <c r="H321" i="4"/>
  <c r="I321" i="4"/>
  <c r="F322" i="4"/>
  <c r="G322" i="4"/>
  <c r="H322" i="4"/>
  <c r="I322" i="4"/>
  <c r="F323" i="4"/>
  <c r="G323" i="4"/>
  <c r="H323" i="4"/>
  <c r="I323" i="4"/>
  <c r="F324" i="4"/>
  <c r="G324" i="4"/>
  <c r="H324" i="4"/>
  <c r="I324" i="4"/>
  <c r="F325" i="4"/>
  <c r="G325" i="4"/>
  <c r="H325" i="4"/>
  <c r="I325" i="4"/>
  <c r="F326" i="4"/>
  <c r="G326" i="4"/>
  <c r="H326" i="4"/>
  <c r="I326" i="4"/>
  <c r="F327" i="4"/>
  <c r="G327" i="4"/>
  <c r="H327" i="4"/>
  <c r="I327" i="4"/>
  <c r="F328" i="4"/>
  <c r="G328" i="4"/>
  <c r="H328" i="4"/>
  <c r="I328" i="4"/>
  <c r="F329" i="4"/>
  <c r="G329" i="4"/>
  <c r="H329" i="4"/>
  <c r="I329" i="4"/>
  <c r="F330" i="4"/>
  <c r="G330" i="4"/>
  <c r="H330" i="4"/>
  <c r="I330" i="4"/>
  <c r="F331" i="4"/>
  <c r="G331" i="4"/>
  <c r="H331" i="4"/>
  <c r="I331" i="4"/>
  <c r="F332" i="4"/>
  <c r="G332" i="4"/>
  <c r="H332" i="4"/>
  <c r="I332" i="4"/>
  <c r="F333" i="4"/>
  <c r="G333" i="4"/>
  <c r="H333" i="4"/>
  <c r="I333" i="4"/>
  <c r="F334" i="4"/>
  <c r="G334" i="4"/>
  <c r="H334" i="4"/>
  <c r="I334" i="4"/>
  <c r="F335" i="4"/>
  <c r="G335" i="4"/>
  <c r="H335" i="4"/>
  <c r="I335" i="4"/>
  <c r="F336" i="4"/>
  <c r="G336" i="4"/>
  <c r="H336" i="4"/>
  <c r="I336" i="4"/>
  <c r="F337" i="4"/>
  <c r="G337" i="4"/>
  <c r="H337" i="4"/>
  <c r="I337" i="4"/>
  <c r="F338" i="4"/>
  <c r="G338" i="4"/>
  <c r="H338" i="4"/>
  <c r="I338" i="4"/>
  <c r="F339" i="4"/>
  <c r="G339" i="4"/>
  <c r="H339" i="4"/>
  <c r="I339" i="4"/>
  <c r="F340" i="4"/>
  <c r="G340" i="4"/>
  <c r="H340" i="4"/>
  <c r="I340" i="4"/>
  <c r="F341" i="4"/>
  <c r="G341" i="4"/>
  <c r="H341" i="4"/>
  <c r="I341" i="4"/>
  <c r="F342" i="4"/>
  <c r="G342" i="4"/>
  <c r="H342" i="4"/>
  <c r="I342" i="4"/>
  <c r="F343" i="4"/>
  <c r="G343" i="4"/>
  <c r="H343" i="4"/>
  <c r="I343" i="4"/>
  <c r="F344" i="4"/>
  <c r="G344" i="4"/>
  <c r="H344" i="4"/>
  <c r="I344" i="4"/>
  <c r="F345" i="4"/>
  <c r="G345" i="4"/>
  <c r="H345" i="4"/>
  <c r="I345" i="4"/>
  <c r="F346" i="4"/>
  <c r="G346" i="4"/>
  <c r="H346" i="4"/>
  <c r="I346" i="4"/>
  <c r="F347" i="4"/>
  <c r="G347" i="4"/>
  <c r="H347" i="4"/>
  <c r="I347" i="4"/>
  <c r="F348" i="4"/>
  <c r="G348" i="4"/>
  <c r="H348" i="4"/>
  <c r="I348" i="4"/>
  <c r="F349" i="4"/>
  <c r="G349" i="4"/>
  <c r="H349" i="4"/>
  <c r="I349" i="4"/>
  <c r="F350" i="4"/>
  <c r="G350" i="4"/>
  <c r="H350" i="4"/>
  <c r="I350" i="4"/>
  <c r="F351" i="4"/>
  <c r="G351" i="4"/>
  <c r="H351" i="4"/>
  <c r="I351" i="4"/>
  <c r="F352" i="4"/>
  <c r="G352" i="4"/>
  <c r="H352" i="4"/>
  <c r="I352" i="4"/>
  <c r="F353" i="4"/>
  <c r="G353" i="4"/>
  <c r="H353" i="4"/>
  <c r="I353" i="4"/>
  <c r="F354" i="4"/>
  <c r="G354" i="4"/>
  <c r="H354" i="4"/>
  <c r="I354" i="4"/>
  <c r="F355" i="4"/>
  <c r="G355" i="4"/>
  <c r="H355" i="4"/>
  <c r="I355" i="4"/>
  <c r="F356" i="4"/>
  <c r="G356" i="4"/>
  <c r="H356" i="4"/>
  <c r="I356" i="4"/>
  <c r="F357" i="4"/>
  <c r="G357" i="4"/>
  <c r="H357" i="4"/>
  <c r="I357" i="4"/>
  <c r="F358" i="4"/>
  <c r="G358" i="4"/>
  <c r="H358" i="4"/>
  <c r="I358" i="4"/>
  <c r="F359" i="4"/>
  <c r="G359" i="4"/>
  <c r="H359" i="4"/>
  <c r="I359" i="4"/>
  <c r="F360" i="4"/>
  <c r="G360" i="4"/>
  <c r="H360" i="4"/>
  <c r="I360" i="4"/>
  <c r="F361" i="4"/>
  <c r="G361" i="4"/>
  <c r="H361" i="4"/>
  <c r="I361" i="4"/>
  <c r="F362" i="4"/>
  <c r="G362" i="4"/>
  <c r="H362" i="4"/>
  <c r="I362" i="4"/>
  <c r="F363" i="4"/>
  <c r="G363" i="4"/>
  <c r="H363" i="4"/>
  <c r="I363" i="4"/>
  <c r="I3" i="4"/>
  <c r="H3" i="4"/>
  <c r="G3" i="4"/>
  <c r="F3" i="4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I3" i="2"/>
  <c r="H3" i="2"/>
  <c r="G3" i="2"/>
  <c r="F3" i="2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I3" i="3"/>
  <c r="H3" i="3"/>
  <c r="G3" i="3"/>
  <c r="F3" i="3"/>
  <c r="H2" i="7"/>
  <c r="I2" i="7"/>
  <c r="K2" i="7" s="1"/>
  <c r="G2" i="7"/>
  <c r="F2" i="7"/>
  <c r="A2" i="1" l="1"/>
  <c r="J2" i="7"/>
  <c r="A3" i="1" l="1"/>
  <c r="B3" i="1"/>
  <c r="D3" i="1"/>
  <c r="E3" i="1"/>
  <c r="A4" i="1"/>
  <c r="B4" i="1"/>
  <c r="D4" i="1"/>
  <c r="E4" i="1"/>
  <c r="A5" i="1"/>
  <c r="B5" i="1"/>
  <c r="D5" i="1"/>
  <c r="E5" i="1"/>
  <c r="A6" i="1"/>
  <c r="B6" i="1"/>
  <c r="D6" i="1"/>
  <c r="E6" i="1"/>
  <c r="A7" i="1"/>
  <c r="B7" i="1"/>
  <c r="D7" i="1"/>
  <c r="E7" i="1"/>
  <c r="A8" i="1"/>
  <c r="B8" i="1"/>
  <c r="D8" i="1"/>
  <c r="E8" i="1"/>
  <c r="A9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A61" i="1"/>
  <c r="B61" i="1"/>
  <c r="D61" i="1"/>
  <c r="E61" i="1"/>
  <c r="A62" i="1"/>
  <c r="B62" i="1"/>
  <c r="D62" i="1"/>
  <c r="E62" i="1"/>
  <c r="A63" i="1"/>
  <c r="B63" i="1"/>
  <c r="D63" i="1"/>
  <c r="E63" i="1"/>
  <c r="A64" i="1"/>
  <c r="B64" i="1"/>
  <c r="D64" i="1"/>
  <c r="E64" i="1"/>
  <c r="A65" i="1"/>
  <c r="B65" i="1"/>
  <c r="D65" i="1"/>
  <c r="E65" i="1"/>
  <c r="A66" i="1"/>
  <c r="B66" i="1"/>
  <c r="D66" i="1"/>
  <c r="E66" i="1"/>
  <c r="A67" i="1"/>
  <c r="B67" i="1"/>
  <c r="D67" i="1"/>
  <c r="E67" i="1"/>
  <c r="A68" i="1"/>
  <c r="B68" i="1"/>
  <c r="D68" i="1"/>
  <c r="E68" i="1"/>
  <c r="A69" i="1"/>
  <c r="B69" i="1"/>
  <c r="D69" i="1"/>
  <c r="E69" i="1"/>
  <c r="A70" i="1"/>
  <c r="B70" i="1"/>
  <c r="D70" i="1"/>
  <c r="E70" i="1"/>
  <c r="A71" i="1"/>
  <c r="B71" i="1"/>
  <c r="D71" i="1"/>
  <c r="E71" i="1"/>
  <c r="A72" i="1"/>
  <c r="B72" i="1"/>
  <c r="D72" i="1"/>
  <c r="E72" i="1"/>
  <c r="A73" i="1"/>
  <c r="B73" i="1"/>
  <c r="D73" i="1"/>
  <c r="E73" i="1"/>
  <c r="A74" i="1"/>
  <c r="B74" i="1"/>
  <c r="D74" i="1"/>
  <c r="E74" i="1"/>
  <c r="A75" i="1"/>
  <c r="B75" i="1"/>
  <c r="D75" i="1"/>
  <c r="E75" i="1"/>
  <c r="A76" i="1"/>
  <c r="B76" i="1"/>
  <c r="D76" i="1"/>
  <c r="E76" i="1"/>
  <c r="A77" i="1"/>
  <c r="B77" i="1"/>
  <c r="D77" i="1"/>
  <c r="E77" i="1"/>
  <c r="A78" i="1"/>
  <c r="B78" i="1"/>
  <c r="D78" i="1"/>
  <c r="E78" i="1"/>
  <c r="A79" i="1"/>
  <c r="B79" i="1"/>
  <c r="D79" i="1"/>
  <c r="E79" i="1"/>
  <c r="A80" i="1"/>
  <c r="B80" i="1"/>
  <c r="D80" i="1"/>
  <c r="E80" i="1"/>
  <c r="A81" i="1"/>
  <c r="B81" i="1"/>
  <c r="D81" i="1"/>
  <c r="E81" i="1"/>
  <c r="A82" i="1"/>
  <c r="B82" i="1"/>
  <c r="D82" i="1"/>
  <c r="E82" i="1"/>
  <c r="A83" i="1"/>
  <c r="B83" i="1"/>
  <c r="D83" i="1"/>
  <c r="E83" i="1"/>
  <c r="A84" i="1"/>
  <c r="B84" i="1"/>
  <c r="D84" i="1"/>
  <c r="E84" i="1"/>
  <c r="A85" i="1"/>
  <c r="B85" i="1"/>
  <c r="D85" i="1"/>
  <c r="E85" i="1"/>
  <c r="A86" i="1"/>
  <c r="B86" i="1"/>
  <c r="D86" i="1"/>
  <c r="E86" i="1"/>
  <c r="A87" i="1"/>
  <c r="B87" i="1"/>
  <c r="D87" i="1"/>
  <c r="E87" i="1"/>
  <c r="A88" i="1"/>
  <c r="B88" i="1"/>
  <c r="D88" i="1"/>
  <c r="E88" i="1"/>
  <c r="A89" i="1"/>
  <c r="B89" i="1"/>
  <c r="D89" i="1"/>
  <c r="E89" i="1"/>
  <c r="A90" i="1"/>
  <c r="B90" i="1"/>
  <c r="D90" i="1"/>
  <c r="E90" i="1"/>
  <c r="A91" i="1"/>
  <c r="B91" i="1"/>
  <c r="D91" i="1"/>
  <c r="E91" i="1"/>
  <c r="A92" i="1"/>
  <c r="B92" i="1"/>
  <c r="D92" i="1"/>
  <c r="E92" i="1"/>
  <c r="A93" i="1"/>
  <c r="B93" i="1"/>
  <c r="D93" i="1"/>
  <c r="E93" i="1"/>
  <c r="A94" i="1"/>
  <c r="B94" i="1"/>
  <c r="D94" i="1"/>
  <c r="E94" i="1"/>
  <c r="A95" i="1"/>
  <c r="B95" i="1"/>
  <c r="D95" i="1"/>
  <c r="E95" i="1"/>
  <c r="A96" i="1"/>
  <c r="B96" i="1"/>
  <c r="D96" i="1"/>
  <c r="E96" i="1"/>
  <c r="A97" i="1"/>
  <c r="B97" i="1"/>
  <c r="D97" i="1"/>
  <c r="E97" i="1"/>
  <c r="A98" i="1"/>
  <c r="B98" i="1"/>
  <c r="D98" i="1"/>
  <c r="E98" i="1"/>
  <c r="A99" i="1"/>
  <c r="B99" i="1"/>
  <c r="D99" i="1"/>
  <c r="E99" i="1"/>
  <c r="A100" i="1"/>
  <c r="B100" i="1"/>
  <c r="D100" i="1"/>
  <c r="E100" i="1"/>
  <c r="A101" i="1"/>
  <c r="B101" i="1"/>
  <c r="D101" i="1"/>
  <c r="E101" i="1"/>
  <c r="A102" i="1"/>
  <c r="B102" i="1"/>
  <c r="D102" i="1"/>
  <c r="E102" i="1"/>
  <c r="A103" i="1"/>
  <c r="B103" i="1"/>
  <c r="D103" i="1"/>
  <c r="E103" i="1"/>
  <c r="A104" i="1"/>
  <c r="B104" i="1"/>
  <c r="D104" i="1"/>
  <c r="E104" i="1"/>
  <c r="A105" i="1"/>
  <c r="B105" i="1"/>
  <c r="D105" i="1"/>
  <c r="E105" i="1"/>
  <c r="A106" i="1"/>
  <c r="B106" i="1"/>
  <c r="D106" i="1"/>
  <c r="E106" i="1"/>
  <c r="A107" i="1"/>
  <c r="B107" i="1"/>
  <c r="D107" i="1"/>
  <c r="E107" i="1"/>
  <c r="A108" i="1"/>
  <c r="B108" i="1"/>
  <c r="D108" i="1"/>
  <c r="E108" i="1"/>
  <c r="A109" i="1"/>
  <c r="B109" i="1"/>
  <c r="D109" i="1"/>
  <c r="E109" i="1"/>
  <c r="A110" i="1"/>
  <c r="B110" i="1"/>
  <c r="D110" i="1"/>
  <c r="E110" i="1"/>
  <c r="A111" i="1"/>
  <c r="B111" i="1"/>
  <c r="D111" i="1"/>
  <c r="E111" i="1"/>
  <c r="A112" i="1"/>
  <c r="B112" i="1"/>
  <c r="D112" i="1"/>
  <c r="E112" i="1"/>
  <c r="A113" i="1"/>
  <c r="B113" i="1"/>
  <c r="D113" i="1"/>
  <c r="E113" i="1"/>
  <c r="A114" i="1"/>
  <c r="B114" i="1"/>
  <c r="D114" i="1"/>
  <c r="E114" i="1"/>
  <c r="A115" i="1"/>
  <c r="B115" i="1"/>
  <c r="D115" i="1"/>
  <c r="E115" i="1"/>
  <c r="A116" i="1"/>
  <c r="B116" i="1"/>
  <c r="D116" i="1"/>
  <c r="E116" i="1"/>
  <c r="A117" i="1"/>
  <c r="B117" i="1"/>
  <c r="D117" i="1"/>
  <c r="E117" i="1"/>
  <c r="A118" i="1"/>
  <c r="B118" i="1"/>
  <c r="D118" i="1"/>
  <c r="E118" i="1"/>
  <c r="A119" i="1"/>
  <c r="B119" i="1"/>
  <c r="D119" i="1"/>
  <c r="E119" i="1"/>
  <c r="A120" i="1"/>
  <c r="B120" i="1"/>
  <c r="D120" i="1"/>
  <c r="E120" i="1"/>
  <c r="A121" i="1"/>
  <c r="B121" i="1"/>
  <c r="D121" i="1"/>
  <c r="E121" i="1"/>
  <c r="A122" i="1"/>
  <c r="B122" i="1"/>
  <c r="D122" i="1"/>
  <c r="E122" i="1"/>
  <c r="A123" i="1"/>
  <c r="B123" i="1"/>
  <c r="D123" i="1"/>
  <c r="E123" i="1"/>
  <c r="A124" i="1"/>
  <c r="B124" i="1"/>
  <c r="D124" i="1"/>
  <c r="E124" i="1"/>
  <c r="A125" i="1"/>
  <c r="B125" i="1"/>
  <c r="D125" i="1"/>
  <c r="E125" i="1"/>
  <c r="A126" i="1"/>
  <c r="B126" i="1"/>
  <c r="D126" i="1"/>
  <c r="E126" i="1"/>
  <c r="A127" i="1"/>
  <c r="B127" i="1"/>
  <c r="D127" i="1"/>
  <c r="E127" i="1"/>
  <c r="A128" i="1"/>
  <c r="B128" i="1"/>
  <c r="D128" i="1"/>
  <c r="E128" i="1"/>
  <c r="A129" i="1"/>
  <c r="B129" i="1"/>
  <c r="D129" i="1"/>
  <c r="E129" i="1"/>
  <c r="A130" i="1"/>
  <c r="B130" i="1"/>
  <c r="D130" i="1"/>
  <c r="E130" i="1"/>
  <c r="A131" i="1"/>
  <c r="B131" i="1"/>
  <c r="D131" i="1"/>
  <c r="E131" i="1"/>
  <c r="A132" i="1"/>
  <c r="B132" i="1"/>
  <c r="D132" i="1"/>
  <c r="E132" i="1"/>
  <c r="A133" i="1"/>
  <c r="B133" i="1"/>
  <c r="D133" i="1"/>
  <c r="E133" i="1"/>
  <c r="A134" i="1"/>
  <c r="B134" i="1"/>
  <c r="D134" i="1"/>
  <c r="E134" i="1"/>
  <c r="A135" i="1"/>
  <c r="B135" i="1"/>
  <c r="D135" i="1"/>
  <c r="E135" i="1"/>
  <c r="A136" i="1"/>
  <c r="B136" i="1"/>
  <c r="D136" i="1"/>
  <c r="E136" i="1"/>
  <c r="A137" i="1"/>
  <c r="B137" i="1"/>
  <c r="D137" i="1"/>
  <c r="E137" i="1"/>
  <c r="A138" i="1"/>
  <c r="B138" i="1"/>
  <c r="D138" i="1"/>
  <c r="E138" i="1"/>
  <c r="A139" i="1"/>
  <c r="B139" i="1"/>
  <c r="D139" i="1"/>
  <c r="E139" i="1"/>
  <c r="A140" i="1"/>
  <c r="B140" i="1"/>
  <c r="D140" i="1"/>
  <c r="E140" i="1"/>
  <c r="A141" i="1"/>
  <c r="B141" i="1"/>
  <c r="D141" i="1"/>
  <c r="E141" i="1"/>
  <c r="A142" i="1"/>
  <c r="B142" i="1"/>
  <c r="D142" i="1"/>
  <c r="E142" i="1"/>
  <c r="A143" i="1"/>
  <c r="B143" i="1"/>
  <c r="D143" i="1"/>
  <c r="E143" i="1"/>
  <c r="A144" i="1"/>
  <c r="B144" i="1"/>
  <c r="D144" i="1"/>
  <c r="E144" i="1"/>
  <c r="A145" i="1"/>
  <c r="B145" i="1"/>
  <c r="D145" i="1"/>
  <c r="E145" i="1"/>
  <c r="A146" i="1"/>
  <c r="B146" i="1"/>
  <c r="D146" i="1"/>
  <c r="E146" i="1"/>
  <c r="A147" i="1"/>
  <c r="B147" i="1"/>
  <c r="D147" i="1"/>
  <c r="E147" i="1"/>
  <c r="A148" i="1"/>
  <c r="B148" i="1"/>
  <c r="D148" i="1"/>
  <c r="E148" i="1"/>
  <c r="A149" i="1"/>
  <c r="B149" i="1"/>
  <c r="D149" i="1"/>
  <c r="E149" i="1"/>
  <c r="A150" i="1"/>
  <c r="B150" i="1"/>
  <c r="D150" i="1"/>
  <c r="E150" i="1"/>
  <c r="A151" i="1"/>
  <c r="B151" i="1"/>
  <c r="D151" i="1"/>
  <c r="E151" i="1"/>
  <c r="A152" i="1"/>
  <c r="B152" i="1"/>
  <c r="D152" i="1"/>
  <c r="E152" i="1"/>
  <c r="A153" i="1"/>
  <c r="B153" i="1"/>
  <c r="D153" i="1"/>
  <c r="E153" i="1"/>
  <c r="A154" i="1"/>
  <c r="B154" i="1"/>
  <c r="D154" i="1"/>
  <c r="E154" i="1"/>
  <c r="A155" i="1"/>
  <c r="B155" i="1"/>
  <c r="D155" i="1"/>
  <c r="E155" i="1"/>
  <c r="A156" i="1"/>
  <c r="B156" i="1"/>
  <c r="D156" i="1"/>
  <c r="E156" i="1"/>
  <c r="A157" i="1"/>
  <c r="B157" i="1"/>
  <c r="D157" i="1"/>
  <c r="E157" i="1"/>
  <c r="A158" i="1"/>
  <c r="B158" i="1"/>
  <c r="D158" i="1"/>
  <c r="E158" i="1"/>
  <c r="A159" i="1"/>
  <c r="B159" i="1"/>
  <c r="D159" i="1"/>
  <c r="E159" i="1"/>
  <c r="A160" i="1"/>
  <c r="B160" i="1"/>
  <c r="D160" i="1"/>
  <c r="E160" i="1"/>
  <c r="A161" i="1"/>
  <c r="B161" i="1"/>
  <c r="D161" i="1"/>
  <c r="E161" i="1"/>
  <c r="A162" i="1"/>
  <c r="B162" i="1"/>
  <c r="D162" i="1"/>
  <c r="E162" i="1"/>
  <c r="A163" i="1"/>
  <c r="B163" i="1"/>
  <c r="D163" i="1"/>
  <c r="E163" i="1"/>
  <c r="A164" i="1"/>
  <c r="B164" i="1"/>
  <c r="D164" i="1"/>
  <c r="E164" i="1"/>
  <c r="A165" i="1"/>
  <c r="B165" i="1"/>
  <c r="D165" i="1"/>
  <c r="E165" i="1"/>
  <c r="A166" i="1"/>
  <c r="B166" i="1"/>
  <c r="D166" i="1"/>
  <c r="E166" i="1"/>
  <c r="A167" i="1"/>
  <c r="B167" i="1"/>
  <c r="D167" i="1"/>
  <c r="E167" i="1"/>
  <c r="A168" i="1"/>
  <c r="B168" i="1"/>
  <c r="D168" i="1"/>
  <c r="E168" i="1"/>
  <c r="A169" i="1"/>
  <c r="B169" i="1"/>
  <c r="D169" i="1"/>
  <c r="E169" i="1"/>
  <c r="A170" i="1"/>
  <c r="B170" i="1"/>
  <c r="D170" i="1"/>
  <c r="E170" i="1"/>
  <c r="A171" i="1"/>
  <c r="B171" i="1"/>
  <c r="D171" i="1"/>
  <c r="E171" i="1"/>
  <c r="A172" i="1"/>
  <c r="B172" i="1"/>
  <c r="D172" i="1"/>
  <c r="E172" i="1"/>
  <c r="A173" i="1"/>
  <c r="B173" i="1"/>
  <c r="D173" i="1"/>
  <c r="E173" i="1"/>
  <c r="A174" i="1"/>
  <c r="B174" i="1"/>
  <c r="D174" i="1"/>
  <c r="E174" i="1"/>
  <c r="A175" i="1"/>
  <c r="B175" i="1"/>
  <c r="D175" i="1"/>
  <c r="E175" i="1"/>
  <c r="A176" i="1"/>
  <c r="B176" i="1"/>
  <c r="D176" i="1"/>
  <c r="E176" i="1"/>
  <c r="A177" i="1"/>
  <c r="B177" i="1"/>
  <c r="D177" i="1"/>
  <c r="E177" i="1"/>
  <c r="A178" i="1"/>
  <c r="B178" i="1"/>
  <c r="D178" i="1"/>
  <c r="E178" i="1"/>
  <c r="A179" i="1"/>
  <c r="B179" i="1"/>
  <c r="D179" i="1"/>
  <c r="E179" i="1"/>
  <c r="A180" i="1"/>
  <c r="B180" i="1"/>
  <c r="D180" i="1"/>
  <c r="E180" i="1"/>
  <c r="A181" i="1"/>
  <c r="B181" i="1"/>
  <c r="D181" i="1"/>
  <c r="E181" i="1"/>
  <c r="A182" i="1"/>
  <c r="B182" i="1"/>
  <c r="D182" i="1"/>
  <c r="E182" i="1"/>
  <c r="A183" i="1"/>
  <c r="B183" i="1"/>
  <c r="D183" i="1"/>
  <c r="E183" i="1"/>
  <c r="A184" i="1"/>
  <c r="B184" i="1"/>
  <c r="D184" i="1"/>
  <c r="E184" i="1"/>
  <c r="A185" i="1"/>
  <c r="B185" i="1"/>
  <c r="D185" i="1"/>
  <c r="E185" i="1"/>
  <c r="A186" i="1"/>
  <c r="B186" i="1"/>
  <c r="D186" i="1"/>
  <c r="E186" i="1"/>
  <c r="A187" i="1"/>
  <c r="B187" i="1"/>
  <c r="D187" i="1"/>
  <c r="E187" i="1"/>
  <c r="A188" i="1"/>
  <c r="B188" i="1"/>
  <c r="D188" i="1"/>
  <c r="E188" i="1"/>
  <c r="A189" i="1"/>
  <c r="B189" i="1"/>
  <c r="D189" i="1"/>
  <c r="E189" i="1"/>
  <c r="A190" i="1"/>
  <c r="B190" i="1"/>
  <c r="D190" i="1"/>
  <c r="E190" i="1"/>
  <c r="A191" i="1"/>
  <c r="B191" i="1"/>
  <c r="D191" i="1"/>
  <c r="E191" i="1"/>
  <c r="A192" i="1"/>
  <c r="B192" i="1"/>
  <c r="D192" i="1"/>
  <c r="E192" i="1"/>
  <c r="A193" i="1"/>
  <c r="B193" i="1"/>
  <c r="D193" i="1"/>
  <c r="E193" i="1"/>
  <c r="A194" i="1"/>
  <c r="B194" i="1"/>
  <c r="D194" i="1"/>
  <c r="E194" i="1"/>
  <c r="A195" i="1"/>
  <c r="B195" i="1"/>
  <c r="D195" i="1"/>
  <c r="E195" i="1"/>
  <c r="A196" i="1"/>
  <c r="B196" i="1"/>
  <c r="D196" i="1"/>
  <c r="E196" i="1"/>
  <c r="A197" i="1"/>
  <c r="B197" i="1"/>
  <c r="D197" i="1"/>
  <c r="E197" i="1"/>
  <c r="A198" i="1"/>
  <c r="B198" i="1"/>
  <c r="D198" i="1"/>
  <c r="E198" i="1"/>
  <c r="A199" i="1"/>
  <c r="B199" i="1"/>
  <c r="D199" i="1"/>
  <c r="E199" i="1"/>
  <c r="A200" i="1"/>
  <c r="B200" i="1"/>
  <c r="D200" i="1"/>
  <c r="E200" i="1"/>
  <c r="A201" i="1"/>
  <c r="B201" i="1"/>
  <c r="D201" i="1"/>
  <c r="E201" i="1"/>
  <c r="A202" i="1"/>
  <c r="B202" i="1"/>
  <c r="D202" i="1"/>
  <c r="E202" i="1"/>
  <c r="A203" i="1"/>
  <c r="B203" i="1"/>
  <c r="D203" i="1"/>
  <c r="E203" i="1"/>
  <c r="A204" i="1"/>
  <c r="B204" i="1"/>
  <c r="D204" i="1"/>
  <c r="E204" i="1"/>
  <c r="A205" i="1"/>
  <c r="B205" i="1"/>
  <c r="D205" i="1"/>
  <c r="E205" i="1"/>
  <c r="A206" i="1"/>
  <c r="B206" i="1"/>
  <c r="D206" i="1"/>
  <c r="E206" i="1"/>
  <c r="A207" i="1"/>
  <c r="B207" i="1"/>
  <c r="D207" i="1"/>
  <c r="E207" i="1"/>
  <c r="A208" i="1"/>
  <c r="B208" i="1"/>
  <c r="D208" i="1"/>
  <c r="E208" i="1"/>
  <c r="A209" i="1"/>
  <c r="B209" i="1"/>
  <c r="D209" i="1"/>
  <c r="E209" i="1"/>
  <c r="A210" i="1"/>
  <c r="B210" i="1"/>
  <c r="D210" i="1"/>
  <c r="E210" i="1"/>
  <c r="A211" i="1"/>
  <c r="B211" i="1"/>
  <c r="D211" i="1"/>
  <c r="E211" i="1"/>
  <c r="A212" i="1"/>
  <c r="B212" i="1"/>
  <c r="D212" i="1"/>
  <c r="E212" i="1"/>
  <c r="A213" i="1"/>
  <c r="B213" i="1"/>
  <c r="D213" i="1"/>
  <c r="E213" i="1"/>
  <c r="A214" i="1"/>
  <c r="B214" i="1"/>
  <c r="D214" i="1"/>
  <c r="E214" i="1"/>
  <c r="A215" i="1"/>
  <c r="B215" i="1"/>
  <c r="D215" i="1"/>
  <c r="E215" i="1"/>
  <c r="A216" i="1"/>
  <c r="B216" i="1"/>
  <c r="D216" i="1"/>
  <c r="E216" i="1"/>
  <c r="A217" i="1"/>
  <c r="B217" i="1"/>
  <c r="D217" i="1"/>
  <c r="E217" i="1"/>
  <c r="A218" i="1"/>
  <c r="B218" i="1"/>
  <c r="D218" i="1"/>
  <c r="E218" i="1"/>
  <c r="A219" i="1"/>
  <c r="B219" i="1"/>
  <c r="D219" i="1"/>
  <c r="E219" i="1"/>
  <c r="A220" i="1"/>
  <c r="B220" i="1"/>
  <c r="D220" i="1"/>
  <c r="E220" i="1"/>
  <c r="A221" i="1"/>
  <c r="B221" i="1"/>
  <c r="D221" i="1"/>
  <c r="E221" i="1"/>
  <c r="A222" i="1"/>
  <c r="B222" i="1"/>
  <c r="D222" i="1"/>
  <c r="E222" i="1"/>
  <c r="A223" i="1"/>
  <c r="B223" i="1"/>
  <c r="D223" i="1"/>
  <c r="E223" i="1"/>
  <c r="A224" i="1"/>
  <c r="B224" i="1"/>
  <c r="D224" i="1"/>
  <c r="E224" i="1"/>
  <c r="A225" i="1"/>
  <c r="B225" i="1"/>
  <c r="D225" i="1"/>
  <c r="E225" i="1"/>
  <c r="A226" i="1"/>
  <c r="B226" i="1"/>
  <c r="D226" i="1"/>
  <c r="E226" i="1"/>
  <c r="A227" i="1"/>
  <c r="B227" i="1"/>
  <c r="D227" i="1"/>
  <c r="E227" i="1"/>
  <c r="A228" i="1"/>
  <c r="B228" i="1"/>
  <c r="D228" i="1"/>
  <c r="E228" i="1"/>
  <c r="A229" i="1"/>
  <c r="B229" i="1"/>
  <c r="D229" i="1"/>
  <c r="E229" i="1"/>
  <c r="A230" i="1"/>
  <c r="B230" i="1"/>
  <c r="D230" i="1"/>
  <c r="E230" i="1"/>
  <c r="A231" i="1"/>
  <c r="B231" i="1"/>
  <c r="D231" i="1"/>
  <c r="E231" i="1"/>
  <c r="A232" i="1"/>
  <c r="B232" i="1"/>
  <c r="D232" i="1"/>
  <c r="E232" i="1"/>
  <c r="A233" i="1"/>
  <c r="B233" i="1"/>
  <c r="D233" i="1"/>
  <c r="E233" i="1"/>
  <c r="A234" i="1"/>
  <c r="B234" i="1"/>
  <c r="D234" i="1"/>
  <c r="E234" i="1"/>
  <c r="A235" i="1"/>
  <c r="B235" i="1"/>
  <c r="D235" i="1"/>
  <c r="E235" i="1"/>
  <c r="A236" i="1"/>
  <c r="B236" i="1"/>
  <c r="D236" i="1"/>
  <c r="E236" i="1"/>
  <c r="A237" i="1"/>
  <c r="B237" i="1"/>
  <c r="D237" i="1"/>
  <c r="E237" i="1"/>
  <c r="A238" i="1"/>
  <c r="B238" i="1"/>
  <c r="D238" i="1"/>
  <c r="E238" i="1"/>
  <c r="A239" i="1"/>
  <c r="B239" i="1"/>
  <c r="D239" i="1"/>
  <c r="E239" i="1"/>
  <c r="A240" i="1"/>
  <c r="B240" i="1"/>
  <c r="D240" i="1"/>
  <c r="E240" i="1"/>
  <c r="A241" i="1"/>
  <c r="B241" i="1"/>
  <c r="D241" i="1"/>
  <c r="E241" i="1"/>
  <c r="A242" i="1"/>
  <c r="B242" i="1"/>
  <c r="D242" i="1"/>
  <c r="E242" i="1"/>
  <c r="A243" i="1"/>
  <c r="B243" i="1"/>
  <c r="D243" i="1"/>
  <c r="E243" i="1"/>
  <c r="A244" i="1"/>
  <c r="B244" i="1"/>
  <c r="D244" i="1"/>
  <c r="E244" i="1"/>
  <c r="A245" i="1"/>
  <c r="B245" i="1"/>
  <c r="D245" i="1"/>
  <c r="E245" i="1"/>
  <c r="A246" i="1"/>
  <c r="B246" i="1"/>
  <c r="D246" i="1"/>
  <c r="E246" i="1"/>
  <c r="A247" i="1"/>
  <c r="B247" i="1"/>
  <c r="D247" i="1"/>
  <c r="E247" i="1"/>
  <c r="A248" i="1"/>
  <c r="B248" i="1"/>
  <c r="D248" i="1"/>
  <c r="E248" i="1"/>
  <c r="A249" i="1"/>
  <c r="B249" i="1"/>
  <c r="D249" i="1"/>
  <c r="E249" i="1"/>
  <c r="A250" i="1"/>
  <c r="B250" i="1"/>
  <c r="D250" i="1"/>
  <c r="E250" i="1"/>
  <c r="A251" i="1"/>
  <c r="B251" i="1"/>
  <c r="D251" i="1"/>
  <c r="E251" i="1"/>
  <c r="A252" i="1"/>
  <c r="B252" i="1"/>
  <c r="D252" i="1"/>
  <c r="E252" i="1"/>
  <c r="A253" i="1"/>
  <c r="B253" i="1"/>
  <c r="D253" i="1"/>
  <c r="E253" i="1"/>
  <c r="A254" i="1"/>
  <c r="B254" i="1"/>
  <c r="D254" i="1"/>
  <c r="E254" i="1"/>
  <c r="A255" i="1"/>
  <c r="B255" i="1"/>
  <c r="D255" i="1"/>
  <c r="E255" i="1"/>
  <c r="A256" i="1"/>
  <c r="B256" i="1"/>
  <c r="D256" i="1"/>
  <c r="E256" i="1"/>
  <c r="A257" i="1"/>
  <c r="B257" i="1"/>
  <c r="D257" i="1"/>
  <c r="E257" i="1"/>
  <c r="A258" i="1"/>
  <c r="B258" i="1"/>
  <c r="D258" i="1"/>
  <c r="E258" i="1"/>
  <c r="A259" i="1"/>
  <c r="B259" i="1"/>
  <c r="D259" i="1"/>
  <c r="E259" i="1"/>
  <c r="A260" i="1"/>
  <c r="B260" i="1"/>
  <c r="D260" i="1"/>
  <c r="E260" i="1"/>
  <c r="A261" i="1"/>
  <c r="B261" i="1"/>
  <c r="D261" i="1"/>
  <c r="E261" i="1"/>
  <c r="A262" i="1"/>
  <c r="B262" i="1"/>
  <c r="D262" i="1"/>
  <c r="E262" i="1"/>
  <c r="A263" i="1"/>
  <c r="B263" i="1"/>
  <c r="D263" i="1"/>
  <c r="E263" i="1"/>
  <c r="A264" i="1"/>
  <c r="B264" i="1"/>
  <c r="D264" i="1"/>
  <c r="E264" i="1"/>
  <c r="A265" i="1"/>
  <c r="B265" i="1"/>
  <c r="D265" i="1"/>
  <c r="E265" i="1"/>
  <c r="A266" i="1"/>
  <c r="B266" i="1"/>
  <c r="D266" i="1"/>
  <c r="E266" i="1"/>
  <c r="A267" i="1"/>
  <c r="B267" i="1"/>
  <c r="D267" i="1"/>
  <c r="E267" i="1"/>
  <c r="A268" i="1"/>
  <c r="B268" i="1"/>
  <c r="D268" i="1"/>
  <c r="E268" i="1"/>
  <c r="A269" i="1"/>
  <c r="B269" i="1"/>
  <c r="D269" i="1"/>
  <c r="E269" i="1"/>
  <c r="A270" i="1"/>
  <c r="B270" i="1"/>
  <c r="D270" i="1"/>
  <c r="E270" i="1"/>
  <c r="A271" i="1"/>
  <c r="B271" i="1"/>
  <c r="D271" i="1"/>
  <c r="E271" i="1"/>
  <c r="A272" i="1"/>
  <c r="B272" i="1"/>
  <c r="D272" i="1"/>
  <c r="E272" i="1"/>
  <c r="A273" i="1"/>
  <c r="B273" i="1"/>
  <c r="D273" i="1"/>
  <c r="E273" i="1"/>
  <c r="A274" i="1"/>
  <c r="B274" i="1"/>
  <c r="D274" i="1"/>
  <c r="E274" i="1"/>
  <c r="A275" i="1"/>
  <c r="B275" i="1"/>
  <c r="D275" i="1"/>
  <c r="E275" i="1"/>
  <c r="A276" i="1"/>
  <c r="B276" i="1"/>
  <c r="D276" i="1"/>
  <c r="E276" i="1"/>
  <c r="A277" i="1"/>
  <c r="B277" i="1"/>
  <c r="D277" i="1"/>
  <c r="E277" i="1"/>
  <c r="A278" i="1"/>
  <c r="B278" i="1"/>
  <c r="D278" i="1"/>
  <c r="E278" i="1"/>
  <c r="A279" i="1"/>
  <c r="B279" i="1"/>
  <c r="D279" i="1"/>
  <c r="E279" i="1"/>
  <c r="A280" i="1"/>
  <c r="B280" i="1"/>
  <c r="D280" i="1"/>
  <c r="E280" i="1"/>
  <c r="A281" i="1"/>
  <c r="B281" i="1"/>
  <c r="D281" i="1"/>
  <c r="E281" i="1"/>
  <c r="A282" i="1"/>
  <c r="B282" i="1"/>
  <c r="D282" i="1"/>
  <c r="E282" i="1"/>
  <c r="A283" i="1"/>
  <c r="B283" i="1"/>
  <c r="D283" i="1"/>
  <c r="E283" i="1"/>
  <c r="A284" i="1"/>
  <c r="B284" i="1"/>
  <c r="D284" i="1"/>
  <c r="E284" i="1"/>
  <c r="A285" i="1"/>
  <c r="B285" i="1"/>
  <c r="D285" i="1"/>
  <c r="E285" i="1"/>
  <c r="A286" i="1"/>
  <c r="B286" i="1"/>
  <c r="D286" i="1"/>
  <c r="E286" i="1"/>
  <c r="A287" i="1"/>
  <c r="B287" i="1"/>
  <c r="D287" i="1"/>
  <c r="E287" i="1"/>
  <c r="A288" i="1"/>
  <c r="B288" i="1"/>
  <c r="D288" i="1"/>
  <c r="E288" i="1"/>
  <c r="A289" i="1"/>
  <c r="B289" i="1"/>
  <c r="D289" i="1"/>
  <c r="E289" i="1"/>
  <c r="A290" i="1"/>
  <c r="B290" i="1"/>
  <c r="D290" i="1"/>
  <c r="E290" i="1"/>
  <c r="A291" i="1"/>
  <c r="B291" i="1"/>
  <c r="D291" i="1"/>
  <c r="E291" i="1"/>
  <c r="A292" i="1"/>
  <c r="B292" i="1"/>
  <c r="D292" i="1"/>
  <c r="E292" i="1"/>
  <c r="A293" i="1"/>
  <c r="B293" i="1"/>
  <c r="D293" i="1"/>
  <c r="E293" i="1"/>
  <c r="A294" i="1"/>
  <c r="B294" i="1"/>
  <c r="D294" i="1"/>
  <c r="E294" i="1"/>
  <c r="A295" i="1"/>
  <c r="B295" i="1"/>
  <c r="D295" i="1"/>
  <c r="E295" i="1"/>
  <c r="A296" i="1"/>
  <c r="B296" i="1"/>
  <c r="D296" i="1"/>
  <c r="E296" i="1"/>
  <c r="A297" i="1"/>
  <c r="B297" i="1"/>
  <c r="D297" i="1"/>
  <c r="E297" i="1"/>
  <c r="A298" i="1"/>
  <c r="B298" i="1"/>
  <c r="D298" i="1"/>
  <c r="E298" i="1"/>
  <c r="A299" i="1"/>
  <c r="B299" i="1"/>
  <c r="D299" i="1"/>
  <c r="E299" i="1"/>
  <c r="A300" i="1"/>
  <c r="B300" i="1"/>
  <c r="D300" i="1"/>
  <c r="E300" i="1"/>
  <c r="A301" i="1"/>
  <c r="B301" i="1"/>
  <c r="D301" i="1"/>
  <c r="E301" i="1"/>
  <c r="A302" i="1"/>
  <c r="B302" i="1"/>
  <c r="D302" i="1"/>
  <c r="E302" i="1"/>
  <c r="A303" i="1"/>
  <c r="B303" i="1"/>
  <c r="D303" i="1"/>
  <c r="E303" i="1"/>
  <c r="A304" i="1"/>
  <c r="B304" i="1"/>
  <c r="D304" i="1"/>
  <c r="E304" i="1"/>
  <c r="A305" i="1"/>
  <c r="B305" i="1"/>
  <c r="D305" i="1"/>
  <c r="E305" i="1"/>
  <c r="A306" i="1"/>
  <c r="B306" i="1"/>
  <c r="D306" i="1"/>
  <c r="E306" i="1"/>
  <c r="A307" i="1"/>
  <c r="B307" i="1"/>
  <c r="D307" i="1"/>
  <c r="E307" i="1"/>
  <c r="A308" i="1"/>
  <c r="B308" i="1"/>
  <c r="D308" i="1"/>
  <c r="E308" i="1"/>
  <c r="A309" i="1"/>
  <c r="B309" i="1"/>
  <c r="D309" i="1"/>
  <c r="E309" i="1"/>
  <c r="A310" i="1"/>
  <c r="B310" i="1"/>
  <c r="D310" i="1"/>
  <c r="E310" i="1"/>
  <c r="A311" i="1"/>
  <c r="B311" i="1"/>
  <c r="D311" i="1"/>
  <c r="E311" i="1"/>
  <c r="A312" i="1"/>
  <c r="B312" i="1"/>
  <c r="D312" i="1"/>
  <c r="E312" i="1"/>
  <c r="A313" i="1"/>
  <c r="B313" i="1"/>
  <c r="D313" i="1"/>
  <c r="E313" i="1"/>
  <c r="A314" i="1"/>
  <c r="B314" i="1"/>
  <c r="D314" i="1"/>
  <c r="E314" i="1"/>
  <c r="A315" i="1"/>
  <c r="B315" i="1"/>
  <c r="D315" i="1"/>
  <c r="E315" i="1"/>
  <c r="A316" i="1"/>
  <c r="B316" i="1"/>
  <c r="D316" i="1"/>
  <c r="E316" i="1"/>
  <c r="A317" i="1"/>
  <c r="B317" i="1"/>
  <c r="D317" i="1"/>
  <c r="E317" i="1"/>
  <c r="A318" i="1"/>
  <c r="B318" i="1"/>
  <c r="D318" i="1"/>
  <c r="E318" i="1"/>
  <c r="A319" i="1"/>
  <c r="B319" i="1"/>
  <c r="D319" i="1"/>
  <c r="E319" i="1"/>
  <c r="A320" i="1"/>
  <c r="B320" i="1"/>
  <c r="D320" i="1"/>
  <c r="E320" i="1"/>
  <c r="A321" i="1"/>
  <c r="B321" i="1"/>
  <c r="D321" i="1"/>
  <c r="E321" i="1"/>
  <c r="A322" i="1"/>
  <c r="B322" i="1"/>
  <c r="D322" i="1"/>
  <c r="E322" i="1"/>
  <c r="A323" i="1"/>
  <c r="B323" i="1"/>
  <c r="D323" i="1"/>
  <c r="E323" i="1"/>
  <c r="A324" i="1"/>
  <c r="B324" i="1"/>
  <c r="D324" i="1"/>
  <c r="E324" i="1"/>
  <c r="A325" i="1"/>
  <c r="B325" i="1"/>
  <c r="D325" i="1"/>
  <c r="E325" i="1"/>
  <c r="A326" i="1"/>
  <c r="B326" i="1"/>
  <c r="D326" i="1"/>
  <c r="E326" i="1"/>
  <c r="A327" i="1"/>
  <c r="B327" i="1"/>
  <c r="D327" i="1"/>
  <c r="E327" i="1"/>
  <c r="A328" i="1"/>
  <c r="B328" i="1"/>
  <c r="D328" i="1"/>
  <c r="E328" i="1"/>
  <c r="A329" i="1"/>
  <c r="B329" i="1"/>
  <c r="D329" i="1"/>
  <c r="E329" i="1"/>
  <c r="A330" i="1"/>
  <c r="B330" i="1"/>
  <c r="D330" i="1"/>
  <c r="E330" i="1"/>
  <c r="A331" i="1"/>
  <c r="B331" i="1"/>
  <c r="D331" i="1"/>
  <c r="E331" i="1"/>
  <c r="A332" i="1"/>
  <c r="B332" i="1"/>
  <c r="D332" i="1"/>
  <c r="E332" i="1"/>
  <c r="A333" i="1"/>
  <c r="B333" i="1"/>
  <c r="D333" i="1"/>
  <c r="E333" i="1"/>
  <c r="A334" i="1"/>
  <c r="B334" i="1"/>
  <c r="D334" i="1"/>
  <c r="E334" i="1"/>
  <c r="A335" i="1"/>
  <c r="B335" i="1"/>
  <c r="D335" i="1"/>
  <c r="E335" i="1"/>
  <c r="A336" i="1"/>
  <c r="B336" i="1"/>
  <c r="D336" i="1"/>
  <c r="E336" i="1"/>
  <c r="A337" i="1"/>
  <c r="B337" i="1"/>
  <c r="D337" i="1"/>
  <c r="E337" i="1"/>
  <c r="A338" i="1"/>
  <c r="B338" i="1"/>
  <c r="D338" i="1"/>
  <c r="E338" i="1"/>
  <c r="A339" i="1"/>
  <c r="B339" i="1"/>
  <c r="D339" i="1"/>
  <c r="E339" i="1"/>
  <c r="A340" i="1"/>
  <c r="B340" i="1"/>
  <c r="D340" i="1"/>
  <c r="E340" i="1"/>
  <c r="A341" i="1"/>
  <c r="B341" i="1"/>
  <c r="D341" i="1"/>
  <c r="E341" i="1"/>
  <c r="A342" i="1"/>
  <c r="B342" i="1"/>
  <c r="D342" i="1"/>
  <c r="E342" i="1"/>
  <c r="A343" i="1"/>
  <c r="B343" i="1"/>
  <c r="D343" i="1"/>
  <c r="E343" i="1"/>
  <c r="A344" i="1"/>
  <c r="B344" i="1"/>
  <c r="D344" i="1"/>
  <c r="E344" i="1"/>
  <c r="A345" i="1"/>
  <c r="B345" i="1"/>
  <c r="D345" i="1"/>
  <c r="E345" i="1"/>
  <c r="A346" i="1"/>
  <c r="B346" i="1"/>
  <c r="D346" i="1"/>
  <c r="E346" i="1"/>
  <c r="A347" i="1"/>
  <c r="B347" i="1"/>
  <c r="D347" i="1"/>
  <c r="E347" i="1"/>
  <c r="A348" i="1"/>
  <c r="B348" i="1"/>
  <c r="D348" i="1"/>
  <c r="E348" i="1"/>
  <c r="A349" i="1"/>
  <c r="B349" i="1"/>
  <c r="D349" i="1"/>
  <c r="E349" i="1"/>
  <c r="A350" i="1"/>
  <c r="B350" i="1"/>
  <c r="D350" i="1"/>
  <c r="E350" i="1"/>
  <c r="A351" i="1"/>
  <c r="B351" i="1"/>
  <c r="D351" i="1"/>
  <c r="E351" i="1"/>
  <c r="A352" i="1"/>
  <c r="B352" i="1"/>
  <c r="D352" i="1"/>
  <c r="E352" i="1"/>
  <c r="A353" i="1"/>
  <c r="B353" i="1"/>
  <c r="D353" i="1"/>
  <c r="E353" i="1"/>
  <c r="A354" i="1"/>
  <c r="B354" i="1"/>
  <c r="D354" i="1"/>
  <c r="E354" i="1"/>
  <c r="A355" i="1"/>
  <c r="B355" i="1"/>
  <c r="D355" i="1"/>
  <c r="E355" i="1"/>
  <c r="A356" i="1"/>
  <c r="B356" i="1"/>
  <c r="D356" i="1"/>
  <c r="E356" i="1"/>
  <c r="A357" i="1"/>
  <c r="B357" i="1"/>
  <c r="D357" i="1"/>
  <c r="E357" i="1"/>
  <c r="A358" i="1"/>
  <c r="B358" i="1"/>
  <c r="D358" i="1"/>
  <c r="E358" i="1"/>
  <c r="A359" i="1"/>
  <c r="B359" i="1"/>
  <c r="D359" i="1"/>
  <c r="E359" i="1"/>
  <c r="A360" i="1"/>
  <c r="B360" i="1"/>
  <c r="D360" i="1"/>
  <c r="E360" i="1"/>
  <c r="A361" i="1"/>
  <c r="B361" i="1"/>
  <c r="D361" i="1"/>
  <c r="E361" i="1"/>
  <c r="A362" i="1"/>
  <c r="B362" i="1"/>
  <c r="D362" i="1"/>
  <c r="E362" i="1"/>
  <c r="E2" i="1"/>
  <c r="D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5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6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7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8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</connections>
</file>

<file path=xl/sharedStrings.xml><?xml version="1.0" encoding="utf-8"?>
<sst xmlns="http://schemas.openxmlformats.org/spreadsheetml/2006/main" count="88" uniqueCount="26">
  <si>
    <t>Column2</t>
  </si>
  <si>
    <t>Column3</t>
  </si>
  <si>
    <t>Column4</t>
  </si>
  <si>
    <t>Column5</t>
  </si>
  <si>
    <t>Column6</t>
  </si>
  <si>
    <t>col3 x</t>
  </si>
  <si>
    <t>Column7</t>
  </si>
  <si>
    <t>col3 y</t>
  </si>
  <si>
    <t>Column8</t>
  </si>
  <si>
    <t>col5 x</t>
  </si>
  <si>
    <t>Column9</t>
  </si>
  <si>
    <t>col5 y</t>
  </si>
  <si>
    <t>Column10</t>
  </si>
  <si>
    <t>x1</t>
  </si>
  <si>
    <t>y1</t>
  </si>
  <si>
    <t>mag</t>
  </si>
  <si>
    <t>x2</t>
  </si>
  <si>
    <t>y2</t>
  </si>
  <si>
    <t>mag1</t>
  </si>
  <si>
    <t>phase1</t>
  </si>
  <si>
    <t>mag2</t>
  </si>
  <si>
    <t>phase2</t>
  </si>
  <si>
    <t>comb_mag</t>
  </si>
  <si>
    <t>comb_phase</t>
  </si>
  <si>
    <t>test</t>
  </si>
  <si>
    <t>norm first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</si>
</sst>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-90</c:v>
                </c:pt>
                <c:pt idx="1">
                  <c:v>-29.86</c:v>
                </c:pt>
                <c:pt idx="2">
                  <c:v>-29.01</c:v>
                </c:pt>
                <c:pt idx="3">
                  <c:v>-28.86</c:v>
                </c:pt>
                <c:pt idx="4">
                  <c:v>-29.14</c:v>
                </c:pt>
                <c:pt idx="5">
                  <c:v>-29.67</c:v>
                </c:pt>
                <c:pt idx="6">
                  <c:v>-31.14</c:v>
                </c:pt>
                <c:pt idx="7">
                  <c:v>-33.14</c:v>
                </c:pt>
                <c:pt idx="8">
                  <c:v>-36.369999999999997</c:v>
                </c:pt>
                <c:pt idx="9">
                  <c:v>-39.18</c:v>
                </c:pt>
                <c:pt idx="10">
                  <c:v>-38.909999999999997</c:v>
                </c:pt>
                <c:pt idx="11">
                  <c:v>-35.49</c:v>
                </c:pt>
                <c:pt idx="12">
                  <c:v>-32.5</c:v>
                </c:pt>
                <c:pt idx="13">
                  <c:v>-30.18</c:v>
                </c:pt>
                <c:pt idx="14">
                  <c:v>-28.73</c:v>
                </c:pt>
                <c:pt idx="15">
                  <c:v>-27.43</c:v>
                </c:pt>
                <c:pt idx="16">
                  <c:v>-26.45</c:v>
                </c:pt>
                <c:pt idx="17">
                  <c:v>-25.6</c:v>
                </c:pt>
                <c:pt idx="18">
                  <c:v>-25.32</c:v>
                </c:pt>
                <c:pt idx="19">
                  <c:v>-24.96</c:v>
                </c:pt>
                <c:pt idx="20">
                  <c:v>-24.86</c:v>
                </c:pt>
                <c:pt idx="21">
                  <c:v>-24.76</c:v>
                </c:pt>
                <c:pt idx="22">
                  <c:v>-24.77</c:v>
                </c:pt>
                <c:pt idx="23">
                  <c:v>-24.8</c:v>
                </c:pt>
                <c:pt idx="24">
                  <c:v>-24.97</c:v>
                </c:pt>
                <c:pt idx="25">
                  <c:v>-25.34</c:v>
                </c:pt>
                <c:pt idx="26">
                  <c:v>-25.66</c:v>
                </c:pt>
                <c:pt idx="27">
                  <c:v>-26.63</c:v>
                </c:pt>
                <c:pt idx="28">
                  <c:v>-27.88</c:v>
                </c:pt>
                <c:pt idx="29">
                  <c:v>-29.1</c:v>
                </c:pt>
                <c:pt idx="30">
                  <c:v>-30.72</c:v>
                </c:pt>
                <c:pt idx="31">
                  <c:v>-32.94</c:v>
                </c:pt>
                <c:pt idx="32">
                  <c:v>-35.26</c:v>
                </c:pt>
                <c:pt idx="33">
                  <c:v>-38.11</c:v>
                </c:pt>
                <c:pt idx="34">
                  <c:v>-42.51</c:v>
                </c:pt>
                <c:pt idx="35">
                  <c:v>-45.96</c:v>
                </c:pt>
                <c:pt idx="36">
                  <c:v>-47.49</c:v>
                </c:pt>
                <c:pt idx="37">
                  <c:v>-43.22</c:v>
                </c:pt>
                <c:pt idx="38">
                  <c:v>-40.21</c:v>
                </c:pt>
                <c:pt idx="39">
                  <c:v>-38.44</c:v>
                </c:pt>
                <c:pt idx="40">
                  <c:v>-36.9</c:v>
                </c:pt>
                <c:pt idx="41">
                  <c:v>-34.56</c:v>
                </c:pt>
                <c:pt idx="42">
                  <c:v>-32.46</c:v>
                </c:pt>
                <c:pt idx="43">
                  <c:v>-30.64</c:v>
                </c:pt>
                <c:pt idx="44">
                  <c:v>-28.98</c:v>
                </c:pt>
                <c:pt idx="45">
                  <c:v>-27.72</c:v>
                </c:pt>
                <c:pt idx="46">
                  <c:v>-26.8</c:v>
                </c:pt>
                <c:pt idx="47">
                  <c:v>-26.01</c:v>
                </c:pt>
                <c:pt idx="48">
                  <c:v>-25.31</c:v>
                </c:pt>
                <c:pt idx="49">
                  <c:v>-24.77</c:v>
                </c:pt>
                <c:pt idx="50">
                  <c:v>-24.34</c:v>
                </c:pt>
                <c:pt idx="51">
                  <c:v>-24.13</c:v>
                </c:pt>
                <c:pt idx="52">
                  <c:v>-23.95</c:v>
                </c:pt>
                <c:pt idx="53">
                  <c:v>-23.98</c:v>
                </c:pt>
                <c:pt idx="54">
                  <c:v>-23.87</c:v>
                </c:pt>
                <c:pt idx="55">
                  <c:v>-23.65</c:v>
                </c:pt>
                <c:pt idx="56">
                  <c:v>-22.81</c:v>
                </c:pt>
                <c:pt idx="57">
                  <c:v>-21.91</c:v>
                </c:pt>
                <c:pt idx="58">
                  <c:v>-20.89</c:v>
                </c:pt>
                <c:pt idx="59">
                  <c:v>-19.91</c:v>
                </c:pt>
                <c:pt idx="60">
                  <c:v>-19.27</c:v>
                </c:pt>
                <c:pt idx="61">
                  <c:v>-19.02</c:v>
                </c:pt>
                <c:pt idx="62">
                  <c:v>-19.149999999999999</c:v>
                </c:pt>
                <c:pt idx="63">
                  <c:v>-19.7</c:v>
                </c:pt>
                <c:pt idx="64">
                  <c:v>-20.61</c:v>
                </c:pt>
                <c:pt idx="65">
                  <c:v>-21.75</c:v>
                </c:pt>
                <c:pt idx="66">
                  <c:v>-22.95</c:v>
                </c:pt>
                <c:pt idx="67">
                  <c:v>-24.24</c:v>
                </c:pt>
                <c:pt idx="68">
                  <c:v>-25.36</c:v>
                </c:pt>
                <c:pt idx="69">
                  <c:v>-25.66</c:v>
                </c:pt>
                <c:pt idx="70">
                  <c:v>-25.33</c:v>
                </c:pt>
                <c:pt idx="71">
                  <c:v>-24.73</c:v>
                </c:pt>
                <c:pt idx="72">
                  <c:v>-23.91</c:v>
                </c:pt>
                <c:pt idx="73">
                  <c:v>-23.48</c:v>
                </c:pt>
                <c:pt idx="74">
                  <c:v>-23.57</c:v>
                </c:pt>
                <c:pt idx="75">
                  <c:v>-24.42</c:v>
                </c:pt>
                <c:pt idx="76">
                  <c:v>-25.96</c:v>
                </c:pt>
                <c:pt idx="77">
                  <c:v>-27.94</c:v>
                </c:pt>
                <c:pt idx="78">
                  <c:v>-28.31</c:v>
                </c:pt>
                <c:pt idx="79">
                  <c:v>-26.31</c:v>
                </c:pt>
                <c:pt idx="80">
                  <c:v>-24.1</c:v>
                </c:pt>
                <c:pt idx="81">
                  <c:v>-22.44</c:v>
                </c:pt>
                <c:pt idx="82">
                  <c:v>-21.31</c:v>
                </c:pt>
                <c:pt idx="83">
                  <c:v>-20.71</c:v>
                </c:pt>
                <c:pt idx="84">
                  <c:v>-20.34</c:v>
                </c:pt>
                <c:pt idx="85">
                  <c:v>-20.25</c:v>
                </c:pt>
                <c:pt idx="86">
                  <c:v>-20.329999999999998</c:v>
                </c:pt>
                <c:pt idx="87">
                  <c:v>-20.39</c:v>
                </c:pt>
                <c:pt idx="88">
                  <c:v>-20.3</c:v>
                </c:pt>
                <c:pt idx="89">
                  <c:v>-19.88</c:v>
                </c:pt>
                <c:pt idx="90">
                  <c:v>-19.309999999999999</c:v>
                </c:pt>
                <c:pt idx="91">
                  <c:v>-18.57</c:v>
                </c:pt>
                <c:pt idx="92">
                  <c:v>-17.920000000000002</c:v>
                </c:pt>
                <c:pt idx="93">
                  <c:v>-17.34</c:v>
                </c:pt>
                <c:pt idx="94">
                  <c:v>-16.97</c:v>
                </c:pt>
                <c:pt idx="95">
                  <c:v>-16.670000000000002</c:v>
                </c:pt>
                <c:pt idx="96">
                  <c:v>-16.53</c:v>
                </c:pt>
                <c:pt idx="97">
                  <c:v>-16.38</c:v>
                </c:pt>
                <c:pt idx="98">
                  <c:v>-16.11</c:v>
                </c:pt>
                <c:pt idx="99">
                  <c:v>-15.54</c:v>
                </c:pt>
                <c:pt idx="100">
                  <c:v>-14.93</c:v>
                </c:pt>
                <c:pt idx="101">
                  <c:v>-14.34</c:v>
                </c:pt>
                <c:pt idx="102">
                  <c:v>-13.86</c:v>
                </c:pt>
                <c:pt idx="103">
                  <c:v>-13.51</c:v>
                </c:pt>
                <c:pt idx="104">
                  <c:v>-13.25</c:v>
                </c:pt>
                <c:pt idx="105">
                  <c:v>-13</c:v>
                </c:pt>
                <c:pt idx="106">
                  <c:v>-12.77</c:v>
                </c:pt>
                <c:pt idx="107">
                  <c:v>-12.49</c:v>
                </c:pt>
                <c:pt idx="108">
                  <c:v>-12.23</c:v>
                </c:pt>
                <c:pt idx="109">
                  <c:v>-11.91</c:v>
                </c:pt>
                <c:pt idx="110">
                  <c:v>-11.62</c:v>
                </c:pt>
                <c:pt idx="111">
                  <c:v>-11.36</c:v>
                </c:pt>
                <c:pt idx="112">
                  <c:v>-11.08</c:v>
                </c:pt>
                <c:pt idx="113">
                  <c:v>-10.82</c:v>
                </c:pt>
                <c:pt idx="114">
                  <c:v>-10.53</c:v>
                </c:pt>
                <c:pt idx="115">
                  <c:v>-10.16</c:v>
                </c:pt>
                <c:pt idx="116">
                  <c:v>-9.73</c:v>
                </c:pt>
                <c:pt idx="117">
                  <c:v>-9.35</c:v>
                </c:pt>
                <c:pt idx="118">
                  <c:v>-8.93</c:v>
                </c:pt>
                <c:pt idx="119">
                  <c:v>-8.58</c:v>
                </c:pt>
                <c:pt idx="120">
                  <c:v>-8.3000000000000007</c:v>
                </c:pt>
                <c:pt idx="121">
                  <c:v>-8.0500000000000007</c:v>
                </c:pt>
                <c:pt idx="122">
                  <c:v>-7.85</c:v>
                </c:pt>
                <c:pt idx="123">
                  <c:v>-7.64</c:v>
                </c:pt>
                <c:pt idx="124">
                  <c:v>-7.45</c:v>
                </c:pt>
                <c:pt idx="125">
                  <c:v>-7.24</c:v>
                </c:pt>
                <c:pt idx="126">
                  <c:v>-6.95</c:v>
                </c:pt>
                <c:pt idx="127">
                  <c:v>-6.62</c:v>
                </c:pt>
                <c:pt idx="128">
                  <c:v>-6.24</c:v>
                </c:pt>
                <c:pt idx="129">
                  <c:v>-5.9</c:v>
                </c:pt>
                <c:pt idx="130">
                  <c:v>-5.61</c:v>
                </c:pt>
                <c:pt idx="131">
                  <c:v>-5.31</c:v>
                </c:pt>
                <c:pt idx="132">
                  <c:v>-5</c:v>
                </c:pt>
                <c:pt idx="133">
                  <c:v>-4.7300000000000004</c:v>
                </c:pt>
                <c:pt idx="134">
                  <c:v>-4.43</c:v>
                </c:pt>
                <c:pt idx="135">
                  <c:v>-4.1500000000000004</c:v>
                </c:pt>
                <c:pt idx="136">
                  <c:v>-3.89</c:v>
                </c:pt>
                <c:pt idx="137">
                  <c:v>-3.69</c:v>
                </c:pt>
                <c:pt idx="138">
                  <c:v>-3.53</c:v>
                </c:pt>
                <c:pt idx="139">
                  <c:v>-3.42</c:v>
                </c:pt>
                <c:pt idx="140">
                  <c:v>-3.33</c:v>
                </c:pt>
                <c:pt idx="141">
                  <c:v>-3.24</c:v>
                </c:pt>
                <c:pt idx="142">
                  <c:v>-3.1</c:v>
                </c:pt>
                <c:pt idx="143">
                  <c:v>-2.9</c:v>
                </c:pt>
                <c:pt idx="144">
                  <c:v>-2.68</c:v>
                </c:pt>
                <c:pt idx="145">
                  <c:v>-2.4700000000000002</c:v>
                </c:pt>
                <c:pt idx="146">
                  <c:v>-2.27</c:v>
                </c:pt>
                <c:pt idx="147">
                  <c:v>-2.12</c:v>
                </c:pt>
                <c:pt idx="148">
                  <c:v>-2.0099999999999998</c:v>
                </c:pt>
                <c:pt idx="149">
                  <c:v>-1.93</c:v>
                </c:pt>
                <c:pt idx="150">
                  <c:v>-1.9</c:v>
                </c:pt>
                <c:pt idx="151">
                  <c:v>-1.88</c:v>
                </c:pt>
                <c:pt idx="152">
                  <c:v>-1.89</c:v>
                </c:pt>
                <c:pt idx="153">
                  <c:v>-1.89</c:v>
                </c:pt>
                <c:pt idx="154">
                  <c:v>-1.89</c:v>
                </c:pt>
                <c:pt idx="155">
                  <c:v>-1.87</c:v>
                </c:pt>
                <c:pt idx="156">
                  <c:v>-1.85</c:v>
                </c:pt>
                <c:pt idx="157">
                  <c:v>-1.83</c:v>
                </c:pt>
                <c:pt idx="158">
                  <c:v>-1.79</c:v>
                </c:pt>
                <c:pt idx="159">
                  <c:v>-1.74</c:v>
                </c:pt>
                <c:pt idx="160">
                  <c:v>-1.66</c:v>
                </c:pt>
                <c:pt idx="161">
                  <c:v>-1.56</c:v>
                </c:pt>
                <c:pt idx="162">
                  <c:v>-1.43</c:v>
                </c:pt>
                <c:pt idx="163">
                  <c:v>-1.29</c:v>
                </c:pt>
                <c:pt idx="164">
                  <c:v>-1.1399999999999999</c:v>
                </c:pt>
                <c:pt idx="165">
                  <c:v>-0.99</c:v>
                </c:pt>
                <c:pt idx="166">
                  <c:v>-0.85</c:v>
                </c:pt>
                <c:pt idx="167">
                  <c:v>-0.69</c:v>
                </c:pt>
                <c:pt idx="168">
                  <c:v>-0.55000000000000004</c:v>
                </c:pt>
                <c:pt idx="169">
                  <c:v>-0.43</c:v>
                </c:pt>
                <c:pt idx="170">
                  <c:v>-0.31</c:v>
                </c:pt>
                <c:pt idx="171">
                  <c:v>-0.2</c:v>
                </c:pt>
                <c:pt idx="172">
                  <c:v>-0.11</c:v>
                </c:pt>
                <c:pt idx="173">
                  <c:v>-0.05</c:v>
                </c:pt>
                <c:pt idx="174">
                  <c:v>-0.02</c:v>
                </c:pt>
                <c:pt idx="175">
                  <c:v>-0.02</c:v>
                </c:pt>
                <c:pt idx="176">
                  <c:v>-0.03</c:v>
                </c:pt>
                <c:pt idx="177">
                  <c:v>-0.05</c:v>
                </c:pt>
                <c:pt idx="178">
                  <c:v>-0.1</c:v>
                </c:pt>
                <c:pt idx="179">
                  <c:v>-0.15</c:v>
                </c:pt>
                <c:pt idx="180">
                  <c:v>-0.2</c:v>
                </c:pt>
                <c:pt idx="181">
                  <c:v>-0.25</c:v>
                </c:pt>
                <c:pt idx="182">
                  <c:v>-0.31</c:v>
                </c:pt>
                <c:pt idx="183">
                  <c:v>-0.36</c:v>
                </c:pt>
                <c:pt idx="184">
                  <c:v>-0.41</c:v>
                </c:pt>
                <c:pt idx="185">
                  <c:v>-0.47</c:v>
                </c:pt>
                <c:pt idx="186">
                  <c:v>-0.51</c:v>
                </c:pt>
                <c:pt idx="187">
                  <c:v>-0.54</c:v>
                </c:pt>
                <c:pt idx="188">
                  <c:v>-0.55000000000000004</c:v>
                </c:pt>
                <c:pt idx="189">
                  <c:v>-0.54</c:v>
                </c:pt>
                <c:pt idx="190">
                  <c:v>-0.51</c:v>
                </c:pt>
                <c:pt idx="191">
                  <c:v>-0.46</c:v>
                </c:pt>
                <c:pt idx="192">
                  <c:v>-0.41</c:v>
                </c:pt>
                <c:pt idx="193">
                  <c:v>-0.36</c:v>
                </c:pt>
                <c:pt idx="194">
                  <c:v>-0.21</c:v>
                </c:pt>
                <c:pt idx="195">
                  <c:v>-0.11</c:v>
                </c:pt>
                <c:pt idx="196">
                  <c:v>-0.09</c:v>
                </c:pt>
                <c:pt idx="197">
                  <c:v>-0.09</c:v>
                </c:pt>
                <c:pt idx="198">
                  <c:v>-7.0000000000000007E-2</c:v>
                </c:pt>
                <c:pt idx="199">
                  <c:v>-0.05</c:v>
                </c:pt>
                <c:pt idx="200">
                  <c:v>-0.05</c:v>
                </c:pt>
                <c:pt idx="201">
                  <c:v>-0.06</c:v>
                </c:pt>
                <c:pt idx="202">
                  <c:v>-0.09</c:v>
                </c:pt>
                <c:pt idx="203">
                  <c:v>-0.14000000000000001</c:v>
                </c:pt>
                <c:pt idx="204">
                  <c:v>-0.18</c:v>
                </c:pt>
                <c:pt idx="205">
                  <c:v>-0.24</c:v>
                </c:pt>
                <c:pt idx="206">
                  <c:v>-0.3</c:v>
                </c:pt>
                <c:pt idx="207">
                  <c:v>-0.36</c:v>
                </c:pt>
                <c:pt idx="208">
                  <c:v>-0.44</c:v>
                </c:pt>
                <c:pt idx="209">
                  <c:v>-0.51</c:v>
                </c:pt>
                <c:pt idx="210">
                  <c:v>-0.59</c:v>
                </c:pt>
                <c:pt idx="211">
                  <c:v>-0.68</c:v>
                </c:pt>
                <c:pt idx="212">
                  <c:v>-0.75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-0.97</c:v>
                </c:pt>
                <c:pt idx="217">
                  <c:v>-1.01</c:v>
                </c:pt>
                <c:pt idx="218">
                  <c:v>-1.01</c:v>
                </c:pt>
                <c:pt idx="219">
                  <c:v>-1.02</c:v>
                </c:pt>
                <c:pt idx="220">
                  <c:v>-1.03</c:v>
                </c:pt>
                <c:pt idx="221">
                  <c:v>-1.04</c:v>
                </c:pt>
                <c:pt idx="222">
                  <c:v>-1.08</c:v>
                </c:pt>
                <c:pt idx="223">
                  <c:v>-1.1499999999999999</c:v>
                </c:pt>
                <c:pt idx="224">
                  <c:v>-1.24</c:v>
                </c:pt>
                <c:pt idx="225">
                  <c:v>-1.34</c:v>
                </c:pt>
                <c:pt idx="226">
                  <c:v>-1.45</c:v>
                </c:pt>
                <c:pt idx="227">
                  <c:v>-1.58</c:v>
                </c:pt>
                <c:pt idx="228">
                  <c:v>-1.71</c:v>
                </c:pt>
                <c:pt idx="229">
                  <c:v>-1.86</c:v>
                </c:pt>
                <c:pt idx="230">
                  <c:v>-2.02</c:v>
                </c:pt>
                <c:pt idx="231">
                  <c:v>-2.21</c:v>
                </c:pt>
                <c:pt idx="232">
                  <c:v>-2.4</c:v>
                </c:pt>
                <c:pt idx="233">
                  <c:v>-2.61</c:v>
                </c:pt>
                <c:pt idx="234">
                  <c:v>-2.82</c:v>
                </c:pt>
                <c:pt idx="235">
                  <c:v>-3.07</c:v>
                </c:pt>
                <c:pt idx="236">
                  <c:v>-3.33</c:v>
                </c:pt>
                <c:pt idx="237">
                  <c:v>-3.64</c:v>
                </c:pt>
                <c:pt idx="238">
                  <c:v>-3.97</c:v>
                </c:pt>
                <c:pt idx="239">
                  <c:v>-4.29</c:v>
                </c:pt>
                <c:pt idx="240">
                  <c:v>-4.6399999999999997</c:v>
                </c:pt>
                <c:pt idx="241">
                  <c:v>-4.97</c:v>
                </c:pt>
                <c:pt idx="242">
                  <c:v>-5.34</c:v>
                </c:pt>
                <c:pt idx="243">
                  <c:v>-5.75</c:v>
                </c:pt>
                <c:pt idx="244">
                  <c:v>-6.18</c:v>
                </c:pt>
                <c:pt idx="245">
                  <c:v>-6.64</c:v>
                </c:pt>
                <c:pt idx="246">
                  <c:v>-7.1</c:v>
                </c:pt>
                <c:pt idx="247">
                  <c:v>-7.51</c:v>
                </c:pt>
                <c:pt idx="248">
                  <c:v>-7.85</c:v>
                </c:pt>
                <c:pt idx="249">
                  <c:v>-8.17</c:v>
                </c:pt>
                <c:pt idx="250">
                  <c:v>-8.44</c:v>
                </c:pt>
                <c:pt idx="251">
                  <c:v>-8.75</c:v>
                </c:pt>
                <c:pt idx="252">
                  <c:v>-9.0399999999999991</c:v>
                </c:pt>
                <c:pt idx="253">
                  <c:v>-9.3800000000000008</c:v>
                </c:pt>
                <c:pt idx="254">
                  <c:v>-9.7799999999999994</c:v>
                </c:pt>
                <c:pt idx="255">
                  <c:v>-10.220000000000001</c:v>
                </c:pt>
                <c:pt idx="256">
                  <c:v>-10.63</c:v>
                </c:pt>
                <c:pt idx="257">
                  <c:v>-11.1</c:v>
                </c:pt>
                <c:pt idx="258">
                  <c:v>-11.51</c:v>
                </c:pt>
                <c:pt idx="259">
                  <c:v>-11.93</c:v>
                </c:pt>
                <c:pt idx="260">
                  <c:v>-12.44</c:v>
                </c:pt>
                <c:pt idx="261">
                  <c:v>-12.88</c:v>
                </c:pt>
                <c:pt idx="262">
                  <c:v>-13.31</c:v>
                </c:pt>
                <c:pt idx="263">
                  <c:v>-13.67</c:v>
                </c:pt>
                <c:pt idx="264">
                  <c:v>-13.76</c:v>
                </c:pt>
                <c:pt idx="265">
                  <c:v>-13.87</c:v>
                </c:pt>
                <c:pt idx="266">
                  <c:v>-14.1</c:v>
                </c:pt>
                <c:pt idx="267">
                  <c:v>-14.38</c:v>
                </c:pt>
                <c:pt idx="268">
                  <c:v>-14.75</c:v>
                </c:pt>
                <c:pt idx="269">
                  <c:v>-15.33</c:v>
                </c:pt>
                <c:pt idx="270">
                  <c:v>-15.94</c:v>
                </c:pt>
                <c:pt idx="271">
                  <c:v>-16.559999999999999</c:v>
                </c:pt>
                <c:pt idx="272">
                  <c:v>-16.989999999999998</c:v>
                </c:pt>
                <c:pt idx="273">
                  <c:v>-17.22</c:v>
                </c:pt>
                <c:pt idx="274">
                  <c:v>-17.28</c:v>
                </c:pt>
                <c:pt idx="275">
                  <c:v>-17.13</c:v>
                </c:pt>
                <c:pt idx="276">
                  <c:v>-17.079999999999998</c:v>
                </c:pt>
                <c:pt idx="277">
                  <c:v>-16.940000000000001</c:v>
                </c:pt>
                <c:pt idx="278">
                  <c:v>-16.93</c:v>
                </c:pt>
                <c:pt idx="279">
                  <c:v>-16.850000000000001</c:v>
                </c:pt>
                <c:pt idx="280">
                  <c:v>-16.84</c:v>
                </c:pt>
                <c:pt idx="281">
                  <c:v>-16.86</c:v>
                </c:pt>
                <c:pt idx="282">
                  <c:v>-16.93</c:v>
                </c:pt>
                <c:pt idx="283">
                  <c:v>-17.059999999999999</c:v>
                </c:pt>
                <c:pt idx="284">
                  <c:v>-17.25</c:v>
                </c:pt>
                <c:pt idx="285">
                  <c:v>-17.5</c:v>
                </c:pt>
                <c:pt idx="286">
                  <c:v>-17.670000000000002</c:v>
                </c:pt>
                <c:pt idx="287">
                  <c:v>-17.97</c:v>
                </c:pt>
                <c:pt idx="288">
                  <c:v>-18.16</c:v>
                </c:pt>
                <c:pt idx="289">
                  <c:v>-18.38</c:v>
                </c:pt>
                <c:pt idx="290">
                  <c:v>-18.559999999999999</c:v>
                </c:pt>
                <c:pt idx="291">
                  <c:v>-18.86</c:v>
                </c:pt>
                <c:pt idx="292">
                  <c:v>-19.059999999999999</c:v>
                </c:pt>
                <c:pt idx="293">
                  <c:v>-19.41</c:v>
                </c:pt>
                <c:pt idx="294">
                  <c:v>-19.68</c:v>
                </c:pt>
                <c:pt idx="295">
                  <c:v>-20.010000000000002</c:v>
                </c:pt>
                <c:pt idx="296">
                  <c:v>-20.27</c:v>
                </c:pt>
                <c:pt idx="297">
                  <c:v>-20.59</c:v>
                </c:pt>
                <c:pt idx="298">
                  <c:v>-20.76</c:v>
                </c:pt>
                <c:pt idx="299">
                  <c:v>-21.06</c:v>
                </c:pt>
                <c:pt idx="300">
                  <c:v>-21.22</c:v>
                </c:pt>
                <c:pt idx="301">
                  <c:v>-21.55</c:v>
                </c:pt>
                <c:pt idx="302">
                  <c:v>-21.89</c:v>
                </c:pt>
                <c:pt idx="303">
                  <c:v>-22.35</c:v>
                </c:pt>
                <c:pt idx="304">
                  <c:v>-23.09</c:v>
                </c:pt>
                <c:pt idx="305">
                  <c:v>-24.03</c:v>
                </c:pt>
                <c:pt idx="306">
                  <c:v>-25.25</c:v>
                </c:pt>
                <c:pt idx="307">
                  <c:v>-26.79</c:v>
                </c:pt>
                <c:pt idx="308">
                  <c:v>-29.2</c:v>
                </c:pt>
                <c:pt idx="309">
                  <c:v>-31.98</c:v>
                </c:pt>
                <c:pt idx="310">
                  <c:v>-35.270000000000003</c:v>
                </c:pt>
                <c:pt idx="311">
                  <c:v>-36.35</c:v>
                </c:pt>
                <c:pt idx="312">
                  <c:v>-35.54</c:v>
                </c:pt>
                <c:pt idx="313">
                  <c:v>-34.53</c:v>
                </c:pt>
                <c:pt idx="314">
                  <c:v>-33.81</c:v>
                </c:pt>
                <c:pt idx="315">
                  <c:v>-33.979999999999997</c:v>
                </c:pt>
                <c:pt idx="316">
                  <c:v>-34.020000000000003</c:v>
                </c:pt>
                <c:pt idx="317">
                  <c:v>-33.31</c:v>
                </c:pt>
                <c:pt idx="318">
                  <c:v>-32.729999999999997</c:v>
                </c:pt>
                <c:pt idx="319">
                  <c:v>-31.41</c:v>
                </c:pt>
                <c:pt idx="320">
                  <c:v>-30.35</c:v>
                </c:pt>
                <c:pt idx="321">
                  <c:v>-29.25</c:v>
                </c:pt>
                <c:pt idx="322">
                  <c:v>-28.45</c:v>
                </c:pt>
                <c:pt idx="323">
                  <c:v>-27.63</c:v>
                </c:pt>
                <c:pt idx="324">
                  <c:v>-27.14</c:v>
                </c:pt>
                <c:pt idx="325">
                  <c:v>-26.82</c:v>
                </c:pt>
                <c:pt idx="326">
                  <c:v>-27.01</c:v>
                </c:pt>
                <c:pt idx="327">
                  <c:v>-27.41</c:v>
                </c:pt>
                <c:pt idx="328">
                  <c:v>-27.92</c:v>
                </c:pt>
                <c:pt idx="329">
                  <c:v>-28.62</c:v>
                </c:pt>
                <c:pt idx="330">
                  <c:v>-29.61</c:v>
                </c:pt>
                <c:pt idx="331">
                  <c:v>-30.21</c:v>
                </c:pt>
                <c:pt idx="332">
                  <c:v>-30.09</c:v>
                </c:pt>
                <c:pt idx="333">
                  <c:v>-29.57</c:v>
                </c:pt>
                <c:pt idx="334">
                  <c:v>-28.5</c:v>
                </c:pt>
                <c:pt idx="335">
                  <c:v>-27.38</c:v>
                </c:pt>
                <c:pt idx="336">
                  <c:v>-26.57</c:v>
                </c:pt>
                <c:pt idx="337">
                  <c:v>-25.88</c:v>
                </c:pt>
                <c:pt idx="338">
                  <c:v>-25.56</c:v>
                </c:pt>
                <c:pt idx="339">
                  <c:v>-25.53</c:v>
                </c:pt>
                <c:pt idx="340">
                  <c:v>-25.85</c:v>
                </c:pt>
                <c:pt idx="341">
                  <c:v>-26.33</c:v>
                </c:pt>
                <c:pt idx="342">
                  <c:v>-27.21</c:v>
                </c:pt>
                <c:pt idx="343">
                  <c:v>-28.21</c:v>
                </c:pt>
                <c:pt idx="344">
                  <c:v>-29.42</c:v>
                </c:pt>
                <c:pt idx="345">
                  <c:v>-30.89</c:v>
                </c:pt>
                <c:pt idx="346">
                  <c:v>-32.35</c:v>
                </c:pt>
                <c:pt idx="347">
                  <c:v>-34.39</c:v>
                </c:pt>
                <c:pt idx="348">
                  <c:v>-35.47</c:v>
                </c:pt>
                <c:pt idx="349">
                  <c:v>-36.18</c:v>
                </c:pt>
                <c:pt idx="350">
                  <c:v>-37.17</c:v>
                </c:pt>
                <c:pt idx="351">
                  <c:v>-38.35</c:v>
                </c:pt>
                <c:pt idx="352">
                  <c:v>-39.549999999999997</c:v>
                </c:pt>
                <c:pt idx="353">
                  <c:v>-40.119999999999997</c:v>
                </c:pt>
                <c:pt idx="354">
                  <c:v>-40.89</c:v>
                </c:pt>
                <c:pt idx="355">
                  <c:v>-40.07</c:v>
                </c:pt>
                <c:pt idx="356">
                  <c:v>-36.799999999999997</c:v>
                </c:pt>
                <c:pt idx="357">
                  <c:v>-34.08</c:v>
                </c:pt>
                <c:pt idx="358">
                  <c:v>-32.119999999999997</c:v>
                </c:pt>
                <c:pt idx="359">
                  <c:v>-30.26</c:v>
                </c:pt>
                <c:pt idx="360">
                  <c:v>-28.75</c:v>
                </c:pt>
                <c:pt idx="361">
                  <c:v>-27.83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'10'!$D$2:$D$363</c:f>
              <c:numCache>
                <c:formatCode>General</c:formatCode>
                <c:ptCount val="362"/>
                <c:pt idx="0">
                  <c:v>-39.03</c:v>
                </c:pt>
                <c:pt idx="1">
                  <c:v>-29.51</c:v>
                </c:pt>
                <c:pt idx="2">
                  <c:v>-28.44</c:v>
                </c:pt>
                <c:pt idx="3">
                  <c:v>-28.26</c:v>
                </c:pt>
                <c:pt idx="4">
                  <c:v>-28.32</c:v>
                </c:pt>
                <c:pt idx="5">
                  <c:v>-28.7</c:v>
                </c:pt>
                <c:pt idx="6">
                  <c:v>-29.63</c:v>
                </c:pt>
                <c:pt idx="7">
                  <c:v>-31.23</c:v>
                </c:pt>
                <c:pt idx="8">
                  <c:v>-33.479999999999997</c:v>
                </c:pt>
                <c:pt idx="9">
                  <c:v>-36.75</c:v>
                </c:pt>
                <c:pt idx="10">
                  <c:v>-38.74</c:v>
                </c:pt>
                <c:pt idx="11">
                  <c:v>-39.270000000000003</c:v>
                </c:pt>
                <c:pt idx="12">
                  <c:v>-36.94</c:v>
                </c:pt>
                <c:pt idx="13">
                  <c:v>-33.79</c:v>
                </c:pt>
                <c:pt idx="14">
                  <c:v>-31.56</c:v>
                </c:pt>
                <c:pt idx="15">
                  <c:v>-29.57</c:v>
                </c:pt>
                <c:pt idx="16">
                  <c:v>-27.82</c:v>
                </c:pt>
                <c:pt idx="17">
                  <c:v>-26.8</c:v>
                </c:pt>
                <c:pt idx="18">
                  <c:v>-25.87</c:v>
                </c:pt>
                <c:pt idx="19">
                  <c:v>-25.29</c:v>
                </c:pt>
                <c:pt idx="20">
                  <c:v>-25</c:v>
                </c:pt>
                <c:pt idx="21">
                  <c:v>-24.72</c:v>
                </c:pt>
                <c:pt idx="22">
                  <c:v>-24.89</c:v>
                </c:pt>
                <c:pt idx="23">
                  <c:v>-25.08</c:v>
                </c:pt>
                <c:pt idx="24">
                  <c:v>-25.65</c:v>
                </c:pt>
                <c:pt idx="25">
                  <c:v>-26.51</c:v>
                </c:pt>
                <c:pt idx="26">
                  <c:v>-27.55</c:v>
                </c:pt>
                <c:pt idx="27">
                  <c:v>-28.5</c:v>
                </c:pt>
                <c:pt idx="28">
                  <c:v>-29.59</c:v>
                </c:pt>
                <c:pt idx="29">
                  <c:v>-30.47</c:v>
                </c:pt>
                <c:pt idx="30">
                  <c:v>-31.22</c:v>
                </c:pt>
                <c:pt idx="31">
                  <c:v>-31.89</c:v>
                </c:pt>
                <c:pt idx="32">
                  <c:v>-32.69</c:v>
                </c:pt>
                <c:pt idx="33">
                  <c:v>-33.44</c:v>
                </c:pt>
                <c:pt idx="34">
                  <c:v>-34.71</c:v>
                </c:pt>
                <c:pt idx="35">
                  <c:v>-36.770000000000003</c:v>
                </c:pt>
                <c:pt idx="36">
                  <c:v>-38.69</c:v>
                </c:pt>
                <c:pt idx="37">
                  <c:v>-39.24</c:v>
                </c:pt>
                <c:pt idx="38">
                  <c:v>-37.93</c:v>
                </c:pt>
                <c:pt idx="39">
                  <c:v>-35.520000000000003</c:v>
                </c:pt>
                <c:pt idx="40">
                  <c:v>-33.15</c:v>
                </c:pt>
                <c:pt idx="41">
                  <c:v>-31.44</c:v>
                </c:pt>
                <c:pt idx="42">
                  <c:v>-29.8</c:v>
                </c:pt>
                <c:pt idx="43">
                  <c:v>-28.69</c:v>
                </c:pt>
                <c:pt idx="44">
                  <c:v>-27.65</c:v>
                </c:pt>
                <c:pt idx="45">
                  <c:v>-27.17</c:v>
                </c:pt>
                <c:pt idx="46">
                  <c:v>-26.89</c:v>
                </c:pt>
                <c:pt idx="47">
                  <c:v>-26.58</c:v>
                </c:pt>
                <c:pt idx="48">
                  <c:v>-26.3</c:v>
                </c:pt>
                <c:pt idx="49">
                  <c:v>-26.02</c:v>
                </c:pt>
                <c:pt idx="50">
                  <c:v>-25.59</c:v>
                </c:pt>
                <c:pt idx="51">
                  <c:v>-25.1</c:v>
                </c:pt>
                <c:pt idx="52">
                  <c:v>-24.84</c:v>
                </c:pt>
                <c:pt idx="53">
                  <c:v>-24.43</c:v>
                </c:pt>
                <c:pt idx="54">
                  <c:v>-23.97</c:v>
                </c:pt>
                <c:pt idx="55">
                  <c:v>-23.21</c:v>
                </c:pt>
                <c:pt idx="56">
                  <c:v>-22.27</c:v>
                </c:pt>
                <c:pt idx="57">
                  <c:v>-21.18</c:v>
                </c:pt>
                <c:pt idx="58">
                  <c:v>-20.34</c:v>
                </c:pt>
                <c:pt idx="59">
                  <c:v>-19.600000000000001</c:v>
                </c:pt>
                <c:pt idx="60">
                  <c:v>-19.18</c:v>
                </c:pt>
                <c:pt idx="61">
                  <c:v>-19.059999999999999</c:v>
                </c:pt>
                <c:pt idx="62">
                  <c:v>-19.329999999999998</c:v>
                </c:pt>
                <c:pt idx="63">
                  <c:v>-19.98</c:v>
                </c:pt>
                <c:pt idx="64">
                  <c:v>-20.83</c:v>
                </c:pt>
                <c:pt idx="65">
                  <c:v>-21.89</c:v>
                </c:pt>
                <c:pt idx="66">
                  <c:v>-22.98</c:v>
                </c:pt>
                <c:pt idx="67">
                  <c:v>-23.91</c:v>
                </c:pt>
                <c:pt idx="68">
                  <c:v>-24.64</c:v>
                </c:pt>
                <c:pt idx="69">
                  <c:v>-24.85</c:v>
                </c:pt>
                <c:pt idx="70">
                  <c:v>-24.67</c:v>
                </c:pt>
                <c:pt idx="71">
                  <c:v>-24.12</c:v>
                </c:pt>
                <c:pt idx="72">
                  <c:v>-23.69</c:v>
                </c:pt>
                <c:pt idx="73">
                  <c:v>-23.68</c:v>
                </c:pt>
                <c:pt idx="74">
                  <c:v>-24.25</c:v>
                </c:pt>
                <c:pt idx="75">
                  <c:v>-25.77</c:v>
                </c:pt>
                <c:pt idx="76">
                  <c:v>-28.23</c:v>
                </c:pt>
                <c:pt idx="77">
                  <c:v>-31.04</c:v>
                </c:pt>
                <c:pt idx="78">
                  <c:v>-30.26</c:v>
                </c:pt>
                <c:pt idx="79">
                  <c:v>-26.48</c:v>
                </c:pt>
                <c:pt idx="80">
                  <c:v>-23.46</c:v>
                </c:pt>
                <c:pt idx="81">
                  <c:v>-21.5</c:v>
                </c:pt>
                <c:pt idx="82">
                  <c:v>-20.28</c:v>
                </c:pt>
                <c:pt idx="83">
                  <c:v>-19.62</c:v>
                </c:pt>
                <c:pt idx="84">
                  <c:v>-19.350000000000001</c:v>
                </c:pt>
                <c:pt idx="85">
                  <c:v>-19.54</c:v>
                </c:pt>
                <c:pt idx="86">
                  <c:v>-19.91</c:v>
                </c:pt>
                <c:pt idx="87">
                  <c:v>-20.34</c:v>
                </c:pt>
                <c:pt idx="88">
                  <c:v>-20.59</c:v>
                </c:pt>
                <c:pt idx="89">
                  <c:v>-20.47</c:v>
                </c:pt>
                <c:pt idx="90">
                  <c:v>-19.86</c:v>
                </c:pt>
                <c:pt idx="91">
                  <c:v>-19.079999999999998</c:v>
                </c:pt>
                <c:pt idx="92">
                  <c:v>-18.260000000000002</c:v>
                </c:pt>
                <c:pt idx="93">
                  <c:v>-17.63</c:v>
                </c:pt>
                <c:pt idx="94">
                  <c:v>-17.16</c:v>
                </c:pt>
                <c:pt idx="95">
                  <c:v>-16.88</c:v>
                </c:pt>
                <c:pt idx="96">
                  <c:v>-16.71</c:v>
                </c:pt>
                <c:pt idx="97">
                  <c:v>-16.47</c:v>
                </c:pt>
                <c:pt idx="98">
                  <c:v>-16.170000000000002</c:v>
                </c:pt>
                <c:pt idx="99">
                  <c:v>-15.57</c:v>
                </c:pt>
                <c:pt idx="100">
                  <c:v>-14.96</c:v>
                </c:pt>
                <c:pt idx="101">
                  <c:v>-14.45</c:v>
                </c:pt>
                <c:pt idx="102">
                  <c:v>-13.9</c:v>
                </c:pt>
                <c:pt idx="103">
                  <c:v>-13.55</c:v>
                </c:pt>
                <c:pt idx="104">
                  <c:v>-13.3</c:v>
                </c:pt>
                <c:pt idx="105">
                  <c:v>-13.06</c:v>
                </c:pt>
                <c:pt idx="106">
                  <c:v>-12.79</c:v>
                </c:pt>
                <c:pt idx="107">
                  <c:v>-12.54</c:v>
                </c:pt>
                <c:pt idx="108">
                  <c:v>-12.24</c:v>
                </c:pt>
                <c:pt idx="109">
                  <c:v>-11.92</c:v>
                </c:pt>
                <c:pt idx="110">
                  <c:v>-11.63</c:v>
                </c:pt>
                <c:pt idx="111">
                  <c:v>-11.36</c:v>
                </c:pt>
                <c:pt idx="112">
                  <c:v>-11.07</c:v>
                </c:pt>
                <c:pt idx="113">
                  <c:v>-10.77</c:v>
                </c:pt>
                <c:pt idx="114">
                  <c:v>-10.45</c:v>
                </c:pt>
                <c:pt idx="115">
                  <c:v>-10.06</c:v>
                </c:pt>
                <c:pt idx="116">
                  <c:v>-9.64</c:v>
                </c:pt>
                <c:pt idx="117">
                  <c:v>-9.23</c:v>
                </c:pt>
                <c:pt idx="118">
                  <c:v>-8.82</c:v>
                </c:pt>
                <c:pt idx="119">
                  <c:v>-8.48</c:v>
                </c:pt>
                <c:pt idx="120">
                  <c:v>-8.24</c:v>
                </c:pt>
                <c:pt idx="121">
                  <c:v>-8.0299999999999994</c:v>
                </c:pt>
                <c:pt idx="122">
                  <c:v>-7.87</c:v>
                </c:pt>
                <c:pt idx="123">
                  <c:v>-7.69</c:v>
                </c:pt>
                <c:pt idx="124">
                  <c:v>-7.5</c:v>
                </c:pt>
                <c:pt idx="125">
                  <c:v>-7.31</c:v>
                </c:pt>
                <c:pt idx="126">
                  <c:v>-7.02</c:v>
                </c:pt>
                <c:pt idx="127">
                  <c:v>-6.68</c:v>
                </c:pt>
                <c:pt idx="128">
                  <c:v>-6.35</c:v>
                </c:pt>
                <c:pt idx="129">
                  <c:v>-6.04</c:v>
                </c:pt>
                <c:pt idx="130">
                  <c:v>-5.72</c:v>
                </c:pt>
                <c:pt idx="131">
                  <c:v>-5.41</c:v>
                </c:pt>
                <c:pt idx="132">
                  <c:v>-5.1100000000000003</c:v>
                </c:pt>
                <c:pt idx="133">
                  <c:v>-4.84</c:v>
                </c:pt>
                <c:pt idx="134">
                  <c:v>-4.53</c:v>
                </c:pt>
                <c:pt idx="135">
                  <c:v>-4.2300000000000004</c:v>
                </c:pt>
                <c:pt idx="136">
                  <c:v>-3.97</c:v>
                </c:pt>
                <c:pt idx="137">
                  <c:v>-3.75</c:v>
                </c:pt>
                <c:pt idx="138">
                  <c:v>-3.59</c:v>
                </c:pt>
                <c:pt idx="139">
                  <c:v>-3.49</c:v>
                </c:pt>
                <c:pt idx="140">
                  <c:v>-3.38</c:v>
                </c:pt>
                <c:pt idx="141">
                  <c:v>-3.27</c:v>
                </c:pt>
                <c:pt idx="142">
                  <c:v>-3.11</c:v>
                </c:pt>
                <c:pt idx="143">
                  <c:v>-2.92</c:v>
                </c:pt>
                <c:pt idx="144">
                  <c:v>-2.69</c:v>
                </c:pt>
                <c:pt idx="145">
                  <c:v>-2.46</c:v>
                </c:pt>
                <c:pt idx="146">
                  <c:v>-2.2599999999999998</c:v>
                </c:pt>
                <c:pt idx="147">
                  <c:v>-2.09</c:v>
                </c:pt>
                <c:pt idx="148">
                  <c:v>-1.95</c:v>
                </c:pt>
                <c:pt idx="149">
                  <c:v>-1.9</c:v>
                </c:pt>
                <c:pt idx="150">
                  <c:v>-1.85</c:v>
                </c:pt>
                <c:pt idx="151">
                  <c:v>-1.82</c:v>
                </c:pt>
                <c:pt idx="152">
                  <c:v>-1.82</c:v>
                </c:pt>
                <c:pt idx="153">
                  <c:v>-1.82</c:v>
                </c:pt>
                <c:pt idx="154">
                  <c:v>-1.8</c:v>
                </c:pt>
                <c:pt idx="155">
                  <c:v>-1.8</c:v>
                </c:pt>
                <c:pt idx="156">
                  <c:v>-1.8</c:v>
                </c:pt>
                <c:pt idx="157">
                  <c:v>-1.77</c:v>
                </c:pt>
                <c:pt idx="158">
                  <c:v>-1.75</c:v>
                </c:pt>
                <c:pt idx="159">
                  <c:v>-1.7</c:v>
                </c:pt>
                <c:pt idx="160">
                  <c:v>-1.62</c:v>
                </c:pt>
                <c:pt idx="161">
                  <c:v>-1.54</c:v>
                </c:pt>
                <c:pt idx="162">
                  <c:v>-1.44</c:v>
                </c:pt>
                <c:pt idx="163">
                  <c:v>-1.32</c:v>
                </c:pt>
                <c:pt idx="164">
                  <c:v>-1.19</c:v>
                </c:pt>
                <c:pt idx="165">
                  <c:v>-1.05</c:v>
                </c:pt>
                <c:pt idx="166">
                  <c:v>-0.93</c:v>
                </c:pt>
                <c:pt idx="167">
                  <c:v>-0.79</c:v>
                </c:pt>
                <c:pt idx="168">
                  <c:v>-0.66</c:v>
                </c:pt>
                <c:pt idx="169">
                  <c:v>-0.55000000000000004</c:v>
                </c:pt>
                <c:pt idx="170">
                  <c:v>-0.42</c:v>
                </c:pt>
                <c:pt idx="171">
                  <c:v>-0.3</c:v>
                </c:pt>
                <c:pt idx="172">
                  <c:v>-0.19</c:v>
                </c:pt>
                <c:pt idx="173">
                  <c:v>-0.11</c:v>
                </c:pt>
                <c:pt idx="174">
                  <c:v>-0.05</c:v>
                </c:pt>
                <c:pt idx="175">
                  <c:v>-0.01</c:v>
                </c:pt>
                <c:pt idx="176">
                  <c:v>0</c:v>
                </c:pt>
                <c:pt idx="177">
                  <c:v>-0.01</c:v>
                </c:pt>
                <c:pt idx="178">
                  <c:v>-0.05</c:v>
                </c:pt>
                <c:pt idx="179">
                  <c:v>-0.09</c:v>
                </c:pt>
                <c:pt idx="180">
                  <c:v>-0.15</c:v>
                </c:pt>
                <c:pt idx="181">
                  <c:v>-0.22</c:v>
                </c:pt>
                <c:pt idx="182">
                  <c:v>-0.28000000000000003</c:v>
                </c:pt>
                <c:pt idx="183">
                  <c:v>-0.37</c:v>
                </c:pt>
                <c:pt idx="184">
                  <c:v>-0.44</c:v>
                </c:pt>
                <c:pt idx="185">
                  <c:v>-0.5</c:v>
                </c:pt>
                <c:pt idx="186">
                  <c:v>-0.54</c:v>
                </c:pt>
                <c:pt idx="187">
                  <c:v>-0.56999999999999995</c:v>
                </c:pt>
                <c:pt idx="188">
                  <c:v>-0.59</c:v>
                </c:pt>
                <c:pt idx="189">
                  <c:v>-0.57999999999999996</c:v>
                </c:pt>
                <c:pt idx="190">
                  <c:v>-0.54</c:v>
                </c:pt>
                <c:pt idx="191">
                  <c:v>-0.48</c:v>
                </c:pt>
                <c:pt idx="192">
                  <c:v>-0.43</c:v>
                </c:pt>
                <c:pt idx="193">
                  <c:v>-0.35</c:v>
                </c:pt>
                <c:pt idx="194">
                  <c:v>-0.25</c:v>
                </c:pt>
                <c:pt idx="195">
                  <c:v>-0.1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-0.03</c:v>
                </c:pt>
                <c:pt idx="200">
                  <c:v>-0.04</c:v>
                </c:pt>
                <c:pt idx="201">
                  <c:v>-0.06</c:v>
                </c:pt>
                <c:pt idx="202">
                  <c:v>-0.1</c:v>
                </c:pt>
                <c:pt idx="203">
                  <c:v>-0.15</c:v>
                </c:pt>
                <c:pt idx="204">
                  <c:v>-0.21</c:v>
                </c:pt>
                <c:pt idx="205">
                  <c:v>-0.27</c:v>
                </c:pt>
                <c:pt idx="206">
                  <c:v>-0.33</c:v>
                </c:pt>
                <c:pt idx="207">
                  <c:v>-0.4</c:v>
                </c:pt>
                <c:pt idx="208">
                  <c:v>-0.47</c:v>
                </c:pt>
                <c:pt idx="209">
                  <c:v>-0.54</c:v>
                </c:pt>
                <c:pt idx="210">
                  <c:v>-0.63</c:v>
                </c:pt>
                <c:pt idx="211">
                  <c:v>-0.7</c:v>
                </c:pt>
                <c:pt idx="212">
                  <c:v>-0.78</c:v>
                </c:pt>
                <c:pt idx="213">
                  <c:v>-0.85</c:v>
                </c:pt>
                <c:pt idx="214">
                  <c:v>-0.91</c:v>
                </c:pt>
                <c:pt idx="215">
                  <c:v>-0.97</c:v>
                </c:pt>
                <c:pt idx="216">
                  <c:v>-1</c:v>
                </c:pt>
                <c:pt idx="217">
                  <c:v>-1.04</c:v>
                </c:pt>
                <c:pt idx="218">
                  <c:v>-1.04</c:v>
                </c:pt>
                <c:pt idx="219">
                  <c:v>-1.04</c:v>
                </c:pt>
                <c:pt idx="220">
                  <c:v>-1.04</c:v>
                </c:pt>
                <c:pt idx="221">
                  <c:v>-1.05</c:v>
                </c:pt>
                <c:pt idx="222">
                  <c:v>-1.08</c:v>
                </c:pt>
                <c:pt idx="223">
                  <c:v>-1.1499999999999999</c:v>
                </c:pt>
                <c:pt idx="224">
                  <c:v>-1.23</c:v>
                </c:pt>
                <c:pt idx="225">
                  <c:v>-1.34</c:v>
                </c:pt>
                <c:pt idx="226">
                  <c:v>-1.48</c:v>
                </c:pt>
                <c:pt idx="227">
                  <c:v>-1.62</c:v>
                </c:pt>
                <c:pt idx="228">
                  <c:v>-1.78</c:v>
                </c:pt>
                <c:pt idx="229">
                  <c:v>-1.93</c:v>
                </c:pt>
                <c:pt idx="230">
                  <c:v>-2.0699999999999998</c:v>
                </c:pt>
                <c:pt idx="231">
                  <c:v>-2.27</c:v>
                </c:pt>
                <c:pt idx="232">
                  <c:v>-2.46</c:v>
                </c:pt>
                <c:pt idx="233">
                  <c:v>-2.64</c:v>
                </c:pt>
                <c:pt idx="234">
                  <c:v>-2.84</c:v>
                </c:pt>
                <c:pt idx="235">
                  <c:v>-3.07</c:v>
                </c:pt>
                <c:pt idx="236">
                  <c:v>-3.33</c:v>
                </c:pt>
                <c:pt idx="237">
                  <c:v>-3.62</c:v>
                </c:pt>
                <c:pt idx="238">
                  <c:v>-3.94</c:v>
                </c:pt>
                <c:pt idx="239">
                  <c:v>-4.28</c:v>
                </c:pt>
                <c:pt idx="240">
                  <c:v>-4.62</c:v>
                </c:pt>
                <c:pt idx="241">
                  <c:v>-4.9800000000000004</c:v>
                </c:pt>
                <c:pt idx="242">
                  <c:v>-5.35</c:v>
                </c:pt>
                <c:pt idx="243">
                  <c:v>-5.74</c:v>
                </c:pt>
                <c:pt idx="244">
                  <c:v>-6.17</c:v>
                </c:pt>
                <c:pt idx="245">
                  <c:v>-6.65</c:v>
                </c:pt>
                <c:pt idx="246">
                  <c:v>-7.15</c:v>
                </c:pt>
                <c:pt idx="247">
                  <c:v>-7.57</c:v>
                </c:pt>
                <c:pt idx="248">
                  <c:v>-7.95</c:v>
                </c:pt>
                <c:pt idx="249">
                  <c:v>-8.25</c:v>
                </c:pt>
                <c:pt idx="250">
                  <c:v>-8.5399999999999991</c:v>
                </c:pt>
                <c:pt idx="251">
                  <c:v>-8.81</c:v>
                </c:pt>
                <c:pt idx="252">
                  <c:v>-9.1199999999999992</c:v>
                </c:pt>
                <c:pt idx="253">
                  <c:v>-9.43</c:v>
                </c:pt>
                <c:pt idx="254">
                  <c:v>-9.81</c:v>
                </c:pt>
                <c:pt idx="255">
                  <c:v>-10.16</c:v>
                </c:pt>
                <c:pt idx="256">
                  <c:v>-10.61</c:v>
                </c:pt>
                <c:pt idx="257">
                  <c:v>-10.96</c:v>
                </c:pt>
                <c:pt idx="258">
                  <c:v>-11.37</c:v>
                </c:pt>
                <c:pt idx="259">
                  <c:v>-11.81</c:v>
                </c:pt>
                <c:pt idx="260">
                  <c:v>-12.22</c:v>
                </c:pt>
                <c:pt idx="261">
                  <c:v>-12.72</c:v>
                </c:pt>
                <c:pt idx="262">
                  <c:v>-13.16</c:v>
                </c:pt>
                <c:pt idx="263">
                  <c:v>-13.47</c:v>
                </c:pt>
                <c:pt idx="264">
                  <c:v>-13.7</c:v>
                </c:pt>
                <c:pt idx="265">
                  <c:v>-13.85</c:v>
                </c:pt>
                <c:pt idx="266">
                  <c:v>-14.11</c:v>
                </c:pt>
                <c:pt idx="267">
                  <c:v>-14.51</c:v>
                </c:pt>
                <c:pt idx="268">
                  <c:v>-15.05</c:v>
                </c:pt>
                <c:pt idx="269">
                  <c:v>-15.59</c:v>
                </c:pt>
                <c:pt idx="270">
                  <c:v>-16.190000000000001</c:v>
                </c:pt>
                <c:pt idx="271">
                  <c:v>-16.64</c:v>
                </c:pt>
                <c:pt idx="272">
                  <c:v>-16.89</c:v>
                </c:pt>
                <c:pt idx="273">
                  <c:v>-17.02</c:v>
                </c:pt>
                <c:pt idx="274">
                  <c:v>-17.059999999999999</c:v>
                </c:pt>
                <c:pt idx="275">
                  <c:v>-17.04</c:v>
                </c:pt>
                <c:pt idx="276">
                  <c:v>-17.010000000000002</c:v>
                </c:pt>
                <c:pt idx="277">
                  <c:v>-16.97</c:v>
                </c:pt>
                <c:pt idx="278">
                  <c:v>-17.010000000000002</c:v>
                </c:pt>
                <c:pt idx="279">
                  <c:v>-17</c:v>
                </c:pt>
                <c:pt idx="280">
                  <c:v>-17.05</c:v>
                </c:pt>
                <c:pt idx="281">
                  <c:v>-16.98</c:v>
                </c:pt>
                <c:pt idx="282">
                  <c:v>-17.079999999999998</c:v>
                </c:pt>
                <c:pt idx="283">
                  <c:v>-17.170000000000002</c:v>
                </c:pt>
                <c:pt idx="284">
                  <c:v>-17.27</c:v>
                </c:pt>
                <c:pt idx="285">
                  <c:v>-17.37</c:v>
                </c:pt>
                <c:pt idx="286">
                  <c:v>-17.510000000000002</c:v>
                </c:pt>
                <c:pt idx="287">
                  <c:v>-17.75</c:v>
                </c:pt>
                <c:pt idx="288">
                  <c:v>-18.05</c:v>
                </c:pt>
                <c:pt idx="289">
                  <c:v>-18.329999999999998</c:v>
                </c:pt>
                <c:pt idx="290">
                  <c:v>-18.670000000000002</c:v>
                </c:pt>
                <c:pt idx="291">
                  <c:v>-18.98</c:v>
                </c:pt>
                <c:pt idx="292">
                  <c:v>-19.29</c:v>
                </c:pt>
                <c:pt idx="293">
                  <c:v>-19.59</c:v>
                </c:pt>
                <c:pt idx="294">
                  <c:v>-19.809999999999999</c:v>
                </c:pt>
                <c:pt idx="295">
                  <c:v>-20.010000000000002</c:v>
                </c:pt>
                <c:pt idx="296">
                  <c:v>-20.239999999999998</c:v>
                </c:pt>
                <c:pt idx="297">
                  <c:v>-20.45</c:v>
                </c:pt>
                <c:pt idx="298">
                  <c:v>-20.66</c:v>
                </c:pt>
                <c:pt idx="299">
                  <c:v>-20.84</c:v>
                </c:pt>
                <c:pt idx="300">
                  <c:v>-21.16</c:v>
                </c:pt>
                <c:pt idx="301">
                  <c:v>-21.46</c:v>
                </c:pt>
                <c:pt idx="302">
                  <c:v>-21.71</c:v>
                </c:pt>
                <c:pt idx="303">
                  <c:v>-22.3</c:v>
                </c:pt>
                <c:pt idx="304">
                  <c:v>-23.04</c:v>
                </c:pt>
                <c:pt idx="305">
                  <c:v>-23.9</c:v>
                </c:pt>
                <c:pt idx="306">
                  <c:v>-25.25</c:v>
                </c:pt>
                <c:pt idx="307">
                  <c:v>-26.92</c:v>
                </c:pt>
                <c:pt idx="308">
                  <c:v>-29.24</c:v>
                </c:pt>
                <c:pt idx="309">
                  <c:v>-32.479999999999997</c:v>
                </c:pt>
                <c:pt idx="310">
                  <c:v>-35.200000000000003</c:v>
                </c:pt>
                <c:pt idx="311">
                  <c:v>-35.86</c:v>
                </c:pt>
                <c:pt idx="312">
                  <c:v>-34.4</c:v>
                </c:pt>
                <c:pt idx="313">
                  <c:v>-33.32</c:v>
                </c:pt>
                <c:pt idx="314">
                  <c:v>-33.28</c:v>
                </c:pt>
                <c:pt idx="315">
                  <c:v>-33.79</c:v>
                </c:pt>
                <c:pt idx="316">
                  <c:v>-34.32</c:v>
                </c:pt>
                <c:pt idx="317">
                  <c:v>-34.54</c:v>
                </c:pt>
                <c:pt idx="318">
                  <c:v>-33.729999999999997</c:v>
                </c:pt>
                <c:pt idx="319">
                  <c:v>-32.49</c:v>
                </c:pt>
                <c:pt idx="320">
                  <c:v>-31.24</c:v>
                </c:pt>
                <c:pt idx="321">
                  <c:v>-29.98</c:v>
                </c:pt>
                <c:pt idx="322">
                  <c:v>-29.03</c:v>
                </c:pt>
                <c:pt idx="323">
                  <c:v>-28.05</c:v>
                </c:pt>
                <c:pt idx="324">
                  <c:v>-27.46</c:v>
                </c:pt>
                <c:pt idx="325">
                  <c:v>-27.01</c:v>
                </c:pt>
                <c:pt idx="326">
                  <c:v>-26.9</c:v>
                </c:pt>
                <c:pt idx="327">
                  <c:v>-27.11</c:v>
                </c:pt>
                <c:pt idx="328">
                  <c:v>-27.6</c:v>
                </c:pt>
                <c:pt idx="329">
                  <c:v>-28.49</c:v>
                </c:pt>
                <c:pt idx="330">
                  <c:v>-29.24</c:v>
                </c:pt>
                <c:pt idx="331">
                  <c:v>-30.12</c:v>
                </c:pt>
                <c:pt idx="332">
                  <c:v>-30.43</c:v>
                </c:pt>
                <c:pt idx="333">
                  <c:v>-29.77</c:v>
                </c:pt>
                <c:pt idx="334">
                  <c:v>-28.88</c:v>
                </c:pt>
                <c:pt idx="335">
                  <c:v>-27.91</c:v>
                </c:pt>
                <c:pt idx="336">
                  <c:v>-26.81</c:v>
                </c:pt>
                <c:pt idx="337">
                  <c:v>-26.27</c:v>
                </c:pt>
                <c:pt idx="338">
                  <c:v>-25.87</c:v>
                </c:pt>
                <c:pt idx="339">
                  <c:v>-25.8</c:v>
                </c:pt>
                <c:pt idx="340">
                  <c:v>-26.1</c:v>
                </c:pt>
                <c:pt idx="341">
                  <c:v>-26.63</c:v>
                </c:pt>
                <c:pt idx="342">
                  <c:v>-27.07</c:v>
                </c:pt>
                <c:pt idx="343">
                  <c:v>-28.29</c:v>
                </c:pt>
                <c:pt idx="344">
                  <c:v>-29.62</c:v>
                </c:pt>
                <c:pt idx="345">
                  <c:v>-31.04</c:v>
                </c:pt>
                <c:pt idx="346">
                  <c:v>-32.69</c:v>
                </c:pt>
                <c:pt idx="347">
                  <c:v>-34.57</c:v>
                </c:pt>
                <c:pt idx="348">
                  <c:v>-36.299999999999997</c:v>
                </c:pt>
                <c:pt idx="349">
                  <c:v>-37.64</c:v>
                </c:pt>
                <c:pt idx="350">
                  <c:v>-38.74</c:v>
                </c:pt>
                <c:pt idx="351">
                  <c:v>-41</c:v>
                </c:pt>
                <c:pt idx="352">
                  <c:v>-40.909999999999997</c:v>
                </c:pt>
                <c:pt idx="353">
                  <c:v>-42.03</c:v>
                </c:pt>
                <c:pt idx="354">
                  <c:v>-40.61</c:v>
                </c:pt>
                <c:pt idx="355">
                  <c:v>-39.01</c:v>
                </c:pt>
                <c:pt idx="356">
                  <c:v>-36.659999999999997</c:v>
                </c:pt>
                <c:pt idx="357">
                  <c:v>-34.49</c:v>
                </c:pt>
                <c:pt idx="358">
                  <c:v>-32.07</c:v>
                </c:pt>
                <c:pt idx="359">
                  <c:v>-30.41</c:v>
                </c:pt>
                <c:pt idx="360">
                  <c:v>-28.96</c:v>
                </c:pt>
                <c:pt idx="361">
                  <c:v>-27.79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7-494E-9D58-F2D0DC3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67416"/>
        <c:axId val="1178574960"/>
      </c:lineChart>
      <c:catAx>
        <c:axId val="1178567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4960"/>
        <c:crosses val="autoZero"/>
        <c:auto val="1"/>
        <c:lblAlgn val="ctr"/>
        <c:lblOffset val="100"/>
        <c:noMultiLvlLbl val="0"/>
      </c:catAx>
      <c:valAx>
        <c:axId val="11785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6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-32.880000000000003</c:v>
                </c:pt>
                <c:pt idx="1">
                  <c:v>-32.06</c:v>
                </c:pt>
                <c:pt idx="2">
                  <c:v>-31.28</c:v>
                </c:pt>
                <c:pt idx="3">
                  <c:v>-30.94</c:v>
                </c:pt>
                <c:pt idx="4">
                  <c:v>-30.93</c:v>
                </c:pt>
                <c:pt idx="5">
                  <c:v>-31.14</c:v>
                </c:pt>
                <c:pt idx="6">
                  <c:v>-31.45</c:v>
                </c:pt>
                <c:pt idx="7">
                  <c:v>-32.08</c:v>
                </c:pt>
                <c:pt idx="8">
                  <c:v>-32.78</c:v>
                </c:pt>
                <c:pt idx="9">
                  <c:v>-33.57</c:v>
                </c:pt>
                <c:pt idx="10">
                  <c:v>-34.49</c:v>
                </c:pt>
                <c:pt idx="11">
                  <c:v>-35.76</c:v>
                </c:pt>
                <c:pt idx="12">
                  <c:v>-37.090000000000003</c:v>
                </c:pt>
                <c:pt idx="13">
                  <c:v>-38.74</c:v>
                </c:pt>
                <c:pt idx="14">
                  <c:v>-40.4</c:v>
                </c:pt>
                <c:pt idx="15">
                  <c:v>-41.27</c:v>
                </c:pt>
                <c:pt idx="16">
                  <c:v>-41.09</c:v>
                </c:pt>
                <c:pt idx="17">
                  <c:v>-40.97</c:v>
                </c:pt>
                <c:pt idx="18">
                  <c:v>-40.340000000000003</c:v>
                </c:pt>
                <c:pt idx="19">
                  <c:v>-40.39</c:v>
                </c:pt>
                <c:pt idx="20">
                  <c:v>-40.47</c:v>
                </c:pt>
                <c:pt idx="21">
                  <c:v>-40.549999999999997</c:v>
                </c:pt>
                <c:pt idx="22">
                  <c:v>-41.01</c:v>
                </c:pt>
                <c:pt idx="23">
                  <c:v>-41.72</c:v>
                </c:pt>
                <c:pt idx="24">
                  <c:v>-41.77</c:v>
                </c:pt>
                <c:pt idx="25">
                  <c:v>-41.55</c:v>
                </c:pt>
                <c:pt idx="26">
                  <c:v>-41.61</c:v>
                </c:pt>
                <c:pt idx="27">
                  <c:v>-42.38</c:v>
                </c:pt>
                <c:pt idx="28">
                  <c:v>-43.37</c:v>
                </c:pt>
                <c:pt idx="29">
                  <c:v>-44.76</c:v>
                </c:pt>
                <c:pt idx="30">
                  <c:v>-46.45</c:v>
                </c:pt>
                <c:pt idx="31">
                  <c:v>-47.54</c:v>
                </c:pt>
                <c:pt idx="32">
                  <c:v>-49.07</c:v>
                </c:pt>
                <c:pt idx="33">
                  <c:v>-51.57</c:v>
                </c:pt>
                <c:pt idx="34">
                  <c:v>-50.86</c:v>
                </c:pt>
                <c:pt idx="35">
                  <c:v>-48.17</c:v>
                </c:pt>
                <c:pt idx="36">
                  <c:v>-44.25</c:v>
                </c:pt>
                <c:pt idx="37">
                  <c:v>-41.66</c:v>
                </c:pt>
                <c:pt idx="38">
                  <c:v>-39.53</c:v>
                </c:pt>
                <c:pt idx="39">
                  <c:v>-37.700000000000003</c:v>
                </c:pt>
                <c:pt idx="40">
                  <c:v>-36.42</c:v>
                </c:pt>
                <c:pt idx="41">
                  <c:v>-35.31</c:v>
                </c:pt>
                <c:pt idx="42">
                  <c:v>-34.86</c:v>
                </c:pt>
                <c:pt idx="43">
                  <c:v>-34.700000000000003</c:v>
                </c:pt>
                <c:pt idx="44">
                  <c:v>-35.270000000000003</c:v>
                </c:pt>
                <c:pt idx="45">
                  <c:v>-36.479999999999997</c:v>
                </c:pt>
                <c:pt idx="46">
                  <c:v>-38.53</c:v>
                </c:pt>
                <c:pt idx="47">
                  <c:v>-41.43</c:v>
                </c:pt>
                <c:pt idx="48">
                  <c:v>-43.04</c:v>
                </c:pt>
                <c:pt idx="49">
                  <c:v>-41.05</c:v>
                </c:pt>
                <c:pt idx="50">
                  <c:v>-38.04</c:v>
                </c:pt>
                <c:pt idx="51">
                  <c:v>-36</c:v>
                </c:pt>
                <c:pt idx="52">
                  <c:v>-34.840000000000003</c:v>
                </c:pt>
                <c:pt idx="53">
                  <c:v>-34.729999999999997</c:v>
                </c:pt>
                <c:pt idx="54">
                  <c:v>-35.479999999999997</c:v>
                </c:pt>
                <c:pt idx="55">
                  <c:v>-36.450000000000003</c:v>
                </c:pt>
                <c:pt idx="56">
                  <c:v>-36.409999999999997</c:v>
                </c:pt>
                <c:pt idx="57">
                  <c:v>-34.92</c:v>
                </c:pt>
                <c:pt idx="58">
                  <c:v>-32.92</c:v>
                </c:pt>
                <c:pt idx="59">
                  <c:v>-31.37</c:v>
                </c:pt>
                <c:pt idx="60">
                  <c:v>-30.51</c:v>
                </c:pt>
                <c:pt idx="61">
                  <c:v>-30.2</c:v>
                </c:pt>
                <c:pt idx="62">
                  <c:v>-30.41</c:v>
                </c:pt>
                <c:pt idx="63">
                  <c:v>-30.9</c:v>
                </c:pt>
                <c:pt idx="64">
                  <c:v>-31.7</c:v>
                </c:pt>
                <c:pt idx="65">
                  <c:v>-32.700000000000003</c:v>
                </c:pt>
                <c:pt idx="66">
                  <c:v>-34.049999999999997</c:v>
                </c:pt>
                <c:pt idx="67">
                  <c:v>-35.65</c:v>
                </c:pt>
                <c:pt idx="68">
                  <c:v>-36.97</c:v>
                </c:pt>
                <c:pt idx="69">
                  <c:v>-37.17</c:v>
                </c:pt>
                <c:pt idx="70">
                  <c:v>-36.03</c:v>
                </c:pt>
                <c:pt idx="71">
                  <c:v>-34.39</c:v>
                </c:pt>
                <c:pt idx="72">
                  <c:v>-33.340000000000003</c:v>
                </c:pt>
                <c:pt idx="73">
                  <c:v>-32.9</c:v>
                </c:pt>
                <c:pt idx="74">
                  <c:v>-33.32</c:v>
                </c:pt>
                <c:pt idx="75">
                  <c:v>-34.520000000000003</c:v>
                </c:pt>
                <c:pt idx="76">
                  <c:v>-36.14</c:v>
                </c:pt>
                <c:pt idx="77">
                  <c:v>-36.44</c:v>
                </c:pt>
                <c:pt idx="78">
                  <c:v>-34.549999999999997</c:v>
                </c:pt>
                <c:pt idx="79">
                  <c:v>-32.58</c:v>
                </c:pt>
                <c:pt idx="80">
                  <c:v>-30.88</c:v>
                </c:pt>
                <c:pt idx="81">
                  <c:v>-29.8</c:v>
                </c:pt>
                <c:pt idx="82">
                  <c:v>-29.21</c:v>
                </c:pt>
                <c:pt idx="83">
                  <c:v>-28.72</c:v>
                </c:pt>
                <c:pt idx="84">
                  <c:v>-28.46</c:v>
                </c:pt>
                <c:pt idx="85">
                  <c:v>-28.52</c:v>
                </c:pt>
                <c:pt idx="86">
                  <c:v>-29.01</c:v>
                </c:pt>
                <c:pt idx="87">
                  <c:v>-29.79</c:v>
                </c:pt>
                <c:pt idx="88">
                  <c:v>-30.43</c:v>
                </c:pt>
                <c:pt idx="89">
                  <c:v>-30.33</c:v>
                </c:pt>
                <c:pt idx="90">
                  <c:v>-29.5</c:v>
                </c:pt>
                <c:pt idx="91">
                  <c:v>-28.58</c:v>
                </c:pt>
                <c:pt idx="92">
                  <c:v>-27.87</c:v>
                </c:pt>
                <c:pt idx="93">
                  <c:v>-27.42</c:v>
                </c:pt>
                <c:pt idx="94">
                  <c:v>-27.2</c:v>
                </c:pt>
                <c:pt idx="95">
                  <c:v>-27.1</c:v>
                </c:pt>
                <c:pt idx="96">
                  <c:v>-26.85</c:v>
                </c:pt>
                <c:pt idx="97">
                  <c:v>-26.2</c:v>
                </c:pt>
                <c:pt idx="98">
                  <c:v>-25.07</c:v>
                </c:pt>
                <c:pt idx="99">
                  <c:v>-23.83</c:v>
                </c:pt>
                <c:pt idx="100">
                  <c:v>-22.75</c:v>
                </c:pt>
                <c:pt idx="101">
                  <c:v>-22.07</c:v>
                </c:pt>
                <c:pt idx="102">
                  <c:v>-21.72</c:v>
                </c:pt>
                <c:pt idx="103">
                  <c:v>-21.81</c:v>
                </c:pt>
                <c:pt idx="104">
                  <c:v>-22.02</c:v>
                </c:pt>
                <c:pt idx="105">
                  <c:v>-22.29</c:v>
                </c:pt>
                <c:pt idx="106">
                  <c:v>-22.54</c:v>
                </c:pt>
                <c:pt idx="107">
                  <c:v>-22.62</c:v>
                </c:pt>
                <c:pt idx="108">
                  <c:v>-22.67</c:v>
                </c:pt>
                <c:pt idx="109">
                  <c:v>-22.71</c:v>
                </c:pt>
                <c:pt idx="110">
                  <c:v>-22.84</c:v>
                </c:pt>
                <c:pt idx="111">
                  <c:v>-23</c:v>
                </c:pt>
                <c:pt idx="112">
                  <c:v>-23.02</c:v>
                </c:pt>
                <c:pt idx="113">
                  <c:v>-23</c:v>
                </c:pt>
                <c:pt idx="114">
                  <c:v>-22.89</c:v>
                </c:pt>
                <c:pt idx="115">
                  <c:v>-22.61</c:v>
                </c:pt>
                <c:pt idx="116">
                  <c:v>-22.29</c:v>
                </c:pt>
                <c:pt idx="117">
                  <c:v>-22.02</c:v>
                </c:pt>
                <c:pt idx="118">
                  <c:v>-21.8</c:v>
                </c:pt>
                <c:pt idx="119">
                  <c:v>-21.8</c:v>
                </c:pt>
                <c:pt idx="120">
                  <c:v>-21.97</c:v>
                </c:pt>
                <c:pt idx="121">
                  <c:v>-22.28</c:v>
                </c:pt>
                <c:pt idx="122">
                  <c:v>-22.78</c:v>
                </c:pt>
                <c:pt idx="123">
                  <c:v>-23.34</c:v>
                </c:pt>
                <c:pt idx="124">
                  <c:v>-23.97</c:v>
                </c:pt>
                <c:pt idx="125">
                  <c:v>-24.44</c:v>
                </c:pt>
                <c:pt idx="126">
                  <c:v>-24.71</c:v>
                </c:pt>
                <c:pt idx="127">
                  <c:v>-24.58</c:v>
                </c:pt>
                <c:pt idx="128">
                  <c:v>-24.08</c:v>
                </c:pt>
                <c:pt idx="129">
                  <c:v>-23.44</c:v>
                </c:pt>
                <c:pt idx="130">
                  <c:v>-22.64</c:v>
                </c:pt>
                <c:pt idx="131">
                  <c:v>-21.84</c:v>
                </c:pt>
                <c:pt idx="132">
                  <c:v>-21.06</c:v>
                </c:pt>
                <c:pt idx="133">
                  <c:v>-20.239999999999998</c:v>
                </c:pt>
                <c:pt idx="134">
                  <c:v>-19.39</c:v>
                </c:pt>
                <c:pt idx="135">
                  <c:v>-18.59</c:v>
                </c:pt>
                <c:pt idx="136">
                  <c:v>-17.8</c:v>
                </c:pt>
                <c:pt idx="137">
                  <c:v>-17.04</c:v>
                </c:pt>
                <c:pt idx="138">
                  <c:v>-16.329999999999998</c:v>
                </c:pt>
                <c:pt idx="139">
                  <c:v>-15.65</c:v>
                </c:pt>
                <c:pt idx="140">
                  <c:v>-15.03</c:v>
                </c:pt>
                <c:pt idx="141">
                  <c:v>-14.45</c:v>
                </c:pt>
                <c:pt idx="142">
                  <c:v>-13.93</c:v>
                </c:pt>
                <c:pt idx="143">
                  <c:v>-13.49</c:v>
                </c:pt>
                <c:pt idx="144">
                  <c:v>-13.16</c:v>
                </c:pt>
                <c:pt idx="145">
                  <c:v>-12.89</c:v>
                </c:pt>
                <c:pt idx="146">
                  <c:v>-12.74</c:v>
                </c:pt>
                <c:pt idx="147">
                  <c:v>-12.72</c:v>
                </c:pt>
                <c:pt idx="148">
                  <c:v>-12.84</c:v>
                </c:pt>
                <c:pt idx="149">
                  <c:v>-13.13</c:v>
                </c:pt>
                <c:pt idx="150">
                  <c:v>-13.64</c:v>
                </c:pt>
                <c:pt idx="151">
                  <c:v>-14.38</c:v>
                </c:pt>
                <c:pt idx="152">
                  <c:v>-15.39</c:v>
                </c:pt>
                <c:pt idx="153">
                  <c:v>-16.75</c:v>
                </c:pt>
                <c:pt idx="154">
                  <c:v>-18.64</c:v>
                </c:pt>
                <c:pt idx="155">
                  <c:v>-21.22</c:v>
                </c:pt>
                <c:pt idx="156">
                  <c:v>-24.79</c:v>
                </c:pt>
                <c:pt idx="157">
                  <c:v>-27.63</c:v>
                </c:pt>
                <c:pt idx="158">
                  <c:v>-24.43</c:v>
                </c:pt>
                <c:pt idx="159">
                  <c:v>-20.170000000000002</c:v>
                </c:pt>
                <c:pt idx="160">
                  <c:v>-16.850000000000001</c:v>
                </c:pt>
                <c:pt idx="161">
                  <c:v>-14.29</c:v>
                </c:pt>
                <c:pt idx="162">
                  <c:v>-12.13</c:v>
                </c:pt>
                <c:pt idx="163">
                  <c:v>-10.38</c:v>
                </c:pt>
                <c:pt idx="164">
                  <c:v>-8.8800000000000008</c:v>
                </c:pt>
                <c:pt idx="165">
                  <c:v>-7.6</c:v>
                </c:pt>
                <c:pt idx="166">
                  <c:v>-6.44</c:v>
                </c:pt>
                <c:pt idx="167">
                  <c:v>-5.44</c:v>
                </c:pt>
                <c:pt idx="168">
                  <c:v>-4.57</c:v>
                </c:pt>
                <c:pt idx="169">
                  <c:v>-3.8</c:v>
                </c:pt>
                <c:pt idx="170">
                  <c:v>-3.09</c:v>
                </c:pt>
                <c:pt idx="171">
                  <c:v>-2.48</c:v>
                </c:pt>
                <c:pt idx="172">
                  <c:v>-1.94</c:v>
                </c:pt>
                <c:pt idx="173">
                  <c:v>-1.47</c:v>
                </c:pt>
                <c:pt idx="174">
                  <c:v>-1.06</c:v>
                </c:pt>
                <c:pt idx="175">
                  <c:v>-0.72</c:v>
                </c:pt>
                <c:pt idx="176">
                  <c:v>-0.45</c:v>
                </c:pt>
                <c:pt idx="177">
                  <c:v>-0.24</c:v>
                </c:pt>
                <c:pt idx="178">
                  <c:v>-0.09</c:v>
                </c:pt>
                <c:pt idx="179">
                  <c:v>-0.01</c:v>
                </c:pt>
                <c:pt idx="180">
                  <c:v>0</c:v>
                </c:pt>
                <c:pt idx="181">
                  <c:v>-0.05</c:v>
                </c:pt>
                <c:pt idx="182">
                  <c:v>-0.17</c:v>
                </c:pt>
                <c:pt idx="183">
                  <c:v>-0.34</c:v>
                </c:pt>
                <c:pt idx="184">
                  <c:v>-0.59</c:v>
                </c:pt>
                <c:pt idx="185">
                  <c:v>-0.89</c:v>
                </c:pt>
                <c:pt idx="186">
                  <c:v>-1.27</c:v>
                </c:pt>
                <c:pt idx="187">
                  <c:v>-1.72</c:v>
                </c:pt>
                <c:pt idx="188">
                  <c:v>-2.2599999999999998</c:v>
                </c:pt>
                <c:pt idx="189">
                  <c:v>-2.87</c:v>
                </c:pt>
                <c:pt idx="190">
                  <c:v>-3.61</c:v>
                </c:pt>
                <c:pt idx="191">
                  <c:v>-4.43</c:v>
                </c:pt>
                <c:pt idx="192">
                  <c:v>-5.37</c:v>
                </c:pt>
                <c:pt idx="193">
                  <c:v>-6.4</c:v>
                </c:pt>
                <c:pt idx="194">
                  <c:v>-7.65</c:v>
                </c:pt>
                <c:pt idx="195">
                  <c:v>-9.09</c:v>
                </c:pt>
                <c:pt idx="196">
                  <c:v>-10.86</c:v>
                </c:pt>
                <c:pt idx="197">
                  <c:v>-12.93</c:v>
                </c:pt>
                <c:pt idx="198">
                  <c:v>-15.69</c:v>
                </c:pt>
                <c:pt idx="199">
                  <c:v>-19.309999999999999</c:v>
                </c:pt>
                <c:pt idx="200">
                  <c:v>-24.46</c:v>
                </c:pt>
                <c:pt idx="201">
                  <c:v>-27.67</c:v>
                </c:pt>
                <c:pt idx="202">
                  <c:v>-22.82</c:v>
                </c:pt>
                <c:pt idx="203">
                  <c:v>-18.989999999999998</c:v>
                </c:pt>
                <c:pt idx="204">
                  <c:v>-16.420000000000002</c:v>
                </c:pt>
                <c:pt idx="205">
                  <c:v>-14.61</c:v>
                </c:pt>
                <c:pt idx="206">
                  <c:v>-13.23</c:v>
                </c:pt>
                <c:pt idx="207">
                  <c:v>-12.2</c:v>
                </c:pt>
                <c:pt idx="208">
                  <c:v>-11.44</c:v>
                </c:pt>
                <c:pt idx="209">
                  <c:v>-10.86</c:v>
                </c:pt>
                <c:pt idx="210">
                  <c:v>-10.44</c:v>
                </c:pt>
                <c:pt idx="211">
                  <c:v>-10.199999999999999</c:v>
                </c:pt>
                <c:pt idx="212">
                  <c:v>-10.07</c:v>
                </c:pt>
                <c:pt idx="213">
                  <c:v>-10.08</c:v>
                </c:pt>
                <c:pt idx="214">
                  <c:v>-10.18</c:v>
                </c:pt>
                <c:pt idx="215">
                  <c:v>-10.4</c:v>
                </c:pt>
                <c:pt idx="216">
                  <c:v>-10.77</c:v>
                </c:pt>
                <c:pt idx="217">
                  <c:v>-11.21</c:v>
                </c:pt>
                <c:pt idx="218">
                  <c:v>-11.81</c:v>
                </c:pt>
                <c:pt idx="219">
                  <c:v>-12.48</c:v>
                </c:pt>
                <c:pt idx="220">
                  <c:v>-13.24</c:v>
                </c:pt>
                <c:pt idx="221">
                  <c:v>-14.12</c:v>
                </c:pt>
                <c:pt idx="222">
                  <c:v>-15.1</c:v>
                </c:pt>
                <c:pt idx="223">
                  <c:v>-16.149999999999999</c:v>
                </c:pt>
                <c:pt idx="224">
                  <c:v>-17.28</c:v>
                </c:pt>
                <c:pt idx="225">
                  <c:v>-18.54</c:v>
                </c:pt>
                <c:pt idx="226">
                  <c:v>-20.03</c:v>
                </c:pt>
                <c:pt idx="227">
                  <c:v>-21.73</c:v>
                </c:pt>
                <c:pt idx="228">
                  <c:v>-23.65</c:v>
                </c:pt>
                <c:pt idx="229">
                  <c:v>-25.53</c:v>
                </c:pt>
                <c:pt idx="230">
                  <c:v>-27.17</c:v>
                </c:pt>
                <c:pt idx="231">
                  <c:v>-28.07</c:v>
                </c:pt>
                <c:pt idx="232">
                  <c:v>-28.16</c:v>
                </c:pt>
                <c:pt idx="233">
                  <c:v>-27.89</c:v>
                </c:pt>
                <c:pt idx="234">
                  <c:v>-27.76</c:v>
                </c:pt>
                <c:pt idx="235">
                  <c:v>-27.54</c:v>
                </c:pt>
                <c:pt idx="236">
                  <c:v>-26.96</c:v>
                </c:pt>
                <c:pt idx="237">
                  <c:v>-26.21</c:v>
                </c:pt>
                <c:pt idx="238">
                  <c:v>-25.4</c:v>
                </c:pt>
                <c:pt idx="239">
                  <c:v>-24.64</c:v>
                </c:pt>
                <c:pt idx="240">
                  <c:v>-24.02</c:v>
                </c:pt>
                <c:pt idx="241">
                  <c:v>-23.6</c:v>
                </c:pt>
                <c:pt idx="242">
                  <c:v>-23.26</c:v>
                </c:pt>
                <c:pt idx="243">
                  <c:v>-23.05</c:v>
                </c:pt>
                <c:pt idx="244">
                  <c:v>-22.84</c:v>
                </c:pt>
                <c:pt idx="245">
                  <c:v>-22.63</c:v>
                </c:pt>
                <c:pt idx="246">
                  <c:v>-22.38</c:v>
                </c:pt>
                <c:pt idx="247">
                  <c:v>-22.17</c:v>
                </c:pt>
                <c:pt idx="248">
                  <c:v>-22.06</c:v>
                </c:pt>
                <c:pt idx="249">
                  <c:v>-22.07</c:v>
                </c:pt>
                <c:pt idx="250">
                  <c:v>-22.25</c:v>
                </c:pt>
                <c:pt idx="251">
                  <c:v>-22.51</c:v>
                </c:pt>
                <c:pt idx="252">
                  <c:v>-22.64</c:v>
                </c:pt>
                <c:pt idx="253">
                  <c:v>-22.66</c:v>
                </c:pt>
                <c:pt idx="254">
                  <c:v>-22.53</c:v>
                </c:pt>
                <c:pt idx="255">
                  <c:v>-22.3</c:v>
                </c:pt>
                <c:pt idx="256">
                  <c:v>-22.11</c:v>
                </c:pt>
                <c:pt idx="257">
                  <c:v>-21.95</c:v>
                </c:pt>
                <c:pt idx="258">
                  <c:v>-21.96</c:v>
                </c:pt>
                <c:pt idx="259">
                  <c:v>-22.06</c:v>
                </c:pt>
                <c:pt idx="260">
                  <c:v>-22.12</c:v>
                </c:pt>
                <c:pt idx="261">
                  <c:v>-22.09</c:v>
                </c:pt>
                <c:pt idx="262">
                  <c:v>-22.02</c:v>
                </c:pt>
                <c:pt idx="263">
                  <c:v>-22.04</c:v>
                </c:pt>
                <c:pt idx="264">
                  <c:v>-22.21</c:v>
                </c:pt>
                <c:pt idx="265">
                  <c:v>-22.7</c:v>
                </c:pt>
                <c:pt idx="266">
                  <c:v>-23.61</c:v>
                </c:pt>
                <c:pt idx="267">
                  <c:v>-24.86</c:v>
                </c:pt>
                <c:pt idx="268">
                  <c:v>-26.39</c:v>
                </c:pt>
                <c:pt idx="269">
                  <c:v>-27.8</c:v>
                </c:pt>
                <c:pt idx="270">
                  <c:v>-28.35</c:v>
                </c:pt>
                <c:pt idx="271">
                  <c:v>-27.67</c:v>
                </c:pt>
                <c:pt idx="272">
                  <c:v>-26.59</c:v>
                </c:pt>
                <c:pt idx="273">
                  <c:v>-25.58</c:v>
                </c:pt>
                <c:pt idx="274">
                  <c:v>-24.81</c:v>
                </c:pt>
                <c:pt idx="275">
                  <c:v>-24.34</c:v>
                </c:pt>
                <c:pt idx="276">
                  <c:v>-24.07</c:v>
                </c:pt>
                <c:pt idx="277">
                  <c:v>-24</c:v>
                </c:pt>
                <c:pt idx="278">
                  <c:v>-24.08</c:v>
                </c:pt>
                <c:pt idx="279">
                  <c:v>-24.15</c:v>
                </c:pt>
                <c:pt idx="280">
                  <c:v>-24.25</c:v>
                </c:pt>
                <c:pt idx="281">
                  <c:v>-24.38</c:v>
                </c:pt>
                <c:pt idx="282">
                  <c:v>-24.52</c:v>
                </c:pt>
                <c:pt idx="283">
                  <c:v>-24.8</c:v>
                </c:pt>
                <c:pt idx="284">
                  <c:v>-25.23</c:v>
                </c:pt>
                <c:pt idx="285">
                  <c:v>-25.79</c:v>
                </c:pt>
                <c:pt idx="286">
                  <c:v>-26.4</c:v>
                </c:pt>
                <c:pt idx="287">
                  <c:v>-26.98</c:v>
                </c:pt>
                <c:pt idx="288">
                  <c:v>-27.49</c:v>
                </c:pt>
                <c:pt idx="289">
                  <c:v>-27.82</c:v>
                </c:pt>
                <c:pt idx="290">
                  <c:v>-28.13</c:v>
                </c:pt>
                <c:pt idx="291">
                  <c:v>-28.44</c:v>
                </c:pt>
                <c:pt idx="292">
                  <c:v>-28.88</c:v>
                </c:pt>
                <c:pt idx="293">
                  <c:v>-29.35</c:v>
                </c:pt>
                <c:pt idx="294">
                  <c:v>-30.03</c:v>
                </c:pt>
                <c:pt idx="295">
                  <c:v>-30.67</c:v>
                </c:pt>
                <c:pt idx="296">
                  <c:v>-31.37</c:v>
                </c:pt>
                <c:pt idx="297">
                  <c:v>-31.73</c:v>
                </c:pt>
                <c:pt idx="298">
                  <c:v>-31.56</c:v>
                </c:pt>
                <c:pt idx="299">
                  <c:v>-30.95</c:v>
                </c:pt>
                <c:pt idx="300">
                  <c:v>-30.26</c:v>
                </c:pt>
                <c:pt idx="301">
                  <c:v>-29.87</c:v>
                </c:pt>
                <c:pt idx="302">
                  <c:v>-29.92</c:v>
                </c:pt>
                <c:pt idx="303">
                  <c:v>-30.17</c:v>
                </c:pt>
                <c:pt idx="304">
                  <c:v>-30.9</c:v>
                </c:pt>
                <c:pt idx="305">
                  <c:v>-31.86</c:v>
                </c:pt>
                <c:pt idx="306">
                  <c:v>-32.93</c:v>
                </c:pt>
                <c:pt idx="307">
                  <c:v>-33.57</c:v>
                </c:pt>
                <c:pt idx="308">
                  <c:v>-33.869999999999997</c:v>
                </c:pt>
                <c:pt idx="309">
                  <c:v>-33.619999999999997</c:v>
                </c:pt>
                <c:pt idx="310">
                  <c:v>-33.08</c:v>
                </c:pt>
                <c:pt idx="311">
                  <c:v>-32.76</c:v>
                </c:pt>
                <c:pt idx="312">
                  <c:v>-32.74</c:v>
                </c:pt>
                <c:pt idx="313">
                  <c:v>-33.44</c:v>
                </c:pt>
                <c:pt idx="314">
                  <c:v>-34.94</c:v>
                </c:pt>
                <c:pt idx="315">
                  <c:v>-37.4</c:v>
                </c:pt>
                <c:pt idx="316">
                  <c:v>-40.700000000000003</c:v>
                </c:pt>
                <c:pt idx="317">
                  <c:v>-39.99</c:v>
                </c:pt>
                <c:pt idx="318">
                  <c:v>-35.869999999999997</c:v>
                </c:pt>
                <c:pt idx="319">
                  <c:v>-32.71</c:v>
                </c:pt>
                <c:pt idx="320">
                  <c:v>-30.68</c:v>
                </c:pt>
                <c:pt idx="321">
                  <c:v>-29.41</c:v>
                </c:pt>
                <c:pt idx="322">
                  <c:v>-28.58</c:v>
                </c:pt>
                <c:pt idx="323">
                  <c:v>-28.2</c:v>
                </c:pt>
                <c:pt idx="324">
                  <c:v>-28.09</c:v>
                </c:pt>
                <c:pt idx="325">
                  <c:v>-28.23</c:v>
                </c:pt>
                <c:pt idx="326">
                  <c:v>-28.65</c:v>
                </c:pt>
                <c:pt idx="327">
                  <c:v>-29.27</c:v>
                </c:pt>
                <c:pt idx="328">
                  <c:v>-30.19</c:v>
                </c:pt>
                <c:pt idx="329">
                  <c:v>-31.29</c:v>
                </c:pt>
                <c:pt idx="330">
                  <c:v>-32.49</c:v>
                </c:pt>
                <c:pt idx="331">
                  <c:v>-33.69</c:v>
                </c:pt>
                <c:pt idx="332">
                  <c:v>-34.42</c:v>
                </c:pt>
                <c:pt idx="333">
                  <c:v>-35.049999999999997</c:v>
                </c:pt>
                <c:pt idx="334">
                  <c:v>-34.33</c:v>
                </c:pt>
                <c:pt idx="335">
                  <c:v>-33.619999999999997</c:v>
                </c:pt>
                <c:pt idx="336">
                  <c:v>-32.83</c:v>
                </c:pt>
                <c:pt idx="337">
                  <c:v>-32.229999999999997</c:v>
                </c:pt>
                <c:pt idx="338">
                  <c:v>-31.74</c:v>
                </c:pt>
                <c:pt idx="339">
                  <c:v>-31.57</c:v>
                </c:pt>
                <c:pt idx="340">
                  <c:v>-31.91</c:v>
                </c:pt>
                <c:pt idx="341">
                  <c:v>-32.39</c:v>
                </c:pt>
                <c:pt idx="342">
                  <c:v>-32.97</c:v>
                </c:pt>
                <c:pt idx="343">
                  <c:v>-33.9</c:v>
                </c:pt>
                <c:pt idx="344">
                  <c:v>-35.06</c:v>
                </c:pt>
                <c:pt idx="345">
                  <c:v>-36.520000000000003</c:v>
                </c:pt>
                <c:pt idx="346">
                  <c:v>-38.4</c:v>
                </c:pt>
                <c:pt idx="347">
                  <c:v>-42.7</c:v>
                </c:pt>
                <c:pt idx="348">
                  <c:v>-44.02</c:v>
                </c:pt>
                <c:pt idx="349">
                  <c:v>-46.46</c:v>
                </c:pt>
                <c:pt idx="350">
                  <c:v>-49.63</c:v>
                </c:pt>
                <c:pt idx="351">
                  <c:v>-52.52</c:v>
                </c:pt>
                <c:pt idx="352">
                  <c:v>-52.49</c:v>
                </c:pt>
                <c:pt idx="353">
                  <c:v>-47.75</c:v>
                </c:pt>
                <c:pt idx="354">
                  <c:v>-43.5</c:v>
                </c:pt>
                <c:pt idx="355">
                  <c:v>-39.85</c:v>
                </c:pt>
                <c:pt idx="356">
                  <c:v>-37.28</c:v>
                </c:pt>
                <c:pt idx="357">
                  <c:v>-35.229999999999997</c:v>
                </c:pt>
                <c:pt idx="358">
                  <c:v>-33.53</c:v>
                </c:pt>
                <c:pt idx="359">
                  <c:v>-32.28</c:v>
                </c:pt>
                <c:pt idx="360">
                  <c:v>-31.08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results!$G$2:$G$413</c:f>
              <c:numCache>
                <c:formatCode>General</c:formatCode>
                <c:ptCount val="412"/>
                <c:pt idx="0">
                  <c:v>-28.277583156948172</c:v>
                </c:pt>
                <c:pt idx="1">
                  <c:v>-28.255534674832585</c:v>
                </c:pt>
                <c:pt idx="2">
                  <c:v>-28.436300377597142</c:v>
                </c:pt>
                <c:pt idx="3">
                  <c:v>-28.697144061687499</c:v>
                </c:pt>
                <c:pt idx="4">
                  <c:v>-28.865535458460368</c:v>
                </c:pt>
                <c:pt idx="5">
                  <c:v>-28.803452832947908</c:v>
                </c:pt>
                <c:pt idx="6">
                  <c:v>-28.947790016796116</c:v>
                </c:pt>
                <c:pt idx="7">
                  <c:v>-28.652553240418548</c:v>
                </c:pt>
                <c:pt idx="8">
                  <c:v>-28.641129337797075</c:v>
                </c:pt>
                <c:pt idx="9">
                  <c:v>-28.73748448694688</c:v>
                </c:pt>
                <c:pt idx="10">
                  <c:v>-29.228384942946203</c:v>
                </c:pt>
                <c:pt idx="11">
                  <c:v>-29.830043524112952</c:v>
                </c:pt>
                <c:pt idx="12">
                  <c:v>-30.938985787501878</c:v>
                </c:pt>
                <c:pt idx="13">
                  <c:v>-32.591618994181033</c:v>
                </c:pt>
                <c:pt idx="14">
                  <c:v>-35.111089465716375</c:v>
                </c:pt>
                <c:pt idx="15">
                  <c:v>-36.441644372746396</c:v>
                </c:pt>
                <c:pt idx="16">
                  <c:v>-33.361948541766324</c:v>
                </c:pt>
                <c:pt idx="17">
                  <c:v>-32.252394911636301</c:v>
                </c:pt>
                <c:pt idx="18">
                  <c:v>-31.935257156394758</c:v>
                </c:pt>
                <c:pt idx="19">
                  <c:v>-32.660334372958772</c:v>
                </c:pt>
                <c:pt idx="20">
                  <c:v>-34.622125805149381</c:v>
                </c:pt>
                <c:pt idx="21">
                  <c:v>-34.026665336265268</c:v>
                </c:pt>
                <c:pt idx="22">
                  <c:v>-31.455697938619064</c:v>
                </c:pt>
                <c:pt idx="23">
                  <c:v>-29.79105862339642</c:v>
                </c:pt>
                <c:pt idx="24">
                  <c:v>-29.107896646097768</c:v>
                </c:pt>
                <c:pt idx="25">
                  <c:v>-28.660230858738849</c:v>
                </c:pt>
                <c:pt idx="26">
                  <c:v>-28.759058177981977</c:v>
                </c:pt>
                <c:pt idx="27">
                  <c:v>-28.771854218080531</c:v>
                </c:pt>
                <c:pt idx="28">
                  <c:v>-28.883469401261166</c:v>
                </c:pt>
                <c:pt idx="29">
                  <c:v>-29.019916573984432</c:v>
                </c:pt>
                <c:pt idx="30">
                  <c:v>-29.284380770894153</c:v>
                </c:pt>
                <c:pt idx="31">
                  <c:v>-30.032241062589982</c:v>
                </c:pt>
                <c:pt idx="32">
                  <c:v>-30.920410675810768</c:v>
                </c:pt>
                <c:pt idx="33">
                  <c:v>-32.507399909181231</c:v>
                </c:pt>
                <c:pt idx="34">
                  <c:v>-34.935336295043562</c:v>
                </c:pt>
                <c:pt idx="35">
                  <c:v>-37.162879559383924</c:v>
                </c:pt>
                <c:pt idx="36">
                  <c:v>-35.41538906102457</c:v>
                </c:pt>
                <c:pt idx="37">
                  <c:v>-34.516674184237544</c:v>
                </c:pt>
                <c:pt idx="38">
                  <c:v>-33.910369305000941</c:v>
                </c:pt>
                <c:pt idx="39">
                  <c:v>-32.516511987049071</c:v>
                </c:pt>
                <c:pt idx="40">
                  <c:v>-31.05180447746422</c:v>
                </c:pt>
                <c:pt idx="41">
                  <c:v>-29.735142329911969</c:v>
                </c:pt>
                <c:pt idx="42">
                  <c:v>-28.651645486866549</c:v>
                </c:pt>
                <c:pt idx="43">
                  <c:v>-28.10260216690995</c:v>
                </c:pt>
                <c:pt idx="44">
                  <c:v>-28.061204656130442</c:v>
                </c:pt>
                <c:pt idx="45">
                  <c:v>-28.597166832487584</c:v>
                </c:pt>
                <c:pt idx="46">
                  <c:v>-29.601876161576424</c:v>
                </c:pt>
                <c:pt idx="47">
                  <c:v>-30.763803940743323</c:v>
                </c:pt>
                <c:pt idx="48">
                  <c:v>-31.260246759628746</c:v>
                </c:pt>
                <c:pt idx="49">
                  <c:v>-30.627972937052736</c:v>
                </c:pt>
                <c:pt idx="50">
                  <c:v>-30.181156588973131</c:v>
                </c:pt>
                <c:pt idx="51">
                  <c:v>-29.972883598535194</c:v>
                </c:pt>
                <c:pt idx="52">
                  <c:v>-30.142119320961854</c:v>
                </c:pt>
                <c:pt idx="53">
                  <c:v>-30.458352912044433</c:v>
                </c:pt>
                <c:pt idx="54">
                  <c:v>-30.980273573610358</c:v>
                </c:pt>
                <c:pt idx="55">
                  <c:v>-31.225617159553732</c:v>
                </c:pt>
                <c:pt idx="56">
                  <c:v>-30.868184445423957</c:v>
                </c:pt>
                <c:pt idx="57">
                  <c:v>-29.583723426525456</c:v>
                </c:pt>
                <c:pt idx="58">
                  <c:v>-27.504596373303311</c:v>
                </c:pt>
                <c:pt idx="59">
                  <c:v>-26.168652653287296</c:v>
                </c:pt>
                <c:pt idx="60">
                  <c:v>-25.474339231290209</c:v>
                </c:pt>
                <c:pt idx="61">
                  <c:v>-25.283360861829127</c:v>
                </c:pt>
                <c:pt idx="62">
                  <c:v>-25.489616275152695</c:v>
                </c:pt>
                <c:pt idx="63">
                  <c:v>-26.166432082152333</c:v>
                </c:pt>
                <c:pt idx="64">
                  <c:v>-26.986490249033089</c:v>
                </c:pt>
                <c:pt idx="65">
                  <c:v>-28.221097221519496</c:v>
                </c:pt>
                <c:pt idx="66">
                  <c:v>-30.638338805167091</c:v>
                </c:pt>
                <c:pt idx="67">
                  <c:v>-33.406900453583553</c:v>
                </c:pt>
                <c:pt idx="68">
                  <c:v>-33.927342246045143</c:v>
                </c:pt>
                <c:pt idx="69">
                  <c:v>-31.554186311124862</c:v>
                </c:pt>
                <c:pt idx="70">
                  <c:v>-28.961728049335495</c:v>
                </c:pt>
                <c:pt idx="71">
                  <c:v>-27.08140814820932</c:v>
                </c:pt>
                <c:pt idx="72">
                  <c:v>-26.04334298462852</c:v>
                </c:pt>
                <c:pt idx="73">
                  <c:v>-25.7402692750588</c:v>
                </c:pt>
                <c:pt idx="74">
                  <c:v>-26.127353046904805</c:v>
                </c:pt>
                <c:pt idx="75">
                  <c:v>-27.109400396242311</c:v>
                </c:pt>
                <c:pt idx="76">
                  <c:v>-27.801613129321122</c:v>
                </c:pt>
                <c:pt idx="77">
                  <c:v>-27.593177723056776</c:v>
                </c:pt>
                <c:pt idx="78">
                  <c:v>-26.240702258006568</c:v>
                </c:pt>
                <c:pt idx="79">
                  <c:v>-24.815452836387646</c:v>
                </c:pt>
                <c:pt idx="80">
                  <c:v>-23.557781773819968</c:v>
                </c:pt>
                <c:pt idx="81">
                  <c:v>-22.747388086644644</c:v>
                </c:pt>
                <c:pt idx="82">
                  <c:v>-22.131027537247384</c:v>
                </c:pt>
                <c:pt idx="83">
                  <c:v>-21.657642559236002</c:v>
                </c:pt>
                <c:pt idx="84">
                  <c:v>-21.517914372286505</c:v>
                </c:pt>
                <c:pt idx="85">
                  <c:v>-21.504205927556256</c:v>
                </c:pt>
                <c:pt idx="86">
                  <c:v>-21.699393146371243</c:v>
                </c:pt>
                <c:pt idx="87">
                  <c:v>-22.165750390685723</c:v>
                </c:pt>
                <c:pt idx="88">
                  <c:v>-22.746122966211658</c:v>
                </c:pt>
                <c:pt idx="89">
                  <c:v>-22.883096434712105</c:v>
                </c:pt>
                <c:pt idx="90">
                  <c:v>-22.716577975089198</c:v>
                </c:pt>
                <c:pt idx="91">
                  <c:v>-22.218862374478746</c:v>
                </c:pt>
                <c:pt idx="92">
                  <c:v>-21.892850822423291</c:v>
                </c:pt>
                <c:pt idx="93">
                  <c:v>-21.709613361597576</c:v>
                </c:pt>
                <c:pt idx="94">
                  <c:v>-21.49106591435751</c:v>
                </c:pt>
                <c:pt idx="95">
                  <c:v>-21.169908074868278</c:v>
                </c:pt>
                <c:pt idx="96">
                  <c:v>-20.63409647539229</c:v>
                </c:pt>
                <c:pt idx="97">
                  <c:v>-19.678146196130115</c:v>
                </c:pt>
                <c:pt idx="98">
                  <c:v>-18.433205282752063</c:v>
                </c:pt>
                <c:pt idx="99">
                  <c:v>-17.391901829227002</c:v>
                </c:pt>
                <c:pt idx="100">
                  <c:v>-16.647922822509962</c:v>
                </c:pt>
                <c:pt idx="101">
                  <c:v>-16.108341241362524</c:v>
                </c:pt>
                <c:pt idx="102">
                  <c:v>-15.909394192124875</c:v>
                </c:pt>
                <c:pt idx="103">
                  <c:v>-15.903756383021038</c:v>
                </c:pt>
                <c:pt idx="104">
                  <c:v>-15.996164172747335</c:v>
                </c:pt>
                <c:pt idx="105">
                  <c:v>-16.035396365709531</c:v>
                </c:pt>
                <c:pt idx="106">
                  <c:v>-16.00565398599835</c:v>
                </c:pt>
                <c:pt idx="107">
                  <c:v>-15.894808833444056</c:v>
                </c:pt>
                <c:pt idx="108">
                  <c:v>-15.7510046238122</c:v>
                </c:pt>
                <c:pt idx="109">
                  <c:v>-15.614569573093938</c:v>
                </c:pt>
                <c:pt idx="110">
                  <c:v>-15.56052732114755</c:v>
                </c:pt>
                <c:pt idx="111">
                  <c:v>-15.431201858358769</c:v>
                </c:pt>
                <c:pt idx="112">
                  <c:v>-15.3750449141082</c:v>
                </c:pt>
                <c:pt idx="113">
                  <c:v>-15.26792751810339</c:v>
                </c:pt>
                <c:pt idx="114">
                  <c:v>-15.07295925231486</c:v>
                </c:pt>
                <c:pt idx="115">
                  <c:v>-14.85582264700156</c:v>
                </c:pt>
                <c:pt idx="116">
                  <c:v>-14.645752289446973</c:v>
                </c:pt>
                <c:pt idx="117">
                  <c:v>-14.469700087552663</c:v>
                </c:pt>
                <c:pt idx="118">
                  <c:v>-14.445553794167889</c:v>
                </c:pt>
                <c:pt idx="119">
                  <c:v>-14.48954555169216</c:v>
                </c:pt>
                <c:pt idx="120">
                  <c:v>-14.606558541984414</c:v>
                </c:pt>
                <c:pt idx="121">
                  <c:v>-14.686370155033847</c:v>
                </c:pt>
                <c:pt idx="122">
                  <c:v>-14.639359360444438</c:v>
                </c:pt>
                <c:pt idx="123">
                  <c:v>-14.302269599951202</c:v>
                </c:pt>
                <c:pt idx="124">
                  <c:v>-14.026005019915598</c:v>
                </c:pt>
                <c:pt idx="125">
                  <c:v>-13.58533081936829</c:v>
                </c:pt>
                <c:pt idx="126">
                  <c:v>-13.256876518356229</c:v>
                </c:pt>
                <c:pt idx="127">
                  <c:v>-13.226978126322912</c:v>
                </c:pt>
                <c:pt idx="128">
                  <c:v>-13.24394507379977</c:v>
                </c:pt>
                <c:pt idx="129">
                  <c:v>-13.165438336021591</c:v>
                </c:pt>
                <c:pt idx="130">
                  <c:v>-12.929645978693252</c:v>
                </c:pt>
                <c:pt idx="131">
                  <c:v>-12.559304713226695</c:v>
                </c:pt>
                <c:pt idx="132">
                  <c:v>-12.012214682269981</c:v>
                </c:pt>
                <c:pt idx="133">
                  <c:v>-11.56566814541954</c:v>
                </c:pt>
                <c:pt idx="134">
                  <c:v>-11.200387513335372</c:v>
                </c:pt>
                <c:pt idx="135">
                  <c:v>-10.956013407498791</c:v>
                </c:pt>
                <c:pt idx="136">
                  <c:v>-10.783778133585734</c:v>
                </c:pt>
                <c:pt idx="137">
                  <c:v>-10.644766943246987</c:v>
                </c:pt>
                <c:pt idx="138">
                  <c:v>-10.351269484433802</c:v>
                </c:pt>
                <c:pt idx="139">
                  <c:v>-9.9392789341424468</c:v>
                </c:pt>
                <c:pt idx="140">
                  <c:v>-9.4756612420214754</c:v>
                </c:pt>
                <c:pt idx="141">
                  <c:v>-8.9694577152389687</c:v>
                </c:pt>
                <c:pt idx="142">
                  <c:v>-8.4700287688813116</c:v>
                </c:pt>
                <c:pt idx="143">
                  <c:v>-8.0223883318111042</c:v>
                </c:pt>
                <c:pt idx="144">
                  <c:v>-7.6786284281784329</c:v>
                </c:pt>
                <c:pt idx="145">
                  <c:v>-7.3845830754718014</c:v>
                </c:pt>
                <c:pt idx="146">
                  <c:v>-7.2234246346846902</c:v>
                </c:pt>
                <c:pt idx="147">
                  <c:v>-7.1737034581200065</c:v>
                </c:pt>
                <c:pt idx="148">
                  <c:v>-7.1478611853920944</c:v>
                </c:pt>
                <c:pt idx="149">
                  <c:v>-7.2689816188555341</c:v>
                </c:pt>
                <c:pt idx="150">
                  <c:v>-7.4936561448614922</c:v>
                </c:pt>
                <c:pt idx="151">
                  <c:v>-7.84098490214609</c:v>
                </c:pt>
                <c:pt idx="152">
                  <c:v>-8.3584570228804402</c:v>
                </c:pt>
                <c:pt idx="153">
                  <c:v>-9.0940857577993519</c:v>
                </c:pt>
                <c:pt idx="154">
                  <c:v>-10.203955330707661</c:v>
                </c:pt>
                <c:pt idx="155">
                  <c:v>-11.861318142586107</c:v>
                </c:pt>
                <c:pt idx="156">
                  <c:v>-14.94273216386668</c:v>
                </c:pt>
                <c:pt idx="157">
                  <c:v>-23.613232515120067</c:v>
                </c:pt>
                <c:pt idx="158">
                  <c:v>-13.697174105799364</c:v>
                </c:pt>
                <c:pt idx="159">
                  <c:v>-10.707446945148707</c:v>
                </c:pt>
                <c:pt idx="160">
                  <c:v>-8.9622542593001704</c:v>
                </c:pt>
                <c:pt idx="161">
                  <c:v>-7.5836031745837964</c:v>
                </c:pt>
                <c:pt idx="162">
                  <c:v>-6.491497619630457</c:v>
                </c:pt>
                <c:pt idx="163">
                  <c:v>-5.5608975949735395</c:v>
                </c:pt>
                <c:pt idx="164">
                  <c:v>-4.7927473287399307</c:v>
                </c:pt>
                <c:pt idx="165">
                  <c:v>-4.0967474098822274</c:v>
                </c:pt>
                <c:pt idx="166">
                  <c:v>-3.4986587799981059</c:v>
                </c:pt>
                <c:pt idx="167">
                  <c:v>-2.9735994408066393</c:v>
                </c:pt>
                <c:pt idx="168">
                  <c:v>-2.5034420246248743</c:v>
                </c:pt>
                <c:pt idx="169">
                  <c:v>-2.0898877482842604</c:v>
                </c:pt>
                <c:pt idx="170">
                  <c:v>-1.7270030731650836</c:v>
                </c:pt>
                <c:pt idx="171">
                  <c:v>-1.3860082062314936</c:v>
                </c:pt>
                <c:pt idx="172">
                  <c:v>-1.1157344930668698</c:v>
                </c:pt>
                <c:pt idx="173">
                  <c:v>-0.85634032530850668</c:v>
                </c:pt>
                <c:pt idx="174">
                  <c:v>-0.64349844634404718</c:v>
                </c:pt>
                <c:pt idx="175">
                  <c:v>-0.45012191383623623</c:v>
                </c:pt>
                <c:pt idx="176">
                  <c:v>-0.29659805535722228</c:v>
                </c:pt>
                <c:pt idx="177">
                  <c:v>-0.17281053891206</c:v>
                </c:pt>
                <c:pt idx="178">
                  <c:v>-7.8317994011339209E-2</c:v>
                </c:pt>
                <c:pt idx="179">
                  <c:v>-2.2277781882582559E-2</c:v>
                </c:pt>
                <c:pt idx="180">
                  <c:v>0</c:v>
                </c:pt>
                <c:pt idx="181">
                  <c:v>-1.5594244808545987E-2</c:v>
                </c:pt>
                <c:pt idx="182">
                  <c:v>-6.0710438796375499E-2</c:v>
                </c:pt>
                <c:pt idx="183">
                  <c:v>-0.14213448676466189</c:v>
                </c:pt>
                <c:pt idx="184">
                  <c:v>-0.25001511234518414</c:v>
                </c:pt>
                <c:pt idx="185">
                  <c:v>-0.39215108051683956</c:v>
                </c:pt>
                <c:pt idx="186">
                  <c:v>-0.56601554090049344</c:v>
                </c:pt>
                <c:pt idx="187">
                  <c:v>-0.7795101206855275</c:v>
                </c:pt>
                <c:pt idx="188">
                  <c:v>-1.0121007039694359</c:v>
                </c:pt>
                <c:pt idx="189">
                  <c:v>-1.2938917224607511</c:v>
                </c:pt>
                <c:pt idx="190">
                  <c:v>-1.6239673001099852</c:v>
                </c:pt>
                <c:pt idx="191">
                  <c:v>-2.0185032658126438</c:v>
                </c:pt>
                <c:pt idx="192">
                  <c:v>-2.4262842494717232</c:v>
                </c:pt>
                <c:pt idx="193">
                  <c:v>-2.8783392212707777</c:v>
                </c:pt>
                <c:pt idx="194">
                  <c:v>-3.3706959887408172</c:v>
                </c:pt>
                <c:pt idx="195">
                  <c:v>-4.0197263065935775</c:v>
                </c:pt>
                <c:pt idx="196">
                  <c:v>-4.6462155011461945</c:v>
                </c:pt>
                <c:pt idx="197">
                  <c:v>-5.5352690907107931</c:v>
                </c:pt>
                <c:pt idx="198">
                  <c:v>-6.5025265463024944</c:v>
                </c:pt>
                <c:pt idx="199">
                  <c:v>-7.6160376148789295</c:v>
                </c:pt>
                <c:pt idx="200">
                  <c:v>-9.1137759767872843</c:v>
                </c:pt>
                <c:pt idx="201">
                  <c:v>-11.167207976800153</c:v>
                </c:pt>
                <c:pt idx="202">
                  <c:v>-14.251214215144953</c:v>
                </c:pt>
                <c:pt idx="203">
                  <c:v>-15.17662610805122</c:v>
                </c:pt>
                <c:pt idx="204">
                  <c:v>-12.508628315879104</c:v>
                </c:pt>
                <c:pt idx="205">
                  <c:v>-10.661693706906588</c:v>
                </c:pt>
                <c:pt idx="206">
                  <c:v>-9.4057390705524071</c:v>
                </c:pt>
                <c:pt idx="207">
                  <c:v>-8.6421718202437852</c:v>
                </c:pt>
                <c:pt idx="208">
                  <c:v>-8.0606872767879167</c:v>
                </c:pt>
                <c:pt idx="209">
                  <c:v>-7.6456220071350707</c:v>
                </c:pt>
                <c:pt idx="210">
                  <c:v>-7.3952234877726486</c:v>
                </c:pt>
                <c:pt idx="211">
                  <c:v>-7.1954693902672737</c:v>
                </c:pt>
                <c:pt idx="212">
                  <c:v>-7.1127559291800662</c:v>
                </c:pt>
                <c:pt idx="213">
                  <c:v>-7.1430586333244568</c:v>
                </c:pt>
                <c:pt idx="214">
                  <c:v>-7.2422316172269499</c:v>
                </c:pt>
                <c:pt idx="215">
                  <c:v>-7.4176260556138107</c:v>
                </c:pt>
                <c:pt idx="216">
                  <c:v>-7.7088698328302261</c:v>
                </c:pt>
                <c:pt idx="217">
                  <c:v>-8.0257149607783518</c:v>
                </c:pt>
                <c:pt idx="218">
                  <c:v>-8.4180542607789217</c:v>
                </c:pt>
                <c:pt idx="219">
                  <c:v>-8.9275908025745352</c:v>
                </c:pt>
                <c:pt idx="220">
                  <c:v>-9.4014167673016082</c:v>
                </c:pt>
                <c:pt idx="221">
                  <c:v>-10.085766318682339</c:v>
                </c:pt>
                <c:pt idx="222">
                  <c:v>-10.770242491242275</c:v>
                </c:pt>
                <c:pt idx="223">
                  <c:v>-11.513111910605831</c:v>
                </c:pt>
                <c:pt idx="224">
                  <c:v>-12.241998695184702</c:v>
                </c:pt>
                <c:pt idx="225">
                  <c:v>-13.194760307145621</c:v>
                </c:pt>
                <c:pt idx="226">
                  <c:v>-14.455888235471541</c:v>
                </c:pt>
                <c:pt idx="227">
                  <c:v>-15.862595462479598</c:v>
                </c:pt>
                <c:pt idx="228">
                  <c:v>-18.274117475373796</c:v>
                </c:pt>
                <c:pt idx="229">
                  <c:v>-21.34532032274732</c:v>
                </c:pt>
                <c:pt idx="230">
                  <c:v>-22.917234830624281</c:v>
                </c:pt>
                <c:pt idx="231">
                  <c:v>-20.215424923672266</c:v>
                </c:pt>
                <c:pt idx="232">
                  <c:v>-18.306551749463445</c:v>
                </c:pt>
                <c:pt idx="233">
                  <c:v>-17.406507027426997</c:v>
                </c:pt>
                <c:pt idx="234">
                  <c:v>-16.932562304459108</c:v>
                </c:pt>
                <c:pt idx="235">
                  <c:v>-16.408618358850369</c:v>
                </c:pt>
                <c:pt idx="236">
                  <c:v>-16.075824743933183</c:v>
                </c:pt>
                <c:pt idx="237">
                  <c:v>-15.639777473349872</c:v>
                </c:pt>
                <c:pt idx="238">
                  <c:v>-15.107995770537057</c:v>
                </c:pt>
                <c:pt idx="239">
                  <c:v>-14.817054881839191</c:v>
                </c:pt>
                <c:pt idx="240">
                  <c:v>-14.655178287091569</c:v>
                </c:pt>
                <c:pt idx="241">
                  <c:v>-14.582899735312575</c:v>
                </c:pt>
                <c:pt idx="242">
                  <c:v>-14.678659532975074</c:v>
                </c:pt>
                <c:pt idx="243">
                  <c:v>-14.871307717477498</c:v>
                </c:pt>
                <c:pt idx="244">
                  <c:v>-15.010380874407396</c:v>
                </c:pt>
                <c:pt idx="245">
                  <c:v>-15.218089989978266</c:v>
                </c:pt>
                <c:pt idx="246">
                  <c:v>-15.360097102166582</c:v>
                </c:pt>
                <c:pt idx="247">
                  <c:v>-15.519366756496099</c:v>
                </c:pt>
                <c:pt idx="248">
                  <c:v>-15.712336672818083</c:v>
                </c:pt>
                <c:pt idx="249">
                  <c:v>-15.909506204113068</c:v>
                </c:pt>
                <c:pt idx="250">
                  <c:v>-16.142184633574121</c:v>
                </c:pt>
                <c:pt idx="251">
                  <c:v>-16.346288786674776</c:v>
                </c:pt>
                <c:pt idx="252">
                  <c:v>-16.579826493015258</c:v>
                </c:pt>
                <c:pt idx="253">
                  <c:v>-16.802714269280067</c:v>
                </c:pt>
                <c:pt idx="254">
                  <c:v>-16.945985779322058</c:v>
                </c:pt>
                <c:pt idx="255">
                  <c:v>-17.012273294792305</c:v>
                </c:pt>
                <c:pt idx="256">
                  <c:v>-17.03002930657383</c:v>
                </c:pt>
                <c:pt idx="257">
                  <c:v>-17.069034203605966</c:v>
                </c:pt>
                <c:pt idx="258">
                  <c:v>-17.138974792582733</c:v>
                </c:pt>
                <c:pt idx="259">
                  <c:v>-17.279162593499208</c:v>
                </c:pt>
                <c:pt idx="260">
                  <c:v>-17.424432631147134</c:v>
                </c:pt>
                <c:pt idx="261">
                  <c:v>-17.548452310905049</c:v>
                </c:pt>
                <c:pt idx="262">
                  <c:v>-17.527013522381864</c:v>
                </c:pt>
                <c:pt idx="263">
                  <c:v>-17.450730512722558</c:v>
                </c:pt>
                <c:pt idx="264">
                  <c:v>-17.467223642846562</c:v>
                </c:pt>
                <c:pt idx="265">
                  <c:v>-17.730520983903123</c:v>
                </c:pt>
                <c:pt idx="266">
                  <c:v>-18.151756519810434</c:v>
                </c:pt>
                <c:pt idx="267">
                  <c:v>-18.968407571504549</c:v>
                </c:pt>
                <c:pt idx="268">
                  <c:v>-20.249740012726402</c:v>
                </c:pt>
                <c:pt idx="269">
                  <c:v>-21.919857784940444</c:v>
                </c:pt>
                <c:pt idx="270">
                  <c:v>-22.8063137377945</c:v>
                </c:pt>
                <c:pt idx="271">
                  <c:v>-22.494442454935175</c:v>
                </c:pt>
                <c:pt idx="272">
                  <c:v>-21.833074977382566</c:v>
                </c:pt>
                <c:pt idx="273">
                  <c:v>-21.01528248451892</c:v>
                </c:pt>
                <c:pt idx="274">
                  <c:v>-20.293178564013054</c:v>
                </c:pt>
                <c:pt idx="275">
                  <c:v>-19.804354692517663</c:v>
                </c:pt>
                <c:pt idx="276">
                  <c:v>-19.415469512413711</c:v>
                </c:pt>
                <c:pt idx="277">
                  <c:v>-19.284934336678063</c:v>
                </c:pt>
                <c:pt idx="278">
                  <c:v>-19.144746799822588</c:v>
                </c:pt>
                <c:pt idx="279">
                  <c:v>-19.061454809316494</c:v>
                </c:pt>
                <c:pt idx="280">
                  <c:v>-18.81010741912845</c:v>
                </c:pt>
                <c:pt idx="281">
                  <c:v>-18.561767310205425</c:v>
                </c:pt>
                <c:pt idx="282">
                  <c:v>-18.346851187885662</c:v>
                </c:pt>
                <c:pt idx="283">
                  <c:v>-18.235701062421363</c:v>
                </c:pt>
                <c:pt idx="284">
                  <c:v>-18.262579878231612</c:v>
                </c:pt>
                <c:pt idx="285">
                  <c:v>-18.363132267312462</c:v>
                </c:pt>
                <c:pt idx="286">
                  <c:v>-18.605291889747562</c:v>
                </c:pt>
                <c:pt idx="287">
                  <c:v>-18.896950154002859</c:v>
                </c:pt>
                <c:pt idx="288">
                  <c:v>-19.070982443189536</c:v>
                </c:pt>
                <c:pt idx="289">
                  <c:v>-19.174993711620125</c:v>
                </c:pt>
                <c:pt idx="290">
                  <c:v>-19.389506808554671</c:v>
                </c:pt>
                <c:pt idx="291">
                  <c:v>-19.703043322714144</c:v>
                </c:pt>
                <c:pt idx="292">
                  <c:v>-20.235979398360627</c:v>
                </c:pt>
                <c:pt idx="293">
                  <c:v>-20.993672330486817</c:v>
                </c:pt>
                <c:pt idx="294">
                  <c:v>-21.929747800453395</c:v>
                </c:pt>
                <c:pt idx="295">
                  <c:v>-23.06366175882582</c:v>
                </c:pt>
                <c:pt idx="296">
                  <c:v>-24.163432485246169</c:v>
                </c:pt>
                <c:pt idx="297">
                  <c:v>-24.957486862858346</c:v>
                </c:pt>
                <c:pt idx="298">
                  <c:v>-24.8611375297222</c:v>
                </c:pt>
                <c:pt idx="299">
                  <c:v>-24.066108197560709</c:v>
                </c:pt>
                <c:pt idx="300">
                  <c:v>-23.165176852467958</c:v>
                </c:pt>
                <c:pt idx="301">
                  <c:v>-22.45444252631696</c:v>
                </c:pt>
                <c:pt idx="302">
                  <c:v>-21.962073598316675</c:v>
                </c:pt>
                <c:pt idx="303">
                  <c:v>-21.694801760751222</c:v>
                </c:pt>
                <c:pt idx="304">
                  <c:v>-21.594633895143993</c:v>
                </c:pt>
                <c:pt idx="305">
                  <c:v>-21.67929166605985</c:v>
                </c:pt>
                <c:pt idx="306">
                  <c:v>-21.936613018772206</c:v>
                </c:pt>
                <c:pt idx="307">
                  <c:v>-22.056309865854239</c:v>
                </c:pt>
                <c:pt idx="308">
                  <c:v>-22.13608360662036</c:v>
                </c:pt>
                <c:pt idx="309">
                  <c:v>-22.244648431206514</c:v>
                </c:pt>
                <c:pt idx="310">
                  <c:v>-22.169748592054198</c:v>
                </c:pt>
                <c:pt idx="311">
                  <c:v>-22.077840758633364</c:v>
                </c:pt>
                <c:pt idx="312">
                  <c:v>-22.106705202197464</c:v>
                </c:pt>
                <c:pt idx="313">
                  <c:v>-22.45461830561775</c:v>
                </c:pt>
                <c:pt idx="314">
                  <c:v>-23.141278518960629</c:v>
                </c:pt>
                <c:pt idx="315">
                  <c:v>-24.008192888475204</c:v>
                </c:pt>
                <c:pt idx="316">
                  <c:v>-25.294354892867151</c:v>
                </c:pt>
                <c:pt idx="317">
                  <c:v>-26.524117362193429</c:v>
                </c:pt>
                <c:pt idx="318">
                  <c:v>-26.637279662216638</c:v>
                </c:pt>
                <c:pt idx="319">
                  <c:v>-25.279942381772873</c:v>
                </c:pt>
                <c:pt idx="320">
                  <c:v>-23.65914684264791</c:v>
                </c:pt>
                <c:pt idx="321">
                  <c:v>-22.425406117917568</c:v>
                </c:pt>
                <c:pt idx="322">
                  <c:v>-21.475431336757968</c:v>
                </c:pt>
                <c:pt idx="323">
                  <c:v>-21.01851010397883</c:v>
                </c:pt>
                <c:pt idx="324">
                  <c:v>-20.674969473203134</c:v>
                </c:pt>
                <c:pt idx="325">
                  <c:v>-20.62305215250629</c:v>
                </c:pt>
                <c:pt idx="326">
                  <c:v>-20.80876885702444</c:v>
                </c:pt>
                <c:pt idx="327">
                  <c:v>-21.124704630468649</c:v>
                </c:pt>
                <c:pt idx="328">
                  <c:v>-21.442362960469296</c:v>
                </c:pt>
                <c:pt idx="329">
                  <c:v>-22.028500858297324</c:v>
                </c:pt>
                <c:pt idx="330">
                  <c:v>-22.582743982036668</c:v>
                </c:pt>
                <c:pt idx="331">
                  <c:v>-23.023718169288443</c:v>
                </c:pt>
                <c:pt idx="332">
                  <c:v>-23.466951267754808</c:v>
                </c:pt>
                <c:pt idx="333">
                  <c:v>-23.835244191562683</c:v>
                </c:pt>
                <c:pt idx="334">
                  <c:v>-23.846747069598518</c:v>
                </c:pt>
                <c:pt idx="335">
                  <c:v>-23.855586876878672</c:v>
                </c:pt>
                <c:pt idx="336">
                  <c:v>-23.604853771351824</c:v>
                </c:pt>
                <c:pt idx="337">
                  <c:v>-23.286815242821795</c:v>
                </c:pt>
                <c:pt idx="338">
                  <c:v>-23.27621803021896</c:v>
                </c:pt>
                <c:pt idx="339">
                  <c:v>-23.17469076386541</c:v>
                </c:pt>
                <c:pt idx="340">
                  <c:v>-23.290457368551799</c:v>
                </c:pt>
                <c:pt idx="341">
                  <c:v>-23.396242328539</c:v>
                </c:pt>
                <c:pt idx="342">
                  <c:v>-23.555400382151802</c:v>
                </c:pt>
                <c:pt idx="343">
                  <c:v>-23.874056380239814</c:v>
                </c:pt>
                <c:pt idx="344">
                  <c:v>-24.340261212461588</c:v>
                </c:pt>
                <c:pt idx="345">
                  <c:v>-24.788211182417868</c:v>
                </c:pt>
                <c:pt idx="346">
                  <c:v>-25.833959845396723</c:v>
                </c:pt>
                <c:pt idx="347">
                  <c:v>-26.551778814109017</c:v>
                </c:pt>
                <c:pt idx="348">
                  <c:v>-27.118208071502249</c:v>
                </c:pt>
                <c:pt idx="349">
                  <c:v>-27.643806338264849</c:v>
                </c:pt>
                <c:pt idx="350">
                  <c:v>-28.128682514663204</c:v>
                </c:pt>
                <c:pt idx="351">
                  <c:v>-28.735656278925727</c:v>
                </c:pt>
                <c:pt idx="352">
                  <c:v>-29.357969887080245</c:v>
                </c:pt>
                <c:pt idx="353">
                  <c:v>-30.420442965681008</c:v>
                </c:pt>
                <c:pt idx="354">
                  <c:v>-31.426707206907768</c:v>
                </c:pt>
                <c:pt idx="355">
                  <c:v>-31.843205685491814</c:v>
                </c:pt>
                <c:pt idx="356">
                  <c:v>-30.844824191146657</c:v>
                </c:pt>
                <c:pt idx="357">
                  <c:v>-29.465352576356466</c:v>
                </c:pt>
                <c:pt idx="358">
                  <c:v>-28.559071731208089</c:v>
                </c:pt>
                <c:pt idx="359">
                  <c:v>-27.77848229463341</c:v>
                </c:pt>
                <c:pt idx="360">
                  <c:v>-27.416297664415772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8-4768-8E29-3993F1051040}"/>
            </c:ext>
          </c:extLst>
        </c:ser>
        <c:ser>
          <c:idx val="1"/>
          <c:order val="1"/>
          <c:tx>
            <c:v>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-32.880000000000003</c:v>
                </c:pt>
                <c:pt idx="1">
                  <c:v>-32.06</c:v>
                </c:pt>
                <c:pt idx="2">
                  <c:v>-31.28</c:v>
                </c:pt>
                <c:pt idx="3">
                  <c:v>-30.94</c:v>
                </c:pt>
                <c:pt idx="4">
                  <c:v>-30.93</c:v>
                </c:pt>
                <c:pt idx="5">
                  <c:v>-31.14</c:v>
                </c:pt>
                <c:pt idx="6">
                  <c:v>-31.45</c:v>
                </c:pt>
                <c:pt idx="7">
                  <c:v>-32.08</c:v>
                </c:pt>
                <c:pt idx="8">
                  <c:v>-32.78</c:v>
                </c:pt>
                <c:pt idx="9">
                  <c:v>-33.57</c:v>
                </c:pt>
                <c:pt idx="10">
                  <c:v>-34.49</c:v>
                </c:pt>
                <c:pt idx="11">
                  <c:v>-35.76</c:v>
                </c:pt>
                <c:pt idx="12">
                  <c:v>-37.090000000000003</c:v>
                </c:pt>
                <c:pt idx="13">
                  <c:v>-38.74</c:v>
                </c:pt>
                <c:pt idx="14">
                  <c:v>-40.4</c:v>
                </c:pt>
                <c:pt idx="15">
                  <c:v>-41.27</c:v>
                </c:pt>
                <c:pt idx="16">
                  <c:v>-41.09</c:v>
                </c:pt>
                <c:pt idx="17">
                  <c:v>-40.97</c:v>
                </c:pt>
                <c:pt idx="18">
                  <c:v>-40.340000000000003</c:v>
                </c:pt>
                <c:pt idx="19">
                  <c:v>-40.39</c:v>
                </c:pt>
                <c:pt idx="20">
                  <c:v>-40.47</c:v>
                </c:pt>
                <c:pt idx="21">
                  <c:v>-40.549999999999997</c:v>
                </c:pt>
                <c:pt idx="22">
                  <c:v>-41.01</c:v>
                </c:pt>
                <c:pt idx="23">
                  <c:v>-41.72</c:v>
                </c:pt>
                <c:pt idx="24">
                  <c:v>-41.77</c:v>
                </c:pt>
                <c:pt idx="25">
                  <c:v>-41.55</c:v>
                </c:pt>
                <c:pt idx="26">
                  <c:v>-41.61</c:v>
                </c:pt>
                <c:pt idx="27">
                  <c:v>-42.38</c:v>
                </c:pt>
                <c:pt idx="28">
                  <c:v>-43.37</c:v>
                </c:pt>
                <c:pt idx="29">
                  <c:v>-44.76</c:v>
                </c:pt>
                <c:pt idx="30">
                  <c:v>-46.45</c:v>
                </c:pt>
                <c:pt idx="31">
                  <c:v>-47.54</c:v>
                </c:pt>
                <c:pt idx="32">
                  <c:v>-49.07</c:v>
                </c:pt>
                <c:pt idx="33">
                  <c:v>-51.57</c:v>
                </c:pt>
                <c:pt idx="34">
                  <c:v>-50.86</c:v>
                </c:pt>
                <c:pt idx="35">
                  <c:v>-48.17</c:v>
                </c:pt>
                <c:pt idx="36">
                  <c:v>-44.25</c:v>
                </c:pt>
                <c:pt idx="37">
                  <c:v>-41.66</c:v>
                </c:pt>
                <c:pt idx="38">
                  <c:v>-39.53</c:v>
                </c:pt>
                <c:pt idx="39">
                  <c:v>-37.700000000000003</c:v>
                </c:pt>
                <c:pt idx="40">
                  <c:v>-36.42</c:v>
                </c:pt>
                <c:pt idx="41">
                  <c:v>-35.31</c:v>
                </c:pt>
                <c:pt idx="42">
                  <c:v>-34.86</c:v>
                </c:pt>
                <c:pt idx="43">
                  <c:v>-34.700000000000003</c:v>
                </c:pt>
                <c:pt idx="44">
                  <c:v>-35.270000000000003</c:v>
                </c:pt>
                <c:pt idx="45">
                  <c:v>-36.479999999999997</c:v>
                </c:pt>
                <c:pt idx="46">
                  <c:v>-38.53</c:v>
                </c:pt>
                <c:pt idx="47">
                  <c:v>-41.43</c:v>
                </c:pt>
                <c:pt idx="48">
                  <c:v>-43.04</c:v>
                </c:pt>
                <c:pt idx="49">
                  <c:v>-41.05</c:v>
                </c:pt>
                <c:pt idx="50">
                  <c:v>-38.04</c:v>
                </c:pt>
                <c:pt idx="51">
                  <c:v>-36</c:v>
                </c:pt>
                <c:pt idx="52">
                  <c:v>-34.840000000000003</c:v>
                </c:pt>
                <c:pt idx="53">
                  <c:v>-34.729999999999997</c:v>
                </c:pt>
                <c:pt idx="54">
                  <c:v>-35.479999999999997</c:v>
                </c:pt>
                <c:pt idx="55">
                  <c:v>-36.450000000000003</c:v>
                </c:pt>
                <c:pt idx="56">
                  <c:v>-36.409999999999997</c:v>
                </c:pt>
                <c:pt idx="57">
                  <c:v>-34.92</c:v>
                </c:pt>
                <c:pt idx="58">
                  <c:v>-32.92</c:v>
                </c:pt>
                <c:pt idx="59">
                  <c:v>-31.37</c:v>
                </c:pt>
                <c:pt idx="60">
                  <c:v>-30.51</c:v>
                </c:pt>
                <c:pt idx="61">
                  <c:v>-30.2</c:v>
                </c:pt>
                <c:pt idx="62">
                  <c:v>-30.41</c:v>
                </c:pt>
                <c:pt idx="63">
                  <c:v>-30.9</c:v>
                </c:pt>
                <c:pt idx="64">
                  <c:v>-31.7</c:v>
                </c:pt>
                <c:pt idx="65">
                  <c:v>-32.700000000000003</c:v>
                </c:pt>
                <c:pt idx="66">
                  <c:v>-34.049999999999997</c:v>
                </c:pt>
                <c:pt idx="67">
                  <c:v>-35.65</c:v>
                </c:pt>
                <c:pt idx="68">
                  <c:v>-36.97</c:v>
                </c:pt>
                <c:pt idx="69">
                  <c:v>-37.17</c:v>
                </c:pt>
                <c:pt idx="70">
                  <c:v>-36.03</c:v>
                </c:pt>
                <c:pt idx="71">
                  <c:v>-34.39</c:v>
                </c:pt>
                <c:pt idx="72">
                  <c:v>-33.340000000000003</c:v>
                </c:pt>
                <c:pt idx="73">
                  <c:v>-32.9</c:v>
                </c:pt>
                <c:pt idx="74">
                  <c:v>-33.32</c:v>
                </c:pt>
                <c:pt idx="75">
                  <c:v>-34.520000000000003</c:v>
                </c:pt>
                <c:pt idx="76">
                  <c:v>-36.14</c:v>
                </c:pt>
                <c:pt idx="77">
                  <c:v>-36.44</c:v>
                </c:pt>
                <c:pt idx="78">
                  <c:v>-34.549999999999997</c:v>
                </c:pt>
                <c:pt idx="79">
                  <c:v>-32.58</c:v>
                </c:pt>
                <c:pt idx="80">
                  <c:v>-30.88</c:v>
                </c:pt>
                <c:pt idx="81">
                  <c:v>-29.8</c:v>
                </c:pt>
                <c:pt idx="82">
                  <c:v>-29.21</c:v>
                </c:pt>
                <c:pt idx="83">
                  <c:v>-28.72</c:v>
                </c:pt>
                <c:pt idx="84">
                  <c:v>-28.46</c:v>
                </c:pt>
                <c:pt idx="85">
                  <c:v>-28.52</c:v>
                </c:pt>
                <c:pt idx="86">
                  <c:v>-29.01</c:v>
                </c:pt>
                <c:pt idx="87">
                  <c:v>-29.79</c:v>
                </c:pt>
                <c:pt idx="88">
                  <c:v>-30.43</c:v>
                </c:pt>
                <c:pt idx="89">
                  <c:v>-30.33</c:v>
                </c:pt>
                <c:pt idx="90">
                  <c:v>-29.5</c:v>
                </c:pt>
                <c:pt idx="91">
                  <c:v>-28.58</c:v>
                </c:pt>
                <c:pt idx="92">
                  <c:v>-27.87</c:v>
                </c:pt>
                <c:pt idx="93">
                  <c:v>-27.42</c:v>
                </c:pt>
                <c:pt idx="94">
                  <c:v>-27.2</c:v>
                </c:pt>
                <c:pt idx="95">
                  <c:v>-27.1</c:v>
                </c:pt>
                <c:pt idx="96">
                  <c:v>-26.85</c:v>
                </c:pt>
                <c:pt idx="97">
                  <c:v>-26.2</c:v>
                </c:pt>
                <c:pt idx="98">
                  <c:v>-25.07</c:v>
                </c:pt>
                <c:pt idx="99">
                  <c:v>-23.83</c:v>
                </c:pt>
                <c:pt idx="100">
                  <c:v>-22.75</c:v>
                </c:pt>
                <c:pt idx="101">
                  <c:v>-22.07</c:v>
                </c:pt>
                <c:pt idx="102">
                  <c:v>-21.72</c:v>
                </c:pt>
                <c:pt idx="103">
                  <c:v>-21.81</c:v>
                </c:pt>
                <c:pt idx="104">
                  <c:v>-22.02</c:v>
                </c:pt>
                <c:pt idx="105">
                  <c:v>-22.29</c:v>
                </c:pt>
                <c:pt idx="106">
                  <c:v>-22.54</c:v>
                </c:pt>
                <c:pt idx="107">
                  <c:v>-22.62</c:v>
                </c:pt>
                <c:pt idx="108">
                  <c:v>-22.67</c:v>
                </c:pt>
                <c:pt idx="109">
                  <c:v>-22.71</c:v>
                </c:pt>
                <c:pt idx="110">
                  <c:v>-22.84</c:v>
                </c:pt>
                <c:pt idx="111">
                  <c:v>-23</c:v>
                </c:pt>
                <c:pt idx="112">
                  <c:v>-23.02</c:v>
                </c:pt>
                <c:pt idx="113">
                  <c:v>-23</c:v>
                </c:pt>
                <c:pt idx="114">
                  <c:v>-22.89</c:v>
                </c:pt>
                <c:pt idx="115">
                  <c:v>-22.61</c:v>
                </c:pt>
                <c:pt idx="116">
                  <c:v>-22.29</c:v>
                </c:pt>
                <c:pt idx="117">
                  <c:v>-22.02</c:v>
                </c:pt>
                <c:pt idx="118">
                  <c:v>-21.8</c:v>
                </c:pt>
                <c:pt idx="119">
                  <c:v>-21.8</c:v>
                </c:pt>
                <c:pt idx="120">
                  <c:v>-21.97</c:v>
                </c:pt>
                <c:pt idx="121">
                  <c:v>-22.28</c:v>
                </c:pt>
                <c:pt idx="122">
                  <c:v>-22.78</c:v>
                </c:pt>
                <c:pt idx="123">
                  <c:v>-23.34</c:v>
                </c:pt>
                <c:pt idx="124">
                  <c:v>-23.97</c:v>
                </c:pt>
                <c:pt idx="125">
                  <c:v>-24.44</c:v>
                </c:pt>
                <c:pt idx="126">
                  <c:v>-24.71</c:v>
                </c:pt>
                <c:pt idx="127">
                  <c:v>-24.58</c:v>
                </c:pt>
                <c:pt idx="128">
                  <c:v>-24.08</c:v>
                </c:pt>
                <c:pt idx="129">
                  <c:v>-23.44</c:v>
                </c:pt>
                <c:pt idx="130">
                  <c:v>-22.64</c:v>
                </c:pt>
                <c:pt idx="131">
                  <c:v>-21.84</c:v>
                </c:pt>
                <c:pt idx="132">
                  <c:v>-21.06</c:v>
                </c:pt>
                <c:pt idx="133">
                  <c:v>-20.239999999999998</c:v>
                </c:pt>
                <c:pt idx="134">
                  <c:v>-19.39</c:v>
                </c:pt>
                <c:pt idx="135">
                  <c:v>-18.59</c:v>
                </c:pt>
                <c:pt idx="136">
                  <c:v>-17.8</c:v>
                </c:pt>
                <c:pt idx="137">
                  <c:v>-17.04</c:v>
                </c:pt>
                <c:pt idx="138">
                  <c:v>-16.329999999999998</c:v>
                </c:pt>
                <c:pt idx="139">
                  <c:v>-15.65</c:v>
                </c:pt>
                <c:pt idx="140">
                  <c:v>-15.03</c:v>
                </c:pt>
                <c:pt idx="141">
                  <c:v>-14.45</c:v>
                </c:pt>
                <c:pt idx="142">
                  <c:v>-13.93</c:v>
                </c:pt>
                <c:pt idx="143">
                  <c:v>-13.49</c:v>
                </c:pt>
                <c:pt idx="144">
                  <c:v>-13.16</c:v>
                </c:pt>
                <c:pt idx="145">
                  <c:v>-12.89</c:v>
                </c:pt>
                <c:pt idx="146">
                  <c:v>-12.74</c:v>
                </c:pt>
                <c:pt idx="147">
                  <c:v>-12.72</c:v>
                </c:pt>
                <c:pt idx="148">
                  <c:v>-12.84</c:v>
                </c:pt>
                <c:pt idx="149">
                  <c:v>-13.13</c:v>
                </c:pt>
                <c:pt idx="150">
                  <c:v>-13.64</c:v>
                </c:pt>
                <c:pt idx="151">
                  <c:v>-14.38</c:v>
                </c:pt>
                <c:pt idx="152">
                  <c:v>-15.39</c:v>
                </c:pt>
                <c:pt idx="153">
                  <c:v>-16.75</c:v>
                </c:pt>
                <c:pt idx="154">
                  <c:v>-18.64</c:v>
                </c:pt>
                <c:pt idx="155">
                  <c:v>-21.22</c:v>
                </c:pt>
                <c:pt idx="156">
                  <c:v>-24.79</c:v>
                </c:pt>
                <c:pt idx="157">
                  <c:v>-27.63</c:v>
                </c:pt>
                <c:pt idx="158">
                  <c:v>-24.43</c:v>
                </c:pt>
                <c:pt idx="159">
                  <c:v>-20.170000000000002</c:v>
                </c:pt>
                <c:pt idx="160">
                  <c:v>-16.850000000000001</c:v>
                </c:pt>
                <c:pt idx="161">
                  <c:v>-14.29</c:v>
                </c:pt>
                <c:pt idx="162">
                  <c:v>-12.13</c:v>
                </c:pt>
                <c:pt idx="163">
                  <c:v>-10.38</c:v>
                </c:pt>
                <c:pt idx="164">
                  <c:v>-8.8800000000000008</c:v>
                </c:pt>
                <c:pt idx="165">
                  <c:v>-7.6</c:v>
                </c:pt>
                <c:pt idx="166">
                  <c:v>-6.44</c:v>
                </c:pt>
                <c:pt idx="167">
                  <c:v>-5.44</c:v>
                </c:pt>
                <c:pt idx="168">
                  <c:v>-4.57</c:v>
                </c:pt>
                <c:pt idx="169">
                  <c:v>-3.8</c:v>
                </c:pt>
                <c:pt idx="170">
                  <c:v>-3.09</c:v>
                </c:pt>
                <c:pt idx="171">
                  <c:v>-2.48</c:v>
                </c:pt>
                <c:pt idx="172">
                  <c:v>-1.94</c:v>
                </c:pt>
                <c:pt idx="173">
                  <c:v>-1.47</c:v>
                </c:pt>
                <c:pt idx="174">
                  <c:v>-1.06</c:v>
                </c:pt>
                <c:pt idx="175">
                  <c:v>-0.72</c:v>
                </c:pt>
                <c:pt idx="176">
                  <c:v>-0.45</c:v>
                </c:pt>
                <c:pt idx="177">
                  <c:v>-0.24</c:v>
                </c:pt>
                <c:pt idx="178">
                  <c:v>-0.09</c:v>
                </c:pt>
                <c:pt idx="179">
                  <c:v>-0.01</c:v>
                </c:pt>
                <c:pt idx="180">
                  <c:v>0</c:v>
                </c:pt>
                <c:pt idx="181">
                  <c:v>-0.05</c:v>
                </c:pt>
                <c:pt idx="182">
                  <c:v>-0.17</c:v>
                </c:pt>
                <c:pt idx="183">
                  <c:v>-0.34</c:v>
                </c:pt>
                <c:pt idx="184">
                  <c:v>-0.59</c:v>
                </c:pt>
                <c:pt idx="185">
                  <c:v>-0.89</c:v>
                </c:pt>
                <c:pt idx="186">
                  <c:v>-1.27</c:v>
                </c:pt>
                <c:pt idx="187">
                  <c:v>-1.72</c:v>
                </c:pt>
                <c:pt idx="188">
                  <c:v>-2.2599999999999998</c:v>
                </c:pt>
                <c:pt idx="189">
                  <c:v>-2.87</c:v>
                </c:pt>
                <c:pt idx="190">
                  <c:v>-3.61</c:v>
                </c:pt>
                <c:pt idx="191">
                  <c:v>-4.43</c:v>
                </c:pt>
                <c:pt idx="192">
                  <c:v>-5.37</c:v>
                </c:pt>
                <c:pt idx="193">
                  <c:v>-6.4</c:v>
                </c:pt>
                <c:pt idx="194">
                  <c:v>-7.65</c:v>
                </c:pt>
                <c:pt idx="195">
                  <c:v>-9.09</c:v>
                </c:pt>
                <c:pt idx="196">
                  <c:v>-10.86</c:v>
                </c:pt>
                <c:pt idx="197">
                  <c:v>-12.93</c:v>
                </c:pt>
                <c:pt idx="198">
                  <c:v>-15.69</c:v>
                </c:pt>
                <c:pt idx="199">
                  <c:v>-19.309999999999999</c:v>
                </c:pt>
                <c:pt idx="200">
                  <c:v>-24.46</c:v>
                </c:pt>
                <c:pt idx="201">
                  <c:v>-27.67</c:v>
                </c:pt>
                <c:pt idx="202">
                  <c:v>-22.82</c:v>
                </c:pt>
                <c:pt idx="203">
                  <c:v>-18.989999999999998</c:v>
                </c:pt>
                <c:pt idx="204">
                  <c:v>-16.420000000000002</c:v>
                </c:pt>
                <c:pt idx="205">
                  <c:v>-14.61</c:v>
                </c:pt>
                <c:pt idx="206">
                  <c:v>-13.23</c:v>
                </c:pt>
                <c:pt idx="207">
                  <c:v>-12.2</c:v>
                </c:pt>
                <c:pt idx="208">
                  <c:v>-11.44</c:v>
                </c:pt>
                <c:pt idx="209">
                  <c:v>-10.86</c:v>
                </c:pt>
                <c:pt idx="210">
                  <c:v>-10.44</c:v>
                </c:pt>
                <c:pt idx="211">
                  <c:v>-10.199999999999999</c:v>
                </c:pt>
                <c:pt idx="212">
                  <c:v>-10.07</c:v>
                </c:pt>
                <c:pt idx="213">
                  <c:v>-10.08</c:v>
                </c:pt>
                <c:pt idx="214">
                  <c:v>-10.18</c:v>
                </c:pt>
                <c:pt idx="215">
                  <c:v>-10.4</c:v>
                </c:pt>
                <c:pt idx="216">
                  <c:v>-10.77</c:v>
                </c:pt>
                <c:pt idx="217">
                  <c:v>-11.21</c:v>
                </c:pt>
                <c:pt idx="218">
                  <c:v>-11.81</c:v>
                </c:pt>
                <c:pt idx="219">
                  <c:v>-12.48</c:v>
                </c:pt>
                <c:pt idx="220">
                  <c:v>-13.24</c:v>
                </c:pt>
                <c:pt idx="221">
                  <c:v>-14.12</c:v>
                </c:pt>
                <c:pt idx="222">
                  <c:v>-15.1</c:v>
                </c:pt>
                <c:pt idx="223">
                  <c:v>-16.149999999999999</c:v>
                </c:pt>
                <c:pt idx="224">
                  <c:v>-17.28</c:v>
                </c:pt>
                <c:pt idx="225">
                  <c:v>-18.54</c:v>
                </c:pt>
                <c:pt idx="226">
                  <c:v>-20.03</c:v>
                </c:pt>
                <c:pt idx="227">
                  <c:v>-21.73</c:v>
                </c:pt>
                <c:pt idx="228">
                  <c:v>-23.65</c:v>
                </c:pt>
                <c:pt idx="229">
                  <c:v>-25.53</c:v>
                </c:pt>
                <c:pt idx="230">
                  <c:v>-27.17</c:v>
                </c:pt>
                <c:pt idx="231">
                  <c:v>-28.07</c:v>
                </c:pt>
                <c:pt idx="232">
                  <c:v>-28.16</c:v>
                </c:pt>
                <c:pt idx="233">
                  <c:v>-27.89</c:v>
                </c:pt>
                <c:pt idx="234">
                  <c:v>-27.76</c:v>
                </c:pt>
                <c:pt idx="235">
                  <c:v>-27.54</c:v>
                </c:pt>
                <c:pt idx="236">
                  <c:v>-26.96</c:v>
                </c:pt>
                <c:pt idx="237">
                  <c:v>-26.21</c:v>
                </c:pt>
                <c:pt idx="238">
                  <c:v>-25.4</c:v>
                </c:pt>
                <c:pt idx="239">
                  <c:v>-24.64</c:v>
                </c:pt>
                <c:pt idx="240">
                  <c:v>-24.02</c:v>
                </c:pt>
                <c:pt idx="241">
                  <c:v>-23.6</c:v>
                </c:pt>
                <c:pt idx="242">
                  <c:v>-23.26</c:v>
                </c:pt>
                <c:pt idx="243">
                  <c:v>-23.05</c:v>
                </c:pt>
                <c:pt idx="244">
                  <c:v>-22.84</c:v>
                </c:pt>
                <c:pt idx="245">
                  <c:v>-22.63</c:v>
                </c:pt>
                <c:pt idx="246">
                  <c:v>-22.38</c:v>
                </c:pt>
                <c:pt idx="247">
                  <c:v>-22.17</c:v>
                </c:pt>
                <c:pt idx="248">
                  <c:v>-22.06</c:v>
                </c:pt>
                <c:pt idx="249">
                  <c:v>-22.07</c:v>
                </c:pt>
                <c:pt idx="250">
                  <c:v>-22.25</c:v>
                </c:pt>
                <c:pt idx="251">
                  <c:v>-22.51</c:v>
                </c:pt>
                <c:pt idx="252">
                  <c:v>-22.64</c:v>
                </c:pt>
                <c:pt idx="253">
                  <c:v>-22.66</c:v>
                </c:pt>
                <c:pt idx="254">
                  <c:v>-22.53</c:v>
                </c:pt>
                <c:pt idx="255">
                  <c:v>-22.3</c:v>
                </c:pt>
                <c:pt idx="256">
                  <c:v>-22.11</c:v>
                </c:pt>
                <c:pt idx="257">
                  <c:v>-21.95</c:v>
                </c:pt>
                <c:pt idx="258">
                  <c:v>-21.96</c:v>
                </c:pt>
                <c:pt idx="259">
                  <c:v>-22.06</c:v>
                </c:pt>
                <c:pt idx="260">
                  <c:v>-22.12</c:v>
                </c:pt>
                <c:pt idx="261">
                  <c:v>-22.09</c:v>
                </c:pt>
                <c:pt idx="262">
                  <c:v>-22.02</c:v>
                </c:pt>
                <c:pt idx="263">
                  <c:v>-22.04</c:v>
                </c:pt>
                <c:pt idx="264">
                  <c:v>-22.21</c:v>
                </c:pt>
                <c:pt idx="265">
                  <c:v>-22.7</c:v>
                </c:pt>
                <c:pt idx="266">
                  <c:v>-23.61</c:v>
                </c:pt>
                <c:pt idx="267">
                  <c:v>-24.86</c:v>
                </c:pt>
                <c:pt idx="268">
                  <c:v>-26.39</c:v>
                </c:pt>
                <c:pt idx="269">
                  <c:v>-27.8</c:v>
                </c:pt>
                <c:pt idx="270">
                  <c:v>-28.35</c:v>
                </c:pt>
                <c:pt idx="271">
                  <c:v>-27.67</c:v>
                </c:pt>
                <c:pt idx="272">
                  <c:v>-26.59</c:v>
                </c:pt>
                <c:pt idx="273">
                  <c:v>-25.58</c:v>
                </c:pt>
                <c:pt idx="274">
                  <c:v>-24.81</c:v>
                </c:pt>
                <c:pt idx="275">
                  <c:v>-24.34</c:v>
                </c:pt>
                <c:pt idx="276">
                  <c:v>-24.07</c:v>
                </c:pt>
                <c:pt idx="277">
                  <c:v>-24</c:v>
                </c:pt>
                <c:pt idx="278">
                  <c:v>-24.08</c:v>
                </c:pt>
                <c:pt idx="279">
                  <c:v>-24.15</c:v>
                </c:pt>
                <c:pt idx="280">
                  <c:v>-24.25</c:v>
                </c:pt>
                <c:pt idx="281">
                  <c:v>-24.38</c:v>
                </c:pt>
                <c:pt idx="282">
                  <c:v>-24.52</c:v>
                </c:pt>
                <c:pt idx="283">
                  <c:v>-24.8</c:v>
                </c:pt>
                <c:pt idx="284">
                  <c:v>-25.23</c:v>
                </c:pt>
                <c:pt idx="285">
                  <c:v>-25.79</c:v>
                </c:pt>
                <c:pt idx="286">
                  <c:v>-26.4</c:v>
                </c:pt>
                <c:pt idx="287">
                  <c:v>-26.98</c:v>
                </c:pt>
                <c:pt idx="288">
                  <c:v>-27.49</c:v>
                </c:pt>
                <c:pt idx="289">
                  <c:v>-27.82</c:v>
                </c:pt>
                <c:pt idx="290">
                  <c:v>-28.13</c:v>
                </c:pt>
                <c:pt idx="291">
                  <c:v>-28.44</c:v>
                </c:pt>
                <c:pt idx="292">
                  <c:v>-28.88</c:v>
                </c:pt>
                <c:pt idx="293">
                  <c:v>-29.35</c:v>
                </c:pt>
                <c:pt idx="294">
                  <c:v>-30.03</c:v>
                </c:pt>
                <c:pt idx="295">
                  <c:v>-30.67</c:v>
                </c:pt>
                <c:pt idx="296">
                  <c:v>-31.37</c:v>
                </c:pt>
                <c:pt idx="297">
                  <c:v>-31.73</c:v>
                </c:pt>
                <c:pt idx="298">
                  <c:v>-31.56</c:v>
                </c:pt>
                <c:pt idx="299">
                  <c:v>-30.95</c:v>
                </c:pt>
                <c:pt idx="300">
                  <c:v>-30.26</c:v>
                </c:pt>
                <c:pt idx="301">
                  <c:v>-29.87</c:v>
                </c:pt>
                <c:pt idx="302">
                  <c:v>-29.92</c:v>
                </c:pt>
                <c:pt idx="303">
                  <c:v>-30.17</c:v>
                </c:pt>
                <c:pt idx="304">
                  <c:v>-30.9</c:v>
                </c:pt>
                <c:pt idx="305">
                  <c:v>-31.86</c:v>
                </c:pt>
                <c:pt idx="306">
                  <c:v>-32.93</c:v>
                </c:pt>
                <c:pt idx="307">
                  <c:v>-33.57</c:v>
                </c:pt>
                <c:pt idx="308">
                  <c:v>-33.869999999999997</c:v>
                </c:pt>
                <c:pt idx="309">
                  <c:v>-33.619999999999997</c:v>
                </c:pt>
                <c:pt idx="310">
                  <c:v>-33.08</c:v>
                </c:pt>
                <c:pt idx="311">
                  <c:v>-32.76</c:v>
                </c:pt>
                <c:pt idx="312">
                  <c:v>-32.74</c:v>
                </c:pt>
                <c:pt idx="313">
                  <c:v>-33.44</c:v>
                </c:pt>
                <c:pt idx="314">
                  <c:v>-34.94</c:v>
                </c:pt>
                <c:pt idx="315">
                  <c:v>-37.4</c:v>
                </c:pt>
                <c:pt idx="316">
                  <c:v>-40.700000000000003</c:v>
                </c:pt>
                <c:pt idx="317">
                  <c:v>-39.99</c:v>
                </c:pt>
                <c:pt idx="318">
                  <c:v>-35.869999999999997</c:v>
                </c:pt>
                <c:pt idx="319">
                  <c:v>-32.71</c:v>
                </c:pt>
                <c:pt idx="320">
                  <c:v>-30.68</c:v>
                </c:pt>
                <c:pt idx="321">
                  <c:v>-29.41</c:v>
                </c:pt>
                <c:pt idx="322">
                  <c:v>-28.58</c:v>
                </c:pt>
                <c:pt idx="323">
                  <c:v>-28.2</c:v>
                </c:pt>
                <c:pt idx="324">
                  <c:v>-28.09</c:v>
                </c:pt>
                <c:pt idx="325">
                  <c:v>-28.23</c:v>
                </c:pt>
                <c:pt idx="326">
                  <c:v>-28.65</c:v>
                </c:pt>
                <c:pt idx="327">
                  <c:v>-29.27</c:v>
                </c:pt>
                <c:pt idx="328">
                  <c:v>-30.19</c:v>
                </c:pt>
                <c:pt idx="329">
                  <c:v>-31.29</c:v>
                </c:pt>
                <c:pt idx="330">
                  <c:v>-32.49</c:v>
                </c:pt>
                <c:pt idx="331">
                  <c:v>-33.69</c:v>
                </c:pt>
                <c:pt idx="332">
                  <c:v>-34.42</c:v>
                </c:pt>
                <c:pt idx="333">
                  <c:v>-35.049999999999997</c:v>
                </c:pt>
                <c:pt idx="334">
                  <c:v>-34.33</c:v>
                </c:pt>
                <c:pt idx="335">
                  <c:v>-33.619999999999997</c:v>
                </c:pt>
                <c:pt idx="336">
                  <c:v>-32.83</c:v>
                </c:pt>
                <c:pt idx="337">
                  <c:v>-32.229999999999997</c:v>
                </c:pt>
                <c:pt idx="338">
                  <c:v>-31.74</c:v>
                </c:pt>
                <c:pt idx="339">
                  <c:v>-31.57</c:v>
                </c:pt>
                <c:pt idx="340">
                  <c:v>-31.91</c:v>
                </c:pt>
                <c:pt idx="341">
                  <c:v>-32.39</c:v>
                </c:pt>
                <c:pt idx="342">
                  <c:v>-32.97</c:v>
                </c:pt>
                <c:pt idx="343">
                  <c:v>-33.9</c:v>
                </c:pt>
                <c:pt idx="344">
                  <c:v>-35.06</c:v>
                </c:pt>
                <c:pt idx="345">
                  <c:v>-36.520000000000003</c:v>
                </c:pt>
                <c:pt idx="346">
                  <c:v>-38.4</c:v>
                </c:pt>
                <c:pt idx="347">
                  <c:v>-42.7</c:v>
                </c:pt>
                <c:pt idx="348">
                  <c:v>-44.02</c:v>
                </c:pt>
                <c:pt idx="349">
                  <c:v>-46.46</c:v>
                </c:pt>
                <c:pt idx="350">
                  <c:v>-49.63</c:v>
                </c:pt>
                <c:pt idx="351">
                  <c:v>-52.52</c:v>
                </c:pt>
                <c:pt idx="352">
                  <c:v>-52.49</c:v>
                </c:pt>
                <c:pt idx="353">
                  <c:v>-47.75</c:v>
                </c:pt>
                <c:pt idx="354">
                  <c:v>-43.5</c:v>
                </c:pt>
                <c:pt idx="355">
                  <c:v>-39.85</c:v>
                </c:pt>
                <c:pt idx="356">
                  <c:v>-37.28</c:v>
                </c:pt>
                <c:pt idx="357">
                  <c:v>-35.229999999999997</c:v>
                </c:pt>
                <c:pt idx="358">
                  <c:v>-33.53</c:v>
                </c:pt>
                <c:pt idx="359">
                  <c:v>-32.28</c:v>
                </c:pt>
                <c:pt idx="360">
                  <c:v>-31.08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B-4C5B-9ACC-4A7FC6FE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20578492905778081"/>
          <c:w val="0.89521062992125988"/>
          <c:h val="0.7676811594202898"/>
        </c:manualLayout>
      </c:layout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results!$F$2:$F$413</c:f>
              <c:numCache>
                <c:formatCode>General</c:formatCode>
                <c:ptCount val="412"/>
                <c:pt idx="0">
                  <c:v>13.35170575517491</c:v>
                </c:pt>
                <c:pt idx="1">
                  <c:v>13.347277691707548</c:v>
                </c:pt>
                <c:pt idx="2">
                  <c:v>13.383448879043115</c:v>
                </c:pt>
                <c:pt idx="3">
                  <c:v>13.435118313056147</c:v>
                </c:pt>
                <c:pt idx="4">
                  <c:v>13.468150679355006</c:v>
                </c:pt>
                <c:pt idx="5">
                  <c:v>13.456001512121073</c:v>
                </c:pt>
                <c:pt idx="6">
                  <c:v>13.484195216211639</c:v>
                </c:pt>
                <c:pt idx="7">
                  <c:v>13.426328988504581</c:v>
                </c:pt>
                <c:pt idx="8">
                  <c:v>13.424074354324167</c:v>
                </c:pt>
                <c:pt idx="9">
                  <c:v>13.443054638468816</c:v>
                </c:pt>
                <c:pt idx="10">
                  <c:v>13.538486181882377</c:v>
                </c:pt>
                <c:pt idx="11">
                  <c:v>13.6526594941299</c:v>
                </c:pt>
                <c:pt idx="12">
                  <c:v>13.855541566646682</c:v>
                </c:pt>
                <c:pt idx="13">
                  <c:v>14.141326296648637</c:v>
                </c:pt>
                <c:pt idx="14">
                  <c:v>14.543750747035425</c:v>
                </c:pt>
                <c:pt idx="15">
                  <c:v>14.742125114586425</c:v>
                </c:pt>
                <c:pt idx="16">
                  <c:v>14.268372123046538</c:v>
                </c:pt>
                <c:pt idx="17">
                  <c:v>14.084179393691175</c:v>
                </c:pt>
                <c:pt idx="18">
                  <c:v>14.030064446482204</c:v>
                </c:pt>
                <c:pt idx="19">
                  <c:v>14.15281129069475</c:v>
                </c:pt>
                <c:pt idx="20">
                  <c:v>14.468511866557696</c:v>
                </c:pt>
                <c:pt idx="21">
                  <c:v>14.375089947215651</c:v>
                </c:pt>
                <c:pt idx="22">
                  <c:v>13.946932092221845</c:v>
                </c:pt>
                <c:pt idx="23">
                  <c:v>13.645351760399617</c:v>
                </c:pt>
                <c:pt idx="24">
                  <c:v>13.515256537073373</c:v>
                </c:pt>
                <c:pt idx="25">
                  <c:v>13.427843570038135</c:v>
                </c:pt>
                <c:pt idx="26">
                  <c:v>13.447292882497916</c:v>
                </c:pt>
                <c:pt idx="27">
                  <c:v>13.449804808093401</c:v>
                </c:pt>
                <c:pt idx="28">
                  <c:v>13.471653944376303</c:v>
                </c:pt>
                <c:pt idx="29">
                  <c:v>13.498215571559884</c:v>
                </c:pt>
                <c:pt idx="30">
                  <c:v>13.549239735217801</c:v>
                </c:pt>
                <c:pt idx="31">
                  <c:v>13.690365208514175</c:v>
                </c:pt>
                <c:pt idx="32">
                  <c:v>13.852220091274173</c:v>
                </c:pt>
                <c:pt idx="33">
                  <c:v>14.127208451985869</c:v>
                </c:pt>
                <c:pt idx="34">
                  <c:v>14.516856678521467</c:v>
                </c:pt>
                <c:pt idx="35">
                  <c:v>14.845984413663569</c:v>
                </c:pt>
                <c:pt idx="36">
                  <c:v>14.589924992020045</c:v>
                </c:pt>
                <c:pt idx="37">
                  <c:v>14.452113286189528</c:v>
                </c:pt>
                <c:pt idx="38">
                  <c:v>14.356607299693815</c:v>
                </c:pt>
                <c:pt idx="39">
                  <c:v>14.128738145254216</c:v>
                </c:pt>
                <c:pt idx="40">
                  <c:v>13.875660472063483</c:v>
                </c:pt>
                <c:pt idx="41">
                  <c:v>13.634848789775704</c:v>
                </c:pt>
                <c:pt idx="42">
                  <c:v>13.426149854273046</c:v>
                </c:pt>
                <c:pt idx="43">
                  <c:v>13.31643891184399</c:v>
                </c:pt>
                <c:pt idx="44">
                  <c:v>13.308053306405409</c:v>
                </c:pt>
                <c:pt idx="45">
                  <c:v>13.415386825990263</c:v>
                </c:pt>
                <c:pt idx="46">
                  <c:v>13.609713976742523</c:v>
                </c:pt>
                <c:pt idx="47">
                  <c:v>13.824115511932948</c:v>
                </c:pt>
                <c:pt idx="48">
                  <c:v>13.912588536457509</c:v>
                </c:pt>
                <c:pt idx="49">
                  <c:v>13.799591184265426</c:v>
                </c:pt>
                <c:pt idx="50">
                  <c:v>13.717927102206691</c:v>
                </c:pt>
                <c:pt idx="51">
                  <c:v>13.679330146266864</c:v>
                </c:pt>
                <c:pt idx="52">
                  <c:v>13.710718810225359</c:v>
                </c:pt>
                <c:pt idx="53">
                  <c:v>13.768770464602348</c:v>
                </c:pt>
                <c:pt idx="54">
                  <c:v>13.862915206562834</c:v>
                </c:pt>
                <c:pt idx="55">
                  <c:v>13.906475213381979</c:v>
                </c:pt>
                <c:pt idx="56">
                  <c:v>13.842867869826359</c:v>
                </c:pt>
                <c:pt idx="57">
                  <c:v>13.60627911521085</c:v>
                </c:pt>
                <c:pt idx="58">
                  <c:v>13.193704181166124</c:v>
                </c:pt>
                <c:pt idx="59">
                  <c:v>12.906299968770981</c:v>
                </c:pt>
                <c:pt idx="60">
                  <c:v>12.749065350240771</c:v>
                </c:pt>
                <c:pt idx="61">
                  <c:v>12.704799003962568</c:v>
                </c:pt>
                <c:pt idx="62">
                  <c:v>12.752587066246321</c:v>
                </c:pt>
                <c:pt idx="63">
                  <c:v>12.905806229160625</c:v>
                </c:pt>
                <c:pt idx="64">
                  <c:v>13.084489409891468</c:v>
                </c:pt>
                <c:pt idx="65">
                  <c:v>13.340352710342106</c:v>
                </c:pt>
                <c:pt idx="66">
                  <c:v>13.80146771438117</c:v>
                </c:pt>
                <c:pt idx="67">
                  <c:v>14.275672271749416</c:v>
                </c:pt>
                <c:pt idx="68">
                  <c:v>14.359309681057134</c:v>
                </c:pt>
                <c:pt idx="69">
                  <c:v>13.96413553846241</c:v>
                </c:pt>
                <c:pt idx="70">
                  <c:v>13.486908084256335</c:v>
                </c:pt>
                <c:pt idx="71">
                  <c:v>13.104704065129267</c:v>
                </c:pt>
                <c:pt idx="72">
                  <c:v>12.878340101145264</c:v>
                </c:pt>
                <c:pt idx="73">
                  <c:v>12.809962847671223</c:v>
                </c:pt>
                <c:pt idx="74">
                  <c:v>12.897105077536686</c:v>
                </c:pt>
                <c:pt idx="75">
                  <c:v>13.110647908307751</c:v>
                </c:pt>
                <c:pt idx="76">
                  <c:v>13.25509746149276</c:v>
                </c:pt>
                <c:pt idx="77">
                  <c:v>13.212104766461037</c:v>
                </c:pt>
                <c:pt idx="78">
                  <c:v>12.922294923327565</c:v>
                </c:pt>
                <c:pt idx="79">
                  <c:v>12.594398346470754</c:v>
                </c:pt>
                <c:pt idx="80">
                  <c:v>12.282947706653749</c:v>
                </c:pt>
                <c:pt idx="81">
                  <c:v>12.069742978518692</c:v>
                </c:pt>
                <c:pt idx="82">
                  <c:v>11.90027752393372</c:v>
                </c:pt>
                <c:pt idx="83">
                  <c:v>11.765479018935785</c:v>
                </c:pt>
                <c:pt idx="84">
                  <c:v>11.7248767131259</c:v>
                </c:pt>
                <c:pt idx="85">
                  <c:v>11.720869528429688</c:v>
                </c:pt>
                <c:pt idx="86">
                  <c:v>11.777530380896957</c:v>
                </c:pt>
                <c:pt idx="87">
                  <c:v>11.909995105160885</c:v>
                </c:pt>
                <c:pt idx="88">
                  <c:v>12.069397285301111</c:v>
                </c:pt>
                <c:pt idx="89">
                  <c:v>12.106179992510517</c:v>
                </c:pt>
                <c:pt idx="90">
                  <c:v>12.061424177289595</c:v>
                </c:pt>
                <c:pt idx="91">
                  <c:v>11.924831702750964</c:v>
                </c:pt>
                <c:pt idx="92">
                  <c:v>11.832976679309635</c:v>
                </c:pt>
                <c:pt idx="93">
                  <c:v>11.780482502933499</c:v>
                </c:pt>
                <c:pt idx="94">
                  <c:v>11.717029928978203</c:v>
                </c:pt>
                <c:pt idx="95">
                  <c:v>11.622069120678663</c:v>
                </c:pt>
                <c:pt idx="96">
                  <c:v>11.458865312225889</c:v>
                </c:pt>
                <c:pt idx="97">
                  <c:v>11.151528256045307</c:v>
                </c:pt>
                <c:pt idx="98">
                  <c:v>10.715618262191732</c:v>
                </c:pt>
                <c:pt idx="99">
                  <c:v>10.314090155384651</c:v>
                </c:pt>
                <c:pt idx="100">
                  <c:v>10.002651688389088</c:v>
                </c:pt>
                <c:pt idx="101">
                  <c:v>9.7619765550656474</c:v>
                </c:pt>
                <c:pt idx="102">
                  <c:v>9.6698192347695393</c:v>
                </c:pt>
                <c:pt idx="103">
                  <c:v>9.6672552881766265</c:v>
                </c:pt>
                <c:pt idx="104">
                  <c:v>9.7104193410422894</c:v>
                </c:pt>
                <c:pt idx="105">
                  <c:v>9.7285946135384247</c:v>
                </c:pt>
                <c:pt idx="106">
                  <c:v>9.7147838300309068</c:v>
                </c:pt>
                <c:pt idx="107">
                  <c:v>9.6629891448516663</c:v>
                </c:pt>
                <c:pt idx="108">
                  <c:v>9.5948757945600622</c:v>
                </c:pt>
                <c:pt idx="109">
                  <c:v>9.5292571927278598</c:v>
                </c:pt>
                <c:pt idx="110">
                  <c:v>9.5029796475339392</c:v>
                </c:pt>
                <c:pt idx="111">
                  <c:v>9.4395694048316834</c:v>
                </c:pt>
                <c:pt idx="112">
                  <c:v>9.4118183021088466</c:v>
                </c:pt>
                <c:pt idx="113">
                  <c:v>9.3583552714617788</c:v>
                </c:pt>
                <c:pt idx="114">
                  <c:v>9.2592324642427464</c:v>
                </c:pt>
                <c:pt idx="115">
                  <c:v>9.1461147726286303</c:v>
                </c:pt>
                <c:pt idx="116">
                  <c:v>9.0337699675693646</c:v>
                </c:pt>
                <c:pt idx="117">
                  <c:v>8.9373150546210773</c:v>
                </c:pt>
                <c:pt idx="118">
                  <c:v>8.923920933239561</c:v>
                </c:pt>
                <c:pt idx="119">
                  <c:v>8.9481369100377641</c:v>
                </c:pt>
                <c:pt idx="120">
                  <c:v>9.0121259736394848</c:v>
                </c:pt>
                <c:pt idx="121">
                  <c:v>9.0551661986780942</c:v>
                </c:pt>
                <c:pt idx="122">
                  <c:v>9.0295301793073683</c:v>
                </c:pt>
                <c:pt idx="123">
                  <c:v>8.8425968500612697</c:v>
                </c:pt>
                <c:pt idx="124">
                  <c:v>8.6834974826459401</c:v>
                </c:pt>
                <c:pt idx="125">
                  <c:v>8.417054470473623</c:v>
                </c:pt>
                <c:pt idx="126">
                  <c:v>8.2074660052345969</c:v>
                </c:pt>
                <c:pt idx="127">
                  <c:v>8.188146547590696</c:v>
                </c:pt>
                <c:pt idx="128">
                  <c:v>8.199089686833819</c:v>
                </c:pt>
                <c:pt idx="129">
                  <c:v>8.1466825388578119</c:v>
                </c:pt>
                <c:pt idx="130">
                  <c:v>7.9860985958952497</c:v>
                </c:pt>
                <c:pt idx="131">
                  <c:v>7.7217557595732504</c:v>
                </c:pt>
                <c:pt idx="132">
                  <c:v>7.3000042582767888</c:v>
                </c:pt>
                <c:pt idx="133">
                  <c:v>6.9236148103126833</c:v>
                </c:pt>
                <c:pt idx="134">
                  <c:v>6.5916930303401848</c:v>
                </c:pt>
                <c:pt idx="135">
                  <c:v>6.3574172815922907</c:v>
                </c:pt>
                <c:pt idx="136">
                  <c:v>6.1865570555945837</c:v>
                </c:pt>
                <c:pt idx="137">
                  <c:v>6.044425933582569</c:v>
                </c:pt>
                <c:pt idx="138">
                  <c:v>5.723132651743823</c:v>
                </c:pt>
                <c:pt idx="139">
                  <c:v>5.2253685686893823</c:v>
                </c:pt>
                <c:pt idx="140">
                  <c:v>4.5908911458314545</c:v>
                </c:pt>
                <c:pt idx="141">
                  <c:v>3.7765932411325389</c:v>
                </c:pt>
                <c:pt idx="142">
                  <c:v>2.7934951409081505</c:v>
                </c:pt>
                <c:pt idx="143">
                  <c:v>1.6709358936199195</c:v>
                </c:pt>
                <c:pt idx="144">
                  <c:v>0.51413674877066451</c:v>
                </c:pt>
                <c:pt idx="145">
                  <c:v>-0.87470795421376679</c:v>
                </c:pt>
                <c:pt idx="146">
                  <c:v>-2.0532627804261376</c:v>
                </c:pt>
                <c:pt idx="147">
                  <c:v>-2.6681834266862698</c:v>
                </c:pt>
                <c:pt idx="148">
                  <c:v>-2.9574959856796177</c:v>
                </c:pt>
                <c:pt idx="149">
                  <c:v>-1.9448385114493325</c:v>
                </c:pt>
                <c:pt idx="150">
                  <c:v>-0.56886313424511736</c:v>
                </c:pt>
                <c:pt idx="151">
                  <c:v>0.89463726999332094</c:v>
                </c:pt>
                <c:pt idx="152">
                  <c:v>2.4134442188455565</c:v>
                </c:pt>
                <c:pt idx="153">
                  <c:v>3.9291146234641778</c:v>
                </c:pt>
                <c:pt idx="154">
                  <c:v>5.5297164385560862</c:v>
                </c:pt>
                <c:pt idx="155">
                  <c:v>7.1795803414467496</c:v>
                </c:pt>
                <c:pt idx="156">
                  <c:v>9.1916401757042863</c:v>
                </c:pt>
                <c:pt idx="157">
                  <c:v>12.297159250259128</c:v>
                </c:pt>
                <c:pt idx="158">
                  <c:v>8.486235195127513</c:v>
                </c:pt>
                <c:pt idx="159">
                  <c:v>6.1058610719378876</c:v>
                </c:pt>
                <c:pt idx="160">
                  <c:v>3.7661799289796738</c:v>
                </c:pt>
                <c:pt idx="161">
                  <c:v>0.78931931588727111</c:v>
                </c:pt>
                <c:pt idx="162">
                  <c:v>-1.1137148009919128E-2</c:v>
                </c:pt>
                <c:pt idx="163">
                  <c:v>2.1656866917018731</c:v>
                </c:pt>
                <c:pt idx="164">
                  <c:v>3.7746295888267483</c:v>
                </c:pt>
                <c:pt idx="165">
                  <c:v>4.9150990425392447</c:v>
                </c:pt>
                <c:pt idx="166">
                  <c:v>5.7424881429217045</c:v>
                </c:pt>
                <c:pt idx="167">
                  <c:v>6.3771117116904126</c:v>
                </c:pt>
                <c:pt idx="168">
                  <c:v>6.8776503310608641</c:v>
                </c:pt>
                <c:pt idx="169">
                  <c:v>7.293679578584694</c:v>
                </c:pt>
                <c:pt idx="170">
                  <c:v>7.634177077697065</c:v>
                </c:pt>
                <c:pt idx="171">
                  <c:v>7.9344054699376398</c:v>
                </c:pt>
                <c:pt idx="172">
                  <c:v>8.1706662154569045</c:v>
                </c:pt>
                <c:pt idx="173">
                  <c:v>8.3891538846657738</c:v>
                </c:pt>
                <c:pt idx="174">
                  <c:v>8.5646128535644053</c:v>
                </c:pt>
                <c:pt idx="175">
                  <c:v>8.7201036590989904</c:v>
                </c:pt>
                <c:pt idx="176">
                  <c:v>8.8418680979829354</c:v>
                </c:pt>
                <c:pt idx="177">
                  <c:v>8.9398563431236369</c:v>
                </c:pt>
                <c:pt idx="178">
                  <c:v>9.0128959637295551</c:v>
                </c:pt>
                <c:pt idx="179">
                  <c:v>9.0572649949092643</c:v>
                </c:pt>
                <c:pt idx="180">
                  <c:v>9.0727637124572968</c:v>
                </c:pt>
                <c:pt idx="181">
                  <c:v>9.0581761485476058</c:v>
                </c:pt>
                <c:pt idx="182">
                  <c:v>9.0172846918939271</c:v>
                </c:pt>
                <c:pt idx="183">
                  <c:v>8.9490155338255324</c:v>
                </c:pt>
                <c:pt idx="184">
                  <c:v>8.8544548743690807</c:v>
                </c:pt>
                <c:pt idx="185">
                  <c:v>8.7297320357499419</c:v>
                </c:pt>
                <c:pt idx="186">
                  <c:v>8.5719740263457798</c:v>
                </c:pt>
                <c:pt idx="187">
                  <c:v>8.3708789579226721</c:v>
                </c:pt>
                <c:pt idx="188">
                  <c:v>8.1445525370198375</c:v>
                </c:pt>
                <c:pt idx="189">
                  <c:v>7.8679595826149553</c:v>
                </c:pt>
                <c:pt idx="190">
                  <c:v>7.5354738550178801</c:v>
                </c:pt>
                <c:pt idx="191">
                  <c:v>7.1206931380346008</c:v>
                </c:pt>
                <c:pt idx="192">
                  <c:v>6.651965935818378</c:v>
                </c:pt>
                <c:pt idx="193">
                  <c:v>6.0786840634664809</c:v>
                </c:pt>
                <c:pt idx="194">
                  <c:v>5.3928517748428684</c:v>
                </c:pt>
                <c:pt idx="195">
                  <c:v>4.381668584348521</c:v>
                </c:pt>
                <c:pt idx="196">
                  <c:v>3.1457420715940998</c:v>
                </c:pt>
                <c:pt idx="197">
                  <c:v>0.61010309519056682</c:v>
                </c:pt>
                <c:pt idx="198">
                  <c:v>-7.3837094878735421</c:v>
                </c:pt>
                <c:pt idx="199">
                  <c:v>-0.11214021560737861</c:v>
                </c:pt>
                <c:pt idx="200">
                  <c:v>3.9363935932665228</c:v>
                </c:pt>
                <c:pt idx="201">
                  <c:v>6.5592779635627565</c:v>
                </c:pt>
                <c:pt idx="202">
                  <c:v>8.8142484344248277</c:v>
                </c:pt>
                <c:pt idx="203">
                  <c:v>9.3120911721821358</c:v>
                </c:pt>
                <c:pt idx="204">
                  <c:v>7.6839739607957123</c:v>
                </c:pt>
                <c:pt idx="205">
                  <c:v>6.0445601708305148</c:v>
                </c:pt>
                <c:pt idx="206">
                  <c:v>4.4385496052180065</c:v>
                </c:pt>
                <c:pt idx="207">
                  <c:v>3.112353658091116</c:v>
                </c:pt>
                <c:pt idx="208">
                  <c:v>1.8477275745084867</c:v>
                </c:pt>
                <c:pt idx="209">
                  <c:v>0.88060053141786054</c:v>
                </c:pt>
                <c:pt idx="210">
                  <c:v>0.3862974481112994</c:v>
                </c:pt>
                <c:pt idx="211">
                  <c:v>7.6175190479006019E-2</c:v>
                </c:pt>
                <c:pt idx="212">
                  <c:v>-6.1721595546120715E-2</c:v>
                </c:pt>
                <c:pt idx="213">
                  <c:v>-6.6175672859700732E-2</c:v>
                </c:pt>
                <c:pt idx="214">
                  <c:v>-3.3073301416459568E-2</c:v>
                </c:pt>
                <c:pt idx="215">
                  <c:v>0.19071239299744597</c:v>
                </c:pt>
                <c:pt idx="216">
                  <c:v>0.84407985348717685</c:v>
                </c:pt>
                <c:pt idx="217">
                  <c:v>1.6277200482360523</c:v>
                </c:pt>
                <c:pt idx="218">
                  <c:v>2.5552002974596242</c:v>
                </c:pt>
                <c:pt idx="219">
                  <c:v>3.6002782292434601</c:v>
                </c:pt>
                <c:pt idx="220">
                  <c:v>4.4086247813099337</c:v>
                </c:pt>
                <c:pt idx="221">
                  <c:v>5.3713597592209688</c:v>
                </c:pt>
                <c:pt idx="222">
                  <c:v>6.1604462043778563</c:v>
                </c:pt>
                <c:pt idx="223">
                  <c:v>6.8796123898786057</c:v>
                </c:pt>
                <c:pt idx="224">
                  <c:v>7.4846854433685541</c:v>
                </c:pt>
                <c:pt idx="225">
                  <c:v>8.1659752807183352</c:v>
                </c:pt>
                <c:pt idx="226">
                  <c:v>8.9296083839593905</c:v>
                </c:pt>
                <c:pt idx="227">
                  <c:v>9.6480315410300719</c:v>
                </c:pt>
                <c:pt idx="228">
                  <c:v>10.656735297338448</c:v>
                </c:pt>
                <c:pt idx="229">
                  <c:v>11.67419690799052</c:v>
                </c:pt>
                <c:pt idx="230">
                  <c:v>12.115299462444026</c:v>
                </c:pt>
                <c:pt idx="231">
                  <c:v>11.326944580224973</c:v>
                </c:pt>
                <c:pt idx="232">
                  <c:v>10.668776260448061</c:v>
                </c:pt>
                <c:pt idx="233">
                  <c:v>10.320071447482766</c:v>
                </c:pt>
                <c:pt idx="234">
                  <c:v>10.124507505745008</c:v>
                </c:pt>
                <c:pt idx="235">
                  <c:v>9.8975166895939886</c:v>
                </c:pt>
                <c:pt idx="236">
                  <c:v>9.746923394101545</c:v>
                </c:pt>
                <c:pt idx="237">
                  <c:v>9.5414508437686223</c:v>
                </c:pt>
                <c:pt idx="238">
                  <c:v>9.2770672685909972</c:v>
                </c:pt>
                <c:pt idx="239">
                  <c:v>9.1254633525127975</c:v>
                </c:pt>
                <c:pt idx="240">
                  <c:v>9.0388778203318054</c:v>
                </c:pt>
                <c:pt idx="241">
                  <c:v>8.999651052357331</c:v>
                </c:pt>
                <c:pt idx="242">
                  <c:v>9.051606457573186</c:v>
                </c:pt>
                <c:pt idx="243">
                  <c:v>9.1542425195213557</c:v>
                </c:pt>
                <c:pt idx="244">
                  <c:v>9.2267729054482412</c:v>
                </c:pt>
                <c:pt idx="245">
                  <c:v>9.3330352384161319</c:v>
                </c:pt>
                <c:pt idx="246">
                  <c:v>9.4042774517031198</c:v>
                </c:pt>
                <c:pt idx="247">
                  <c:v>9.4828948560137345</c:v>
                </c:pt>
                <c:pt idx="248">
                  <c:v>9.5763231442324486</c:v>
                </c:pt>
                <c:pt idx="249">
                  <c:v>9.6697771739660645</c:v>
                </c:pt>
                <c:pt idx="250">
                  <c:v>9.7775156129828797</c:v>
                </c:pt>
                <c:pt idx="251">
                  <c:v>9.8698695194920365</c:v>
                </c:pt>
                <c:pt idx="252">
                  <c:v>9.9731511886197861</c:v>
                </c:pt>
                <c:pt idx="253">
                  <c:v>10.069470581132693</c:v>
                </c:pt>
                <c:pt idx="254">
                  <c:v>10.130253253815569</c:v>
                </c:pt>
                <c:pt idx="255">
                  <c:v>10.158069765315144</c:v>
                </c:pt>
                <c:pt idx="256">
                  <c:v>10.165461830939929</c:v>
                </c:pt>
                <c:pt idx="257">
                  <c:v>10.18169500246975</c:v>
                </c:pt>
                <c:pt idx="258">
                  <c:v>10.210695541934262</c:v>
                </c:pt>
                <c:pt idx="259">
                  <c:v>10.268298077699605</c:v>
                </c:pt>
                <c:pt idx="260">
                  <c:v>10.327218150238158</c:v>
                </c:pt>
                <c:pt idx="261">
                  <c:v>10.376912688626817</c:v>
                </c:pt>
                <c:pt idx="262">
                  <c:v>10.368400309156627</c:v>
                </c:pt>
                <c:pt idx="263">
                  <c:v>10.337889140098774</c:v>
                </c:pt>
                <c:pt idx="264">
                  <c:v>10.344524283452326</c:v>
                </c:pt>
                <c:pt idx="265">
                  <c:v>10.448879729366505</c:v>
                </c:pt>
                <c:pt idx="266">
                  <c:v>10.610776683679138</c:v>
                </c:pt>
                <c:pt idx="267">
                  <c:v>10.908438308721742</c:v>
                </c:pt>
                <c:pt idx="268">
                  <c:v>11.337903190326761</c:v>
                </c:pt>
                <c:pt idx="269">
                  <c:v>11.840653677615515</c:v>
                </c:pt>
                <c:pt idx="270">
                  <c:v>12.085599329643689</c:v>
                </c:pt>
                <c:pt idx="271">
                  <c:v>12.00099140980022</c:v>
                </c:pt>
                <c:pt idx="272">
                  <c:v>11.815918662825942</c:v>
                </c:pt>
                <c:pt idx="273">
                  <c:v>11.575599537150772</c:v>
                </c:pt>
                <c:pt idx="274">
                  <c:v>11.351750210396414</c:v>
                </c:pt>
                <c:pt idx="275">
                  <c:v>11.193395247482885</c:v>
                </c:pt>
                <c:pt idx="276">
                  <c:v>11.063158700002225</c:v>
                </c:pt>
                <c:pt idx="277">
                  <c:v>11.018552578803709</c:v>
                </c:pt>
                <c:pt idx="278">
                  <c:v>10.970125964284508</c:v>
                </c:pt>
                <c:pt idx="279">
                  <c:v>10.941088281371334</c:v>
                </c:pt>
                <c:pt idx="280">
                  <c:v>10.852283193932589</c:v>
                </c:pt>
                <c:pt idx="281">
                  <c:v>10.762720882260556</c:v>
                </c:pt>
                <c:pt idx="282">
                  <c:v>10.683696266924507</c:v>
                </c:pt>
                <c:pt idx="283">
                  <c:v>10.642258504305566</c:v>
                </c:pt>
                <c:pt idx="284">
                  <c:v>10.652321669831792</c:v>
                </c:pt>
                <c:pt idx="285">
                  <c:v>10.689749599940948</c:v>
                </c:pt>
                <c:pt idx="286">
                  <c:v>10.778568961802979</c:v>
                </c:pt>
                <c:pt idx="287">
                  <c:v>10.883184389940226</c:v>
                </c:pt>
                <c:pt idx="288">
                  <c:v>10.944428149243423</c:v>
                </c:pt>
                <c:pt idx="289">
                  <c:v>10.980621033159492</c:v>
                </c:pt>
                <c:pt idx="290">
                  <c:v>11.054321456922455</c:v>
                </c:pt>
                <c:pt idx="291">
                  <c:v>11.15983843126285</c:v>
                </c:pt>
                <c:pt idx="292">
                  <c:v>11.333514752427334</c:v>
                </c:pt>
                <c:pt idx="293">
                  <c:v>11.569063075850526</c:v>
                </c:pt>
                <c:pt idx="294">
                  <c:v>11.843465331637731</c:v>
                </c:pt>
                <c:pt idx="295">
                  <c:v>12.154197240006726</c:v>
                </c:pt>
                <c:pt idx="296">
                  <c:v>12.435720474992713</c:v>
                </c:pt>
                <c:pt idx="297">
                  <c:v>12.62820853796635</c:v>
                </c:pt>
                <c:pt idx="298">
                  <c:v>12.605302916217324</c:v>
                </c:pt>
                <c:pt idx="299">
                  <c:v>12.411532419800483</c:v>
                </c:pt>
                <c:pt idx="300">
                  <c:v>12.180965396382428</c:v>
                </c:pt>
                <c:pt idx="301">
                  <c:v>11.990021997560365</c:v>
                </c:pt>
                <c:pt idx="302">
                  <c:v>11.852642324653784</c:v>
                </c:pt>
                <c:pt idx="303">
                  <c:v>11.776207318720346</c:v>
                </c:pt>
                <c:pt idx="304">
                  <c:v>11.74720941252412</c:v>
                </c:pt>
                <c:pt idx="305">
                  <c:v>11.77172666065875</c:v>
                </c:pt>
                <c:pt idx="306">
                  <c:v>11.845413451448703</c:v>
                </c:pt>
                <c:pt idx="307">
                  <c:v>11.879268516751837</c:v>
                </c:pt>
                <c:pt idx="308">
                  <c:v>11.901686669598615</c:v>
                </c:pt>
                <c:pt idx="309">
                  <c:v>11.932011649830379</c:v>
                </c:pt>
                <c:pt idx="310">
                  <c:v>11.911114668971791</c:v>
                </c:pt>
                <c:pt idx="311">
                  <c:v>11.885334355828437</c:v>
                </c:pt>
                <c:pt idx="312">
                  <c:v>11.89344877940427</c:v>
                </c:pt>
                <c:pt idx="313">
                  <c:v>11.990069709655756</c:v>
                </c:pt>
                <c:pt idx="314">
                  <c:v>12.17467914487383</c:v>
                </c:pt>
                <c:pt idx="315">
                  <c:v>12.397073251437154</c:v>
                </c:pt>
                <c:pt idx="316">
                  <c:v>12.707360632450468</c:v>
                </c:pt>
                <c:pt idx="317">
                  <c:v>12.984648075458548</c:v>
                </c:pt>
                <c:pt idx="318">
                  <c:v>13.009296165497641</c:v>
                </c:pt>
                <c:pt idx="319">
                  <c:v>12.704002567423984</c:v>
                </c:pt>
                <c:pt idx="320">
                  <c:v>12.308893099662892</c:v>
                </c:pt>
                <c:pt idx="321">
                  <c:v>11.98203644208694</c:v>
                </c:pt>
                <c:pt idx="322">
                  <c:v>11.712449950946436</c:v>
                </c:pt>
                <c:pt idx="323">
                  <c:v>11.576572812632406</c:v>
                </c:pt>
                <c:pt idx="324">
                  <c:v>11.471536537825788</c:v>
                </c:pt>
                <c:pt idx="325">
                  <c:v>11.45544132952126</c:v>
                </c:pt>
                <c:pt idx="326">
                  <c:v>11.512750525215829</c:v>
                </c:pt>
                <c:pt idx="327">
                  <c:v>11.60853654804759</c:v>
                </c:pt>
                <c:pt idx="328">
                  <c:v>11.702760926827844</c:v>
                </c:pt>
                <c:pt idx="329">
                  <c:v>11.871432367653563</c:v>
                </c:pt>
                <c:pt idx="330">
                  <c:v>12.025116407107692</c:v>
                </c:pt>
                <c:pt idx="331">
                  <c:v>12.14362265010714</c:v>
                </c:pt>
                <c:pt idx="332">
                  <c:v>12.259564411152695</c:v>
                </c:pt>
                <c:pt idx="333">
                  <c:v>12.353603400454885</c:v>
                </c:pt>
                <c:pt idx="334">
                  <c:v>12.356507721437751</c:v>
                </c:pt>
                <c:pt idx="335">
                  <c:v>12.358738562780342</c:v>
                </c:pt>
                <c:pt idx="336">
                  <c:v>12.295014608253299</c:v>
                </c:pt>
                <c:pt idx="337">
                  <c:v>12.212816119942541</c:v>
                </c:pt>
                <c:pt idx="338">
                  <c:v>12.21005075763431</c:v>
                </c:pt>
                <c:pt idx="339">
                  <c:v>12.18346299926543</c:v>
                </c:pt>
                <c:pt idx="340">
                  <c:v>12.213767709492792</c:v>
                </c:pt>
                <c:pt idx="341">
                  <c:v>12.241275731090935</c:v>
                </c:pt>
                <c:pt idx="342">
                  <c:v>12.282336833738846</c:v>
                </c:pt>
                <c:pt idx="343">
                  <c:v>12.363397724812051</c:v>
                </c:pt>
                <c:pt idx="344">
                  <c:v>12.479331567469515</c:v>
                </c:pt>
                <c:pt idx="345">
                  <c:v>12.587884244068956</c:v>
                </c:pt>
                <c:pt idx="346">
                  <c:v>12.831216302290393</c:v>
                </c:pt>
                <c:pt idx="347">
                  <c:v>12.990686352660067</c:v>
                </c:pt>
                <c:pt idx="348">
                  <c:v>13.112516558176628</c:v>
                </c:pt>
                <c:pt idx="349">
                  <c:v>13.222587082130364</c:v>
                </c:pt>
                <c:pt idx="350">
                  <c:v>13.321713700706734</c:v>
                </c:pt>
                <c:pt idx="351">
                  <c:v>13.442695363407175</c:v>
                </c:pt>
                <c:pt idx="352">
                  <c:v>13.563331706684806</c:v>
                </c:pt>
                <c:pt idx="353">
                  <c:v>13.761852124810705</c:v>
                </c:pt>
                <c:pt idx="354">
                  <c:v>13.941855169279675</c:v>
                </c:pt>
                <c:pt idx="355">
                  <c:v>14.01423013666696</c:v>
                </c:pt>
                <c:pt idx="356">
                  <c:v>13.838678100555626</c:v>
                </c:pt>
                <c:pt idx="357">
                  <c:v>13.583813088457644</c:v>
                </c:pt>
                <c:pt idx="358">
                  <c:v>13.407844755247197</c:v>
                </c:pt>
                <c:pt idx="359">
                  <c:v>13.250347284083475</c:v>
                </c:pt>
                <c:pt idx="360">
                  <c:v>13.175284036477851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F-479B-A1B9-C5D77F47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44968"/>
        <c:axId val="1208514152"/>
      </c:lineChart>
      <c:catAx>
        <c:axId val="51334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14152"/>
        <c:crosses val="autoZero"/>
        <c:auto val="1"/>
        <c:lblAlgn val="ctr"/>
        <c:lblOffset val="100"/>
        <c:noMultiLvlLbl val="0"/>
      </c:catAx>
      <c:valAx>
        <c:axId val="12085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17</xdr:row>
      <xdr:rowOff>71437</xdr:rowOff>
    </xdr:from>
    <xdr:to>
      <xdr:col>21</xdr:col>
      <xdr:colOff>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8B890-8913-4FB8-8E61-33DCFF250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355</xdr:row>
      <xdr:rowOff>129540</xdr:rowOff>
    </xdr:from>
    <xdr:to>
      <xdr:col>14</xdr:col>
      <xdr:colOff>441960</xdr:colOff>
      <xdr:row>370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107632</xdr:rowOff>
    </xdr:from>
    <xdr:to>
      <xdr:col>18</xdr:col>
      <xdr:colOff>38100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BCBB8-CD93-4E4C-B0D3-F9A8AE4C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140970</xdr:colOff>
      <xdr:row>24</xdr:row>
      <xdr:rowOff>58102</xdr:rowOff>
    </xdr:from>
    <xdr:to>
      <xdr:col>16</xdr:col>
      <xdr:colOff>445770</xdr:colOff>
      <xdr:row>38</xdr:row>
      <xdr:rowOff>126682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64CC8-B1AB-47ED-B76B-C1AC4F83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4E88CB6-84F3-494E-9F83-CAB82964ED94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5AE787-215F-40EA-AF98-7EE92F80B14E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7061201-C296-487D-99C4-9BD5FE14DD84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I363" tableType="queryTable" totalsRowShown="0">
  <autoFilter ref="A1:I363" xr:uid="{01D8B7DF-BF2C-46FC-83BB-8251AD1ECDD7}"/>
  <tableColumns count="9">
    <tableColumn id="2" xr3:uid="{94B4A45B-D4CE-4A99-A6A8-BF85CA9929F0}" uniqueName="2" name="Column2" queryTableFieldId="2"/>
    <tableColumn id="3" xr3:uid="{951ADB8B-C371-42DD-BDBC-C92D1F07C1FC}" uniqueName="3" name="Column3" queryTableFieldId="3"/>
    <tableColumn id="4" xr3:uid="{599AA7A8-5526-483C-9623-DF8B7E7678C7}" uniqueName="4" name="Column4" queryTableFieldId="4"/>
    <tableColumn id="5" xr3:uid="{35132C0D-AB31-4F21-9461-85F412E39F4D}" uniqueName="5" name="Column5" queryTableFieldId="5"/>
    <tableColumn id="6" xr3:uid="{30AA8A95-D7E5-4438-8669-EF60B39C4CA2}" uniqueName="6" name="Column6" queryTableFieldId="6"/>
    <tableColumn id="7" xr3:uid="{A8F51DC4-A725-4F32-80FE-BB59C08575E5}" uniqueName="7" name="Column7" queryTableFieldId="7"/>
    <tableColumn id="8" xr3:uid="{3838D5E4-64A3-48C4-B8DC-A137C18CF17C}" uniqueName="8" name="Column8" queryTableFieldId="8"/>
    <tableColumn id="9" xr3:uid="{2044FE4F-87EB-47D0-AE5C-98531F4FA83D}" uniqueName="9" name="Column9" queryTableFieldId="9"/>
    <tableColumn id="10" xr3:uid="{59D9B350-5574-4D2E-9462-E4E36DD39278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I365" tableType="queryTable" totalsRowShown="0">
  <autoFilter ref="A1:I365" xr:uid="{07D2C6FE-7EF4-4F69-9B85-4EE1AF095BEB}"/>
  <tableColumns count="9">
    <tableColumn id="2" xr3:uid="{BCC39228-1822-4A26-9D4A-98CF294CD9D7}" uniqueName="2" name="Column2" queryTableFieldId="2"/>
    <tableColumn id="3" xr3:uid="{C8F23727-9988-48FE-BF79-EBAB34D491A8}" uniqueName="3" name="Column3" queryTableFieldId="3"/>
    <tableColumn id="4" xr3:uid="{984140FF-ED8B-4B2E-8C80-DD70F3F55E32}" uniqueName="4" name="Column4" queryTableFieldId="4"/>
    <tableColumn id="5" xr3:uid="{DE28BB3D-2C9E-4494-BD69-3E07D6988B4B}" uniqueName="5" name="Column5" queryTableFieldId="5"/>
    <tableColumn id="6" xr3:uid="{E43AFB43-354C-4B1B-AEBF-94990CE2B32C}" uniqueName="6" name="Column6" queryTableFieldId="6"/>
    <tableColumn id="7" xr3:uid="{6DAFAC39-6EFE-4530-A90E-631E22069110}" uniqueName="7" name="Column7" queryTableFieldId="7"/>
    <tableColumn id="8" xr3:uid="{96F4CE22-C623-45C4-B043-88AD40E24484}" uniqueName="8" name="Column8" queryTableFieldId="8"/>
    <tableColumn id="9" xr3:uid="{05DA1635-FAF8-412A-A153-2B5A0F63DE6E}" uniqueName="9" name="Column9" queryTableFieldId="9"/>
    <tableColumn id="10" xr3:uid="{36A25CDA-B585-43C8-BDE3-2A459D7C3083}" uniqueName="10" name="Column10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I363" tableType="queryTable" totalsRowShown="0">
  <autoFilter ref="A1:I363" xr:uid="{F5F3C1BE-9FCF-47FB-A5C1-67B957E8CC6C}"/>
  <tableColumns count="9">
    <tableColumn id="2" xr3:uid="{4F65607A-FAE3-4602-AF15-510A37299EF1}" uniqueName="2" name="Column2" queryTableFieldId="2"/>
    <tableColumn id="3" xr3:uid="{BB384C6B-7FD6-48A9-926C-9738753FBE6F}" uniqueName="3" name="Column3" queryTableFieldId="3"/>
    <tableColumn id="4" xr3:uid="{BAEDDAEE-A831-4300-B987-EC9623B1BE9A}" uniqueName="4" name="Column4" queryTableFieldId="4"/>
    <tableColumn id="5" xr3:uid="{15202F89-4870-4902-A386-D9B0A75F8B8E}" uniqueName="5" name="Column5" queryTableFieldId="5"/>
    <tableColumn id="6" xr3:uid="{FABEFD1B-DF93-4505-A44C-96A757BB45D0}" uniqueName="6" name="Column6" queryTableFieldId="6"/>
    <tableColumn id="7" xr3:uid="{03569B66-6209-4F54-810B-3853514D930D}" uniqueName="7" name="Column7" queryTableFieldId="7"/>
    <tableColumn id="8" xr3:uid="{BC3253B4-0C62-40C8-8704-391FB31E99A5}" uniqueName="8" name="Column8" queryTableFieldId="8"/>
    <tableColumn id="9" xr3:uid="{D89A35D9-CC95-48BB-8DED-40D89ACE1C0E}" uniqueName="9" name="Column9" queryTableFieldId="9"/>
    <tableColumn id="10" xr3:uid="{5E60721C-C1AD-450D-AE2D-7CAD32BCC6B2}" uniqueName="10" name="Column10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I363" tableType="queryTable" totalsRowShown="0">
  <autoFilter ref="A1:I363" xr:uid="{7C4CBA37-DC25-47F1-82C0-7E611D4C4D82}"/>
  <tableColumns count="9">
    <tableColumn id="2" xr3:uid="{7A8D809F-1ACF-4052-BFFC-146D7856E20D}" uniqueName="2" name="Column2" queryTableFieldId="2"/>
    <tableColumn id="3" xr3:uid="{3E98BCBC-95B3-4120-B13F-BDB9FFDCCDB9}" uniqueName="3" name="Column3" queryTableFieldId="3"/>
    <tableColumn id="4" xr3:uid="{BBCD0483-D33B-4468-A302-78D689B5D986}" uniqueName="4" name="Column4" queryTableFieldId="4"/>
    <tableColumn id="5" xr3:uid="{E3DB18E9-2833-41EF-A981-2FF88CF4FBCF}" uniqueName="5" name="Column5" queryTableFieldId="5"/>
    <tableColumn id="6" xr3:uid="{E89B9D6D-F72B-43C3-A11A-E2C0B8D55C82}" uniqueName="6" name="Column6" queryTableFieldId="6"/>
    <tableColumn id="7" xr3:uid="{A2D5F28E-8445-4D7B-92A8-C48D6D6C5028}" uniqueName="7" name="Column7" queryTableFieldId="7"/>
    <tableColumn id="8" xr3:uid="{80F10E56-C9EF-4608-B83C-7ED2945A7F89}" uniqueName="8" name="Column8" queryTableFieldId="8"/>
    <tableColumn id="9" xr3:uid="{8605B6C3-D5A6-476B-9FBF-04A2EB06FA78}" uniqueName="9" name="Column9" queryTableFieldId="9"/>
    <tableColumn id="10" xr3:uid="{4CBC77AC-5F5A-46BD-93CD-3D104E50E476}" uniqueName="10" name="Column10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I363" tableType="queryTable" totalsRowShown="0">
  <autoFilter ref="A1:I363" xr:uid="{A840C2DC-E130-49C8-8550-E09A8DF08F81}"/>
  <tableColumns count="9">
    <tableColumn id="2" xr3:uid="{D12CFD44-14CC-4A4E-88AF-5292D598E741}" uniqueName="2" name="Column2" queryTableFieldId="2"/>
    <tableColumn id="3" xr3:uid="{E2EDD2E3-3728-406A-9207-5626962DE4E9}" uniqueName="3" name="Column3" queryTableFieldId="3"/>
    <tableColumn id="4" xr3:uid="{F4328C74-0EE5-4343-AD5A-C65FBF19256F}" uniqueName="4" name="Column4" queryTableFieldId="4"/>
    <tableColumn id="5" xr3:uid="{A4F96893-CEAE-410E-A9A4-73DB5F58E6ED}" uniqueName="5" name="Column5" queryTableFieldId="5"/>
    <tableColumn id="6" xr3:uid="{EB2ECCDD-E2CF-4ACD-A21B-60C304829F43}" uniqueName="6" name="Column6" queryTableFieldId="6"/>
    <tableColumn id="7" xr3:uid="{AAD95875-0F62-49ED-B950-0360F6BD3A6C}" uniqueName="7" name="Column7" queryTableFieldId="7"/>
    <tableColumn id="8" xr3:uid="{A929DA35-2ACC-48F4-BF72-2126BEDB0397}" uniqueName="8" name="Column8" queryTableFieldId="8"/>
    <tableColumn id="9" xr3:uid="{101A8045-91D2-4352-90F6-57CF8406759E}" uniqueName="9" name="Column9" queryTableFieldId="9"/>
    <tableColumn id="10" xr3:uid="{DEC8B6A7-FEE7-4728-B72A-EF9564022EA9}" uniqueName="10" name="Column10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E363" tableType="queryTable" totalsRowShown="0">
  <autoFilter ref="A1:E363" xr:uid="{913830A8-2C81-485A-A345-BE5A4166FD8B}"/>
  <tableColumns count="5">
    <tableColumn id="2" xr3:uid="{F4E6CB2A-403A-4A02-A505-ADAD73F70BAA}" uniqueName="2" name="Column2" queryTableFieldId="2"/>
    <tableColumn id="3" xr3:uid="{E0C61FF7-6864-479A-8FF0-FFE2A70B3AA1}" uniqueName="3" name="Column3" queryTableFieldId="3"/>
    <tableColumn id="4" xr3:uid="{B7D9069A-2D70-49B0-82ED-1D609222A999}" uniqueName="4" name="Column4" queryTableFieldId="4"/>
    <tableColumn id="5" xr3:uid="{DF6FA068-5D55-421D-8B68-DA07E2BDBC95}" uniqueName="5" name="Column5" queryTableFieldId="5"/>
    <tableColumn id="6" xr3:uid="{790FBC65-D462-4412-806C-1C867AF09F46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I363"/>
  <sheetViews>
    <sheetView topLeftCell="A321" workbookViewId="0">
      <selection activeCell="K360" sqref="K360"/>
    </sheetView>
  </sheetViews>
  <sheetFormatPr defaultRowHeight="14.4" x14ac:dyDescent="0.3"/>
  <cols>
    <col min="1" max="5" width="11.109375" bestFit="1" customWidth="1"/>
    <col min="6" max="6" width="12.6640625" bestFit="1" customWidth="1"/>
    <col min="7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</row>
    <row r="2" spans="1:9" x14ac:dyDescent="0.3">
      <c r="A2">
        <v>1</v>
      </c>
      <c r="B2">
        <v>-90</v>
      </c>
      <c r="C2">
        <v>90</v>
      </c>
      <c r="D2">
        <v>-39.03</v>
      </c>
      <c r="E2">
        <v>3476</v>
      </c>
      <c r="F2" t="s">
        <v>5</v>
      </c>
      <c r="G2" t="s">
        <v>7</v>
      </c>
      <c r="H2" t="s">
        <v>9</v>
      </c>
      <c r="I2" t="s">
        <v>11</v>
      </c>
    </row>
    <row r="3" spans="1:9" x14ac:dyDescent="0.3">
      <c r="A3">
        <v>-180</v>
      </c>
      <c r="B3">
        <v>-29.86</v>
      </c>
      <c r="C3">
        <v>-152.76</v>
      </c>
      <c r="D3">
        <v>-29.51</v>
      </c>
      <c r="E3">
        <v>-153.9</v>
      </c>
      <c r="F3">
        <f>10^(_10sept_0_10[[#This Row],[Column3]]/10)*COS(RADIANS(_10sept_0_10[[#This Row],[Column4]]))</f>
        <v>-9.1822511097343297E-4</v>
      </c>
      <c r="G3">
        <f>10^(_10sept_0_10[[#This Row],[Column3]]/10)*SIN(RADIANS(_10sept_0_10[[#This Row],[Column4]]))</f>
        <v>-4.7271425492371707E-4</v>
      </c>
      <c r="H3">
        <f>10^(_10sept_0_10[[#This Row],[Column5]]/10)*COS(RADIANS(_10sept_0_10[[#This Row],[Column6]]))</f>
        <v>-1.0052860887045999E-3</v>
      </c>
      <c r="I3">
        <f>10^(_10sept_0_10[[#This Row],[Column5]]/10)*SIN(RADIANS(_10sept_0_10[[#This Row],[Column6]]))</f>
        <v>-4.9248457315780058E-4</v>
      </c>
    </row>
    <row r="4" spans="1:9" x14ac:dyDescent="0.3">
      <c r="A4">
        <v>-179</v>
      </c>
      <c r="B4">
        <v>-29.01</v>
      </c>
      <c r="C4">
        <v>-146.75</v>
      </c>
      <c r="D4">
        <v>-28.44</v>
      </c>
      <c r="E4">
        <v>-148.05000000000001</v>
      </c>
      <c r="F4">
        <f>10^(_10sept_0_10[[#This Row],[Column3]]/10)*COS(RADIANS(_10sept_0_10[[#This Row],[Column4]]))</f>
        <v>-1.0504004699679863E-3</v>
      </c>
      <c r="G4">
        <f>10^(_10sept_0_10[[#This Row],[Column3]]/10)*SIN(RADIANS(_10sept_0_10[[#This Row],[Column4]]))</f>
        <v>-6.8867272516804203E-4</v>
      </c>
      <c r="H4">
        <f>10^(_10sept_0_10[[#This Row],[Column5]]/10)*COS(RADIANS(_10sept_0_10[[#This Row],[Column6]]))</f>
        <v>-1.2152260623065007E-3</v>
      </c>
      <c r="I4">
        <f>10^(_10sept_0_10[[#This Row],[Column5]]/10)*SIN(RADIANS(_10sept_0_10[[#This Row],[Column6]]))</f>
        <v>-7.5788376174489751E-4</v>
      </c>
    </row>
    <row r="5" spans="1:9" x14ac:dyDescent="0.3">
      <c r="A5">
        <v>-178</v>
      </c>
      <c r="B5">
        <v>-28.86</v>
      </c>
      <c r="C5">
        <v>-141.16999999999999</v>
      </c>
      <c r="D5">
        <v>-28.26</v>
      </c>
      <c r="E5">
        <v>-142.44</v>
      </c>
      <c r="F5">
        <f>10^(_10sept_0_10[[#This Row],[Column3]]/10)*COS(RADIANS(_10sept_0_10[[#This Row],[Column4]]))</f>
        <v>-1.0128448028110765E-3</v>
      </c>
      <c r="G5">
        <f>10^(_10sept_0_10[[#This Row],[Column3]]/10)*SIN(RADIANS(_10sept_0_10[[#This Row],[Column4]]))</f>
        <v>-8.1522164903899202E-4</v>
      </c>
      <c r="H5">
        <f>10^(_10sept_0_10[[#This Row],[Column5]]/10)*COS(RADIANS(_10sept_0_10[[#This Row],[Column6]]))</f>
        <v>-1.1833611353093826E-3</v>
      </c>
      <c r="I5">
        <f>10^(_10sept_0_10[[#This Row],[Column5]]/10)*SIN(RADIANS(_10sept_0_10[[#This Row],[Column6]]))</f>
        <v>-9.099953696088737E-4</v>
      </c>
    </row>
    <row r="6" spans="1:9" x14ac:dyDescent="0.3">
      <c r="A6">
        <v>-177</v>
      </c>
      <c r="B6">
        <v>-29.14</v>
      </c>
      <c r="C6">
        <v>-132.74</v>
      </c>
      <c r="D6">
        <v>-28.32</v>
      </c>
      <c r="E6">
        <v>-135.31</v>
      </c>
      <c r="F6">
        <f>10^(_10sept_0_10[[#This Row],[Column3]]/10)*COS(RADIANS(_10sept_0_10[[#This Row],[Column4]]))</f>
        <v>-8.2729480602574074E-4</v>
      </c>
      <c r="G6">
        <f>10^(_10sept_0_10[[#This Row],[Column3]]/10)*SIN(RADIANS(_10sept_0_10[[#This Row],[Column4]]))</f>
        <v>-8.9527590507610375E-4</v>
      </c>
      <c r="H6">
        <f>10^(_10sept_0_10[[#This Row],[Column5]]/10)*COS(RADIANS(_10sept_0_10[[#This Row],[Column6]]))</f>
        <v>-1.0466996853976166E-3</v>
      </c>
      <c r="I6">
        <f>10^(_10sept_0_10[[#This Row],[Column5]]/10)*SIN(RADIANS(_10sept_0_10[[#This Row],[Column6]]))</f>
        <v>-1.035434147306445E-3</v>
      </c>
    </row>
    <row r="7" spans="1:9" x14ac:dyDescent="0.3">
      <c r="A7">
        <v>-176</v>
      </c>
      <c r="B7">
        <v>-29.67</v>
      </c>
      <c r="C7">
        <v>-128.19</v>
      </c>
      <c r="D7">
        <v>-28.7</v>
      </c>
      <c r="E7">
        <v>-127.77</v>
      </c>
      <c r="F7">
        <f>10^(_10sept_0_10[[#This Row],[Column3]]/10)*COS(RADIANS(_10sept_0_10[[#This Row],[Column4]]))</f>
        <v>-6.6708171493952938E-4</v>
      </c>
      <c r="G7">
        <f>10^(_10sept_0_10[[#This Row],[Column3]]/10)*SIN(RADIANS(_10sept_0_10[[#This Row],[Column4]]))</f>
        <v>-8.4801415967177473E-4</v>
      </c>
      <c r="H7">
        <f>10^(_10sept_0_10[[#This Row],[Column5]]/10)*COS(RADIANS(_10sept_0_10[[#This Row],[Column6]]))</f>
        <v>-8.2623065396214784E-4</v>
      </c>
      <c r="I7">
        <f>10^(_10sept_0_10[[#This Row],[Column5]]/10)*SIN(RADIANS(_10sept_0_10[[#This Row],[Column6]]))</f>
        <v>-1.0663225426967497E-3</v>
      </c>
    </row>
    <row r="8" spans="1:9" x14ac:dyDescent="0.3">
      <c r="A8">
        <v>-175</v>
      </c>
      <c r="B8">
        <v>-31.14</v>
      </c>
      <c r="C8">
        <v>-118.03</v>
      </c>
      <c r="D8">
        <v>-29.63</v>
      </c>
      <c r="E8">
        <v>-119.43</v>
      </c>
      <c r="F8">
        <f>10^(_10sept_0_10[[#This Row],[Column3]]/10)*COS(RADIANS(_10sept_0_10[[#This Row],[Column4]]))</f>
        <v>-3.6144039718265627E-4</v>
      </c>
      <c r="G8">
        <f>10^(_10sept_0_10[[#This Row],[Column3]]/10)*SIN(RADIANS(_10sept_0_10[[#This Row],[Column4]]))</f>
        <v>-6.7891271416870437E-4</v>
      </c>
      <c r="H8">
        <f>10^(_10sept_0_10[[#This Row],[Column5]]/10)*COS(RADIANS(_10sept_0_10[[#This Row],[Column6]]))</f>
        <v>-5.350565303557153E-4</v>
      </c>
      <c r="I8">
        <f>10^(_10sept_0_10[[#This Row],[Column5]]/10)*SIN(RADIANS(_10sept_0_10[[#This Row],[Column6]]))</f>
        <v>-9.4841091173123002E-4</v>
      </c>
    </row>
    <row r="9" spans="1:9" x14ac:dyDescent="0.3">
      <c r="A9">
        <v>-174</v>
      </c>
      <c r="B9">
        <v>-33.14</v>
      </c>
      <c r="C9">
        <v>-110.06</v>
      </c>
      <c r="D9">
        <v>-31.23</v>
      </c>
      <c r="E9">
        <v>-111.51</v>
      </c>
      <c r="F9">
        <f>10^(_10sept_0_10[[#This Row],[Column3]]/10)*COS(RADIANS(_10sept_0_10[[#This Row],[Column4]]))</f>
        <v>-1.6645589642992067E-4</v>
      </c>
      <c r="G9">
        <f>10^(_10sept_0_10[[#This Row],[Column3]]/10)*SIN(RADIANS(_10sept_0_10[[#This Row],[Column4]]))</f>
        <v>-4.5584796032593168E-4</v>
      </c>
      <c r="H9">
        <f>10^(_10sept_0_10[[#This Row],[Column5]]/10)*COS(RADIANS(_10sept_0_10[[#This Row],[Column6]]))</f>
        <v>-2.7622807034183798E-4</v>
      </c>
      <c r="I9">
        <f>10^(_10sept_0_10[[#This Row],[Column5]]/10)*SIN(RADIANS(_10sept_0_10[[#This Row],[Column6]]))</f>
        <v>-7.0088705121707732E-4</v>
      </c>
    </row>
    <row r="10" spans="1:9" x14ac:dyDescent="0.3">
      <c r="A10">
        <v>-173</v>
      </c>
      <c r="B10">
        <v>-36.369999999999997</v>
      </c>
      <c r="C10">
        <v>-91.41</v>
      </c>
      <c r="D10">
        <v>-33.479999999999997</v>
      </c>
      <c r="E10">
        <v>-100.07</v>
      </c>
      <c r="F10">
        <f>10^(_10sept_0_10[[#This Row],[Column3]]/10)*COS(RADIANS(_10sept_0_10[[#This Row],[Column4]]))</f>
        <v>-5.6761340560835941E-6</v>
      </c>
      <c r="G10">
        <f>10^(_10sept_0_10[[#This Row],[Column3]]/10)*SIN(RADIANS(_10sept_0_10[[#This Row],[Column4]]))</f>
        <v>-2.3060487295123829E-4</v>
      </c>
      <c r="H10">
        <f>10^(_10sept_0_10[[#This Row],[Column5]]/10)*COS(RADIANS(_10sept_0_10[[#This Row],[Column6]]))</f>
        <v>-7.8463677740093495E-5</v>
      </c>
      <c r="I10">
        <f>10^(_10sept_0_10[[#This Row],[Column5]]/10)*SIN(RADIANS(_10sept_0_10[[#This Row],[Column6]]))</f>
        <v>-4.4183240743718368E-4</v>
      </c>
    </row>
    <row r="11" spans="1:9" x14ac:dyDescent="0.3">
      <c r="A11">
        <v>-172</v>
      </c>
      <c r="B11">
        <v>-39.18</v>
      </c>
      <c r="C11">
        <v>-56.66</v>
      </c>
      <c r="D11">
        <v>-36.75</v>
      </c>
      <c r="E11">
        <v>-76.55</v>
      </c>
      <c r="F11">
        <f>10^(_10sept_0_10[[#This Row],[Column3]]/10)*COS(RADIANS(_10sept_0_10[[#This Row],[Column4]]))</f>
        <v>6.6382195745124078E-5</v>
      </c>
      <c r="G11">
        <f>10^(_10sept_0_10[[#This Row],[Column3]]/10)*SIN(RADIANS(_10sept_0_10[[#This Row],[Column4]]))</f>
        <v>-1.0090365053262175E-4</v>
      </c>
      <c r="H11">
        <f>10^(_10sept_0_10[[#This Row],[Column5]]/10)*COS(RADIANS(_10sept_0_10[[#This Row],[Column6]]))</f>
        <v>4.9159062315890046E-5</v>
      </c>
      <c r="I11">
        <f>10^(_10sept_0_10[[#This Row],[Column5]]/10)*SIN(RADIANS(_10sept_0_10[[#This Row],[Column6]]))</f>
        <v>-2.0555229458052448E-4</v>
      </c>
    </row>
    <row r="12" spans="1:9" x14ac:dyDescent="0.3">
      <c r="A12">
        <v>-171</v>
      </c>
      <c r="B12">
        <v>-38.909999999999997</v>
      </c>
      <c r="C12">
        <v>-4.96</v>
      </c>
      <c r="D12">
        <v>-38.74</v>
      </c>
      <c r="E12">
        <v>-44.68</v>
      </c>
      <c r="F12">
        <f>10^(_10sept_0_10[[#This Row],[Column3]]/10)*COS(RADIANS(_10sept_0_10[[#This Row],[Column4]]))</f>
        <v>1.2804736489252131E-4</v>
      </c>
      <c r="G12">
        <f>10^(_10sept_0_10[[#This Row],[Column3]]/10)*SIN(RADIANS(_10sept_0_10[[#This Row],[Column4]]))</f>
        <v>-1.1112620139808797E-5</v>
      </c>
      <c r="H12">
        <f>10^(_10sept_0_10[[#This Row],[Column5]]/10)*COS(RADIANS(_10sept_0_10[[#This Row],[Column6]]))</f>
        <v>9.5037950778257779E-5</v>
      </c>
      <c r="I12">
        <f>10^(_10sept_0_10[[#This Row],[Column5]]/10)*SIN(RADIANS(_10sept_0_10[[#This Row],[Column6]]))</f>
        <v>-9.3982251837194811E-5</v>
      </c>
    </row>
    <row r="13" spans="1:9" x14ac:dyDescent="0.3">
      <c r="A13">
        <v>-170</v>
      </c>
      <c r="B13">
        <v>-35.49</v>
      </c>
      <c r="C13">
        <v>28.23</v>
      </c>
      <c r="D13">
        <v>-39.270000000000003</v>
      </c>
      <c r="E13">
        <v>0.13</v>
      </c>
      <c r="F13">
        <f>10^(_10sept_0_10[[#This Row],[Column3]]/10)*COS(RADIANS(_10sept_0_10[[#This Row],[Column4]]))</f>
        <v>2.4888771807457587E-4</v>
      </c>
      <c r="G13">
        <f>10^(_10sept_0_10[[#This Row],[Column3]]/10)*SIN(RADIANS(_10sept_0_10[[#This Row],[Column4]]))</f>
        <v>1.3362025489583514E-4</v>
      </c>
      <c r="H13">
        <f>10^(_10sept_0_10[[#This Row],[Column5]]/10)*COS(RADIANS(_10sept_0_10[[#This Row],[Column6]]))</f>
        <v>1.1830385105571602E-4</v>
      </c>
      <c r="I13">
        <f>10^(_10sept_0_10[[#This Row],[Column5]]/10)*SIN(RADIANS(_10sept_0_10[[#This Row],[Column6]]))</f>
        <v>2.6842338405022038E-7</v>
      </c>
    </row>
    <row r="14" spans="1:9" x14ac:dyDescent="0.3">
      <c r="A14">
        <v>-169</v>
      </c>
      <c r="B14">
        <v>-32.5</v>
      </c>
      <c r="C14">
        <v>43.56</v>
      </c>
      <c r="D14">
        <v>-36.94</v>
      </c>
      <c r="E14">
        <v>34.270000000000003</v>
      </c>
      <c r="F14">
        <f>10^(_10sept_0_10[[#This Row],[Column3]]/10)*COS(RADIANS(_10sept_0_10[[#This Row],[Column4]]))</f>
        <v>4.0750240153271801E-4</v>
      </c>
      <c r="G14">
        <f>10^(_10sept_0_10[[#This Row],[Column3]]/10)*SIN(RADIANS(_10sept_0_10[[#This Row],[Column4]]))</f>
        <v>3.8751717221550947E-4</v>
      </c>
      <c r="H14">
        <f>10^(_10sept_0_10[[#This Row],[Column5]]/10)*COS(RADIANS(_10sept_0_10[[#This Row],[Column6]]))</f>
        <v>1.6718093792978514E-4</v>
      </c>
      <c r="I14">
        <f>10^(_10sept_0_10[[#This Row],[Column5]]/10)*SIN(RADIANS(_10sept_0_10[[#This Row],[Column6]]))</f>
        <v>1.1391488035335119E-4</v>
      </c>
    </row>
    <row r="15" spans="1:9" x14ac:dyDescent="0.3">
      <c r="A15">
        <v>-168</v>
      </c>
      <c r="B15">
        <v>-30.18</v>
      </c>
      <c r="C15">
        <v>60.35</v>
      </c>
      <c r="D15">
        <v>-33.79</v>
      </c>
      <c r="E15">
        <v>55.96</v>
      </c>
      <c r="F15">
        <f>10^(_10sept_0_10[[#This Row],[Column3]]/10)*COS(RADIANS(_10sept_0_10[[#This Row],[Column4]]))</f>
        <v>4.7461592977892096E-4</v>
      </c>
      <c r="G15">
        <f>10^(_10sept_0_10[[#This Row],[Column3]]/10)*SIN(RADIANS(_10sept_0_10[[#This Row],[Column4]]))</f>
        <v>8.337801214668418E-4</v>
      </c>
      <c r="H15">
        <f>10^(_10sept_0_10[[#This Row],[Column5]]/10)*COS(RADIANS(_10sept_0_10[[#This Row],[Column6]]))</f>
        <v>2.3388954970284112E-4</v>
      </c>
      <c r="I15">
        <f>10^(_10sept_0_10[[#This Row],[Column5]]/10)*SIN(RADIANS(_10sept_0_10[[#This Row],[Column6]]))</f>
        <v>3.4623387158372055E-4</v>
      </c>
    </row>
    <row r="16" spans="1:9" x14ac:dyDescent="0.3">
      <c r="A16">
        <v>-167</v>
      </c>
      <c r="B16">
        <v>-28.73</v>
      </c>
      <c r="C16">
        <v>73.680000000000007</v>
      </c>
      <c r="D16">
        <v>-31.56</v>
      </c>
      <c r="E16">
        <v>75.760000000000005</v>
      </c>
      <c r="F16">
        <f>10^(_10sept_0_10[[#This Row],[Column3]]/10)*COS(RADIANS(_10sept_0_10[[#This Row],[Column4]]))</f>
        <v>3.7645146287574162E-4</v>
      </c>
      <c r="G16">
        <f>10^(_10sept_0_10[[#This Row],[Column3]]/10)*SIN(RADIANS(_10sept_0_10[[#This Row],[Column4]]))</f>
        <v>1.2856974461090121E-3</v>
      </c>
      <c r="H16">
        <f>10^(_10sept_0_10[[#This Row],[Column5]]/10)*COS(RADIANS(_10sept_0_10[[#This Row],[Column6]]))</f>
        <v>1.7175408806318628E-4</v>
      </c>
      <c r="I16">
        <f>10^(_10sept_0_10[[#This Row],[Column5]]/10)*SIN(RADIANS(_10sept_0_10[[#This Row],[Column6]]))</f>
        <v>6.7677841524162825E-4</v>
      </c>
    </row>
    <row r="17" spans="1:9" x14ac:dyDescent="0.3">
      <c r="A17">
        <v>-166</v>
      </c>
      <c r="B17">
        <v>-27.43</v>
      </c>
      <c r="C17">
        <v>87.59</v>
      </c>
      <c r="D17">
        <v>-29.57</v>
      </c>
      <c r="E17">
        <v>90.37</v>
      </c>
      <c r="F17">
        <f>10^(_10sept_0_10[[#This Row],[Column3]]/10)*COS(RADIANS(_10sept_0_10[[#This Row],[Column4]]))</f>
        <v>7.5991731492164582E-5</v>
      </c>
      <c r="G17">
        <f>10^(_10sept_0_10[[#This Row],[Column3]]/10)*SIN(RADIANS(_10sept_0_10[[#This Row],[Column4]]))</f>
        <v>1.8055756917028378E-3</v>
      </c>
      <c r="H17">
        <f>10^(_10sept_0_10[[#This Row],[Column5]]/10)*COS(RADIANS(_10sept_0_10[[#This Row],[Column6]]))</f>
        <v>-7.1297790789909062E-6</v>
      </c>
      <c r="I17">
        <f>10^(_10sept_0_10[[#This Row],[Column5]]/10)*SIN(RADIANS(_10sept_0_10[[#This Row],[Column6]]))</f>
        <v>1.1040555987698942E-3</v>
      </c>
    </row>
    <row r="18" spans="1:9" x14ac:dyDescent="0.3">
      <c r="A18">
        <v>-165</v>
      </c>
      <c r="B18">
        <v>-26.45</v>
      </c>
      <c r="C18">
        <v>99.76</v>
      </c>
      <c r="D18">
        <v>-27.82</v>
      </c>
      <c r="E18">
        <v>104.76</v>
      </c>
      <c r="F18">
        <f>10^(_10sept_0_10[[#This Row],[Column3]]/10)*COS(RADIANS(_10sept_0_10[[#This Row],[Column4]]))</f>
        <v>-3.8390592999786391E-4</v>
      </c>
      <c r="G18">
        <f>10^(_10sept_0_10[[#This Row],[Column3]]/10)*SIN(RADIANS(_10sept_0_10[[#This Row],[Column4]]))</f>
        <v>2.2318669487283779E-3</v>
      </c>
      <c r="H18">
        <f>10^(_10sept_0_10[[#This Row],[Column5]]/10)*COS(RADIANS(_10sept_0_10[[#This Row],[Column6]]))</f>
        <v>-4.2087150613603105E-4</v>
      </c>
      <c r="I18">
        <f>10^(_10sept_0_10[[#This Row],[Column5]]/10)*SIN(RADIANS(_10sept_0_10[[#This Row],[Column6]]))</f>
        <v>1.5974495166141641E-3</v>
      </c>
    </row>
    <row r="19" spans="1:9" x14ac:dyDescent="0.3">
      <c r="A19">
        <v>-164</v>
      </c>
      <c r="B19">
        <v>-25.6</v>
      </c>
      <c r="C19">
        <v>112.28</v>
      </c>
      <c r="D19">
        <v>-26.8</v>
      </c>
      <c r="E19">
        <v>118.5</v>
      </c>
      <c r="F19">
        <f>10^(_10sept_0_10[[#This Row],[Column3]]/10)*COS(RADIANS(_10sept_0_10[[#This Row],[Column4]]))</f>
        <v>-1.0442194793091847E-3</v>
      </c>
      <c r="G19">
        <f>10^(_10sept_0_10[[#This Row],[Column3]]/10)*SIN(RADIANS(_10sept_0_10[[#This Row],[Column4]]))</f>
        <v>2.5486038196085099E-3</v>
      </c>
      <c r="H19">
        <f>10^(_10sept_0_10[[#This Row],[Column5]]/10)*COS(RADIANS(_10sept_0_10[[#This Row],[Column6]]))</f>
        <v>-9.969259516135092E-4</v>
      </c>
      <c r="I19">
        <f>10^(_10sept_0_10[[#This Row],[Column5]]/10)*SIN(RADIANS(_10sept_0_10[[#This Row],[Column6]]))</f>
        <v>1.8361091932129609E-3</v>
      </c>
    </row>
    <row r="20" spans="1:9" x14ac:dyDescent="0.3">
      <c r="A20">
        <v>-163</v>
      </c>
      <c r="B20">
        <v>-25.32</v>
      </c>
      <c r="C20">
        <v>126.8</v>
      </c>
      <c r="D20">
        <v>-25.87</v>
      </c>
      <c r="E20">
        <v>132.59</v>
      </c>
      <c r="F20">
        <f>10^(_10sept_0_10[[#This Row],[Column3]]/10)*COS(RADIANS(_10sept_0_10[[#This Row],[Column4]]))</f>
        <v>-1.7597214656960537E-3</v>
      </c>
      <c r="G20">
        <f>10^(_10sept_0_10[[#This Row],[Column3]]/10)*SIN(RADIANS(_10sept_0_10[[#This Row],[Column4]]))</f>
        <v>2.3522682331822255E-3</v>
      </c>
      <c r="H20">
        <f>10^(_10sept_0_10[[#This Row],[Column5]]/10)*COS(RADIANS(_10sept_0_10[[#This Row],[Column6]]))</f>
        <v>-1.7515665840700208E-3</v>
      </c>
      <c r="I20">
        <f>10^(_10sept_0_10[[#This Row],[Column5]]/10)*SIN(RADIANS(_10sept_0_10[[#This Row],[Column6]]))</f>
        <v>1.9054817227500593E-3</v>
      </c>
    </row>
    <row r="21" spans="1:9" x14ac:dyDescent="0.3">
      <c r="A21">
        <v>-162</v>
      </c>
      <c r="B21">
        <v>-24.96</v>
      </c>
      <c r="C21">
        <v>140.22999999999999</v>
      </c>
      <c r="D21">
        <v>-25.29</v>
      </c>
      <c r="E21">
        <v>144.49</v>
      </c>
      <c r="F21">
        <f>10^(_10sept_0_10[[#This Row],[Column3]]/10)*COS(RADIANS(_10sept_0_10[[#This Row],[Column4]]))</f>
        <v>-2.4530752907520321E-3</v>
      </c>
      <c r="G21">
        <f>10^(_10sept_0_10[[#This Row],[Column3]]/10)*SIN(RADIANS(_10sept_0_10[[#This Row],[Column4]]))</f>
        <v>2.0416501900283961E-3</v>
      </c>
      <c r="H21">
        <f>10^(_10sept_0_10[[#This Row],[Column5]]/10)*COS(RADIANS(_10sept_0_10[[#This Row],[Column6]]))</f>
        <v>-2.4078640159890443E-3</v>
      </c>
      <c r="I21">
        <f>10^(_10sept_0_10[[#This Row],[Column5]]/10)*SIN(RADIANS(_10sept_0_10[[#This Row],[Column6]]))</f>
        <v>1.7181468600732219E-3</v>
      </c>
    </row>
    <row r="22" spans="1:9" x14ac:dyDescent="0.3">
      <c r="A22">
        <v>-161</v>
      </c>
      <c r="B22">
        <v>-24.86</v>
      </c>
      <c r="C22">
        <v>154.5</v>
      </c>
      <c r="D22">
        <v>-25</v>
      </c>
      <c r="E22">
        <v>157.02000000000001</v>
      </c>
      <c r="F22">
        <f>10^(_10sept_0_10[[#This Row],[Column3]]/10)*COS(RADIANS(_10sept_0_10[[#This Row],[Column4]]))</f>
        <v>-2.9477337136647225E-3</v>
      </c>
      <c r="G22">
        <f>10^(_10sept_0_10[[#This Row],[Column3]]/10)*SIN(RADIANS(_10sept_0_10[[#This Row],[Column4]]))</f>
        <v>1.4059968583275569E-3</v>
      </c>
      <c r="H22">
        <f>10^(_10sept_0_10[[#This Row],[Column5]]/10)*COS(RADIANS(_10sept_0_10[[#This Row],[Column6]]))</f>
        <v>-2.9113230626748011E-3</v>
      </c>
      <c r="I22">
        <f>10^(_10sept_0_10[[#This Row],[Column5]]/10)*SIN(RADIANS(_10sept_0_10[[#This Row],[Column6]]))</f>
        <v>1.2345841505291561E-3</v>
      </c>
    </row>
    <row r="23" spans="1:9" x14ac:dyDescent="0.3">
      <c r="A23">
        <v>-160</v>
      </c>
      <c r="B23">
        <v>-24.76</v>
      </c>
      <c r="C23">
        <v>169.04</v>
      </c>
      <c r="D23">
        <v>-24.72</v>
      </c>
      <c r="E23">
        <v>170.11</v>
      </c>
      <c r="F23">
        <f>10^(_10sept_0_10[[#This Row],[Column3]]/10)*COS(RADIANS(_10sept_0_10[[#This Row],[Column4]]))</f>
        <v>-3.2809937397167569E-3</v>
      </c>
      <c r="G23">
        <f>10^(_10sept_0_10[[#This Row],[Column3]]/10)*SIN(RADIANS(_10sept_0_10[[#This Row],[Column4]]))</f>
        <v>6.3538378775749107E-4</v>
      </c>
      <c r="H23">
        <f>10^(_10sept_0_10[[#This Row],[Column5]]/10)*COS(RADIANS(_10sept_0_10[[#This Row],[Column6]]))</f>
        <v>-3.3227498937043959E-3</v>
      </c>
      <c r="I23">
        <f>10^(_10sept_0_10[[#This Row],[Column5]]/10)*SIN(RADIANS(_10sept_0_10[[#This Row],[Column6]]))</f>
        <v>5.7931511470159008E-4</v>
      </c>
    </row>
    <row r="24" spans="1:9" x14ac:dyDescent="0.3">
      <c r="A24">
        <v>-159</v>
      </c>
      <c r="B24">
        <v>-24.77</v>
      </c>
      <c r="C24">
        <v>-175.86</v>
      </c>
      <c r="D24">
        <v>-24.89</v>
      </c>
      <c r="E24">
        <v>-175.88</v>
      </c>
      <c r="F24">
        <f>10^(_10sept_0_10[[#This Row],[Column3]]/10)*COS(RADIANS(_10sept_0_10[[#This Row],[Column4]]))</f>
        <v>-3.3255637829489376E-3</v>
      </c>
      <c r="G24">
        <f>10^(_10sept_0_10[[#This Row],[Column3]]/10)*SIN(RADIANS(_10sept_0_10[[#This Row],[Column4]]))</f>
        <v>-2.4071310382749379E-4</v>
      </c>
      <c r="H24">
        <f>10^(_10sept_0_10[[#This Row],[Column5]]/10)*COS(RADIANS(_10sept_0_10[[#This Row],[Column6]]))</f>
        <v>-3.235014475089038E-3</v>
      </c>
      <c r="I24">
        <f>10^(_10sept_0_10[[#This Row],[Column5]]/10)*SIN(RADIANS(_10sept_0_10[[#This Row],[Column6]]))</f>
        <v>-2.3302378461568569E-4</v>
      </c>
    </row>
    <row r="25" spans="1:9" x14ac:dyDescent="0.3">
      <c r="A25">
        <v>-158</v>
      </c>
      <c r="B25">
        <v>-24.8</v>
      </c>
      <c r="C25">
        <v>-161.65</v>
      </c>
      <c r="D25">
        <v>-25.08</v>
      </c>
      <c r="E25">
        <v>-163.52000000000001</v>
      </c>
      <c r="F25">
        <f>10^(_10sept_0_10[[#This Row],[Column3]]/10)*COS(RADIANS(_10sept_0_10[[#This Row],[Column4]]))</f>
        <v>-3.1429347020381416E-3</v>
      </c>
      <c r="G25">
        <f>10^(_10sept_0_10[[#This Row],[Column3]]/10)*SIN(RADIANS(_10sept_0_10[[#This Row],[Column4]]))</f>
        <v>-1.0424698653468435E-3</v>
      </c>
      <c r="H25">
        <f>10^(_10sept_0_10[[#This Row],[Column5]]/10)*COS(RADIANS(_10sept_0_10[[#This Row],[Column6]]))</f>
        <v>-2.9770206060308491E-3</v>
      </c>
      <c r="I25">
        <f>10^(_10sept_0_10[[#This Row],[Column5]]/10)*SIN(RADIANS(_10sept_0_10[[#This Row],[Column6]]))</f>
        <v>-8.8070343902326808E-4</v>
      </c>
    </row>
    <row r="26" spans="1:9" x14ac:dyDescent="0.3">
      <c r="A26">
        <v>-157</v>
      </c>
      <c r="B26">
        <v>-24.97</v>
      </c>
      <c r="C26">
        <v>-146.56</v>
      </c>
      <c r="D26">
        <v>-25.65</v>
      </c>
      <c r="E26">
        <v>-147.21</v>
      </c>
      <c r="F26">
        <f>10^(_10sept_0_10[[#This Row],[Column3]]/10)*COS(RADIANS(_10sept_0_10[[#This Row],[Column4]]))</f>
        <v>-2.6570961367471655E-3</v>
      </c>
      <c r="G26">
        <f>10^(_10sept_0_10[[#This Row],[Column3]]/10)*SIN(RADIANS(_10sept_0_10[[#This Row],[Column4]]))</f>
        <v>-1.7546948388395254E-3</v>
      </c>
      <c r="H26">
        <f>10^(_10sept_0_10[[#This Row],[Column5]]/10)*COS(RADIANS(_10sept_0_10[[#This Row],[Column6]]))</f>
        <v>-2.2888691763015452E-3</v>
      </c>
      <c r="I26">
        <f>10^(_10sept_0_10[[#This Row],[Column5]]/10)*SIN(RADIANS(_10sept_0_10[[#This Row],[Column6]]))</f>
        <v>-1.474510192160724E-3</v>
      </c>
    </row>
    <row r="27" spans="1:9" x14ac:dyDescent="0.3">
      <c r="A27">
        <v>-156</v>
      </c>
      <c r="B27">
        <v>-25.34</v>
      </c>
      <c r="C27">
        <v>-132.66999999999999</v>
      </c>
      <c r="D27">
        <v>-26.51</v>
      </c>
      <c r="E27">
        <v>-131.88999999999999</v>
      </c>
      <c r="F27">
        <f>10^(_10sept_0_10[[#This Row],[Column3]]/10)*COS(RADIANS(_10sept_0_10[[#This Row],[Column4]]))</f>
        <v>-1.9819167244698736E-3</v>
      </c>
      <c r="G27">
        <f>10^(_10sept_0_10[[#This Row],[Column3]]/10)*SIN(RADIANS(_10sept_0_10[[#This Row],[Column4]]))</f>
        <v>-2.1500402847652506E-3</v>
      </c>
      <c r="H27">
        <f>10^(_10sept_0_10[[#This Row],[Column5]]/10)*COS(RADIANS(_10sept_0_10[[#This Row],[Column6]]))</f>
        <v>-1.4913620663048021E-3</v>
      </c>
      <c r="I27">
        <f>10^(_10sept_0_10[[#This Row],[Column5]]/10)*SIN(RADIANS(_10sept_0_10[[#This Row],[Column6]]))</f>
        <v>-1.6627339119014753E-3</v>
      </c>
    </row>
    <row r="28" spans="1:9" x14ac:dyDescent="0.3">
      <c r="A28">
        <v>-155</v>
      </c>
      <c r="B28">
        <v>-25.66</v>
      </c>
      <c r="C28">
        <v>-119.59</v>
      </c>
      <c r="D28">
        <v>-27.55</v>
      </c>
      <c r="E28">
        <v>-115.9</v>
      </c>
      <c r="F28">
        <f>10^(_10sept_0_10[[#This Row],[Column3]]/10)*COS(RADIANS(_10sept_0_10[[#This Row],[Column4]]))</f>
        <v>-1.3413508278971675E-3</v>
      </c>
      <c r="G28">
        <f>10^(_10sept_0_10[[#This Row],[Column3]]/10)*SIN(RADIANS(_10sept_0_10[[#This Row],[Column4]]))</f>
        <v>-2.3621643164247891E-3</v>
      </c>
      <c r="H28">
        <f>10^(_10sept_0_10[[#This Row],[Column5]]/10)*COS(RADIANS(_10sept_0_10[[#This Row],[Column6]]))</f>
        <v>-7.6786417839097131E-4</v>
      </c>
      <c r="I28">
        <f>10^(_10sept_0_10[[#This Row],[Column5]]/10)*SIN(RADIANS(_10sept_0_10[[#This Row],[Column6]]))</f>
        <v>-1.5813538617455449E-3</v>
      </c>
    </row>
    <row r="29" spans="1:9" x14ac:dyDescent="0.3">
      <c r="A29">
        <v>-154</v>
      </c>
      <c r="B29">
        <v>-26.63</v>
      </c>
      <c r="C29">
        <v>-105.65</v>
      </c>
      <c r="D29">
        <v>-28.5</v>
      </c>
      <c r="E29">
        <v>-96.25</v>
      </c>
      <c r="F29">
        <f>10^(_10sept_0_10[[#This Row],[Column3]]/10)*COS(RADIANS(_10sept_0_10[[#This Row],[Column4]]))</f>
        <v>-5.8610838279522933E-4</v>
      </c>
      <c r="G29">
        <f>10^(_10sept_0_10[[#This Row],[Column3]]/10)*SIN(RADIANS(_10sept_0_10[[#This Row],[Column4]]))</f>
        <v>-2.0921537649640069E-3</v>
      </c>
      <c r="H29">
        <f>10^(_10sept_0_10[[#This Row],[Column5]]/10)*COS(RADIANS(_10sept_0_10[[#This Row],[Column6]]))</f>
        <v>-1.537785480941466E-4</v>
      </c>
      <c r="I29">
        <f>10^(_10sept_0_10[[#This Row],[Column5]]/10)*SIN(RADIANS(_10sept_0_10[[#This Row],[Column6]]))</f>
        <v>-1.4041418992092399E-3</v>
      </c>
    </row>
    <row r="30" spans="1:9" x14ac:dyDescent="0.3">
      <c r="A30">
        <v>-153</v>
      </c>
      <c r="B30">
        <v>-27.88</v>
      </c>
      <c r="C30">
        <v>-92.8</v>
      </c>
      <c r="D30">
        <v>-29.59</v>
      </c>
      <c r="E30">
        <v>-75.39</v>
      </c>
      <c r="F30">
        <f>10^(_10sept_0_10[[#This Row],[Column3]]/10)*COS(RADIANS(_10sept_0_10[[#This Row],[Column4]]))</f>
        <v>-7.9590736123356419E-5</v>
      </c>
      <c r="G30">
        <f>10^(_10sept_0_10[[#This Row],[Column3]]/10)*SIN(RADIANS(_10sept_0_10[[#This Row],[Column4]]))</f>
        <v>-1.6273508769466037E-3</v>
      </c>
      <c r="H30">
        <f>10^(_10sept_0_10[[#This Row],[Column5]]/10)*COS(RADIANS(_10sept_0_10[[#This Row],[Column6]]))</f>
        <v>2.7721131134354879E-4</v>
      </c>
      <c r="I30">
        <f>10^(_10sept_0_10[[#This Row],[Column5]]/10)*SIN(RADIANS(_10sept_0_10[[#This Row],[Column6]]))</f>
        <v>-1.0634696629288338E-3</v>
      </c>
    </row>
    <row r="31" spans="1:9" x14ac:dyDescent="0.3">
      <c r="A31">
        <v>-152</v>
      </c>
      <c r="B31">
        <v>-29.1</v>
      </c>
      <c r="C31">
        <v>-76.13</v>
      </c>
      <c r="D31">
        <v>-30.47</v>
      </c>
      <c r="E31">
        <v>-54.78</v>
      </c>
      <c r="F31">
        <f>10^(_10sept_0_10[[#This Row],[Column3]]/10)*COS(RADIANS(_10sept_0_10[[#This Row],[Column4]]))</f>
        <v>2.9491971430972209E-4</v>
      </c>
      <c r="G31">
        <f>10^(_10sept_0_10[[#This Row],[Column3]]/10)*SIN(RADIANS(_10sept_0_10[[#This Row],[Column4]]))</f>
        <v>-1.1943967559180986E-3</v>
      </c>
      <c r="H31">
        <f>10^(_10sept_0_10[[#This Row],[Column5]]/10)*COS(RADIANS(_10sept_0_10[[#This Row],[Column6]]))</f>
        <v>5.175629073272274E-4</v>
      </c>
      <c r="I31">
        <f>10^(_10sept_0_10[[#This Row],[Column5]]/10)*SIN(RADIANS(_10sept_0_10[[#This Row],[Column6]]))</f>
        <v>-7.3314874217859417E-4</v>
      </c>
    </row>
    <row r="32" spans="1:9" x14ac:dyDescent="0.3">
      <c r="A32">
        <v>-151</v>
      </c>
      <c r="B32">
        <v>-30.72</v>
      </c>
      <c r="C32">
        <v>-60.53</v>
      </c>
      <c r="D32">
        <v>-31.22</v>
      </c>
      <c r="E32">
        <v>-36.1</v>
      </c>
      <c r="F32">
        <f>10^(_10sept_0_10[[#This Row],[Column3]]/10)*COS(RADIANS(_10sept_0_10[[#This Row],[Column4]]))</f>
        <v>4.1680858623263683E-4</v>
      </c>
      <c r="G32">
        <f>10^(_10sept_0_10[[#This Row],[Column3]]/10)*SIN(RADIANS(_10sept_0_10[[#This Row],[Column4]]))</f>
        <v>-7.3760754721878454E-4</v>
      </c>
      <c r="H32">
        <f>10^(_10sept_0_10[[#This Row],[Column5]]/10)*COS(RADIANS(_10sept_0_10[[#This Row],[Column6]]))</f>
        <v>6.1010688136369927E-4</v>
      </c>
      <c r="I32">
        <f>10^(_10sept_0_10[[#This Row],[Column5]]/10)*SIN(RADIANS(_10sept_0_10[[#This Row],[Column6]]))</f>
        <v>-4.4489759000629418E-4</v>
      </c>
    </row>
    <row r="33" spans="1:9" x14ac:dyDescent="0.3">
      <c r="A33">
        <v>-150</v>
      </c>
      <c r="B33">
        <v>-32.94</v>
      </c>
      <c r="C33">
        <v>-46.87</v>
      </c>
      <c r="D33">
        <v>-31.89</v>
      </c>
      <c r="E33">
        <v>-16.920000000000002</v>
      </c>
      <c r="F33">
        <f>10^(_10sept_0_10[[#This Row],[Column3]]/10)*COS(RADIANS(_10sept_0_10[[#This Row],[Column4]]))</f>
        <v>3.4740624783635796E-4</v>
      </c>
      <c r="G33">
        <f>10^(_10sept_0_10[[#This Row],[Column3]]/10)*SIN(RADIANS(_10sept_0_10[[#This Row],[Column4]]))</f>
        <v>-3.7085700482493618E-4</v>
      </c>
      <c r="H33">
        <f>10^(_10sept_0_10[[#This Row],[Column5]]/10)*COS(RADIANS(_10sept_0_10[[#This Row],[Column6]]))</f>
        <v>6.1912913956397447E-4</v>
      </c>
      <c r="I33">
        <f>10^(_10sept_0_10[[#This Row],[Column5]]/10)*SIN(RADIANS(_10sept_0_10[[#This Row],[Column6]]))</f>
        <v>-1.8834190627868878E-4</v>
      </c>
    </row>
    <row r="34" spans="1:9" x14ac:dyDescent="0.3">
      <c r="A34">
        <v>-149</v>
      </c>
      <c r="B34">
        <v>-35.26</v>
      </c>
      <c r="C34">
        <v>-29.64</v>
      </c>
      <c r="D34">
        <v>-32.69</v>
      </c>
      <c r="E34">
        <v>-1.23</v>
      </c>
      <c r="F34">
        <f>10^(_10sept_0_10[[#This Row],[Column3]]/10)*COS(RADIANS(_10sept_0_10[[#This Row],[Column4]]))</f>
        <v>2.5887772006928829E-4</v>
      </c>
      <c r="G34">
        <f>10^(_10sept_0_10[[#This Row],[Column3]]/10)*SIN(RADIANS(_10sept_0_10[[#This Row],[Column4]]))</f>
        <v>-1.4730216310537719E-4</v>
      </c>
      <c r="H34">
        <f>10^(_10sept_0_10[[#This Row],[Column5]]/10)*COS(RADIANS(_10sept_0_10[[#This Row],[Column6]]))</f>
        <v>5.3814575493243608E-4</v>
      </c>
      <c r="I34">
        <f>10^(_10sept_0_10[[#This Row],[Column5]]/10)*SIN(RADIANS(_10sept_0_10[[#This Row],[Column6]]))</f>
        <v>-1.1554445825338896E-5</v>
      </c>
    </row>
    <row r="35" spans="1:9" x14ac:dyDescent="0.3">
      <c r="A35">
        <v>-148</v>
      </c>
      <c r="B35">
        <v>-38.11</v>
      </c>
      <c r="C35">
        <v>-20.49</v>
      </c>
      <c r="D35">
        <v>-33.44</v>
      </c>
      <c r="E35">
        <v>11.65</v>
      </c>
      <c r="F35">
        <f>10^(_10sept_0_10[[#This Row],[Column3]]/10)*COS(RADIANS(_10sept_0_10[[#This Row],[Column4]]))</f>
        <v>1.447491286935051E-4</v>
      </c>
      <c r="G35">
        <f>10^(_10sept_0_10[[#This Row],[Column3]]/10)*SIN(RADIANS(_10sept_0_10[[#This Row],[Column4]]))</f>
        <v>-5.4090688400157013E-5</v>
      </c>
      <c r="H35">
        <f>10^(_10sept_0_10[[#This Row],[Column5]]/10)*COS(RADIANS(_10sept_0_10[[#This Row],[Column6]]))</f>
        <v>4.4356761939504249E-4</v>
      </c>
      <c r="I35">
        <f>10^(_10sept_0_10[[#This Row],[Column5]]/10)*SIN(RADIANS(_10sept_0_10[[#This Row],[Column6]]))</f>
        <v>9.1454824404025429E-5</v>
      </c>
    </row>
    <row r="36" spans="1:9" x14ac:dyDescent="0.3">
      <c r="A36">
        <v>-147</v>
      </c>
      <c r="B36">
        <v>-42.51</v>
      </c>
      <c r="C36">
        <v>-13.46</v>
      </c>
      <c r="D36">
        <v>-34.71</v>
      </c>
      <c r="E36">
        <v>21.76</v>
      </c>
      <c r="F36">
        <f>10^(_10sept_0_10[[#This Row],[Column3]]/10)*COS(RADIANS(_10sept_0_10[[#This Row],[Column4]]))</f>
        <v>5.4563747997577715E-5</v>
      </c>
      <c r="G36">
        <f>10^(_10sept_0_10[[#This Row],[Column3]]/10)*SIN(RADIANS(_10sept_0_10[[#This Row],[Column4]]))</f>
        <v>-1.3059315393930656E-5</v>
      </c>
      <c r="H36">
        <f>10^(_10sept_0_10[[#This Row],[Column5]]/10)*COS(RADIANS(_10sept_0_10[[#This Row],[Column6]]))</f>
        <v>3.1397598041054976E-4</v>
      </c>
      <c r="I36">
        <f>10^(_10sept_0_10[[#This Row],[Column5]]/10)*SIN(RADIANS(_10sept_0_10[[#This Row],[Column6]]))</f>
        <v>1.2532724047153911E-4</v>
      </c>
    </row>
    <row r="37" spans="1:9" x14ac:dyDescent="0.3">
      <c r="A37">
        <v>-146</v>
      </c>
      <c r="B37">
        <v>-45.96</v>
      </c>
      <c r="C37">
        <v>-33.619999999999997</v>
      </c>
      <c r="D37">
        <v>-36.770000000000003</v>
      </c>
      <c r="E37">
        <v>26</v>
      </c>
      <c r="F37">
        <f>10^(_10sept_0_10[[#This Row],[Column3]]/10)*COS(RADIANS(_10sept_0_10[[#This Row],[Column4]]))</f>
        <v>2.1110726446100871E-5</v>
      </c>
      <c r="G37">
        <f>10^(_10sept_0_10[[#This Row],[Column3]]/10)*SIN(RADIANS(_10sept_0_10[[#This Row],[Column4]]))</f>
        <v>-1.4036557492309701E-5</v>
      </c>
      <c r="H37">
        <f>10^(_10sept_0_10[[#This Row],[Column5]]/10)*COS(RADIANS(_10sept_0_10[[#This Row],[Column6]]))</f>
        <v>1.8908635363946554E-4</v>
      </c>
      <c r="I37">
        <f>10^(_10sept_0_10[[#This Row],[Column5]]/10)*SIN(RADIANS(_10sept_0_10[[#This Row],[Column6]]))</f>
        <v>9.2223576723056411E-5</v>
      </c>
    </row>
    <row r="38" spans="1:9" x14ac:dyDescent="0.3">
      <c r="A38">
        <v>-145</v>
      </c>
      <c r="B38">
        <v>-47.49</v>
      </c>
      <c r="C38">
        <v>-58.44</v>
      </c>
      <c r="D38">
        <v>-38.69</v>
      </c>
      <c r="E38">
        <v>23.36</v>
      </c>
      <c r="F38">
        <f>10^(_10sept_0_10[[#This Row],[Column3]]/10)*COS(RADIANS(_10sept_0_10[[#This Row],[Column4]]))</f>
        <v>9.3288129199624373E-6</v>
      </c>
      <c r="G38">
        <f>10^(_10sept_0_10[[#This Row],[Column3]]/10)*SIN(RADIANS(_10sept_0_10[[#This Row],[Column4]]))</f>
        <v>-1.5187516471408938E-5</v>
      </c>
      <c r="H38">
        <f>10^(_10sept_0_10[[#This Row],[Column5]]/10)*COS(RADIANS(_10sept_0_10[[#This Row],[Column6]]))</f>
        <v>1.2412454244195339E-4</v>
      </c>
      <c r="I38">
        <f>10^(_10sept_0_10[[#This Row],[Column5]]/10)*SIN(RADIANS(_10sept_0_10[[#This Row],[Column6]]))</f>
        <v>5.3610634439476212E-5</v>
      </c>
    </row>
    <row r="39" spans="1:9" x14ac:dyDescent="0.3">
      <c r="A39">
        <v>-144</v>
      </c>
      <c r="B39">
        <v>-43.22</v>
      </c>
      <c r="C39">
        <v>-62.25</v>
      </c>
      <c r="D39">
        <v>-39.24</v>
      </c>
      <c r="E39">
        <v>12.11</v>
      </c>
      <c r="F39">
        <f>10^(_10sept_0_10[[#This Row],[Column3]]/10)*COS(RADIANS(_10sept_0_10[[#This Row],[Column4]]))</f>
        <v>2.2183318538942298E-5</v>
      </c>
      <c r="G39">
        <f>10^(_10sept_0_10[[#This Row],[Column3]]/10)*SIN(RADIANS(_10sept_0_10[[#This Row],[Column4]]))</f>
        <v>-4.216355334271101E-5</v>
      </c>
      <c r="H39">
        <f>10^(_10sept_0_10[[#This Row],[Column5]]/10)*COS(RADIANS(_10sept_0_10[[#This Row],[Column6]]))</f>
        <v>1.1647328666364589E-4</v>
      </c>
      <c r="I39">
        <f>10^(_10sept_0_10[[#This Row],[Column5]]/10)*SIN(RADIANS(_10sept_0_10[[#This Row],[Column6]]))</f>
        <v>2.499097258329617E-5</v>
      </c>
    </row>
    <row r="40" spans="1:9" x14ac:dyDescent="0.3">
      <c r="A40">
        <v>-143</v>
      </c>
      <c r="B40">
        <v>-40.21</v>
      </c>
      <c r="C40">
        <v>-41.6</v>
      </c>
      <c r="D40">
        <v>-37.93</v>
      </c>
      <c r="E40">
        <v>3.05</v>
      </c>
      <c r="F40">
        <f>10^(_10sept_0_10[[#This Row],[Column3]]/10)*COS(RADIANS(_10sept_0_10[[#This Row],[Column4]]))</f>
        <v>7.1249915209121184E-5</v>
      </c>
      <c r="G40">
        <f>10^(_10sept_0_10[[#This Row],[Column3]]/10)*SIN(RADIANS(_10sept_0_10[[#This Row],[Column4]]))</f>
        <v>-6.3258634860980636E-5</v>
      </c>
      <c r="H40">
        <f>10^(_10sept_0_10[[#This Row],[Column5]]/10)*COS(RADIANS(_10sept_0_10[[#This Row],[Column6]]))</f>
        <v>1.6083641278890812E-4</v>
      </c>
      <c r="I40">
        <f>10^(_10sept_0_10[[#This Row],[Column5]]/10)*SIN(RADIANS(_10sept_0_10[[#This Row],[Column6]]))</f>
        <v>8.5698274419046215E-6</v>
      </c>
    </row>
    <row r="41" spans="1:9" x14ac:dyDescent="0.3">
      <c r="A41">
        <v>-142</v>
      </c>
      <c r="B41">
        <v>-38.44</v>
      </c>
      <c r="C41">
        <v>-34.79</v>
      </c>
      <c r="D41">
        <v>-35.520000000000003</v>
      </c>
      <c r="E41">
        <v>2.38</v>
      </c>
      <c r="F41">
        <f>10^(_10sept_0_10[[#This Row],[Column3]]/10)*COS(RADIANS(_10sept_0_10[[#This Row],[Column4]]))</f>
        <v>1.1761826007204788E-4</v>
      </c>
      <c r="G41">
        <f>10^(_10sept_0_10[[#This Row],[Column3]]/10)*SIN(RADIANS(_10sept_0_10[[#This Row],[Column4]]))</f>
        <v>-8.1716379544616156E-5</v>
      </c>
      <c r="H41">
        <f>10^(_10sept_0_10[[#This Row],[Column5]]/10)*COS(RADIANS(_10sept_0_10[[#This Row],[Column6]]))</f>
        <v>2.8030136332724985E-4</v>
      </c>
      <c r="I41">
        <f>10^(_10sept_0_10[[#This Row],[Column5]]/10)*SIN(RADIANS(_10sept_0_10[[#This Row],[Column6]]))</f>
        <v>1.165009383630496E-5</v>
      </c>
    </row>
    <row r="42" spans="1:9" x14ac:dyDescent="0.3">
      <c r="A42">
        <v>-141</v>
      </c>
      <c r="B42">
        <v>-36.9</v>
      </c>
      <c r="C42">
        <v>-5.62</v>
      </c>
      <c r="D42">
        <v>-33.15</v>
      </c>
      <c r="E42">
        <v>11.44</v>
      </c>
      <c r="F42">
        <f>10^(_10sept_0_10[[#This Row],[Column3]]/10)*COS(RADIANS(_10sept_0_10[[#This Row],[Column4]]))</f>
        <v>2.0319238748935347E-4</v>
      </c>
      <c r="G42">
        <f>10^(_10sept_0_10[[#This Row],[Column3]]/10)*SIN(RADIANS(_10sept_0_10[[#This Row],[Column4]]))</f>
        <v>-1.9994799659159855E-5</v>
      </c>
      <c r="H42">
        <f>10^(_10sept_0_10[[#This Row],[Column5]]/10)*COS(RADIANS(_10sept_0_10[[#This Row],[Column6]]))</f>
        <v>4.7455328847533456E-4</v>
      </c>
      <c r="I42">
        <f>10^(_10sept_0_10[[#This Row],[Column5]]/10)*SIN(RADIANS(_10sept_0_10[[#This Row],[Column6]]))</f>
        <v>9.6031546531532706E-5</v>
      </c>
    </row>
    <row r="43" spans="1:9" x14ac:dyDescent="0.3">
      <c r="A43">
        <v>-140</v>
      </c>
      <c r="B43">
        <v>-34.56</v>
      </c>
      <c r="C43">
        <v>22.2</v>
      </c>
      <c r="D43">
        <v>-31.44</v>
      </c>
      <c r="E43">
        <v>24.66</v>
      </c>
      <c r="F43">
        <f>10^(_10sept_0_10[[#This Row],[Column3]]/10)*COS(RADIANS(_10sept_0_10[[#This Row],[Column4]]))</f>
        <v>3.2400393644797597E-4</v>
      </c>
      <c r="G43">
        <f>10^(_10sept_0_10[[#This Row],[Column3]]/10)*SIN(RADIANS(_10sept_0_10[[#This Row],[Column4]]))</f>
        <v>1.3222355725331424E-4</v>
      </c>
      <c r="H43">
        <f>10^(_10sept_0_10[[#This Row],[Column5]]/10)*COS(RADIANS(_10sept_0_10[[#This Row],[Column6]]))</f>
        <v>6.5233122390439158E-4</v>
      </c>
      <c r="I43">
        <f>10^(_10sept_0_10[[#This Row],[Column5]]/10)*SIN(RADIANS(_10sept_0_10[[#This Row],[Column6]]))</f>
        <v>2.9948725999807339E-4</v>
      </c>
    </row>
    <row r="44" spans="1:9" x14ac:dyDescent="0.3">
      <c r="A44">
        <v>-139</v>
      </c>
      <c r="B44">
        <v>-32.46</v>
      </c>
      <c r="C44">
        <v>43.22</v>
      </c>
      <c r="D44">
        <v>-29.8</v>
      </c>
      <c r="E44">
        <v>38.71</v>
      </c>
      <c r="F44">
        <f>10^(_10sept_0_10[[#This Row],[Column3]]/10)*COS(RADIANS(_10sept_0_10[[#This Row],[Column4]]))</f>
        <v>4.1358657087387109E-4</v>
      </c>
      <c r="G44">
        <f>10^(_10sept_0_10[[#This Row],[Column3]]/10)*SIN(RADIANS(_10sept_0_10[[#This Row],[Column4]]))</f>
        <v>3.8865540974124539E-4</v>
      </c>
      <c r="H44">
        <f>10^(_10sept_0_10[[#This Row],[Column5]]/10)*COS(RADIANS(_10sept_0_10[[#This Row],[Column6]]))</f>
        <v>8.1709667849187196E-4</v>
      </c>
      <c r="I44">
        <f>10^(_10sept_0_10[[#This Row],[Column5]]/10)*SIN(RADIANS(_10sept_0_10[[#This Row],[Column6]]))</f>
        <v>6.5485205515500506E-4</v>
      </c>
    </row>
    <row r="45" spans="1:9" x14ac:dyDescent="0.3">
      <c r="A45">
        <v>-138</v>
      </c>
      <c r="B45">
        <v>-30.64</v>
      </c>
      <c r="C45">
        <v>63.77</v>
      </c>
      <c r="D45">
        <v>-28.69</v>
      </c>
      <c r="E45">
        <v>54.27</v>
      </c>
      <c r="F45">
        <f>10^(_10sept_0_10[[#This Row],[Column3]]/10)*COS(RADIANS(_10sept_0_10[[#This Row],[Column4]]))</f>
        <v>3.8141545766812575E-4</v>
      </c>
      <c r="G45">
        <f>10^(_10sept_0_10[[#This Row],[Column3]]/10)*SIN(RADIANS(_10sept_0_10[[#This Row],[Column4]]))</f>
        <v>7.7411512228983193E-4</v>
      </c>
      <c r="H45">
        <f>10^(_10sept_0_10[[#This Row],[Column5]]/10)*COS(RADIANS(_10sept_0_10[[#This Row],[Column6]]))</f>
        <v>7.8956486247411261E-4</v>
      </c>
      <c r="I45">
        <f>10^(_10sept_0_10[[#This Row],[Column5]]/10)*SIN(RADIANS(_10sept_0_10[[#This Row],[Column6]]))</f>
        <v>1.0975825910103411E-3</v>
      </c>
    </row>
    <row r="46" spans="1:9" x14ac:dyDescent="0.3">
      <c r="A46">
        <v>-137</v>
      </c>
      <c r="B46">
        <v>-28.98</v>
      </c>
      <c r="C46">
        <v>83.92</v>
      </c>
      <c r="D46">
        <v>-27.65</v>
      </c>
      <c r="E46">
        <v>71.53</v>
      </c>
      <c r="F46">
        <f>10^(_10sept_0_10[[#This Row],[Column3]]/10)*COS(RADIANS(_10sept_0_10[[#This Row],[Column4]]))</f>
        <v>1.3395704866487799E-4</v>
      </c>
      <c r="G46">
        <f>10^(_10sept_0_10[[#This Row],[Column3]]/10)*SIN(RADIANS(_10sept_0_10[[#This Row],[Column4]]))</f>
        <v>1.2576221760638847E-3</v>
      </c>
      <c r="H46">
        <f>10^(_10sept_0_10[[#This Row],[Column5]]/10)*COS(RADIANS(_10sept_0_10[[#This Row],[Column6]]))</f>
        <v>5.442472437118712E-4</v>
      </c>
      <c r="I46">
        <f>10^(_10sept_0_10[[#This Row],[Column5]]/10)*SIN(RADIANS(_10sept_0_10[[#This Row],[Column6]]))</f>
        <v>1.6294183515532207E-3</v>
      </c>
    </row>
    <row r="47" spans="1:9" x14ac:dyDescent="0.3">
      <c r="A47">
        <v>-136</v>
      </c>
      <c r="B47">
        <v>-27.72</v>
      </c>
      <c r="C47">
        <v>100.25</v>
      </c>
      <c r="D47">
        <v>-27.17</v>
      </c>
      <c r="E47">
        <v>87.53</v>
      </c>
      <c r="F47">
        <f>10^(_10sept_0_10[[#This Row],[Column3]]/10)*COS(RADIANS(_10sept_0_10[[#This Row],[Column4]]))</f>
        <v>-3.0080305279070653E-4</v>
      </c>
      <c r="G47">
        <f>10^(_10sept_0_10[[#This Row],[Column3]]/10)*SIN(RADIANS(_10sept_0_10[[#This Row],[Column4]]))</f>
        <v>1.6634626737040839E-3</v>
      </c>
      <c r="H47">
        <f>10^(_10sept_0_10[[#This Row],[Column5]]/10)*COS(RADIANS(_10sept_0_10[[#This Row],[Column6]]))</f>
        <v>8.2687487163916917E-5</v>
      </c>
      <c r="I47">
        <f>10^(_10sept_0_10[[#This Row],[Column5]]/10)*SIN(RADIANS(_10sept_0_10[[#This Row],[Column6]]))</f>
        <v>1.9168861509990178E-3</v>
      </c>
    </row>
    <row r="48" spans="1:9" x14ac:dyDescent="0.3">
      <c r="A48">
        <v>-135</v>
      </c>
      <c r="B48">
        <v>-26.8</v>
      </c>
      <c r="C48">
        <v>116.46</v>
      </c>
      <c r="D48">
        <v>-26.89</v>
      </c>
      <c r="E48">
        <v>104.79</v>
      </c>
      <c r="F48">
        <f>10^(_10sept_0_10[[#This Row],[Column3]]/10)*COS(RADIANS(_10sept_0_10[[#This Row],[Column4]]))</f>
        <v>-9.3093378273537575E-4</v>
      </c>
      <c r="G48">
        <f>10^(_10sept_0_10[[#This Row],[Column3]]/10)*SIN(RADIANS(_10sept_0_10[[#This Row],[Column4]]))</f>
        <v>1.8704332692089432E-3</v>
      </c>
      <c r="H48">
        <f>10^(_10sept_0_10[[#This Row],[Column5]]/10)*COS(RADIANS(_10sept_0_10[[#This Row],[Column6]]))</f>
        <v>-5.2241027112839844E-4</v>
      </c>
      <c r="I48">
        <f>10^(_10sept_0_10[[#This Row],[Column5]]/10)*SIN(RADIANS(_10sept_0_10[[#This Row],[Column6]]))</f>
        <v>1.9786417461983177E-3</v>
      </c>
    </row>
    <row r="49" spans="1:9" x14ac:dyDescent="0.3">
      <c r="A49">
        <v>-134</v>
      </c>
      <c r="B49">
        <v>-26.01</v>
      </c>
      <c r="C49">
        <v>133.72</v>
      </c>
      <c r="D49">
        <v>-26.58</v>
      </c>
      <c r="E49">
        <v>125.12</v>
      </c>
      <c r="F49">
        <f>10^(_10sept_0_10[[#This Row],[Column3]]/10)*COS(RADIANS(_10sept_0_10[[#This Row],[Column4]]))</f>
        <v>-1.7320591472637357E-3</v>
      </c>
      <c r="G49">
        <f>10^(_10sept_0_10[[#This Row],[Column3]]/10)*SIN(RADIANS(_10sept_0_10[[#This Row],[Column4]]))</f>
        <v>1.811230161661734E-3</v>
      </c>
      <c r="H49">
        <f>10^(_10sept_0_10[[#This Row],[Column5]]/10)*COS(RADIANS(_10sept_0_10[[#This Row],[Column6]]))</f>
        <v>-1.2644085757839434E-3</v>
      </c>
      <c r="I49">
        <f>10^(_10sept_0_10[[#This Row],[Column5]]/10)*SIN(RADIANS(_10sept_0_10[[#This Row],[Column6]]))</f>
        <v>1.7977371815373177E-3</v>
      </c>
    </row>
    <row r="50" spans="1:9" x14ac:dyDescent="0.3">
      <c r="A50">
        <v>-133</v>
      </c>
      <c r="B50">
        <v>-25.31</v>
      </c>
      <c r="C50">
        <v>152.69999999999999</v>
      </c>
      <c r="D50">
        <v>-26.3</v>
      </c>
      <c r="E50">
        <v>145.83000000000001</v>
      </c>
      <c r="F50">
        <f>10^(_10sept_0_10[[#This Row],[Column3]]/10)*COS(RADIANS(_10sept_0_10[[#This Row],[Column4]]))</f>
        <v>-2.6164638039956191E-3</v>
      </c>
      <c r="G50">
        <f>10^(_10sept_0_10[[#This Row],[Column3]]/10)*SIN(RADIANS(_10sept_0_10[[#This Row],[Column4]]))</f>
        <v>1.3504576705557817E-3</v>
      </c>
      <c r="H50">
        <f>10^(_10sept_0_10[[#This Row],[Column5]]/10)*COS(RADIANS(_10sept_0_10[[#This Row],[Column6]]))</f>
        <v>-1.9395557699992347E-3</v>
      </c>
      <c r="I50">
        <f>10^(_10sept_0_10[[#This Row],[Column5]]/10)*SIN(RADIANS(_10sept_0_10[[#This Row],[Column6]]))</f>
        <v>1.3166366824750528E-3</v>
      </c>
    </row>
    <row r="51" spans="1:9" x14ac:dyDescent="0.3">
      <c r="A51">
        <v>-132</v>
      </c>
      <c r="B51">
        <v>-24.77</v>
      </c>
      <c r="C51">
        <v>170.46</v>
      </c>
      <c r="D51">
        <v>-26.02</v>
      </c>
      <c r="E51">
        <v>167.07</v>
      </c>
      <c r="F51">
        <f>10^(_10sept_0_10[[#This Row],[Column3]]/10)*COS(RADIANS(_10sept_0_10[[#This Row],[Column4]]))</f>
        <v>-3.2881517089706248E-3</v>
      </c>
      <c r="G51">
        <f>10^(_10sept_0_10[[#This Row],[Column3]]/10)*SIN(RADIANS(_10sept_0_10[[#This Row],[Column4]]))</f>
        <v>5.5260800899866835E-4</v>
      </c>
      <c r="H51">
        <f>10^(_10sept_0_10[[#This Row],[Column5]]/10)*COS(RADIANS(_10sept_0_10[[#This Row],[Column6]]))</f>
        <v>-2.436947022490493E-3</v>
      </c>
      <c r="I51">
        <f>10^(_10sept_0_10[[#This Row],[Column5]]/10)*SIN(RADIANS(_10sept_0_10[[#This Row],[Column6]]))</f>
        <v>5.5947845117713902E-4</v>
      </c>
    </row>
    <row r="52" spans="1:9" x14ac:dyDescent="0.3">
      <c r="A52">
        <v>-131</v>
      </c>
      <c r="B52">
        <v>-24.34</v>
      </c>
      <c r="C52">
        <v>-169.73</v>
      </c>
      <c r="D52">
        <v>-25.59</v>
      </c>
      <c r="E52">
        <v>-170.79</v>
      </c>
      <c r="F52">
        <f>10^(_10sept_0_10[[#This Row],[Column3]]/10)*COS(RADIANS(_10sept_0_10[[#This Row],[Column4]]))</f>
        <v>-3.6223100400910521E-3</v>
      </c>
      <c r="G52">
        <f>10^(_10sept_0_10[[#This Row],[Column3]]/10)*SIN(RADIANS(_10sept_0_10[[#This Row],[Column4]]))</f>
        <v>-6.5632621231053866E-4</v>
      </c>
      <c r="H52">
        <f>10^(_10sept_0_10[[#This Row],[Column5]]/10)*COS(RADIANS(_10sept_0_10[[#This Row],[Column6]]))</f>
        <v>-2.7249894402964067E-3</v>
      </c>
      <c r="I52">
        <f>10^(_10sept_0_10[[#This Row],[Column5]]/10)*SIN(RADIANS(_10sept_0_10[[#This Row],[Column6]]))</f>
        <v>-4.4184007347363591E-4</v>
      </c>
    </row>
    <row r="53" spans="1:9" x14ac:dyDescent="0.3">
      <c r="A53">
        <v>-130</v>
      </c>
      <c r="B53">
        <v>-24.13</v>
      </c>
      <c r="C53">
        <v>-150.47999999999999</v>
      </c>
      <c r="D53">
        <v>-25.1</v>
      </c>
      <c r="E53">
        <v>-148.99</v>
      </c>
      <c r="F53">
        <f>10^(_10sept_0_10[[#This Row],[Column3]]/10)*COS(RADIANS(_10sept_0_10[[#This Row],[Column4]]))</f>
        <v>-3.3621026677322424E-3</v>
      </c>
      <c r="G53">
        <f>10^(_10sept_0_10[[#This Row],[Column3]]/10)*SIN(RADIANS(_10sept_0_10[[#This Row],[Column4]]))</f>
        <v>-1.9037357346590122E-3</v>
      </c>
      <c r="H53">
        <f>10^(_10sept_0_10[[#This Row],[Column5]]/10)*COS(RADIANS(_10sept_0_10[[#This Row],[Column6]]))</f>
        <v>-2.6486223638547664E-3</v>
      </c>
      <c r="I53">
        <f>10^(_10sept_0_10[[#This Row],[Column5]]/10)*SIN(RADIANS(_10sept_0_10[[#This Row],[Column6]]))</f>
        <v>-1.5920821065204935E-3</v>
      </c>
    </row>
    <row r="54" spans="1:9" x14ac:dyDescent="0.3">
      <c r="A54">
        <v>-129</v>
      </c>
      <c r="B54">
        <v>-23.95</v>
      </c>
      <c r="C54">
        <v>-130.5</v>
      </c>
      <c r="D54">
        <v>-24.84</v>
      </c>
      <c r="E54">
        <v>-127.87</v>
      </c>
      <c r="F54">
        <f>10^(_10sept_0_10[[#This Row],[Column3]]/10)*COS(RADIANS(_10sept_0_10[[#This Row],[Column4]]))</f>
        <v>-2.6154379197198892E-3</v>
      </c>
      <c r="G54">
        <f>10^(_10sept_0_10[[#This Row],[Column3]]/10)*SIN(RADIANS(_10sept_0_10[[#This Row],[Column4]]))</f>
        <v>-3.0622843534983154E-3</v>
      </c>
      <c r="H54">
        <f>10^(_10sept_0_10[[#This Row],[Column5]]/10)*COS(RADIANS(_10sept_0_10[[#This Row],[Column6]]))</f>
        <v>-2.0140849817375092E-3</v>
      </c>
      <c r="I54">
        <f>10^(_10sept_0_10[[#This Row],[Column5]]/10)*SIN(RADIANS(_10sept_0_10[[#This Row],[Column6]]))</f>
        <v>-2.5900026684615124E-3</v>
      </c>
    </row>
    <row r="55" spans="1:9" x14ac:dyDescent="0.3">
      <c r="A55">
        <v>-128</v>
      </c>
      <c r="B55">
        <v>-23.98</v>
      </c>
      <c r="C55">
        <v>-108.54</v>
      </c>
      <c r="D55">
        <v>-24.43</v>
      </c>
      <c r="E55">
        <v>-105.31</v>
      </c>
      <c r="F55">
        <f>10^(_10sept_0_10[[#This Row],[Column3]]/10)*COS(RADIANS(_10sept_0_10[[#This Row],[Column4]]))</f>
        <v>-1.2716908580048204E-3</v>
      </c>
      <c r="G55">
        <f>10^(_10sept_0_10[[#This Row],[Column3]]/10)*SIN(RADIANS(_10sept_0_10[[#This Row],[Column4]]))</f>
        <v>-3.7918837861693009E-3</v>
      </c>
      <c r="H55">
        <f>10^(_10sept_0_10[[#This Row],[Column5]]/10)*COS(RADIANS(_10sept_0_10[[#This Row],[Column6]]))</f>
        <v>-9.520768717984513E-4</v>
      </c>
      <c r="I55">
        <f>10^(_10sept_0_10[[#This Row],[Column5]]/10)*SIN(RADIANS(_10sept_0_10[[#This Row],[Column6]]))</f>
        <v>-3.4778219348493605E-3</v>
      </c>
    </row>
    <row r="56" spans="1:9" x14ac:dyDescent="0.3">
      <c r="A56">
        <v>-127</v>
      </c>
      <c r="B56">
        <v>-23.87</v>
      </c>
      <c r="C56">
        <v>-86.08</v>
      </c>
      <c r="D56">
        <v>-23.97</v>
      </c>
      <c r="E56">
        <v>-81.96</v>
      </c>
      <c r="F56">
        <f>10^(_10sept_0_10[[#This Row],[Column3]]/10)*COS(RADIANS(_10sept_0_10[[#This Row],[Column4]]))</f>
        <v>2.804300625403483E-4</v>
      </c>
      <c r="G56">
        <f>10^(_10sept_0_10[[#This Row],[Column3]]/10)*SIN(RADIANS(_10sept_0_10[[#This Row],[Column4]]))</f>
        <v>-4.0924442074056749E-3</v>
      </c>
      <c r="H56">
        <f>10^(_10sept_0_10[[#This Row],[Column5]]/10)*COS(RADIANS(_10sept_0_10[[#This Row],[Column6]]))</f>
        <v>5.6066984752566854E-4</v>
      </c>
      <c r="I56">
        <f>10^(_10sept_0_10[[#This Row],[Column5]]/10)*SIN(RADIANS(_10sept_0_10[[#This Row],[Column6]]))</f>
        <v>-3.9692646487988576E-3</v>
      </c>
    </row>
    <row r="57" spans="1:9" x14ac:dyDescent="0.3">
      <c r="A57">
        <v>-126</v>
      </c>
      <c r="B57">
        <v>-23.65</v>
      </c>
      <c r="C57">
        <v>-62.15</v>
      </c>
      <c r="D57">
        <v>-23.21</v>
      </c>
      <c r="E57">
        <v>-58.55</v>
      </c>
      <c r="F57">
        <f>10^(_10sept_0_10[[#This Row],[Column3]]/10)*COS(RADIANS(_10sept_0_10[[#This Row],[Column4]]))</f>
        <v>2.0158776373601734E-3</v>
      </c>
      <c r="G57">
        <f>10^(_10sept_0_10[[#This Row],[Column3]]/10)*SIN(RADIANS(_10sept_0_10[[#This Row],[Column4]]))</f>
        <v>-3.8153779259491264E-3</v>
      </c>
      <c r="H57">
        <f>10^(_10sept_0_10[[#This Row],[Column5]]/10)*COS(RADIANS(_10sept_0_10[[#This Row],[Column6]]))</f>
        <v>2.4915295044914713E-3</v>
      </c>
      <c r="I57">
        <f>10^(_10sept_0_10[[#This Row],[Column5]]/10)*SIN(RADIANS(_10sept_0_10[[#This Row],[Column6]]))</f>
        <v>-4.0737822043222472E-3</v>
      </c>
    </row>
    <row r="58" spans="1:9" x14ac:dyDescent="0.3">
      <c r="A58">
        <v>-125</v>
      </c>
      <c r="B58">
        <v>-22.81</v>
      </c>
      <c r="C58">
        <v>-37.97</v>
      </c>
      <c r="D58">
        <v>-22.27</v>
      </c>
      <c r="E58">
        <v>-36.46</v>
      </c>
      <c r="F58">
        <f>10^(_10sept_0_10[[#This Row],[Column3]]/10)*COS(RADIANS(_10sept_0_10[[#This Row],[Column4]]))</f>
        <v>4.127715056808417E-3</v>
      </c>
      <c r="G58">
        <f>10^(_10sept_0_10[[#This Row],[Column3]]/10)*SIN(RADIANS(_10sept_0_10[[#This Row],[Column4]]))</f>
        <v>-3.2214453478331658E-3</v>
      </c>
      <c r="H58">
        <f>10^(_10sept_0_10[[#This Row],[Column5]]/10)*COS(RADIANS(_10sept_0_10[[#This Row],[Column6]]))</f>
        <v>4.7687319474989985E-3</v>
      </c>
      <c r="I58">
        <f>10^(_10sept_0_10[[#This Row],[Column5]]/10)*SIN(RADIANS(_10sept_0_10[[#This Row],[Column6]]))</f>
        <v>-3.5235265950084968E-3</v>
      </c>
    </row>
    <row r="59" spans="1:9" x14ac:dyDescent="0.3">
      <c r="A59">
        <v>-124</v>
      </c>
      <c r="B59">
        <v>-21.91</v>
      </c>
      <c r="C59">
        <v>-16.09</v>
      </c>
      <c r="D59">
        <v>-21.18</v>
      </c>
      <c r="E59">
        <v>-16.86</v>
      </c>
      <c r="F59">
        <f>10^(_10sept_0_10[[#This Row],[Column3]]/10)*COS(RADIANS(_10sept_0_10[[#This Row],[Column4]]))</f>
        <v>6.1893557076816231E-3</v>
      </c>
      <c r="G59">
        <f>10^(_10sept_0_10[[#This Row],[Column3]]/10)*SIN(RADIANS(_10sept_0_10[[#This Row],[Column4]]))</f>
        <v>-1.7852955461842162E-3</v>
      </c>
      <c r="H59">
        <f>10^(_10sept_0_10[[#This Row],[Column5]]/10)*COS(RADIANS(_10sept_0_10[[#This Row],[Column6]]))</f>
        <v>7.2932203393981472E-3</v>
      </c>
      <c r="I59">
        <f>10^(_10sept_0_10[[#This Row],[Column5]]/10)*SIN(RADIANS(_10sept_0_10[[#This Row],[Column6]]))</f>
        <v>-2.2102893098235599E-3</v>
      </c>
    </row>
    <row r="60" spans="1:9" x14ac:dyDescent="0.3">
      <c r="A60">
        <v>-123</v>
      </c>
      <c r="B60">
        <v>-20.89</v>
      </c>
      <c r="C60">
        <v>1.44</v>
      </c>
      <c r="D60">
        <v>-20.34</v>
      </c>
      <c r="E60">
        <v>-0.9</v>
      </c>
      <c r="F60">
        <f>10^(_10sept_0_10[[#This Row],[Column3]]/10)*COS(RADIANS(_10sept_0_10[[#This Row],[Column4]]))</f>
        <v>8.144469916770038E-3</v>
      </c>
      <c r="G60">
        <f>10^(_10sept_0_10[[#This Row],[Column3]]/10)*SIN(RADIANS(_10sept_0_10[[#This Row],[Column4]]))</f>
        <v>2.0473596415539609E-4</v>
      </c>
      <c r="H60">
        <f>10^(_10sept_0_10[[#This Row],[Column5]]/10)*COS(RADIANS(_10sept_0_10[[#This Row],[Column6]]))</f>
        <v>9.2458409621929052E-3</v>
      </c>
      <c r="I60">
        <f>10^(_10sept_0_10[[#This Row],[Column5]]/10)*SIN(RADIANS(_10sept_0_10[[#This Row],[Column6]]))</f>
        <v>-1.4524527635708805E-4</v>
      </c>
    </row>
    <row r="61" spans="1:9" x14ac:dyDescent="0.3">
      <c r="A61">
        <v>-122</v>
      </c>
      <c r="B61">
        <v>-19.91</v>
      </c>
      <c r="C61">
        <v>17.600000000000001</v>
      </c>
      <c r="D61">
        <v>-19.600000000000001</v>
      </c>
      <c r="E61">
        <v>14.71</v>
      </c>
      <c r="F61">
        <f>10^(_10sept_0_10[[#This Row],[Column3]]/10)*COS(RADIANS(_10sept_0_10[[#This Row],[Column4]]))</f>
        <v>9.7314998825150968E-3</v>
      </c>
      <c r="G61">
        <f>10^(_10sept_0_10[[#This Row],[Column3]]/10)*SIN(RADIANS(_10sept_0_10[[#This Row],[Column4]]))</f>
        <v>3.087013601515063E-3</v>
      </c>
      <c r="H61">
        <f>10^(_10sept_0_10[[#This Row],[Column5]]/10)*COS(RADIANS(_10sept_0_10[[#This Row],[Column6]]))</f>
        <v>1.0605394225473162E-2</v>
      </c>
      <c r="I61">
        <f>10^(_10sept_0_10[[#This Row],[Column5]]/10)*SIN(RADIANS(_10sept_0_10[[#This Row],[Column6]]))</f>
        <v>2.7842515662277415E-3</v>
      </c>
    </row>
    <row r="62" spans="1:9" x14ac:dyDescent="0.3">
      <c r="A62">
        <v>-121</v>
      </c>
      <c r="B62">
        <v>-19.27</v>
      </c>
      <c r="C62">
        <v>32.67</v>
      </c>
      <c r="D62">
        <v>-19.18</v>
      </c>
      <c r="E62">
        <v>29.19</v>
      </c>
      <c r="F62">
        <f>10^(_10sept_0_10[[#This Row],[Column3]]/10)*COS(RADIANS(_10sept_0_10[[#This Row],[Column4]]))</f>
        <v>9.9587673413334479E-3</v>
      </c>
      <c r="G62">
        <f>10^(_10sept_0_10[[#This Row],[Column3]]/10)*SIN(RADIANS(_10sept_0_10[[#This Row],[Column4]]))</f>
        <v>6.3860539692717887E-3</v>
      </c>
      <c r="H62">
        <f>10^(_10sept_0_10[[#This Row],[Column5]]/10)*COS(RADIANS(_10sept_0_10[[#This Row],[Column6]]))</f>
        <v>1.0544301882549529E-2</v>
      </c>
      <c r="I62">
        <f>10^(_10sept_0_10[[#This Row],[Column5]]/10)*SIN(RADIANS(_10sept_0_10[[#This Row],[Column6]]))</f>
        <v>5.890596220858896E-3</v>
      </c>
    </row>
    <row r="63" spans="1:9" x14ac:dyDescent="0.3">
      <c r="A63">
        <v>-120</v>
      </c>
      <c r="B63">
        <v>-19.02</v>
      </c>
      <c r="C63">
        <v>45.53</v>
      </c>
      <c r="D63">
        <v>-19.059999999999999</v>
      </c>
      <c r="E63">
        <v>42.37</v>
      </c>
      <c r="F63">
        <f>10^(_10sept_0_10[[#This Row],[Column3]]/10)*COS(RADIANS(_10sept_0_10[[#This Row],[Column4]]))</f>
        <v>8.7787014419141024E-3</v>
      </c>
      <c r="G63">
        <f>10^(_10sept_0_10[[#This Row],[Column3]]/10)*SIN(RADIANS(_10sept_0_10[[#This Row],[Column4]]))</f>
        <v>8.9426328017586897E-3</v>
      </c>
      <c r="H63">
        <f>10^(_10sept_0_10[[#This Row],[Column5]]/10)*COS(RADIANS(_10sept_0_10[[#This Row],[Column6]]))</f>
        <v>9.1734303464649225E-3</v>
      </c>
      <c r="I63">
        <f>10^(_10sept_0_10[[#This Row],[Column5]]/10)*SIN(RADIANS(_10sept_0_10[[#This Row],[Column6]]))</f>
        <v>8.3676891059307618E-3</v>
      </c>
    </row>
    <row r="64" spans="1:9" x14ac:dyDescent="0.3">
      <c r="A64">
        <v>-119</v>
      </c>
      <c r="B64">
        <v>-19.149999999999999</v>
      </c>
      <c r="C64">
        <v>57.99</v>
      </c>
      <c r="D64">
        <v>-19.329999999999998</v>
      </c>
      <c r="E64">
        <v>55.95</v>
      </c>
      <c r="F64">
        <f>10^(_10sept_0_10[[#This Row],[Column3]]/10)*COS(RADIANS(_10sept_0_10[[#This Row],[Column4]]))</f>
        <v>6.4466039132167908E-3</v>
      </c>
      <c r="G64">
        <f>10^(_10sept_0_10[[#This Row],[Column3]]/10)*SIN(RADIANS(_10sept_0_10[[#This Row],[Column4]]))</f>
        <v>1.0312717236641301E-2</v>
      </c>
      <c r="H64">
        <f>10^(_10sept_0_10[[#This Row],[Column5]]/10)*COS(RADIANS(_10sept_0_10[[#This Row],[Column6]]))</f>
        <v>6.5331556282295523E-3</v>
      </c>
      <c r="I64">
        <f>10^(_10sept_0_10[[#This Row],[Column5]]/10)*SIN(RADIANS(_10sept_0_10[[#This Row],[Column6]]))</f>
        <v>9.6675925536778614E-3</v>
      </c>
    </row>
    <row r="65" spans="1:9" x14ac:dyDescent="0.3">
      <c r="A65">
        <v>-118</v>
      </c>
      <c r="B65">
        <v>-19.7</v>
      </c>
      <c r="C65">
        <v>72.790000000000006</v>
      </c>
      <c r="D65">
        <v>-19.98</v>
      </c>
      <c r="E65">
        <v>71.069999999999993</v>
      </c>
      <c r="F65">
        <f>10^(_10sept_0_10[[#This Row],[Column3]]/10)*COS(RADIANS(_10sept_0_10[[#This Row],[Column4]]))</f>
        <v>3.1703553127326108E-3</v>
      </c>
      <c r="G65">
        <f>10^(_10sept_0_10[[#This Row],[Column3]]/10)*SIN(RADIANS(_10sept_0_10[[#This Row],[Column4]]))</f>
        <v>1.0235438893409322E-2</v>
      </c>
      <c r="H65">
        <f>10^(_10sept_0_10[[#This Row],[Column5]]/10)*COS(RADIANS(_10sept_0_10[[#This Row],[Column6]]))</f>
        <v>3.2591016409401685E-3</v>
      </c>
      <c r="I65">
        <f>10^(_10sept_0_10[[#This Row],[Column5]]/10)*SIN(RADIANS(_10sept_0_10[[#This Row],[Column6]]))</f>
        <v>9.5028177453684425E-3</v>
      </c>
    </row>
    <row r="66" spans="1:9" x14ac:dyDescent="0.3">
      <c r="A66">
        <v>-117</v>
      </c>
      <c r="B66">
        <v>-20.61</v>
      </c>
      <c r="C66">
        <v>87.33</v>
      </c>
      <c r="D66">
        <v>-20.83</v>
      </c>
      <c r="E66">
        <v>87.91</v>
      </c>
      <c r="F66">
        <f>10^(_10sept_0_10[[#This Row],[Column3]]/10)*COS(RADIANS(_10sept_0_10[[#This Row],[Column4]]))</f>
        <v>4.0479154515694183E-4</v>
      </c>
      <c r="G66">
        <f>10^(_10sept_0_10[[#This Row],[Column3]]/10)*SIN(RADIANS(_10sept_0_10[[#This Row],[Column4]]))</f>
        <v>8.6801708837737045E-3</v>
      </c>
      <c r="H66">
        <f>10^(_10sept_0_10[[#This Row],[Column5]]/10)*COS(RADIANS(_10sept_0_10[[#This Row],[Column6]]))</f>
        <v>3.0125019550927932E-4</v>
      </c>
      <c r="I66">
        <f>10^(_10sept_0_10[[#This Row],[Column5]]/10)*SIN(RADIANS(_10sept_0_10[[#This Row],[Column6]]))</f>
        <v>8.254884477318418E-3</v>
      </c>
    </row>
    <row r="67" spans="1:9" x14ac:dyDescent="0.3">
      <c r="A67">
        <v>-116</v>
      </c>
      <c r="B67">
        <v>-21.75</v>
      </c>
      <c r="C67">
        <v>105.07</v>
      </c>
      <c r="D67">
        <v>-21.89</v>
      </c>
      <c r="E67">
        <v>106.62</v>
      </c>
      <c r="F67">
        <f>10^(_10sept_0_10[[#This Row],[Column3]]/10)*COS(RADIANS(_10sept_0_10[[#This Row],[Column4]]))</f>
        <v>-1.7376871859050317E-3</v>
      </c>
      <c r="G67">
        <f>10^(_10sept_0_10[[#This Row],[Column3]]/10)*SIN(RADIANS(_10sept_0_10[[#This Row],[Column4]]))</f>
        <v>6.4535883397562471E-3</v>
      </c>
      <c r="H67">
        <f>10^(_10sept_0_10[[#This Row],[Column5]]/10)*COS(RADIANS(_10sept_0_10[[#This Row],[Column6]]))</f>
        <v>-1.8509758675270347E-3</v>
      </c>
      <c r="I67">
        <f>10^(_10sept_0_10[[#This Row],[Column5]]/10)*SIN(RADIANS(_10sept_0_10[[#This Row],[Column6]]))</f>
        <v>6.2010680410413428E-3</v>
      </c>
    </row>
    <row r="68" spans="1:9" x14ac:dyDescent="0.3">
      <c r="A68">
        <v>-115</v>
      </c>
      <c r="B68">
        <v>-22.95</v>
      </c>
      <c r="C68">
        <v>126.01</v>
      </c>
      <c r="D68">
        <v>-22.98</v>
      </c>
      <c r="E68">
        <v>129.33000000000001</v>
      </c>
      <c r="F68">
        <f>10^(_10sept_0_10[[#This Row],[Column3]]/10)*COS(RADIANS(_10sept_0_10[[#This Row],[Column4]]))</f>
        <v>-2.9807324397400589E-3</v>
      </c>
      <c r="G68">
        <f>10^(_10sept_0_10[[#This Row],[Column3]]/10)*SIN(RADIANS(_10sept_0_10[[#This Row],[Column4]]))</f>
        <v>4.1011208163586081E-3</v>
      </c>
      <c r="H68">
        <f>10^(_10sept_0_10[[#This Row],[Column5]]/10)*COS(RADIANS(_10sept_0_10[[#This Row],[Column6]]))</f>
        <v>-3.1911162051417559E-3</v>
      </c>
      <c r="I68">
        <f>10^(_10sept_0_10[[#This Row],[Column5]]/10)*SIN(RADIANS(_10sept_0_10[[#This Row],[Column6]]))</f>
        <v>3.8946198364231553E-3</v>
      </c>
    </row>
    <row r="69" spans="1:9" x14ac:dyDescent="0.3">
      <c r="A69">
        <v>-114</v>
      </c>
      <c r="B69">
        <v>-24.24</v>
      </c>
      <c r="C69">
        <v>150.91</v>
      </c>
      <c r="D69">
        <v>-23.91</v>
      </c>
      <c r="E69">
        <v>153.63999999999999</v>
      </c>
      <c r="F69">
        <f>10^(_10sept_0_10[[#This Row],[Column3]]/10)*COS(RADIANS(_10sept_0_10[[#This Row],[Column4]]))</f>
        <v>-3.2918528604791177E-3</v>
      </c>
      <c r="G69">
        <f>10^(_10sept_0_10[[#This Row],[Column3]]/10)*SIN(RADIANS(_10sept_0_10[[#This Row],[Column4]]))</f>
        <v>1.8314693450468588E-3</v>
      </c>
      <c r="H69">
        <f>10^(_10sept_0_10[[#This Row],[Column5]]/10)*COS(RADIANS(_10sept_0_10[[#This Row],[Column6]]))</f>
        <v>-3.6418214674021404E-3</v>
      </c>
      <c r="I69">
        <f>10^(_10sept_0_10[[#This Row],[Column5]]/10)*SIN(RADIANS(_10sept_0_10[[#This Row],[Column6]]))</f>
        <v>1.8046479938921714E-3</v>
      </c>
    </row>
    <row r="70" spans="1:9" x14ac:dyDescent="0.3">
      <c r="A70">
        <v>-113</v>
      </c>
      <c r="B70">
        <v>-25.36</v>
      </c>
      <c r="C70">
        <v>178.08</v>
      </c>
      <c r="D70">
        <v>-24.64</v>
      </c>
      <c r="E70">
        <v>179.92</v>
      </c>
      <c r="F70">
        <f>10^(_10sept_0_10[[#This Row],[Column3]]/10)*COS(RADIANS(_10sept_0_10[[#This Row],[Column4]]))</f>
        <v>-2.9090829882437675E-3</v>
      </c>
      <c r="G70">
        <f>10^(_10sept_0_10[[#This Row],[Column3]]/10)*SIN(RADIANS(_10sept_0_10[[#This Row],[Column4]]))</f>
        <v>9.7520812735892788E-5</v>
      </c>
      <c r="H70">
        <f>10^(_10sept_0_10[[#This Row],[Column5]]/10)*COS(RADIANS(_10sept_0_10[[#This Row],[Column6]]))</f>
        <v>-3.4355761300797483E-3</v>
      </c>
      <c r="I70">
        <f>10^(_10sept_0_10[[#This Row],[Column5]]/10)*SIN(RADIANS(_10sept_0_10[[#This Row],[Column6]]))</f>
        <v>4.7969723311422284E-6</v>
      </c>
    </row>
    <row r="71" spans="1:9" x14ac:dyDescent="0.3">
      <c r="A71">
        <v>-112</v>
      </c>
      <c r="B71">
        <v>-25.66</v>
      </c>
      <c r="C71">
        <v>-152.36000000000001</v>
      </c>
      <c r="D71">
        <v>-24.85</v>
      </c>
      <c r="E71">
        <v>-152.63</v>
      </c>
      <c r="F71">
        <f>10^(_10sept_0_10[[#This Row],[Column3]]/10)*COS(RADIANS(_10sept_0_10[[#This Row],[Column4]]))</f>
        <v>-2.4064390066355222E-3</v>
      </c>
      <c r="G71">
        <f>10^(_10sept_0_10[[#This Row],[Column3]]/10)*SIN(RADIANS(_10sept_0_10[[#This Row],[Column4]]))</f>
        <v>-1.2601958612192183E-3</v>
      </c>
      <c r="H71">
        <f>10^(_10sept_0_10[[#This Row],[Column5]]/10)*COS(RADIANS(_10sept_0_10[[#This Row],[Column6]]))</f>
        <v>-2.9069694128195747E-3</v>
      </c>
      <c r="I71">
        <f>10^(_10sept_0_10[[#This Row],[Column5]]/10)*SIN(RADIANS(_10sept_0_10[[#This Row],[Column6]]))</f>
        <v>-1.504899294075009E-3</v>
      </c>
    </row>
    <row r="72" spans="1:9" x14ac:dyDescent="0.3">
      <c r="A72">
        <v>-111</v>
      </c>
      <c r="B72">
        <v>-25.33</v>
      </c>
      <c r="C72">
        <v>-124.82</v>
      </c>
      <c r="D72">
        <v>-24.67</v>
      </c>
      <c r="E72">
        <v>-127.82</v>
      </c>
      <c r="F72">
        <f>10^(_10sept_0_10[[#This Row],[Column3]]/10)*COS(RADIANS(_10sept_0_10[[#This Row],[Column4]]))</f>
        <v>-1.6735405355913738E-3</v>
      </c>
      <c r="G72">
        <f>10^(_10sept_0_10[[#This Row],[Column3]]/10)*SIN(RADIANS(_10sept_0_10[[#This Row],[Column4]]))</f>
        <v>-2.4061166411432533E-3</v>
      </c>
      <c r="H72">
        <f>10^(_10sept_0_10[[#This Row],[Column5]]/10)*COS(RADIANS(_10sept_0_10[[#This Row],[Column6]]))</f>
        <v>-2.0921363595619914E-3</v>
      </c>
      <c r="I72">
        <f>10^(_10sept_0_10[[#This Row],[Column5]]/10)*SIN(RADIANS(_10sept_0_10[[#This Row],[Column6]]))</f>
        <v>-2.6952227639109147E-3</v>
      </c>
    </row>
    <row r="73" spans="1:9" x14ac:dyDescent="0.3">
      <c r="A73">
        <v>-110</v>
      </c>
      <c r="B73">
        <v>-24.73</v>
      </c>
      <c r="C73">
        <v>-100.48</v>
      </c>
      <c r="D73">
        <v>-24.12</v>
      </c>
      <c r="E73">
        <v>-106.1</v>
      </c>
      <c r="F73">
        <f>10^(_10sept_0_10[[#This Row],[Column3]]/10)*COS(RADIANS(_10sept_0_10[[#This Row],[Column4]]))</f>
        <v>-6.1208861205659898E-4</v>
      </c>
      <c r="G73">
        <f>10^(_10sept_0_10[[#This Row],[Column3]]/10)*SIN(RADIANS(_10sept_0_10[[#This Row],[Column4]]))</f>
        <v>-3.308980381227154E-3</v>
      </c>
      <c r="H73">
        <f>10^(_10sept_0_10[[#This Row],[Column5]]/10)*COS(RADIANS(_10sept_0_10[[#This Row],[Column6]]))</f>
        <v>-1.0739221954013346E-3</v>
      </c>
      <c r="I73">
        <f>10^(_10sept_0_10[[#This Row],[Column5]]/10)*SIN(RADIANS(_10sept_0_10[[#This Row],[Column6]]))</f>
        <v>-3.7206907252885311E-3</v>
      </c>
    </row>
    <row r="74" spans="1:9" x14ac:dyDescent="0.3">
      <c r="A74">
        <v>-109</v>
      </c>
      <c r="B74">
        <v>-23.91</v>
      </c>
      <c r="C74">
        <v>-79.930000000000007</v>
      </c>
      <c r="D74">
        <v>-23.69</v>
      </c>
      <c r="E74">
        <v>-87.4</v>
      </c>
      <c r="F74">
        <f>10^(_10sept_0_10[[#This Row],[Column3]]/10)*COS(RADIANS(_10sept_0_10[[#This Row],[Column4]]))</f>
        <v>7.1067110915573085E-4</v>
      </c>
      <c r="G74">
        <f>10^(_10sept_0_10[[#This Row],[Column3]]/10)*SIN(RADIANS(_10sept_0_10[[#This Row],[Column4]]))</f>
        <v>-4.0018201554919332E-3</v>
      </c>
      <c r="H74">
        <f>10^(_10sept_0_10[[#This Row],[Column5]]/10)*COS(RADIANS(_10sept_0_10[[#This Row],[Column6]]))</f>
        <v>1.9395530129003838E-4</v>
      </c>
      <c r="I74">
        <f>10^(_10sept_0_10[[#This Row],[Column5]]/10)*SIN(RADIANS(_10sept_0_10[[#This Row],[Column6]]))</f>
        <v>-4.2712274000021233E-3</v>
      </c>
    </row>
    <row r="75" spans="1:9" x14ac:dyDescent="0.3">
      <c r="A75">
        <v>-108</v>
      </c>
      <c r="B75">
        <v>-23.48</v>
      </c>
      <c r="C75">
        <v>-63.2</v>
      </c>
      <c r="D75">
        <v>-23.68</v>
      </c>
      <c r="E75">
        <v>-71.86</v>
      </c>
      <c r="F75">
        <f>10^(_10sept_0_10[[#This Row],[Column3]]/10)*COS(RADIANS(_10sept_0_10[[#This Row],[Column4]]))</f>
        <v>2.0232921780877025E-3</v>
      </c>
      <c r="G75">
        <f>10^(_10sept_0_10[[#This Row],[Column3]]/10)*SIN(RADIANS(_10sept_0_10[[#This Row],[Column4]]))</f>
        <v>-4.0054377115008293E-3</v>
      </c>
      <c r="H75">
        <f>10^(_10sept_0_10[[#This Row],[Column5]]/10)*COS(RADIANS(_10sept_0_10[[#This Row],[Column6]]))</f>
        <v>1.3342427021246074E-3</v>
      </c>
      <c r="I75">
        <f>10^(_10sept_0_10[[#This Row],[Column5]]/10)*SIN(RADIANS(_10sept_0_10[[#This Row],[Column6]]))</f>
        <v>-4.0724906194257457E-3</v>
      </c>
    </row>
    <row r="76" spans="1:9" x14ac:dyDescent="0.3">
      <c r="A76">
        <v>-107</v>
      </c>
      <c r="B76">
        <v>-23.57</v>
      </c>
      <c r="C76">
        <v>-47.43</v>
      </c>
      <c r="D76">
        <v>-24.25</v>
      </c>
      <c r="E76">
        <v>-57.95</v>
      </c>
      <c r="F76">
        <f>10^(_10sept_0_10[[#This Row],[Column3]]/10)*COS(RADIANS(_10sept_0_10[[#This Row],[Column4]]))</f>
        <v>2.9734570846597481E-3</v>
      </c>
      <c r="G76">
        <f>10^(_10sept_0_10[[#This Row],[Column3]]/10)*SIN(RADIANS(_10sept_0_10[[#This Row],[Column4]]))</f>
        <v>-3.2370103700569059E-3</v>
      </c>
      <c r="H76">
        <f>10^(_10sept_0_10[[#This Row],[Column5]]/10)*COS(RADIANS(_10sept_0_10[[#This Row],[Column6]]))</f>
        <v>1.9944154770195352E-3</v>
      </c>
      <c r="I76">
        <f>10^(_10sept_0_10[[#This Row],[Column5]]/10)*SIN(RADIANS(_10sept_0_10[[#This Row],[Column6]]))</f>
        <v>-3.185542709061124E-3</v>
      </c>
    </row>
    <row r="77" spans="1:9" x14ac:dyDescent="0.3">
      <c r="A77">
        <v>-106</v>
      </c>
      <c r="B77">
        <v>-24.42</v>
      </c>
      <c r="C77">
        <v>-31.16</v>
      </c>
      <c r="D77">
        <v>-25.77</v>
      </c>
      <c r="E77">
        <v>-42.04</v>
      </c>
      <c r="F77">
        <f>10^(_10sept_0_10[[#This Row],[Column3]]/10)*COS(RADIANS(_10sept_0_10[[#This Row],[Column4]]))</f>
        <v>3.0926770869209971E-3</v>
      </c>
      <c r="G77">
        <f>10^(_10sept_0_10[[#This Row],[Column3]]/10)*SIN(RADIANS(_10sept_0_10[[#This Row],[Column4]]))</f>
        <v>-1.870042062990092E-3</v>
      </c>
      <c r="H77">
        <f>10^(_10sept_0_10[[#This Row],[Column5]]/10)*COS(RADIANS(_10sept_0_10[[#This Row],[Column6]]))</f>
        <v>1.966981469972433E-3</v>
      </c>
      <c r="I77">
        <f>10^(_10sept_0_10[[#This Row],[Column5]]/10)*SIN(RADIANS(_10sept_0_10[[#This Row],[Column6]]))</f>
        <v>-1.7735661479022391E-3</v>
      </c>
    </row>
    <row r="78" spans="1:9" x14ac:dyDescent="0.3">
      <c r="A78">
        <v>-105</v>
      </c>
      <c r="B78">
        <v>-25.96</v>
      </c>
      <c r="C78">
        <v>-10.98</v>
      </c>
      <c r="D78">
        <v>-28.23</v>
      </c>
      <c r="E78">
        <v>-19.09</v>
      </c>
      <c r="F78">
        <f>10^(_10sept_0_10[[#This Row],[Column3]]/10)*COS(RADIANS(_10sept_0_10[[#This Row],[Column4]]))</f>
        <v>2.4887198776182146E-3</v>
      </c>
      <c r="G78">
        <f>10^(_10sept_0_10[[#This Row],[Column3]]/10)*SIN(RADIANS(_10sept_0_10[[#This Row],[Column4]]))</f>
        <v>-4.8285664945008685E-4</v>
      </c>
      <c r="H78">
        <f>10^(_10sept_0_10[[#This Row],[Column5]]/10)*COS(RADIANS(_10sept_0_10[[#This Row],[Column6]]))</f>
        <v>1.4204781889250954E-3</v>
      </c>
      <c r="I78">
        <f>10^(_10sept_0_10[[#This Row],[Column5]]/10)*SIN(RADIANS(_10sept_0_10[[#This Row],[Column6]]))</f>
        <v>-4.9160704328666312E-4</v>
      </c>
    </row>
    <row r="79" spans="1:9" x14ac:dyDescent="0.3">
      <c r="A79">
        <v>-104</v>
      </c>
      <c r="B79">
        <v>-27.94</v>
      </c>
      <c r="C79">
        <v>18.29</v>
      </c>
      <c r="D79">
        <v>-31.04</v>
      </c>
      <c r="E79">
        <v>16.829999999999998</v>
      </c>
      <c r="F79">
        <f>10^(_10sept_0_10[[#This Row],[Column3]]/10)*COS(RADIANS(_10sept_0_10[[#This Row],[Column4]]))</f>
        <v>1.5257590070761121E-3</v>
      </c>
      <c r="G79">
        <f>10^(_10sept_0_10[[#This Row],[Column3]]/10)*SIN(RADIANS(_10sept_0_10[[#This Row],[Column4]]))</f>
        <v>5.0430114312849503E-4</v>
      </c>
      <c r="H79">
        <f>10^(_10sept_0_10[[#This Row],[Column5]]/10)*COS(RADIANS(_10sept_0_10[[#This Row],[Column6]]))</f>
        <v>7.5333506774058327E-4</v>
      </c>
      <c r="I79">
        <f>10^(_10sept_0_10[[#This Row],[Column5]]/10)*SIN(RADIANS(_10sept_0_10[[#This Row],[Column6]]))</f>
        <v>2.2787573541092852E-4</v>
      </c>
    </row>
    <row r="80" spans="1:9" x14ac:dyDescent="0.3">
      <c r="A80">
        <v>-103</v>
      </c>
      <c r="B80">
        <v>-28.31</v>
      </c>
      <c r="C80">
        <v>57.56</v>
      </c>
      <c r="D80">
        <v>-30.26</v>
      </c>
      <c r="E80">
        <v>70.31</v>
      </c>
      <c r="F80">
        <f>10^(_10sept_0_10[[#This Row],[Column3]]/10)*COS(RADIANS(_10sept_0_10[[#This Row],[Column4]]))</f>
        <v>7.9159276759095426E-4</v>
      </c>
      <c r="G80">
        <f>10^(_10sept_0_10[[#This Row],[Column3]]/10)*SIN(RADIANS(_10sept_0_10[[#This Row],[Column4]]))</f>
        <v>1.2454279034335354E-3</v>
      </c>
      <c r="H80">
        <f>10^(_10sept_0_10[[#This Row],[Column5]]/10)*COS(RADIANS(_10sept_0_10[[#This Row],[Column6]]))</f>
        <v>3.1735174306509866E-4</v>
      </c>
      <c r="I80">
        <f>10^(_10sept_0_10[[#This Row],[Column5]]/10)*SIN(RADIANS(_10sept_0_10[[#This Row],[Column6]]))</f>
        <v>8.8681671342589314E-4</v>
      </c>
    </row>
    <row r="81" spans="1:9" x14ac:dyDescent="0.3">
      <c r="A81">
        <v>-102</v>
      </c>
      <c r="B81">
        <v>-26.31</v>
      </c>
      <c r="C81">
        <v>94.27</v>
      </c>
      <c r="D81">
        <v>-26.48</v>
      </c>
      <c r="E81">
        <v>105.53</v>
      </c>
      <c r="F81">
        <f>10^(_10sept_0_10[[#This Row],[Column3]]/10)*COS(RADIANS(_10sept_0_10[[#This Row],[Column4]]))</f>
        <v>-1.741418492317577E-4</v>
      </c>
      <c r="G81">
        <f>10^(_10sept_0_10[[#This Row],[Column3]]/10)*SIN(RADIANS(_10sept_0_10[[#This Row],[Column4]]))</f>
        <v>2.3323452242937481E-3</v>
      </c>
      <c r="H81">
        <f>10^(_10sept_0_10[[#This Row],[Column5]]/10)*COS(RADIANS(_10sept_0_10[[#This Row],[Column6]]))</f>
        <v>-6.021683915128055E-4</v>
      </c>
      <c r="I81">
        <f>10^(_10sept_0_10[[#This Row],[Column5]]/10)*SIN(RADIANS(_10sept_0_10[[#This Row],[Column6]]))</f>
        <v>2.1669425115341695E-3</v>
      </c>
    </row>
    <row r="82" spans="1:9" x14ac:dyDescent="0.3">
      <c r="A82">
        <v>-101</v>
      </c>
      <c r="B82">
        <v>-24.1</v>
      </c>
      <c r="C82">
        <v>116.95</v>
      </c>
      <c r="D82">
        <v>-23.46</v>
      </c>
      <c r="E82">
        <v>124.26</v>
      </c>
      <c r="F82">
        <f>10^(_10sept_0_10[[#This Row],[Column3]]/10)*COS(RADIANS(_10sept_0_10[[#This Row],[Column4]]))</f>
        <v>-1.7632023057868548E-3</v>
      </c>
      <c r="G82">
        <f>10^(_10sept_0_10[[#This Row],[Column3]]/10)*SIN(RADIANS(_10sept_0_10[[#This Row],[Column4]]))</f>
        <v>3.4679576285228703E-3</v>
      </c>
      <c r="H82">
        <f>10^(_10sept_0_10[[#This Row],[Column5]]/10)*COS(RADIANS(_10sept_0_10[[#This Row],[Column6]]))</f>
        <v>-2.537868969691528E-3</v>
      </c>
      <c r="I82">
        <f>10^(_10sept_0_10[[#This Row],[Column5]]/10)*SIN(RADIANS(_10sept_0_10[[#This Row],[Column6]]))</f>
        <v>3.725961782149552E-3</v>
      </c>
    </row>
    <row r="83" spans="1:9" x14ac:dyDescent="0.3">
      <c r="A83">
        <v>-100</v>
      </c>
      <c r="B83">
        <v>-22.44</v>
      </c>
      <c r="C83">
        <v>133.08000000000001</v>
      </c>
      <c r="D83">
        <v>-21.5</v>
      </c>
      <c r="E83">
        <v>137.30000000000001</v>
      </c>
      <c r="F83">
        <f>10^(_10sept_0_10[[#This Row],[Column3]]/10)*COS(RADIANS(_10sept_0_10[[#This Row],[Column4]]))</f>
        <v>-3.8943294975073615E-3</v>
      </c>
      <c r="G83">
        <f>10^(_10sept_0_10[[#This Row],[Column3]]/10)*SIN(RADIANS(_10sept_0_10[[#This Row],[Column4]]))</f>
        <v>4.1644840620882967E-3</v>
      </c>
      <c r="H83">
        <f>10^(_10sept_0_10[[#This Row],[Column5]]/10)*COS(RADIANS(_10sept_0_10[[#This Row],[Column6]]))</f>
        <v>-5.202796895187896E-3</v>
      </c>
      <c r="I83">
        <f>10^(_10sept_0_10[[#This Row],[Column5]]/10)*SIN(RADIANS(_10sept_0_10[[#This Row],[Column6]]))</f>
        <v>4.8010027942243924E-3</v>
      </c>
    </row>
    <row r="84" spans="1:9" x14ac:dyDescent="0.3">
      <c r="A84">
        <v>-99</v>
      </c>
      <c r="B84">
        <v>-21.31</v>
      </c>
      <c r="C84">
        <v>148.77000000000001</v>
      </c>
      <c r="D84">
        <v>-20.28</v>
      </c>
      <c r="E84">
        <v>150.16</v>
      </c>
      <c r="F84">
        <f>10^(_10sept_0_10[[#This Row],[Column3]]/10)*COS(RADIANS(_10sept_0_10[[#This Row],[Column4]]))</f>
        <v>-6.3243122291707738E-3</v>
      </c>
      <c r="G84">
        <f>10^(_10sept_0_10[[#This Row],[Column3]]/10)*SIN(RADIANS(_10sept_0_10[[#This Row],[Column4]]))</f>
        <v>3.8346670151863473E-3</v>
      </c>
      <c r="H84">
        <f>10^(_10sept_0_10[[#This Row],[Column5]]/10)*COS(RADIANS(_10sept_0_10[[#This Row],[Column6]]))</f>
        <v>-8.1325843155210364E-3</v>
      </c>
      <c r="I84">
        <f>10^(_10sept_0_10[[#This Row],[Column5]]/10)*SIN(RADIANS(_10sept_0_10[[#This Row],[Column6]]))</f>
        <v>4.6651177942287339E-3</v>
      </c>
    </row>
    <row r="85" spans="1:9" x14ac:dyDescent="0.3">
      <c r="A85">
        <v>-98</v>
      </c>
      <c r="B85">
        <v>-20.71</v>
      </c>
      <c r="C85">
        <v>164.26</v>
      </c>
      <c r="D85">
        <v>-19.62</v>
      </c>
      <c r="E85">
        <v>163.30000000000001</v>
      </c>
      <c r="F85">
        <f>10^(_10sept_0_10[[#This Row],[Column3]]/10)*COS(RADIANS(_10sept_0_10[[#This Row],[Column4]]))</f>
        <v>-8.173384126206629E-3</v>
      </c>
      <c r="G85">
        <f>10^(_10sept_0_10[[#This Row],[Column3]]/10)*SIN(RADIANS(_10sept_0_10[[#This Row],[Column4]]))</f>
        <v>2.3035928120575888E-3</v>
      </c>
      <c r="H85">
        <f>10^(_10sept_0_10[[#This Row],[Column5]]/10)*COS(RADIANS(_10sept_0_10[[#This Row],[Column6]]))</f>
        <v>-1.0454061060321576E-2</v>
      </c>
      <c r="I85">
        <f>10^(_10sept_0_10[[#This Row],[Column5]]/10)*SIN(RADIANS(_10sept_0_10[[#This Row],[Column6]]))</f>
        <v>3.136368624668589E-3</v>
      </c>
    </row>
    <row r="86" spans="1:9" x14ac:dyDescent="0.3">
      <c r="A86">
        <v>-97</v>
      </c>
      <c r="B86">
        <v>-20.34</v>
      </c>
      <c r="C86">
        <v>179.86</v>
      </c>
      <c r="D86">
        <v>-19.350000000000001</v>
      </c>
      <c r="E86">
        <v>177.17</v>
      </c>
      <c r="F86">
        <f>10^(_10sept_0_10[[#This Row],[Column3]]/10)*COS(RADIANS(_10sept_0_10[[#This Row],[Column4]]))</f>
        <v>-9.2469541348371188E-3</v>
      </c>
      <c r="G86">
        <f>10^(_10sept_0_10[[#This Row],[Column3]]/10)*SIN(RADIANS(_10sept_0_10[[#This Row],[Column4]]))</f>
        <v>2.2594616327814238E-5</v>
      </c>
      <c r="H86">
        <f>10^(_10sept_0_10[[#This Row],[Column5]]/10)*COS(RADIANS(_10sept_0_10[[#This Row],[Column6]]))</f>
        <v>-1.1600321375324253E-2</v>
      </c>
      <c r="I86">
        <f>10^(_10sept_0_10[[#This Row],[Column5]]/10)*SIN(RADIANS(_10sept_0_10[[#This Row],[Column6]]))</f>
        <v>5.7343896655225643E-4</v>
      </c>
    </row>
    <row r="87" spans="1:9" x14ac:dyDescent="0.3">
      <c r="A87">
        <v>-96</v>
      </c>
      <c r="B87">
        <v>-20.25</v>
      </c>
      <c r="C87">
        <v>-162.80000000000001</v>
      </c>
      <c r="D87">
        <v>-19.54</v>
      </c>
      <c r="E87">
        <v>-167.44</v>
      </c>
      <c r="F87">
        <f>10^(_10sept_0_10[[#This Row],[Column3]]/10)*COS(RADIANS(_10sept_0_10[[#This Row],[Column4]]))</f>
        <v>-9.0184092764220136E-3</v>
      </c>
      <c r="G87">
        <f>10^(_10sept_0_10[[#This Row],[Column3]]/10)*SIN(RADIANS(_10sept_0_10[[#This Row],[Column4]]))</f>
        <v>-2.7916640084938407E-3</v>
      </c>
      <c r="H87">
        <f>10^(_10sept_0_10[[#This Row],[Column5]]/10)*COS(RADIANS(_10sept_0_10[[#This Row],[Column6]]))</f>
        <v>-1.085126671661797E-2</v>
      </c>
      <c r="I87">
        <f>10^(_10sept_0_10[[#This Row],[Column5]]/10)*SIN(RADIANS(_10sept_0_10[[#This Row],[Column6]]))</f>
        <v>-2.4175926020051633E-3</v>
      </c>
    </row>
    <row r="88" spans="1:9" x14ac:dyDescent="0.3">
      <c r="A88">
        <v>-95</v>
      </c>
      <c r="B88">
        <v>-20.329999999999998</v>
      </c>
      <c r="C88">
        <v>-143.09</v>
      </c>
      <c r="D88">
        <v>-19.91</v>
      </c>
      <c r="E88">
        <v>-148.83000000000001</v>
      </c>
      <c r="F88">
        <f>10^(_10sept_0_10[[#This Row],[Column3]]/10)*COS(RADIANS(_10sept_0_10[[#This Row],[Column4]]))</f>
        <v>-7.4107445412780358E-3</v>
      </c>
      <c r="G88">
        <f>10^(_10sept_0_10[[#This Row],[Column3]]/10)*SIN(RADIANS(_10sept_0_10[[#This Row],[Column4]]))</f>
        <v>-5.5661672176154824E-3</v>
      </c>
      <c r="H88">
        <f>10^(_10sept_0_10[[#This Row],[Column5]]/10)*COS(RADIANS(_10sept_0_10[[#This Row],[Column6]]))</f>
        <v>-8.7355194432891109E-3</v>
      </c>
      <c r="I88">
        <f>10^(_10sept_0_10[[#This Row],[Column5]]/10)*SIN(RADIANS(_10sept_0_10[[#This Row],[Column6]]))</f>
        <v>-5.2841690922271036E-3</v>
      </c>
    </row>
    <row r="89" spans="1:9" x14ac:dyDescent="0.3">
      <c r="A89">
        <v>-94</v>
      </c>
      <c r="B89">
        <v>-20.39</v>
      </c>
      <c r="C89">
        <v>-122.31</v>
      </c>
      <c r="D89">
        <v>-20.34</v>
      </c>
      <c r="E89">
        <v>-128.55000000000001</v>
      </c>
      <c r="F89">
        <f>10^(_10sept_0_10[[#This Row],[Column3]]/10)*COS(RADIANS(_10sept_0_10[[#This Row],[Column4]]))</f>
        <v>-4.8859340623627154E-3</v>
      </c>
      <c r="G89">
        <f>10^(_10sept_0_10[[#This Row],[Column3]]/10)*SIN(RADIANS(_10sept_0_10[[#This Row],[Column4]]))</f>
        <v>-7.7257977038858814E-3</v>
      </c>
      <c r="H89">
        <f>10^(_10sept_0_10[[#This Row],[Column5]]/10)*COS(RADIANS(_10sept_0_10[[#This Row],[Column6]]))</f>
        <v>-5.7626945521868289E-3</v>
      </c>
      <c r="I89">
        <f>10^(_10sept_0_10[[#This Row],[Column5]]/10)*SIN(RADIANS(_10sept_0_10[[#This Row],[Column6]]))</f>
        <v>-7.2317371900992465E-3</v>
      </c>
    </row>
    <row r="90" spans="1:9" x14ac:dyDescent="0.3">
      <c r="A90">
        <v>-93</v>
      </c>
      <c r="B90">
        <v>-20.3</v>
      </c>
      <c r="C90">
        <v>-100.4</v>
      </c>
      <c r="D90">
        <v>-20.59</v>
      </c>
      <c r="E90">
        <v>-105.07</v>
      </c>
      <c r="F90">
        <f>10^(_10sept_0_10[[#This Row],[Column3]]/10)*COS(RADIANS(_10sept_0_10[[#This Row],[Column4]]))</f>
        <v>-1.6847026868128162E-3</v>
      </c>
      <c r="G90">
        <f>10^(_10sept_0_10[[#This Row],[Column3]]/10)*SIN(RADIANS(_10sept_0_10[[#This Row],[Column4]]))</f>
        <v>-9.1792230527781363E-3</v>
      </c>
      <c r="H90">
        <f>10^(_10sept_0_10[[#This Row],[Column5]]/10)*COS(RADIANS(_10sept_0_10[[#This Row],[Column6]]))</f>
        <v>-2.269716414908893E-3</v>
      </c>
      <c r="I90">
        <f>10^(_10sept_0_10[[#This Row],[Column5]]/10)*SIN(RADIANS(_10sept_0_10[[#This Row],[Column6]]))</f>
        <v>-8.4294892133767035E-3</v>
      </c>
    </row>
    <row r="91" spans="1:9" x14ac:dyDescent="0.3">
      <c r="A91">
        <v>-92</v>
      </c>
      <c r="B91">
        <v>-19.88</v>
      </c>
      <c r="C91">
        <v>-78.510000000000005</v>
      </c>
      <c r="D91">
        <v>-20.47</v>
      </c>
      <c r="E91">
        <v>-82.19</v>
      </c>
      <c r="F91">
        <f>10^(_10sept_0_10[[#This Row],[Column3]]/10)*COS(RADIANS(_10sept_0_10[[#This Row],[Column4]]))</f>
        <v>2.0477766205582934E-3</v>
      </c>
      <c r="G91">
        <f>10^(_10sept_0_10[[#This Row],[Column3]]/10)*SIN(RADIANS(_10sept_0_10[[#This Row],[Column4]]))</f>
        <v>-1.0074143230749734E-2</v>
      </c>
      <c r="H91">
        <f>10^(_10sept_0_10[[#This Row],[Column5]]/10)*COS(RADIANS(_10sept_0_10[[#This Row],[Column6]]))</f>
        <v>1.2195024240770557E-3</v>
      </c>
      <c r="I91">
        <f>10^(_10sept_0_10[[#This Row],[Column5]]/10)*SIN(RADIANS(_10sept_0_10[[#This Row],[Column6]]))</f>
        <v>-8.8910436933791349E-3</v>
      </c>
    </row>
    <row r="92" spans="1:9" x14ac:dyDescent="0.3">
      <c r="A92">
        <v>-91</v>
      </c>
      <c r="B92">
        <v>-19.309999999999999</v>
      </c>
      <c r="C92">
        <v>-59.53</v>
      </c>
      <c r="D92">
        <v>-19.86</v>
      </c>
      <c r="E92">
        <v>-60.78</v>
      </c>
      <c r="F92">
        <f>10^(_10sept_0_10[[#This Row],[Column3]]/10)*COS(RADIANS(_10sept_0_10[[#This Row],[Column4]]))</f>
        <v>5.9440520180867751E-3</v>
      </c>
      <c r="G92">
        <f>10^(_10sept_0_10[[#This Row],[Column3]]/10)*SIN(RADIANS(_10sept_0_10[[#This Row],[Column4]]))</f>
        <v>-1.0103090770033202E-2</v>
      </c>
      <c r="H92">
        <f>10^(_10sept_0_10[[#This Row],[Column5]]/10)*COS(RADIANS(_10sept_0_10[[#This Row],[Column6]]))</f>
        <v>5.0415728661046474E-3</v>
      </c>
      <c r="I92">
        <f>10^(_10sept_0_10[[#This Row],[Column5]]/10)*SIN(RADIANS(_10sept_0_10[[#This Row],[Column6]]))</f>
        <v>-9.0134430246595048E-3</v>
      </c>
    </row>
    <row r="93" spans="1:9" x14ac:dyDescent="0.3">
      <c r="A93">
        <v>-90</v>
      </c>
      <c r="B93">
        <v>-18.57</v>
      </c>
      <c r="C93">
        <v>-40.86</v>
      </c>
      <c r="D93">
        <v>-19.079999999999998</v>
      </c>
      <c r="E93">
        <v>-40.119999999999997</v>
      </c>
      <c r="F93">
        <f>10^(_10sept_0_10[[#This Row],[Column3]]/10)*COS(RADIANS(_10sept_0_10[[#This Row],[Column4]]))</f>
        <v>1.0512356030445045E-2</v>
      </c>
      <c r="G93">
        <f>10^(_10sept_0_10[[#This Row],[Column3]]/10)*SIN(RADIANS(_10sept_0_10[[#This Row],[Column4]]))</f>
        <v>-9.0932503754629929E-3</v>
      </c>
      <c r="H93">
        <f>10^(_10sept_0_10[[#This Row],[Column5]]/10)*COS(RADIANS(_10sept_0_10[[#This Row],[Column6]]))</f>
        <v>9.4512469230812832E-3</v>
      </c>
      <c r="I93">
        <f>10^(_10sept_0_10[[#This Row],[Column5]]/10)*SIN(RADIANS(_10sept_0_10[[#This Row],[Column6]]))</f>
        <v>-7.9643290629376837E-3</v>
      </c>
    </row>
    <row r="94" spans="1:9" x14ac:dyDescent="0.3">
      <c r="A94">
        <v>-89</v>
      </c>
      <c r="B94">
        <v>-17.920000000000002</v>
      </c>
      <c r="C94">
        <v>-24.02</v>
      </c>
      <c r="D94">
        <v>-18.260000000000002</v>
      </c>
      <c r="E94">
        <v>-22.06</v>
      </c>
      <c r="F94">
        <f>10^(_10sept_0_10[[#This Row],[Column3]]/10)*COS(RADIANS(_10sept_0_10[[#This Row],[Column4]]))</f>
        <v>1.4745606335577425E-2</v>
      </c>
      <c r="G94">
        <f>10^(_10sept_0_10[[#This Row],[Column3]]/10)*SIN(RADIANS(_10sept_0_10[[#This Row],[Column4]]))</f>
        <v>-6.5713353891022662E-3</v>
      </c>
      <c r="H94">
        <f>10^(_10sept_0_10[[#This Row],[Column5]]/10)*COS(RADIANS(_10sept_0_10[[#This Row],[Column6]]))</f>
        <v>1.3835085119406601E-2</v>
      </c>
      <c r="I94">
        <f>10^(_10sept_0_10[[#This Row],[Column5]]/10)*SIN(RADIANS(_10sept_0_10[[#This Row],[Column6]]))</f>
        <v>-5.606597423197455E-3</v>
      </c>
    </row>
    <row r="95" spans="1:9" x14ac:dyDescent="0.3">
      <c r="A95">
        <v>-88</v>
      </c>
      <c r="B95">
        <v>-17.34</v>
      </c>
      <c r="C95">
        <v>-9.7899999999999991</v>
      </c>
      <c r="D95">
        <v>-17.63</v>
      </c>
      <c r="E95">
        <v>-7.63</v>
      </c>
      <c r="F95">
        <f>10^(_10sept_0_10[[#This Row],[Column3]]/10)*COS(RADIANS(_10sept_0_10[[#This Row],[Column4]]))</f>
        <v>1.8181475493634209E-2</v>
      </c>
      <c r="G95">
        <f>10^(_10sept_0_10[[#This Row],[Column3]]/10)*SIN(RADIANS(_10sept_0_10[[#This Row],[Column4]]))</f>
        <v>-3.137218286217788E-3</v>
      </c>
      <c r="H95">
        <f>10^(_10sept_0_10[[#This Row],[Column5]]/10)*COS(RADIANS(_10sept_0_10[[#This Row],[Column6]]))</f>
        <v>1.7105575909668377E-2</v>
      </c>
      <c r="I95">
        <f>10^(_10sept_0_10[[#This Row],[Column5]]/10)*SIN(RADIANS(_10sept_0_10[[#This Row],[Column6]]))</f>
        <v>-2.2914876699409899E-3</v>
      </c>
    </row>
    <row r="96" spans="1:9" x14ac:dyDescent="0.3">
      <c r="A96">
        <v>-87</v>
      </c>
      <c r="B96">
        <v>-16.97</v>
      </c>
      <c r="C96">
        <v>3.58</v>
      </c>
      <c r="D96">
        <v>-17.16</v>
      </c>
      <c r="E96">
        <v>5.73</v>
      </c>
      <c r="F96">
        <f>10^(_10sept_0_10[[#This Row],[Column3]]/10)*COS(RADIANS(_10sept_0_10[[#This Row],[Column4]]))</f>
        <v>2.0051722400650441E-2</v>
      </c>
      <c r="G96">
        <f>10^(_10sept_0_10[[#This Row],[Column3]]/10)*SIN(RADIANS(_10sept_0_10[[#This Row],[Column4]]))</f>
        <v>1.2545205199032718E-3</v>
      </c>
      <c r="H96">
        <f>10^(_10sept_0_10[[#This Row],[Column5]]/10)*COS(RADIANS(_10sept_0_10[[#This Row],[Column6]]))</f>
        <v>1.9134828662090427E-2</v>
      </c>
      <c r="I96">
        <f>10^(_10sept_0_10[[#This Row],[Column5]]/10)*SIN(RADIANS(_10sept_0_10[[#This Row],[Column6]]))</f>
        <v>1.9200291280885879E-3</v>
      </c>
    </row>
    <row r="97" spans="1:9" x14ac:dyDescent="0.3">
      <c r="A97">
        <v>-86</v>
      </c>
      <c r="B97">
        <v>-16.670000000000002</v>
      </c>
      <c r="C97">
        <v>18.07</v>
      </c>
      <c r="D97">
        <v>-16.88</v>
      </c>
      <c r="E97">
        <v>20.23</v>
      </c>
      <c r="F97">
        <f>10^(_10sept_0_10[[#This Row],[Column3]]/10)*COS(RADIANS(_10sept_0_10[[#This Row],[Column4]]))</f>
        <v>2.0466028176748176E-2</v>
      </c>
      <c r="G97">
        <f>10^(_10sept_0_10[[#This Row],[Column3]]/10)*SIN(RADIANS(_10sept_0_10[[#This Row],[Column4]]))</f>
        <v>6.6774703597123272E-3</v>
      </c>
      <c r="H97">
        <f>10^(_10sept_0_10[[#This Row],[Column5]]/10)*COS(RADIANS(_10sept_0_10[[#This Row],[Column6]]))</f>
        <v>1.9246302840845914E-2</v>
      </c>
      <c r="I97">
        <f>10^(_10sept_0_10[[#This Row],[Column5]]/10)*SIN(RADIANS(_10sept_0_10[[#This Row],[Column6]]))</f>
        <v>7.0927043744181449E-3</v>
      </c>
    </row>
    <row r="98" spans="1:9" x14ac:dyDescent="0.3">
      <c r="A98">
        <v>-85</v>
      </c>
      <c r="B98">
        <v>-16.53</v>
      </c>
      <c r="C98">
        <v>32.36</v>
      </c>
      <c r="D98">
        <v>-16.71</v>
      </c>
      <c r="E98">
        <v>33.69</v>
      </c>
      <c r="F98">
        <f>10^(_10sept_0_10[[#This Row],[Column3]]/10)*COS(RADIANS(_10sept_0_10[[#This Row],[Column4]]))</f>
        <v>1.8780338607787612E-2</v>
      </c>
      <c r="G98">
        <f>10^(_10sept_0_10[[#This Row],[Column3]]/10)*SIN(RADIANS(_10sept_0_10[[#This Row],[Column4]]))</f>
        <v>1.1899981880812968E-2</v>
      </c>
      <c r="H98">
        <f>10^(_10sept_0_10[[#This Row],[Column5]]/10)*COS(RADIANS(_10sept_0_10[[#This Row],[Column6]]))</f>
        <v>1.7748020422798869E-2</v>
      </c>
      <c r="I98">
        <f>10^(_10sept_0_10[[#This Row],[Column5]]/10)*SIN(RADIANS(_10sept_0_10[[#This Row],[Column6]]))</f>
        <v>1.1831983401863037E-2</v>
      </c>
    </row>
    <row r="99" spans="1:9" x14ac:dyDescent="0.3">
      <c r="A99">
        <v>-84</v>
      </c>
      <c r="B99">
        <v>-16.38</v>
      </c>
      <c r="C99">
        <v>45.99</v>
      </c>
      <c r="D99">
        <v>-16.47</v>
      </c>
      <c r="E99">
        <v>48.27</v>
      </c>
      <c r="F99">
        <f>10^(_10sept_0_10[[#This Row],[Column3]]/10)*COS(RADIANS(_10sept_0_10[[#This Row],[Column4]]))</f>
        <v>1.5990047407568698E-2</v>
      </c>
      <c r="G99">
        <f>10^(_10sept_0_10[[#This Row],[Column3]]/10)*SIN(RADIANS(_10sept_0_10[[#This Row],[Column4]]))</f>
        <v>1.6552396436630049E-2</v>
      </c>
      <c r="H99">
        <f>10^(_10sept_0_10[[#This Row],[Column5]]/10)*COS(RADIANS(_10sept_0_10[[#This Row],[Column6]]))</f>
        <v>1.5004694146336416E-2</v>
      </c>
      <c r="I99">
        <f>10^(_10sept_0_10[[#This Row],[Column5]]/10)*SIN(RADIANS(_10sept_0_10[[#This Row],[Column6]]))</f>
        <v>1.6823156544937049E-2</v>
      </c>
    </row>
    <row r="100" spans="1:9" x14ac:dyDescent="0.3">
      <c r="A100">
        <v>-83</v>
      </c>
      <c r="B100">
        <v>-16.11</v>
      </c>
      <c r="C100">
        <v>61.4</v>
      </c>
      <c r="D100">
        <v>-16.170000000000002</v>
      </c>
      <c r="E100">
        <v>62.84</v>
      </c>
      <c r="F100">
        <f>10^(_10sept_0_10[[#This Row],[Column3]]/10)*COS(RADIANS(_10sept_0_10[[#This Row],[Column4]]))</f>
        <v>1.1723466334527064E-2</v>
      </c>
      <c r="G100">
        <f>10^(_10sept_0_10[[#This Row],[Column3]]/10)*SIN(RADIANS(_10sept_0_10[[#This Row],[Column4]]))</f>
        <v>2.1502358320861444E-2</v>
      </c>
      <c r="H100">
        <f>10^(_10sept_0_10[[#This Row],[Column5]]/10)*COS(RADIANS(_10sept_0_10[[#This Row],[Column6]]))</f>
        <v>1.1026020398458203E-2</v>
      </c>
      <c r="I100">
        <f>10^(_10sept_0_10[[#This Row],[Column5]]/10)*SIN(RADIANS(_10sept_0_10[[#This Row],[Column6]]))</f>
        <v>2.1491207003017015E-2</v>
      </c>
    </row>
    <row r="101" spans="1:9" x14ac:dyDescent="0.3">
      <c r="A101">
        <v>-82</v>
      </c>
      <c r="B101">
        <v>-15.54</v>
      </c>
      <c r="C101">
        <v>76.58</v>
      </c>
      <c r="D101">
        <v>-15.57</v>
      </c>
      <c r="E101">
        <v>77.31</v>
      </c>
      <c r="F101">
        <f>10^(_10sept_0_10[[#This Row],[Column3]]/10)*COS(RADIANS(_10sept_0_10[[#This Row],[Column4]]))</f>
        <v>6.4811438529064997E-3</v>
      </c>
      <c r="G101">
        <f>10^(_10sept_0_10[[#This Row],[Column3]]/10)*SIN(RADIANS(_10sept_0_10[[#This Row],[Column4]]))</f>
        <v>2.716293218489475E-2</v>
      </c>
      <c r="H101">
        <f>10^(_10sept_0_10[[#This Row],[Column5]]/10)*COS(RADIANS(_10sept_0_10[[#This Row],[Column6]]))</f>
        <v>6.0923169566224015E-3</v>
      </c>
      <c r="I101">
        <f>10^(_10sept_0_10[[#This Row],[Column5]]/10)*SIN(RADIANS(_10sept_0_10[[#This Row],[Column6]]))</f>
        <v>2.7055759357051137E-2</v>
      </c>
    </row>
    <row r="102" spans="1:9" x14ac:dyDescent="0.3">
      <c r="A102">
        <v>-81</v>
      </c>
      <c r="B102">
        <v>-14.93</v>
      </c>
      <c r="C102">
        <v>89.87</v>
      </c>
      <c r="D102">
        <v>-14.96</v>
      </c>
      <c r="E102">
        <v>90.33</v>
      </c>
      <c r="F102">
        <f>10^(_10sept_0_10[[#This Row],[Column3]]/10)*COS(RADIANS(_10sept_0_10[[#This Row],[Column4]]))</f>
        <v>7.2915582110866822E-5</v>
      </c>
      <c r="G102">
        <f>10^(_10sept_0_10[[#This Row],[Column3]]/10)*SIN(RADIANS(_10sept_0_10[[#This Row],[Column4]]))</f>
        <v>3.2136522666263739E-2</v>
      </c>
      <c r="H102">
        <f>10^(_10sept_0_10[[#This Row],[Column5]]/10)*COS(RADIANS(_10sept_0_10[[#This Row],[Column6]]))</f>
        <v>-1.8381836815264141E-4</v>
      </c>
      <c r="I102">
        <f>10^(_10sept_0_10[[#This Row],[Column5]]/10)*SIN(RADIANS(_10sept_0_10[[#This Row],[Column6]]))</f>
        <v>3.1914849190645508E-2</v>
      </c>
    </row>
    <row r="103" spans="1:9" x14ac:dyDescent="0.3">
      <c r="A103">
        <v>-80</v>
      </c>
      <c r="B103">
        <v>-14.34</v>
      </c>
      <c r="C103">
        <v>102.07</v>
      </c>
      <c r="D103">
        <v>-14.45</v>
      </c>
      <c r="E103">
        <v>103.02</v>
      </c>
      <c r="F103">
        <f>10^(_10sept_0_10[[#This Row],[Column3]]/10)*COS(RADIANS(_10sept_0_10[[#This Row],[Column4]]))</f>
        <v>-7.6978186291996051E-3</v>
      </c>
      <c r="G103">
        <f>10^(_10sept_0_10[[#This Row],[Column3]]/10)*SIN(RADIANS(_10sept_0_10[[#This Row],[Column4]]))</f>
        <v>3.5999069442181175E-2</v>
      </c>
      <c r="H103">
        <f>10^(_10sept_0_10[[#This Row],[Column5]]/10)*COS(RADIANS(_10sept_0_10[[#This Row],[Column6]]))</f>
        <v>-8.0861938986746592E-3</v>
      </c>
      <c r="I103">
        <f>10^(_10sept_0_10[[#This Row],[Column5]]/10)*SIN(RADIANS(_10sept_0_10[[#This Row],[Column6]]))</f>
        <v>3.4969458387658379E-2</v>
      </c>
    </row>
    <row r="104" spans="1:9" x14ac:dyDescent="0.3">
      <c r="A104">
        <v>-79</v>
      </c>
      <c r="B104">
        <v>-13.86</v>
      </c>
      <c r="C104">
        <v>113.75</v>
      </c>
      <c r="D104">
        <v>-13.9</v>
      </c>
      <c r="E104">
        <v>115.15</v>
      </c>
      <c r="F104">
        <f>10^(_10sept_0_10[[#This Row],[Column3]]/10)*COS(RADIANS(_10sept_0_10[[#This Row],[Column4]]))</f>
        <v>-1.655891892111893E-2</v>
      </c>
      <c r="G104">
        <f>10^(_10sept_0_10[[#This Row],[Column3]]/10)*SIN(RADIANS(_10sept_0_10[[#This Row],[Column4]]))</f>
        <v>3.7633005936372851E-2</v>
      </c>
      <c r="H104">
        <f>10^(_10sept_0_10[[#This Row],[Column5]]/10)*COS(RADIANS(_10sept_0_10[[#This Row],[Column6]]))</f>
        <v>-1.7313234830559677E-2</v>
      </c>
      <c r="I104">
        <f>10^(_10sept_0_10[[#This Row],[Column5]]/10)*SIN(RADIANS(_10sept_0_10[[#This Row],[Column6]]))</f>
        <v>3.687599228684503E-2</v>
      </c>
    </row>
    <row r="105" spans="1:9" x14ac:dyDescent="0.3">
      <c r="A105">
        <v>-78</v>
      </c>
      <c r="B105">
        <v>-13.51</v>
      </c>
      <c r="C105">
        <v>126.53</v>
      </c>
      <c r="D105">
        <v>-13.55</v>
      </c>
      <c r="E105">
        <v>126.99</v>
      </c>
      <c r="F105">
        <f>10^(_10sept_0_10[[#This Row],[Column3]]/10)*COS(RADIANS(_10sept_0_10[[#This Row],[Column4]]))</f>
        <v>-2.6527403129109155E-2</v>
      </c>
      <c r="G105">
        <f>10^(_10sept_0_10[[#This Row],[Column3]]/10)*SIN(RADIANS(_10sept_0_10[[#This Row],[Column4]]))</f>
        <v>3.5810498468788456E-2</v>
      </c>
      <c r="H105">
        <f>10^(_10sept_0_10[[#This Row],[Column5]]/10)*COS(RADIANS(_10sept_0_10[[#This Row],[Column6]]))</f>
        <v>-2.6568217524381699E-2</v>
      </c>
      <c r="I105">
        <f>10^(_10sept_0_10[[#This Row],[Column5]]/10)*SIN(RADIANS(_10sept_0_10[[#This Row],[Column6]]))</f>
        <v>3.5270021510273863E-2</v>
      </c>
    </row>
    <row r="106" spans="1:9" x14ac:dyDescent="0.3">
      <c r="A106">
        <v>-77</v>
      </c>
      <c r="B106">
        <v>-13.25</v>
      </c>
      <c r="C106">
        <v>138.94999999999999</v>
      </c>
      <c r="D106">
        <v>-13.3</v>
      </c>
      <c r="E106">
        <v>140.08000000000001</v>
      </c>
      <c r="F106">
        <f>10^(_10sept_0_10[[#This Row],[Column3]]/10)*COS(RADIANS(_10sept_0_10[[#This Row],[Column4]]))</f>
        <v>-3.5682076377101614E-2</v>
      </c>
      <c r="G106">
        <f>10^(_10sept_0_10[[#This Row],[Column3]]/10)*SIN(RADIANS(_10sept_0_10[[#This Row],[Column4]]))</f>
        <v>3.1072665865468082E-2</v>
      </c>
      <c r="H106">
        <f>10^(_10sept_0_10[[#This Row],[Column5]]/10)*COS(RADIANS(_10sept_0_10[[#This Row],[Column6]]))</f>
        <v>-3.5872534910050866E-2</v>
      </c>
      <c r="I106">
        <f>10^(_10sept_0_10[[#This Row],[Column5]]/10)*SIN(RADIANS(_10sept_0_10[[#This Row],[Column6]]))</f>
        <v>3.0015377110353479E-2</v>
      </c>
    </row>
    <row r="107" spans="1:9" x14ac:dyDescent="0.3">
      <c r="A107">
        <v>-76</v>
      </c>
      <c r="B107">
        <v>-13</v>
      </c>
      <c r="C107">
        <v>152.58000000000001</v>
      </c>
      <c r="D107">
        <v>-13.06</v>
      </c>
      <c r="E107">
        <v>153.47999999999999</v>
      </c>
      <c r="F107">
        <f>10^(_10sept_0_10[[#This Row],[Column3]]/10)*COS(RADIANS(_10sept_0_10[[#This Row],[Column4]]))</f>
        <v>-4.4488119900940114E-2</v>
      </c>
      <c r="G107">
        <f>10^(_10sept_0_10[[#This Row],[Column3]]/10)*SIN(RADIANS(_10sept_0_10[[#This Row],[Column4]]))</f>
        <v>2.3080156394382469E-2</v>
      </c>
      <c r="H107">
        <f>10^(_10sept_0_10[[#This Row],[Column5]]/10)*COS(RADIANS(_10sept_0_10[[#This Row],[Column6]]))</f>
        <v>-4.4229860205684673E-2</v>
      </c>
      <c r="I107">
        <f>10^(_10sept_0_10[[#This Row],[Column5]]/10)*SIN(RADIANS(_10sept_0_10[[#This Row],[Column6]]))</f>
        <v>2.207147523115666E-2</v>
      </c>
    </row>
    <row r="108" spans="1:9" x14ac:dyDescent="0.3">
      <c r="A108">
        <v>-75</v>
      </c>
      <c r="B108">
        <v>-12.77</v>
      </c>
      <c r="C108">
        <v>165.64</v>
      </c>
      <c r="D108">
        <v>-12.79</v>
      </c>
      <c r="E108">
        <v>166.68</v>
      </c>
      <c r="F108">
        <f>10^(_10sept_0_10[[#This Row],[Column3]]/10)*COS(RADIANS(_10sept_0_10[[#This Row],[Column4]]))</f>
        <v>-5.1193479547032621E-2</v>
      </c>
      <c r="G108">
        <f>10^(_10sept_0_10[[#This Row],[Column3]]/10)*SIN(RADIANS(_10sept_0_10[[#This Row],[Column4]]))</f>
        <v>1.3106162409526731E-2</v>
      </c>
      <c r="H108">
        <f>10^(_10sept_0_10[[#This Row],[Column5]]/10)*COS(RADIANS(_10sept_0_10[[#This Row],[Column6]]))</f>
        <v>-5.1186661867568491E-2</v>
      </c>
      <c r="I108">
        <f>10^(_10sept_0_10[[#This Row],[Column5]]/10)*SIN(RADIANS(_10sept_0_10[[#This Row],[Column6]]))</f>
        <v>1.2118881642574216E-2</v>
      </c>
    </row>
    <row r="109" spans="1:9" x14ac:dyDescent="0.3">
      <c r="A109">
        <v>-74</v>
      </c>
      <c r="B109">
        <v>-12.49</v>
      </c>
      <c r="C109">
        <v>178.97</v>
      </c>
      <c r="D109">
        <v>-12.54</v>
      </c>
      <c r="E109">
        <v>-179.85</v>
      </c>
      <c r="F109">
        <f>10^(_10sept_0_10[[#This Row],[Column3]]/10)*COS(RADIANS(_10sept_0_10[[#This Row],[Column4]]))</f>
        <v>-5.6354658327675257E-2</v>
      </c>
      <c r="G109">
        <f>10^(_10sept_0_10[[#This Row],[Column3]]/10)*SIN(RADIANS(_10sept_0_10[[#This Row],[Column4]]))</f>
        <v>1.01319071292058E-3</v>
      </c>
      <c r="H109">
        <f>10^(_10sept_0_10[[#This Row],[Column5]]/10)*COS(RADIANS(_10sept_0_10[[#This Row],[Column6]]))</f>
        <v>-5.5718383948756202E-2</v>
      </c>
      <c r="I109">
        <f>10^(_10sept_0_10[[#This Row],[Column5]]/10)*SIN(RADIANS(_10sept_0_10[[#This Row],[Column6]]))</f>
        <v>-1.4587072133029398E-4</v>
      </c>
    </row>
    <row r="110" spans="1:9" x14ac:dyDescent="0.3">
      <c r="A110">
        <v>-73</v>
      </c>
      <c r="B110">
        <v>-12.23</v>
      </c>
      <c r="C110">
        <v>-168.32</v>
      </c>
      <c r="D110">
        <v>-12.24</v>
      </c>
      <c r="E110">
        <v>-166.62</v>
      </c>
      <c r="F110">
        <f>10^(_10sept_0_10[[#This Row],[Column3]]/10)*COS(RADIANS(_10sept_0_10[[#This Row],[Column4]]))</f>
        <v>-5.860206075577213E-2</v>
      </c>
      <c r="G110">
        <f>10^(_10sept_0_10[[#This Row],[Column3]]/10)*SIN(RADIANS(_10sept_0_10[[#This Row],[Column4]]))</f>
        <v>-1.2114571647530371E-2</v>
      </c>
      <c r="H110">
        <f>10^(_10sept_0_10[[#This Row],[Column5]]/10)*COS(RADIANS(_10sept_0_10[[#This Row],[Column6]]))</f>
        <v>-5.8082978718046407E-2</v>
      </c>
      <c r="I110">
        <f>10^(_10sept_0_10[[#This Row],[Column5]]/10)*SIN(RADIANS(_10sept_0_10[[#This Row],[Column6]]))</f>
        <v>-1.3815893655547935E-2</v>
      </c>
    </row>
    <row r="111" spans="1:9" x14ac:dyDescent="0.3">
      <c r="A111">
        <v>-72</v>
      </c>
      <c r="B111">
        <v>-11.91</v>
      </c>
      <c r="C111">
        <v>-156.11000000000001</v>
      </c>
      <c r="D111">
        <v>-11.92</v>
      </c>
      <c r="E111">
        <v>-155.09</v>
      </c>
      <c r="F111">
        <f>10^(_10sept_0_10[[#This Row],[Column3]]/10)*COS(RADIANS(_10sept_0_10[[#This Row],[Column4]]))</f>
        <v>-5.8897983942803642E-2</v>
      </c>
      <c r="G111">
        <f>10^(_10sept_0_10[[#This Row],[Column3]]/10)*SIN(RADIANS(_10sept_0_10[[#This Row],[Column4]]))</f>
        <v>-2.6087696598528373E-2</v>
      </c>
      <c r="H111">
        <f>10^(_10sept_0_10[[#This Row],[Column5]]/10)*COS(RADIANS(_10sept_0_10[[#This Row],[Column6]]))</f>
        <v>-5.8289881051488954E-2</v>
      </c>
      <c r="I111">
        <f>10^(_10sept_0_10[[#This Row],[Column5]]/10)*SIN(RADIANS(_10sept_0_10[[#This Row],[Column6]]))</f>
        <v>-2.7069628495878566E-2</v>
      </c>
    </row>
    <row r="112" spans="1:9" x14ac:dyDescent="0.3">
      <c r="A112">
        <v>-71</v>
      </c>
      <c r="B112">
        <v>-11.62</v>
      </c>
      <c r="C112">
        <v>-144.83000000000001</v>
      </c>
      <c r="D112">
        <v>-11.63</v>
      </c>
      <c r="E112">
        <v>-143.41999999999999</v>
      </c>
      <c r="F112">
        <f>10^(_10sept_0_10[[#This Row],[Column3]]/10)*COS(RADIANS(_10sept_0_10[[#This Row],[Column4]]))</f>
        <v>-5.6293648206037585E-2</v>
      </c>
      <c r="G112">
        <f>10^(_10sept_0_10[[#This Row],[Column3]]/10)*SIN(RADIANS(_10sept_0_10[[#This Row],[Column4]]))</f>
        <v>-3.9666673975231756E-2</v>
      </c>
      <c r="H112">
        <f>10^(_10sept_0_10[[#This Row],[Column5]]/10)*COS(RADIANS(_10sept_0_10[[#This Row],[Column6]]))</f>
        <v>-5.5173351056930379E-2</v>
      </c>
      <c r="I112">
        <f>10^(_10sept_0_10[[#This Row],[Column5]]/10)*SIN(RADIANS(_10sept_0_10[[#This Row],[Column6]]))</f>
        <v>-4.094547283625654E-2</v>
      </c>
    </row>
    <row r="113" spans="1:9" x14ac:dyDescent="0.3">
      <c r="A113">
        <v>-70</v>
      </c>
      <c r="B113">
        <v>-11.36</v>
      </c>
      <c r="C113">
        <v>-133.24</v>
      </c>
      <c r="D113">
        <v>-11.36</v>
      </c>
      <c r="E113">
        <v>-132.29</v>
      </c>
      <c r="F113">
        <f>10^(_10sept_0_10[[#This Row],[Column3]]/10)*COS(RADIANS(_10sept_0_10[[#This Row],[Column4]]))</f>
        <v>-5.0087111008764715E-2</v>
      </c>
      <c r="G113">
        <f>10^(_10sept_0_10[[#This Row],[Column3]]/10)*SIN(RADIANS(_10sept_0_10[[#This Row],[Column4]]))</f>
        <v>-5.3262790996768054E-2</v>
      </c>
      <c r="H113">
        <f>10^(_10sept_0_10[[#This Row],[Column5]]/10)*COS(RADIANS(_10sept_0_10[[#This Row],[Column6]]))</f>
        <v>-4.9197136207767354E-2</v>
      </c>
      <c r="I113">
        <f>10^(_10sept_0_10[[#This Row],[Column5]]/10)*SIN(RADIANS(_10sept_0_10[[#This Row],[Column6]]))</f>
        <v>-5.4085907433675383E-2</v>
      </c>
    </row>
    <row r="114" spans="1:9" x14ac:dyDescent="0.3">
      <c r="A114">
        <v>-69</v>
      </c>
      <c r="B114">
        <v>-11.08</v>
      </c>
      <c r="C114">
        <v>-122.14</v>
      </c>
      <c r="D114">
        <v>-11.07</v>
      </c>
      <c r="E114">
        <v>-121.19</v>
      </c>
      <c r="F114">
        <f>10^(_10sept_0_10[[#This Row],[Column3]]/10)*COS(RADIANS(_10sept_0_10[[#This Row],[Column4]]))</f>
        <v>-4.1486170558087468E-2</v>
      </c>
      <c r="G114">
        <f>10^(_10sept_0_10[[#This Row],[Column3]]/10)*SIN(RADIANS(_10sept_0_10[[#This Row],[Column4]]))</f>
        <v>-6.6032171440991189E-2</v>
      </c>
      <c r="H114">
        <f>10^(_10sept_0_10[[#This Row],[Column5]]/10)*COS(RADIANS(_10sept_0_10[[#This Row],[Column6]]))</f>
        <v>-4.0478761927701619E-2</v>
      </c>
      <c r="I114">
        <f>10^(_10sept_0_10[[#This Row],[Column5]]/10)*SIN(RADIANS(_10sept_0_10[[#This Row],[Column6]]))</f>
        <v>-6.6864714774357431E-2</v>
      </c>
    </row>
    <row r="115" spans="1:9" x14ac:dyDescent="0.3">
      <c r="A115">
        <v>-68</v>
      </c>
      <c r="B115">
        <v>-10.82</v>
      </c>
      <c r="C115">
        <v>-111.04</v>
      </c>
      <c r="D115">
        <v>-10.77</v>
      </c>
      <c r="E115">
        <v>-110.47</v>
      </c>
      <c r="F115">
        <f>10^(_10sept_0_10[[#This Row],[Column3]]/10)*COS(RADIANS(_10sept_0_10[[#This Row],[Column4]]))</f>
        <v>-2.9724748451776598E-2</v>
      </c>
      <c r="G115">
        <f>10^(_10sept_0_10[[#This Row],[Column3]]/10)*SIN(RADIANS(_10sept_0_10[[#This Row],[Column4]]))</f>
        <v>-7.727432687513501E-2</v>
      </c>
      <c r="H115">
        <f>10^(_10sept_0_10[[#This Row],[Column5]]/10)*COS(RADIANS(_10sept_0_10[[#This Row],[Column6]]))</f>
        <v>-2.9289813822868271E-2</v>
      </c>
      <c r="I115">
        <f>10^(_10sept_0_10[[#This Row],[Column5]]/10)*SIN(RADIANS(_10sept_0_10[[#This Row],[Column6]]))</f>
        <v>-7.8464385490625163E-2</v>
      </c>
    </row>
    <row r="116" spans="1:9" x14ac:dyDescent="0.3">
      <c r="A116">
        <v>-67</v>
      </c>
      <c r="B116">
        <v>-10.53</v>
      </c>
      <c r="C116">
        <v>-100.6</v>
      </c>
      <c r="D116">
        <v>-10.45</v>
      </c>
      <c r="E116">
        <v>-100.24</v>
      </c>
      <c r="F116">
        <f>10^(_10sept_0_10[[#This Row],[Column3]]/10)*COS(RADIANS(_10sept_0_10[[#This Row],[Column4]]))</f>
        <v>-1.6281821187678361E-2</v>
      </c>
      <c r="G116">
        <f>10^(_10sept_0_10[[#This Row],[Column3]]/10)*SIN(RADIANS(_10sept_0_10[[#This Row],[Column4]]))</f>
        <v>-8.7001142098679277E-2</v>
      </c>
      <c r="H116">
        <f>10^(_10sept_0_10[[#This Row],[Column5]]/10)*COS(RADIANS(_10sept_0_10[[#This Row],[Column6]]))</f>
        <v>-1.6027391968951879E-2</v>
      </c>
      <c r="I116">
        <f>10^(_10sept_0_10[[#This Row],[Column5]]/10)*SIN(RADIANS(_10sept_0_10[[#This Row],[Column6]]))</f>
        <v>-8.8721067781641169E-2</v>
      </c>
    </row>
    <row r="117" spans="1:9" x14ac:dyDescent="0.3">
      <c r="A117">
        <v>-66</v>
      </c>
      <c r="B117">
        <v>-10.16</v>
      </c>
      <c r="C117">
        <v>-90.43</v>
      </c>
      <c r="D117">
        <v>-10.06</v>
      </c>
      <c r="E117">
        <v>-90.62</v>
      </c>
      <c r="F117">
        <f>10^(_10sept_0_10[[#This Row],[Column3]]/10)*COS(RADIANS(_10sept_0_10[[#This Row],[Column4]]))</f>
        <v>-7.2333877496840425E-4</v>
      </c>
      <c r="G117">
        <f>10^(_10sept_0_10[[#This Row],[Column3]]/10)*SIN(RADIANS(_10sept_0_10[[#This Row],[Column4]]))</f>
        <v>-9.6380188051362434E-2</v>
      </c>
      <c r="H117">
        <f>10^(_10sept_0_10[[#This Row],[Column5]]/10)*COS(RADIANS(_10sept_0_10[[#This Row],[Column6]]))</f>
        <v>-1.0672362826081392E-3</v>
      </c>
      <c r="I117">
        <f>10^(_10sept_0_10[[#This Row],[Column5]]/10)*SIN(RADIANS(_10sept_0_10[[#This Row],[Column6]]))</f>
        <v>-9.8622174202796453E-2</v>
      </c>
    </row>
    <row r="118" spans="1:9" x14ac:dyDescent="0.3">
      <c r="A118">
        <v>-65</v>
      </c>
      <c r="B118">
        <v>-9.73</v>
      </c>
      <c r="C118">
        <v>-80.52</v>
      </c>
      <c r="D118">
        <v>-9.64</v>
      </c>
      <c r="E118">
        <v>-80.819999999999993</v>
      </c>
      <c r="F118">
        <f>10^(_10sept_0_10[[#This Row],[Column3]]/10)*COS(RADIANS(_10sept_0_10[[#This Row],[Column4]]))</f>
        <v>1.7526788506629108E-2</v>
      </c>
      <c r="G118">
        <f>10^(_10sept_0_10[[#This Row],[Column3]]/10)*SIN(RADIANS(_10sept_0_10[[#This Row],[Column4]]))</f>
        <v>-0.10496101808290283</v>
      </c>
      <c r="H118">
        <f>10^(_10sept_0_10[[#This Row],[Column5]]/10)*COS(RADIANS(_10sept_0_10[[#This Row],[Column6]]))</f>
        <v>1.7332465275052337E-2</v>
      </c>
      <c r="I118">
        <f>10^(_10sept_0_10[[#This Row],[Column5]]/10)*SIN(RADIANS(_10sept_0_10[[#This Row],[Column6]]))</f>
        <v>-0.1072510699434108</v>
      </c>
    </row>
    <row r="119" spans="1:9" x14ac:dyDescent="0.3">
      <c r="A119">
        <v>-64</v>
      </c>
      <c r="B119">
        <v>-9.35</v>
      </c>
      <c r="C119">
        <v>-71.61</v>
      </c>
      <c r="D119">
        <v>-9.23</v>
      </c>
      <c r="E119">
        <v>-72.349999999999994</v>
      </c>
      <c r="F119">
        <f>10^(_10sept_0_10[[#This Row],[Column3]]/10)*COS(RADIANS(_10sept_0_10[[#This Row],[Column4]]))</f>
        <v>3.6641778321142647E-2</v>
      </c>
      <c r="G119">
        <f>10^(_10sept_0_10[[#This Row],[Column3]]/10)*SIN(RADIANS(_10sept_0_10[[#This Row],[Column4]]))</f>
        <v>-0.1102134697184549</v>
      </c>
      <c r="H119">
        <f>10^(_10sept_0_10[[#This Row],[Column5]]/10)*COS(RADIANS(_10sept_0_10[[#This Row],[Column6]]))</f>
        <v>3.620190932531888E-2</v>
      </c>
      <c r="I119">
        <f>10^(_10sept_0_10[[#This Row],[Column5]]/10)*SIN(RADIANS(_10sept_0_10[[#This Row],[Column6]]))</f>
        <v>-0.11377828306501757</v>
      </c>
    </row>
    <row r="120" spans="1:9" x14ac:dyDescent="0.3">
      <c r="A120">
        <v>-63</v>
      </c>
      <c r="B120">
        <v>-8.93</v>
      </c>
      <c r="C120">
        <v>-62.66</v>
      </c>
      <c r="D120">
        <v>-8.82</v>
      </c>
      <c r="E120">
        <v>-63.55</v>
      </c>
      <c r="F120">
        <f>10^(_10sept_0_10[[#This Row],[Column3]]/10)*COS(RADIANS(_10sept_0_10[[#This Row],[Column4]]))</f>
        <v>5.8758121426564662E-2</v>
      </c>
      <c r="G120">
        <f>10^(_10sept_0_10[[#This Row],[Column3]]/10)*SIN(RADIANS(_10sept_0_10[[#This Row],[Column4]]))</f>
        <v>-0.11364703419227075</v>
      </c>
      <c r="H120">
        <f>10^(_10sept_0_10[[#This Row],[Column5]]/10)*COS(RADIANS(_10sept_0_10[[#This Row],[Column6]]))</f>
        <v>5.8447570381790055E-2</v>
      </c>
      <c r="I120">
        <f>10^(_10sept_0_10[[#This Row],[Column5]]/10)*SIN(RADIANS(_10sept_0_10[[#This Row],[Column6]]))</f>
        <v>-0.11748432774768626</v>
      </c>
    </row>
    <row r="121" spans="1:9" x14ac:dyDescent="0.3">
      <c r="A121">
        <v>-62</v>
      </c>
      <c r="B121">
        <v>-8.58</v>
      </c>
      <c r="C121">
        <v>-53.79</v>
      </c>
      <c r="D121">
        <v>-8.48</v>
      </c>
      <c r="E121">
        <v>-54.91</v>
      </c>
      <c r="F121">
        <f>10^(_10sept_0_10[[#This Row],[Column3]]/10)*COS(RADIANS(_10sept_0_10[[#This Row],[Column4]]))</f>
        <v>8.1922115193834341E-2</v>
      </c>
      <c r="G121">
        <f>10^(_10sept_0_10[[#This Row],[Column3]]/10)*SIN(RADIANS(_10sept_0_10[[#This Row],[Column4]]))</f>
        <v>-0.11189139525124227</v>
      </c>
      <c r="H121">
        <f>10^(_10sept_0_10[[#This Row],[Column5]]/10)*COS(RADIANS(_10sept_0_10[[#This Row],[Column6]]))</f>
        <v>8.1576288250614193E-2</v>
      </c>
      <c r="I121">
        <f>10^(_10sept_0_10[[#This Row],[Column5]]/10)*SIN(RADIANS(_10sept_0_10[[#This Row],[Column6]]))</f>
        <v>-0.11611439055464473</v>
      </c>
    </row>
    <row r="122" spans="1:9" x14ac:dyDescent="0.3">
      <c r="A122">
        <v>-61</v>
      </c>
      <c r="B122">
        <v>-8.3000000000000007</v>
      </c>
      <c r="C122">
        <v>-45.38</v>
      </c>
      <c r="D122">
        <v>-8.24</v>
      </c>
      <c r="E122">
        <v>-46.48</v>
      </c>
      <c r="F122">
        <f>10^(_10sept_0_10[[#This Row],[Column3]]/10)*COS(RADIANS(_10sept_0_10[[#This Row],[Column4]]))</f>
        <v>0.10389280306644523</v>
      </c>
      <c r="G122">
        <f>10^(_10sept_0_10[[#This Row],[Column3]]/10)*SIN(RADIANS(_10sept_0_10[[#This Row],[Column4]]))</f>
        <v>-0.10528011070706728</v>
      </c>
      <c r="H122">
        <f>10^(_10sept_0_10[[#This Row],[Column5]]/10)*COS(RADIANS(_10sept_0_10[[#This Row],[Column6]]))</f>
        <v>0.10326945810484445</v>
      </c>
      <c r="I122">
        <f>10^(_10sept_0_10[[#This Row],[Column5]]/10)*SIN(RADIANS(_10sept_0_10[[#This Row],[Column6]]))</f>
        <v>-0.10874725321169991</v>
      </c>
    </row>
    <row r="123" spans="1:9" x14ac:dyDescent="0.3">
      <c r="A123">
        <v>-60</v>
      </c>
      <c r="B123">
        <v>-8.0500000000000007</v>
      </c>
      <c r="C123">
        <v>-36.22</v>
      </c>
      <c r="D123">
        <v>-8.0299999999999994</v>
      </c>
      <c r="E123">
        <v>-38.06</v>
      </c>
      <c r="F123">
        <f>10^(_10sept_0_10[[#This Row],[Column3]]/10)*COS(RADIANS(_10sept_0_10[[#This Row],[Column4]]))</f>
        <v>0.12639828537437073</v>
      </c>
      <c r="G123">
        <f>10^(_10sept_0_10[[#This Row],[Column3]]/10)*SIN(RADIANS(_10sept_0_10[[#This Row],[Column4]]))</f>
        <v>-9.2577333139756315E-2</v>
      </c>
      <c r="H123">
        <f>10^(_10sept_0_10[[#This Row],[Column5]]/10)*COS(RADIANS(_10sept_0_10[[#This Row],[Column6]]))</f>
        <v>0.12392999663422014</v>
      </c>
      <c r="I123">
        <f>10^(_10sept_0_10[[#This Row],[Column5]]/10)*SIN(RADIANS(_10sept_0_10[[#This Row],[Column6]]))</f>
        <v>-9.7033893617514091E-2</v>
      </c>
    </row>
    <row r="124" spans="1:9" x14ac:dyDescent="0.3">
      <c r="A124">
        <v>-59</v>
      </c>
      <c r="B124">
        <v>-7.85</v>
      </c>
      <c r="C124">
        <v>-27.61</v>
      </c>
      <c r="D124">
        <v>-7.87</v>
      </c>
      <c r="E124">
        <v>-29.48</v>
      </c>
      <c r="F124">
        <f>10^(_10sept_0_10[[#This Row],[Column3]]/10)*COS(RADIANS(_10sept_0_10[[#This Row],[Column4]]))</f>
        <v>0.14537638481507392</v>
      </c>
      <c r="G124">
        <f>10^(_10sept_0_10[[#This Row],[Column3]]/10)*SIN(RADIANS(_10sept_0_10[[#This Row],[Column4]]))</f>
        <v>-7.6033247841774426E-2</v>
      </c>
      <c r="H124">
        <f>10^(_10sept_0_10[[#This Row],[Column5]]/10)*COS(RADIANS(_10sept_0_10[[#This Row],[Column6]]))</f>
        <v>0.14216166804566011</v>
      </c>
      <c r="I124">
        <f>10^(_10sept_0_10[[#This Row],[Column5]]/10)*SIN(RADIANS(_10sept_0_10[[#This Row],[Column6]]))</f>
        <v>-8.0365706515218988E-2</v>
      </c>
    </row>
    <row r="125" spans="1:9" x14ac:dyDescent="0.3">
      <c r="A125">
        <v>-58</v>
      </c>
      <c r="B125">
        <v>-7.64</v>
      </c>
      <c r="C125">
        <v>-18.87</v>
      </c>
      <c r="D125">
        <v>-7.69</v>
      </c>
      <c r="E125">
        <v>-20.53</v>
      </c>
      <c r="F125">
        <f>10^(_10sept_0_10[[#This Row],[Column3]]/10)*COS(RADIANS(_10sept_0_10[[#This Row],[Column4]]))</f>
        <v>0.16293264589704332</v>
      </c>
      <c r="G125">
        <f>10^(_10sept_0_10[[#This Row],[Column3]]/10)*SIN(RADIANS(_10sept_0_10[[#This Row],[Column4]]))</f>
        <v>-5.5689018632330951E-2</v>
      </c>
      <c r="H125">
        <f>10^(_10sept_0_10[[#This Row],[Column5]]/10)*COS(RADIANS(_10sept_0_10[[#This Row],[Column6]]))</f>
        <v>0.15940521963013465</v>
      </c>
      <c r="I125">
        <f>10^(_10sept_0_10[[#This Row],[Column5]]/10)*SIN(RADIANS(_10sept_0_10[[#This Row],[Column6]]))</f>
        <v>-5.9694319928128479E-2</v>
      </c>
    </row>
    <row r="126" spans="1:9" x14ac:dyDescent="0.3">
      <c r="A126">
        <v>-57</v>
      </c>
      <c r="B126">
        <v>-7.45</v>
      </c>
      <c r="C126">
        <v>-9.65</v>
      </c>
      <c r="D126">
        <v>-7.5</v>
      </c>
      <c r="E126">
        <v>-11.25</v>
      </c>
      <c r="F126">
        <f>10^(_10sept_0_10[[#This Row],[Column3]]/10)*COS(RADIANS(_10sept_0_10[[#This Row],[Column4]]))</f>
        <v>0.1773417122769074</v>
      </c>
      <c r="G126">
        <f>10^(_10sept_0_10[[#This Row],[Column3]]/10)*SIN(RADIANS(_10sept_0_10[[#This Row],[Column4]]))</f>
        <v>-3.0154316103294415E-2</v>
      </c>
      <c r="H126">
        <f>10^(_10sept_0_10[[#This Row],[Column5]]/10)*COS(RADIANS(_10sept_0_10[[#This Row],[Column6]]))</f>
        <v>0.17441102698103156</v>
      </c>
      <c r="I126">
        <f>10^(_10sept_0_10[[#This Row],[Column5]]/10)*SIN(RADIANS(_10sept_0_10[[#This Row],[Column6]]))</f>
        <v>-3.4692510273914394E-2</v>
      </c>
    </row>
    <row r="127" spans="1:9" x14ac:dyDescent="0.3">
      <c r="A127">
        <v>-56</v>
      </c>
      <c r="B127">
        <v>-7.24</v>
      </c>
      <c r="C127">
        <v>-1.55</v>
      </c>
      <c r="D127">
        <v>-7.31</v>
      </c>
      <c r="E127">
        <v>-3.04</v>
      </c>
      <c r="F127">
        <f>10^(_10sept_0_10[[#This Row],[Column3]]/10)*COS(RADIANS(_10sept_0_10[[#This Row],[Column4]]))</f>
        <v>0.1887300534270695</v>
      </c>
      <c r="G127">
        <f>10^(_10sept_0_10[[#This Row],[Column3]]/10)*SIN(RADIANS(_10sept_0_10[[#This Row],[Column4]]))</f>
        <v>-5.106885160242376E-3</v>
      </c>
      <c r="H127">
        <f>10^(_10sept_0_10[[#This Row],[Column5]]/10)*COS(RADIANS(_10sept_0_10[[#This Row],[Column6]]))</f>
        <v>0.18551900672173197</v>
      </c>
      <c r="I127">
        <f>10^(_10sept_0_10[[#This Row],[Column5]]/10)*SIN(RADIANS(_10sept_0_10[[#This Row],[Column6]]))</f>
        <v>-9.852516357133051E-3</v>
      </c>
    </row>
    <row r="128" spans="1:9" x14ac:dyDescent="0.3">
      <c r="A128">
        <v>-55</v>
      </c>
      <c r="B128">
        <v>-6.95</v>
      </c>
      <c r="C128">
        <v>6.7</v>
      </c>
      <c r="D128">
        <v>-7.02</v>
      </c>
      <c r="E128">
        <v>5.36</v>
      </c>
      <c r="F128">
        <f>10^(_10sept_0_10[[#This Row],[Column3]]/10)*COS(RADIANS(_10sept_0_10[[#This Row],[Column4]]))</f>
        <v>0.20045822324242477</v>
      </c>
      <c r="G128">
        <f>10^(_10sept_0_10[[#This Row],[Column3]]/10)*SIN(RADIANS(_10sept_0_10[[#This Row],[Column4]]))</f>
        <v>2.3548429138722841E-2</v>
      </c>
      <c r="H128">
        <f>10^(_10sept_0_10[[#This Row],[Column5]]/10)*COS(RADIANS(_10sept_0_10[[#This Row],[Column6]]))</f>
        <v>0.1977410562380422</v>
      </c>
      <c r="I128">
        <f>10^(_10sept_0_10[[#This Row],[Column5]]/10)*SIN(RADIANS(_10sept_0_10[[#This Row],[Column6]]))</f>
        <v>1.8552759508797353E-2</v>
      </c>
    </row>
    <row r="129" spans="1:9" x14ac:dyDescent="0.3">
      <c r="A129">
        <v>-54</v>
      </c>
      <c r="B129">
        <v>-6.62</v>
      </c>
      <c r="C129">
        <v>14.64</v>
      </c>
      <c r="D129">
        <v>-6.68</v>
      </c>
      <c r="E129">
        <v>13.63</v>
      </c>
      <c r="F129">
        <f>10^(_10sept_0_10[[#This Row],[Column3]]/10)*COS(RADIANS(_10sept_0_10[[#This Row],[Column4]]))</f>
        <v>0.21070059756668605</v>
      </c>
      <c r="G129">
        <f>10^(_10sept_0_10[[#This Row],[Column3]]/10)*SIN(RADIANS(_10sept_0_10[[#This Row],[Column4]]))</f>
        <v>5.5040500643306942E-2</v>
      </c>
      <c r="H129">
        <f>10^(_10sept_0_10[[#This Row],[Column5]]/10)*COS(RADIANS(_10sept_0_10[[#This Row],[Column6]]))</f>
        <v>0.20873427294052679</v>
      </c>
      <c r="I129">
        <f>10^(_10sept_0_10[[#This Row],[Column5]]/10)*SIN(RADIANS(_10sept_0_10[[#This Row],[Column6]]))</f>
        <v>5.0613839570097928E-2</v>
      </c>
    </row>
    <row r="130" spans="1:9" x14ac:dyDescent="0.3">
      <c r="A130">
        <v>-53</v>
      </c>
      <c r="B130">
        <v>-6.24</v>
      </c>
      <c r="C130">
        <v>22.39</v>
      </c>
      <c r="D130">
        <v>-6.35</v>
      </c>
      <c r="E130">
        <v>20.64</v>
      </c>
      <c r="F130">
        <f>10^(_10sept_0_10[[#This Row],[Column3]]/10)*COS(RADIANS(_10sept_0_10[[#This Row],[Column4]]))</f>
        <v>0.21976563081073849</v>
      </c>
      <c r="G130">
        <f>10^(_10sept_0_10[[#This Row],[Column3]]/10)*SIN(RADIANS(_10sept_0_10[[#This Row],[Column4]]))</f>
        <v>9.0535987295596462E-2</v>
      </c>
      <c r="H130">
        <f>10^(_10sept_0_10[[#This Row],[Column5]]/10)*COS(RADIANS(_10sept_0_10[[#This Row],[Column6]]))</f>
        <v>0.21686496057554544</v>
      </c>
      <c r="I130">
        <f>10^(_10sept_0_10[[#This Row],[Column5]]/10)*SIN(RADIANS(_10sept_0_10[[#This Row],[Column6]]))</f>
        <v>8.1687015563015747E-2</v>
      </c>
    </row>
    <row r="131" spans="1:9" x14ac:dyDescent="0.3">
      <c r="A131">
        <v>-52</v>
      </c>
      <c r="B131">
        <v>-5.9</v>
      </c>
      <c r="C131">
        <v>28.89</v>
      </c>
      <c r="D131">
        <v>-6.04</v>
      </c>
      <c r="E131">
        <v>26.56</v>
      </c>
      <c r="F131">
        <f>10^(_10sept_0_10[[#This Row],[Column3]]/10)*COS(RADIANS(_10sept_0_10[[#This Row],[Column4]]))</f>
        <v>0.22505071034016386</v>
      </c>
      <c r="G131">
        <f>10^(_10sept_0_10[[#This Row],[Column3]]/10)*SIN(RADIANS(_10sept_0_10[[#This Row],[Column4]]))</f>
        <v>0.12418342311334159</v>
      </c>
      <c r="H131">
        <f>10^(_10sept_0_10[[#This Row],[Column5]]/10)*COS(RADIANS(_10sept_0_10[[#This Row],[Column6]]))</f>
        <v>0.22261997775351056</v>
      </c>
      <c r="I131">
        <f>10^(_10sept_0_10[[#This Row],[Column5]]/10)*SIN(RADIANS(_10sept_0_10[[#This Row],[Column6]]))</f>
        <v>0.11128545732801115</v>
      </c>
    </row>
    <row r="132" spans="1:9" x14ac:dyDescent="0.3">
      <c r="A132">
        <v>-51</v>
      </c>
      <c r="B132">
        <v>-5.61</v>
      </c>
      <c r="C132">
        <v>34.840000000000003</v>
      </c>
      <c r="D132">
        <v>-5.72</v>
      </c>
      <c r="E132">
        <v>32.82</v>
      </c>
      <c r="F132">
        <f>10^(_10sept_0_10[[#This Row],[Column3]]/10)*COS(RADIANS(_10sept_0_10[[#This Row],[Column4]]))</f>
        <v>0.22553357084603232</v>
      </c>
      <c r="G132">
        <f>10^(_10sept_0_10[[#This Row],[Column3]]/10)*SIN(RADIANS(_10sept_0_10[[#This Row],[Column4]]))</f>
        <v>0.15698353795217224</v>
      </c>
      <c r="H132">
        <f>10^(_10sept_0_10[[#This Row],[Column5]]/10)*COS(RADIANS(_10sept_0_10[[#This Row],[Column6]]))</f>
        <v>0.22515126729353618</v>
      </c>
      <c r="I132">
        <f>10^(_10sept_0_10[[#This Row],[Column5]]/10)*SIN(RADIANS(_10sept_0_10[[#This Row],[Column6]]))</f>
        <v>0.14521134929216378</v>
      </c>
    </row>
    <row r="133" spans="1:9" x14ac:dyDescent="0.3">
      <c r="A133">
        <v>-50</v>
      </c>
      <c r="B133">
        <v>-5.31</v>
      </c>
      <c r="C133">
        <v>40.869999999999997</v>
      </c>
      <c r="D133">
        <v>-5.41</v>
      </c>
      <c r="E133">
        <v>38.840000000000003</v>
      </c>
      <c r="F133">
        <f>10^(_10sept_0_10[[#This Row],[Column3]]/10)*COS(RADIANS(_10sept_0_10[[#This Row],[Column4]]))</f>
        <v>0.22265604124861302</v>
      </c>
      <c r="G133">
        <f>10^(_10sept_0_10[[#This Row],[Column3]]/10)*SIN(RADIANS(_10sept_0_10[[#This Row],[Column4]]))</f>
        <v>0.19266674562912411</v>
      </c>
      <c r="H133">
        <f>10^(_10sept_0_10[[#This Row],[Column5]]/10)*COS(RADIANS(_10sept_0_10[[#This Row],[Column6]]))</f>
        <v>0.22412065548172136</v>
      </c>
      <c r="I133">
        <f>10^(_10sept_0_10[[#This Row],[Column5]]/10)*SIN(RADIANS(_10sept_0_10[[#This Row],[Column6]]))</f>
        <v>0.18045539104631078</v>
      </c>
    </row>
    <row r="134" spans="1:9" x14ac:dyDescent="0.3">
      <c r="A134">
        <v>-49</v>
      </c>
      <c r="B134">
        <v>-5</v>
      </c>
      <c r="C134">
        <v>46.97</v>
      </c>
      <c r="D134">
        <v>-5.1100000000000003</v>
      </c>
      <c r="E134">
        <v>45.02</v>
      </c>
      <c r="F134">
        <f>10^(_10sept_0_10[[#This Row],[Column3]]/10)*COS(RADIANS(_10sept_0_10[[#This Row],[Column4]]))</f>
        <v>0.21578788322607476</v>
      </c>
      <c r="G134">
        <f>10^(_10sept_0_10[[#This Row],[Column3]]/10)*SIN(RADIANS(_10sept_0_10[[#This Row],[Column4]]))</f>
        <v>0.23116139265199528</v>
      </c>
      <c r="H134">
        <f>10^(_10sept_0_10[[#This Row],[Column5]]/10)*COS(RADIANS(_10sept_0_10[[#This Row],[Column6]]))</f>
        <v>0.21793819609797735</v>
      </c>
      <c r="I134">
        <f>10^(_10sept_0_10[[#This Row],[Column5]]/10)*SIN(RADIANS(_10sept_0_10[[#This Row],[Column6]]))</f>
        <v>0.21809039879643422</v>
      </c>
    </row>
    <row r="135" spans="1:9" x14ac:dyDescent="0.3">
      <c r="A135">
        <v>-48</v>
      </c>
      <c r="B135">
        <v>-4.7300000000000004</v>
      </c>
      <c r="C135">
        <v>52.07</v>
      </c>
      <c r="D135">
        <v>-4.84</v>
      </c>
      <c r="E135">
        <v>50.26</v>
      </c>
      <c r="F135">
        <f>10^(_10sept_0_10[[#This Row],[Column3]]/10)*COS(RADIANS(_10sept_0_10[[#This Row],[Column4]]))</f>
        <v>0.20685308267171809</v>
      </c>
      <c r="G135">
        <f>10^(_10sept_0_10[[#This Row],[Column3]]/10)*SIN(RADIANS(_10sept_0_10[[#This Row],[Column4]]))</f>
        <v>0.26542765212532587</v>
      </c>
      <c r="H135">
        <f>10^(_10sept_0_10[[#This Row],[Column5]]/10)*COS(RADIANS(_10sept_0_10[[#This Row],[Column6]]))</f>
        <v>0.20975289706621988</v>
      </c>
      <c r="I135">
        <f>10^(_10sept_0_10[[#This Row],[Column5]]/10)*SIN(RADIANS(_10sept_0_10[[#This Row],[Column6]]))</f>
        <v>0.25228999888087367</v>
      </c>
    </row>
    <row r="136" spans="1:9" x14ac:dyDescent="0.3">
      <c r="A136">
        <v>-47</v>
      </c>
      <c r="B136">
        <v>-4.43</v>
      </c>
      <c r="C136">
        <v>57.28</v>
      </c>
      <c r="D136">
        <v>-4.53</v>
      </c>
      <c r="E136">
        <v>55.46</v>
      </c>
      <c r="F136">
        <f>10^(_10sept_0_10[[#This Row],[Column3]]/10)*COS(RADIANS(_10sept_0_10[[#This Row],[Column4]]))</f>
        <v>0.19490502712918717</v>
      </c>
      <c r="G136">
        <f>10^(_10sept_0_10[[#This Row],[Column3]]/10)*SIN(RADIANS(_10sept_0_10[[#This Row],[Column4]]))</f>
        <v>0.30336279963617796</v>
      </c>
      <c r="H136">
        <f>10^(_10sept_0_10[[#This Row],[Column5]]/10)*COS(RADIANS(_10sept_0_10[[#This Row],[Column6]]))</f>
        <v>0.19978774650854983</v>
      </c>
      <c r="I136">
        <f>10^(_10sept_0_10[[#This Row],[Column5]]/10)*SIN(RADIANS(_10sept_0_10[[#This Row],[Column6]]))</f>
        <v>0.29025865551999747</v>
      </c>
    </row>
    <row r="137" spans="1:9" x14ac:dyDescent="0.3">
      <c r="A137">
        <v>-46</v>
      </c>
      <c r="B137">
        <v>-4.1500000000000004</v>
      </c>
      <c r="C137">
        <v>62.09</v>
      </c>
      <c r="D137">
        <v>-4.2300000000000004</v>
      </c>
      <c r="E137">
        <v>61.01</v>
      </c>
      <c r="F137">
        <f>10^(_10sept_0_10[[#This Row],[Column3]]/10)*COS(RADIANS(_10sept_0_10[[#This Row],[Column4]]))</f>
        <v>0.18002128021851296</v>
      </c>
      <c r="G137">
        <f>10^(_10sept_0_10[[#This Row],[Column3]]/10)*SIN(RADIANS(_10sept_0_10[[#This Row],[Column4]]))</f>
        <v>0.3398575841220971</v>
      </c>
      <c r="H137">
        <f>10^(_10sept_0_10[[#This Row],[Column5]]/10)*COS(RADIANS(_10sept_0_10[[#This Row],[Column6]]))</f>
        <v>0.18299299133964902</v>
      </c>
      <c r="I137">
        <f>10^(_10sept_0_10[[#This Row],[Column5]]/10)*SIN(RADIANS(_10sept_0_10[[#This Row],[Column6]]))</f>
        <v>0.3302640223832834</v>
      </c>
    </row>
    <row r="138" spans="1:9" x14ac:dyDescent="0.3">
      <c r="A138">
        <v>-45</v>
      </c>
      <c r="B138">
        <v>-3.89</v>
      </c>
      <c r="C138">
        <v>66.64</v>
      </c>
      <c r="D138">
        <v>-3.97</v>
      </c>
      <c r="E138">
        <v>65.83</v>
      </c>
      <c r="F138">
        <f>10^(_10sept_0_10[[#This Row],[Column3]]/10)*COS(RADIANS(_10sept_0_10[[#This Row],[Column4]]))</f>
        <v>0.16190152770733968</v>
      </c>
      <c r="G138">
        <f>10^(_10sept_0_10[[#This Row],[Column3]]/10)*SIN(RADIANS(_10sept_0_10[[#This Row],[Column4]]))</f>
        <v>0.37485012549169</v>
      </c>
      <c r="H138">
        <f>10^(_10sept_0_10[[#This Row],[Column5]]/10)*COS(RADIANS(_10sept_0_10[[#This Row],[Column6]]))</f>
        <v>0.16413303061766996</v>
      </c>
      <c r="I138">
        <f>10^(_10sept_0_10[[#This Row],[Column5]]/10)*SIN(RADIANS(_10sept_0_10[[#This Row],[Column6]]))</f>
        <v>0.36572458703448779</v>
      </c>
    </row>
    <row r="139" spans="1:9" x14ac:dyDescent="0.3">
      <c r="A139">
        <v>-44</v>
      </c>
      <c r="B139">
        <v>-3.69</v>
      </c>
      <c r="C139">
        <v>70.930000000000007</v>
      </c>
      <c r="D139">
        <v>-3.75</v>
      </c>
      <c r="E139">
        <v>70.45</v>
      </c>
      <c r="F139">
        <f>10^(_10sept_0_10[[#This Row],[Column3]]/10)*COS(RADIANS(_10sept_0_10[[#This Row],[Column4]]))</f>
        <v>0.139694663080216</v>
      </c>
      <c r="G139">
        <f>10^(_10sept_0_10[[#This Row],[Column3]]/10)*SIN(RADIANS(_10sept_0_10[[#This Row],[Column4]]))</f>
        <v>0.404098283491998</v>
      </c>
      <c r="H139">
        <f>10^(_10sept_0_10[[#This Row],[Column5]]/10)*COS(RADIANS(_10sept_0_10[[#This Row],[Column6]]))</f>
        <v>0.14111202342780707</v>
      </c>
      <c r="I139">
        <f>10^(_10sept_0_10[[#This Row],[Column5]]/10)*SIN(RADIANS(_10sept_0_10[[#This Row],[Column6]]))</f>
        <v>0.39738562863797966</v>
      </c>
    </row>
    <row r="140" spans="1:9" x14ac:dyDescent="0.3">
      <c r="A140">
        <v>-43</v>
      </c>
      <c r="B140">
        <v>-3.53</v>
      </c>
      <c r="C140">
        <v>75.42</v>
      </c>
      <c r="D140">
        <v>-3.59</v>
      </c>
      <c r="E140">
        <v>74.97</v>
      </c>
      <c r="F140">
        <f>10^(_10sept_0_10[[#This Row],[Column3]]/10)*COS(RADIANS(_10sept_0_10[[#This Row],[Column4]]))</f>
        <v>0.11167029093959138</v>
      </c>
      <c r="G140">
        <f>10^(_10sept_0_10[[#This Row],[Column3]]/10)*SIN(RADIANS(_10sept_0_10[[#This Row],[Column4]]))</f>
        <v>0.42932315927766052</v>
      </c>
      <c r="H140">
        <f>10^(_10sept_0_10[[#This Row],[Column5]]/10)*COS(RADIANS(_10sept_0_10[[#This Row],[Column6]]))</f>
        <v>0.11346031805671367</v>
      </c>
      <c r="I140">
        <f>10^(_10sept_0_10[[#This Row],[Column5]]/10)*SIN(RADIANS(_10sept_0_10[[#This Row],[Column6]]))</f>
        <v>0.42255455118668162</v>
      </c>
    </row>
    <row r="141" spans="1:9" x14ac:dyDescent="0.3">
      <c r="A141">
        <v>-42</v>
      </c>
      <c r="B141">
        <v>-3.42</v>
      </c>
      <c r="C141">
        <v>79.37</v>
      </c>
      <c r="D141">
        <v>-3.49</v>
      </c>
      <c r="E141">
        <v>78.84</v>
      </c>
      <c r="F141">
        <f>10^(_10sept_0_10[[#This Row],[Column3]]/10)*COS(RADIANS(_10sept_0_10[[#This Row],[Column4]]))</f>
        <v>8.392982255284899E-2</v>
      </c>
      <c r="G141">
        <f>10^(_10sept_0_10[[#This Row],[Column3]]/10)*SIN(RADIANS(_10sept_0_10[[#This Row],[Column4]]))</f>
        <v>0.44717996351061107</v>
      </c>
      <c r="H141">
        <f>10^(_10sept_0_10[[#This Row],[Column5]]/10)*COS(RADIANS(_10sept_0_10[[#This Row],[Column6]]))</f>
        <v>8.6654671862627916E-2</v>
      </c>
      <c r="I141">
        <f>10^(_10sept_0_10[[#This Row],[Column5]]/10)*SIN(RADIANS(_10sept_0_10[[#This Row],[Column6]]))</f>
        <v>0.43924727726065227</v>
      </c>
    </row>
    <row r="142" spans="1:9" x14ac:dyDescent="0.3">
      <c r="A142">
        <v>-41</v>
      </c>
      <c r="B142">
        <v>-3.33</v>
      </c>
      <c r="C142">
        <v>83.99</v>
      </c>
      <c r="D142">
        <v>-3.38</v>
      </c>
      <c r="E142">
        <v>83.56</v>
      </c>
      <c r="F142">
        <f>10^(_10sept_0_10[[#This Row],[Column3]]/10)*COS(RADIANS(_10sept_0_10[[#This Row],[Column4]]))</f>
        <v>4.8635696225698286E-2</v>
      </c>
      <c r="G142">
        <f>10^(_10sept_0_10[[#This Row],[Column3]]/10)*SIN(RADIANS(_10sept_0_10[[#This Row],[Column4]]))</f>
        <v>0.46196213044784112</v>
      </c>
      <c r="H142">
        <f>10^(_10sept_0_10[[#This Row],[Column5]]/10)*COS(RADIANS(_10sept_0_10[[#This Row],[Column6]]))</f>
        <v>5.1504882467450941E-2</v>
      </c>
      <c r="I142">
        <f>10^(_10sept_0_10[[#This Row],[Column5]]/10)*SIN(RADIANS(_10sept_0_10[[#This Row],[Column6]]))</f>
        <v>0.45630040770893793</v>
      </c>
    </row>
    <row r="143" spans="1:9" x14ac:dyDescent="0.3">
      <c r="A143">
        <v>-40</v>
      </c>
      <c r="B143">
        <v>-3.24</v>
      </c>
      <c r="C143">
        <v>88.4</v>
      </c>
      <c r="D143">
        <v>-3.27</v>
      </c>
      <c r="E143">
        <v>87.59</v>
      </c>
      <c r="F143">
        <f>10^(_10sept_0_10[[#This Row],[Column3]]/10)*COS(RADIANS(_10sept_0_10[[#This Row],[Column4]]))</f>
        <v>1.3241613379984569E-2</v>
      </c>
      <c r="G143">
        <f>10^(_10sept_0_10[[#This Row],[Column3]]/10)*SIN(RADIANS(_10sept_0_10[[#This Row],[Column4]]))</f>
        <v>0.4740570854429591</v>
      </c>
      <c r="H143">
        <f>10^(_10sept_0_10[[#This Row],[Column5]]/10)*COS(RADIANS(_10sept_0_10[[#This Row],[Column6]]))</f>
        <v>1.9804612079886756E-2</v>
      </c>
      <c r="I143">
        <f>10^(_10sept_0_10[[#This Row],[Column5]]/10)*SIN(RADIANS(_10sept_0_10[[#This Row],[Column6]]))</f>
        <v>0.47056074987230617</v>
      </c>
    </row>
    <row r="144" spans="1:9" x14ac:dyDescent="0.3">
      <c r="A144">
        <v>-39</v>
      </c>
      <c r="B144">
        <v>-3.1</v>
      </c>
      <c r="C144">
        <v>92.97</v>
      </c>
      <c r="D144">
        <v>-3.11</v>
      </c>
      <c r="E144">
        <v>92.11</v>
      </c>
      <c r="F144">
        <f>10^(_10sept_0_10[[#This Row],[Column3]]/10)*COS(RADIANS(_10sept_0_10[[#This Row],[Column4]]))</f>
        <v>-2.5376943219541627E-2</v>
      </c>
      <c r="G144">
        <f>10^(_10sept_0_10[[#This Row],[Column3]]/10)*SIN(RADIANS(_10sept_0_10[[#This Row],[Column4]]))</f>
        <v>0.48912094890198798</v>
      </c>
      <c r="H144">
        <f>10^(_10sept_0_10[[#This Row],[Column5]]/10)*COS(RADIANS(_10sept_0_10[[#This Row],[Column6]]))</f>
        <v>-1.7991263088496412E-2</v>
      </c>
      <c r="I144">
        <f>10^(_10sept_0_10[[#This Row],[Column5]]/10)*SIN(RADIANS(_10sept_0_10[[#This Row],[Column6]]))</f>
        <v>0.48832104474802046</v>
      </c>
    </row>
    <row r="145" spans="1:9" x14ac:dyDescent="0.3">
      <c r="A145">
        <v>-38</v>
      </c>
      <c r="B145">
        <v>-2.9</v>
      </c>
      <c r="C145">
        <v>97.22</v>
      </c>
      <c r="D145">
        <v>-2.92</v>
      </c>
      <c r="E145">
        <v>95.9</v>
      </c>
      <c r="F145">
        <f>10^(_10sept_0_10[[#This Row],[Column3]]/10)*COS(RADIANS(_10sept_0_10[[#This Row],[Column4]]))</f>
        <v>-6.4456182456302982E-2</v>
      </c>
      <c r="G145">
        <f>10^(_10sept_0_10[[#This Row],[Column3]]/10)*SIN(RADIANS(_10sept_0_10[[#This Row],[Column4]]))</f>
        <v>0.50879485034019156</v>
      </c>
      <c r="H145">
        <f>10^(_10sept_0_10[[#This Row],[Column5]]/10)*COS(RADIANS(_10sept_0_10[[#This Row],[Column6]]))</f>
        <v>-5.2476103990045361E-2</v>
      </c>
      <c r="I145">
        <f>10^(_10sept_0_10[[#This Row],[Column5]]/10)*SIN(RADIANS(_10sept_0_10[[#This Row],[Column6]]))</f>
        <v>0.50780076162793952</v>
      </c>
    </row>
    <row r="146" spans="1:9" x14ac:dyDescent="0.3">
      <c r="A146">
        <v>-37</v>
      </c>
      <c r="B146">
        <v>-2.68</v>
      </c>
      <c r="C146">
        <v>100.89</v>
      </c>
      <c r="D146">
        <v>-2.69</v>
      </c>
      <c r="E146">
        <v>99.37</v>
      </c>
      <c r="F146">
        <f>10^(_10sept_0_10[[#This Row],[Column3]]/10)*COS(RADIANS(_10sept_0_10[[#This Row],[Column4]]))</f>
        <v>-0.10192653505207595</v>
      </c>
      <c r="G146">
        <f>10^(_10sept_0_10[[#This Row],[Column3]]/10)*SIN(RADIANS(_10sept_0_10[[#This Row],[Column4]]))</f>
        <v>0.52979495397647802</v>
      </c>
      <c r="H146">
        <f>10^(_10sept_0_10[[#This Row],[Column5]]/10)*COS(RADIANS(_10sept_0_10[[#This Row],[Column6]]))</f>
        <v>-8.763536520476442E-2</v>
      </c>
      <c r="I146">
        <f>10^(_10sept_0_10[[#This Row],[Column5]]/10)*SIN(RADIANS(_10sept_0_10[[#This Row],[Column6]]))</f>
        <v>0.53108794143301707</v>
      </c>
    </row>
    <row r="147" spans="1:9" x14ac:dyDescent="0.3">
      <c r="A147">
        <v>-36</v>
      </c>
      <c r="B147">
        <v>-2.4700000000000002</v>
      </c>
      <c r="C147">
        <v>103.23</v>
      </c>
      <c r="D147">
        <v>-2.46</v>
      </c>
      <c r="E147">
        <v>102.22</v>
      </c>
      <c r="F147">
        <f>10^(_10sept_0_10[[#This Row],[Column3]]/10)*COS(RADIANS(_10sept_0_10[[#This Row],[Column4]]))</f>
        <v>-0.12958986541867656</v>
      </c>
      <c r="G147">
        <f>10^(_10sept_0_10[[#This Row],[Column3]]/10)*SIN(RADIANS(_10sept_0_10[[#This Row],[Column4]]))</f>
        <v>0.55121084825256828</v>
      </c>
      <c r="H147">
        <f>10^(_10sept_0_10[[#This Row],[Column5]]/10)*COS(RADIANS(_10sept_0_10[[#This Row],[Column6]]))</f>
        <v>-0.1201298771996476</v>
      </c>
      <c r="I147">
        <f>10^(_10sept_0_10[[#This Row],[Column5]]/10)*SIN(RADIANS(_10sept_0_10[[#This Row],[Column6]]))</f>
        <v>0.55468521859910869</v>
      </c>
    </row>
    <row r="148" spans="1:9" x14ac:dyDescent="0.3">
      <c r="A148">
        <v>-35</v>
      </c>
      <c r="B148">
        <v>-2.27</v>
      </c>
      <c r="C148">
        <v>104.93</v>
      </c>
      <c r="D148">
        <v>-2.2599999999999998</v>
      </c>
      <c r="E148">
        <v>104.3</v>
      </c>
      <c r="F148">
        <f>10^(_10sept_0_10[[#This Row],[Column3]]/10)*COS(RADIANS(_10sept_0_10[[#This Row],[Column4]]))</f>
        <v>-0.15276054018929244</v>
      </c>
      <c r="G148">
        <f>10^(_10sept_0_10[[#This Row],[Column3]]/10)*SIN(RADIANS(_10sept_0_10[[#This Row],[Column4]]))</f>
        <v>0.57290894380291679</v>
      </c>
      <c r="H148">
        <f>10^(_10sept_0_10[[#This Row],[Column5]]/10)*COS(RADIANS(_10sept_0_10[[#This Row],[Column6]]))</f>
        <v>-0.14678957644691415</v>
      </c>
      <c r="I148">
        <f>10^(_10sept_0_10[[#This Row],[Column5]]/10)*SIN(RADIANS(_10sept_0_10[[#This Row],[Column6]]))</f>
        <v>0.57587845075023647</v>
      </c>
    </row>
    <row r="149" spans="1:9" x14ac:dyDescent="0.3">
      <c r="A149">
        <v>-34</v>
      </c>
      <c r="B149">
        <v>-2.12</v>
      </c>
      <c r="C149">
        <v>106.36</v>
      </c>
      <c r="D149">
        <v>-2.09</v>
      </c>
      <c r="E149">
        <v>106.37</v>
      </c>
      <c r="F149">
        <f>10^(_10sept_0_10[[#This Row],[Column3]]/10)*COS(RADIANS(_10sept_0_10[[#This Row],[Column4]]))</f>
        <v>-0.17287936320533659</v>
      </c>
      <c r="G149">
        <f>10^(_10sept_0_10[[#This Row],[Column3]]/10)*SIN(RADIANS(_10sept_0_10[[#This Row],[Column4]]))</f>
        <v>0.58891130466448527</v>
      </c>
      <c r="H149">
        <f>10^(_10sept_0_10[[#This Row],[Column5]]/10)*COS(RADIANS(_10sept_0_10[[#This Row],[Column6]]))</f>
        <v>-0.1741811999307043</v>
      </c>
      <c r="I149">
        <f>10^(_10sept_0_10[[#This Row],[Column5]]/10)*SIN(RADIANS(_10sept_0_10[[#This Row],[Column6]]))</f>
        <v>0.5929630514886628</v>
      </c>
    </row>
    <row r="150" spans="1:9" x14ac:dyDescent="0.3">
      <c r="A150">
        <v>-33</v>
      </c>
      <c r="B150">
        <v>-2.0099999999999998</v>
      </c>
      <c r="C150">
        <v>107.88</v>
      </c>
      <c r="D150">
        <v>-1.95</v>
      </c>
      <c r="E150">
        <v>107.86</v>
      </c>
      <c r="F150">
        <f>10^(_10sept_0_10[[#This Row],[Column3]]/10)*COS(RADIANS(_10sept_0_10[[#This Row],[Column4]]))</f>
        <v>-0.19327377695526071</v>
      </c>
      <c r="G150">
        <f>10^(_10sept_0_10[[#This Row],[Column3]]/10)*SIN(RADIANS(_10sept_0_10[[#This Row],[Column4]]))</f>
        <v>0.59910206258774268</v>
      </c>
      <c r="H150">
        <f>10^(_10sept_0_10[[#This Row],[Column5]]/10)*COS(RADIANS(_10sept_0_10[[#This Row],[Column6]]))</f>
        <v>-0.19575043578046566</v>
      </c>
      <c r="I150">
        <f>10^(_10sept_0_10[[#This Row],[Column5]]/10)*SIN(RADIANS(_10sept_0_10[[#This Row],[Column6]]))</f>
        <v>0.60750476927829167</v>
      </c>
    </row>
    <row r="151" spans="1:9" x14ac:dyDescent="0.3">
      <c r="A151">
        <v>-32</v>
      </c>
      <c r="B151">
        <v>-1.93</v>
      </c>
      <c r="C151">
        <v>109.1</v>
      </c>
      <c r="D151">
        <v>-1.9</v>
      </c>
      <c r="E151">
        <v>108.74</v>
      </c>
      <c r="F151">
        <f>10^(_10sept_0_10[[#This Row],[Column3]]/10)*COS(RADIANS(_10sept_0_10[[#This Row],[Column4]]))</f>
        <v>-0.2098152504554773</v>
      </c>
      <c r="G151">
        <f>10^(_10sept_0_10[[#This Row],[Column3]]/10)*SIN(RADIANS(_10sept_0_10[[#This Row],[Column4]]))</f>
        <v>0.60591029185913947</v>
      </c>
      <c r="H151">
        <f>10^(_10sept_0_10[[#This Row],[Column5]]/10)*COS(RADIANS(_10sept_0_10[[#This Row],[Column6]]))</f>
        <v>-0.20743203940329832</v>
      </c>
      <c r="I151">
        <f>10^(_10sept_0_10[[#This Row],[Column5]]/10)*SIN(RADIANS(_10sept_0_10[[#This Row],[Column6]]))</f>
        <v>0.6114256557418275</v>
      </c>
    </row>
    <row r="152" spans="1:9" x14ac:dyDescent="0.3">
      <c r="A152">
        <v>-31</v>
      </c>
      <c r="B152">
        <v>-1.9</v>
      </c>
      <c r="C152">
        <v>110.19</v>
      </c>
      <c r="D152">
        <v>-1.85</v>
      </c>
      <c r="E152">
        <v>110.23</v>
      </c>
      <c r="F152">
        <f>10^(_10sept_0_10[[#This Row],[Column3]]/10)*COS(RADIANS(_10sept_0_10[[#This Row],[Column4]]))</f>
        <v>-0.22283748223851854</v>
      </c>
      <c r="G152">
        <f>10^(_10sept_0_10[[#This Row],[Column3]]/10)*SIN(RADIANS(_10sept_0_10[[#This Row],[Column4]]))</f>
        <v>0.60598089077126294</v>
      </c>
      <c r="H152">
        <f>10^(_10sept_0_10[[#This Row],[Column5]]/10)*COS(RADIANS(_10sept_0_10[[#This Row],[Column6]]))</f>
        <v>-0.22584571691358302</v>
      </c>
      <c r="I152">
        <f>10^(_10sept_0_10[[#This Row],[Column5]]/10)*SIN(RADIANS(_10sept_0_10[[#This Row],[Column6]]))</f>
        <v>0.61284029808212059</v>
      </c>
    </row>
    <row r="153" spans="1:9" x14ac:dyDescent="0.3">
      <c r="A153">
        <v>-30</v>
      </c>
      <c r="B153">
        <v>-1.88</v>
      </c>
      <c r="C153">
        <v>111.25</v>
      </c>
      <c r="D153">
        <v>-1.82</v>
      </c>
      <c r="E153">
        <v>111.07</v>
      </c>
      <c r="F153">
        <f>10^(_10sept_0_10[[#This Row],[Column3]]/10)*COS(RADIANS(_10sept_0_10[[#This Row],[Column4]]))</f>
        <v>-0.23508979165848351</v>
      </c>
      <c r="G153">
        <f>10^(_10sept_0_10[[#This Row],[Column3]]/10)*SIN(RADIANS(_10sept_0_10[[#This Row],[Column4]]))</f>
        <v>0.60453239635474865</v>
      </c>
      <c r="H153">
        <f>10^(_10sept_0_10[[#This Row],[Column5]]/10)*COS(RADIANS(_10sept_0_10[[#This Row],[Column6]]))</f>
        <v>-0.23643342837794129</v>
      </c>
      <c r="I153">
        <f>10^(_10sept_0_10[[#This Row],[Column5]]/10)*SIN(RADIANS(_10sept_0_10[[#This Row],[Column6]]))</f>
        <v>0.61368808443741307</v>
      </c>
    </row>
    <row r="154" spans="1:9" x14ac:dyDescent="0.3">
      <c r="A154">
        <v>-29</v>
      </c>
      <c r="B154">
        <v>-1.89</v>
      </c>
      <c r="C154">
        <v>111.62</v>
      </c>
      <c r="D154">
        <v>-1.82</v>
      </c>
      <c r="E154">
        <v>111.18</v>
      </c>
      <c r="F154">
        <f>10^(_10sept_0_10[[#This Row],[Column3]]/10)*COS(RADIANS(_10sept_0_10[[#This Row],[Column4]]))</f>
        <v>-0.23843910364719256</v>
      </c>
      <c r="G154">
        <f>10^(_10sept_0_10[[#This Row],[Column3]]/10)*SIN(RADIANS(_10sept_0_10[[#This Row],[Column4]]))</f>
        <v>0.6016147928449247</v>
      </c>
      <c r="H154">
        <f>10^(_10sept_0_10[[#This Row],[Column5]]/10)*COS(RADIANS(_10sept_0_10[[#This Row],[Column6]]))</f>
        <v>-0.23761118846466869</v>
      </c>
      <c r="I154">
        <f>10^(_10sept_0_10[[#This Row],[Column5]]/10)*SIN(RADIANS(_10sept_0_10[[#This Row],[Column6]]))</f>
        <v>0.61323303413255248</v>
      </c>
    </row>
    <row r="155" spans="1:9" x14ac:dyDescent="0.3">
      <c r="A155">
        <v>-28</v>
      </c>
      <c r="B155">
        <v>-1.89</v>
      </c>
      <c r="C155">
        <v>111.67</v>
      </c>
      <c r="D155">
        <v>-1.82</v>
      </c>
      <c r="E155">
        <v>111.54</v>
      </c>
      <c r="F155">
        <f>10^(_10sept_0_10[[#This Row],[Column3]]/10)*COS(RADIANS(_10sept_0_10[[#This Row],[Column4]]))</f>
        <v>-0.23896402073787396</v>
      </c>
      <c r="G155">
        <f>10^(_10sept_0_10[[#This Row],[Column3]]/10)*SIN(RADIANS(_10sept_0_10[[#This Row],[Column4]]))</f>
        <v>0.60140648642220951</v>
      </c>
      <c r="H155">
        <f>10^(_10sept_0_10[[#This Row],[Column5]]/10)*COS(RADIANS(_10sept_0_10[[#This Row],[Column6]]))</f>
        <v>-0.24145952966112758</v>
      </c>
      <c r="I155">
        <f>10^(_10sept_0_10[[#This Row],[Column5]]/10)*SIN(RADIANS(_10sept_0_10[[#This Row],[Column6]]))</f>
        <v>0.61172798413251916</v>
      </c>
    </row>
    <row r="156" spans="1:9" x14ac:dyDescent="0.3">
      <c r="A156">
        <v>-27</v>
      </c>
      <c r="B156">
        <v>-1.89</v>
      </c>
      <c r="C156">
        <v>111.32</v>
      </c>
      <c r="D156">
        <v>-1.8</v>
      </c>
      <c r="E156">
        <v>111.46</v>
      </c>
      <c r="F156">
        <f>10^(_10sept_0_10[[#This Row],[Column3]]/10)*COS(RADIANS(_10sept_0_10[[#This Row],[Column4]]))</f>
        <v>-0.23528580188717294</v>
      </c>
      <c r="G156">
        <f>10^(_10sept_0_10[[#This Row],[Column3]]/10)*SIN(RADIANS(_10sept_0_10[[#This Row],[Column4]]))</f>
        <v>0.60285500458089281</v>
      </c>
      <c r="H156">
        <f>10^(_10sept_0_10[[#This Row],[Column5]]/10)*COS(RADIANS(_10sept_0_10[[#This Row],[Column6]]))</f>
        <v>-0.24171574413770455</v>
      </c>
      <c r="I156">
        <f>10^(_10sept_0_10[[#This Row],[Column5]]/10)*SIN(RADIANS(_10sept_0_10[[#This Row],[Column6]]))</f>
        <v>0.61488969033162499</v>
      </c>
    </row>
    <row r="157" spans="1:9" x14ac:dyDescent="0.3">
      <c r="A157">
        <v>-26</v>
      </c>
      <c r="B157">
        <v>-1.87</v>
      </c>
      <c r="C157">
        <v>110.83</v>
      </c>
      <c r="D157">
        <v>-1.8</v>
      </c>
      <c r="E157">
        <v>110.78</v>
      </c>
      <c r="F157">
        <f>10^(_10sept_0_10[[#This Row],[Column3]]/10)*COS(RADIANS(_10sept_0_10[[#This Row],[Column4]]))</f>
        <v>-0.23118376915469296</v>
      </c>
      <c r="G157">
        <f>10^(_10sept_0_10[[#This Row],[Column3]]/10)*SIN(RADIANS(_10sept_0_10[[#This Row],[Column4]]))</f>
        <v>0.60763696328073447</v>
      </c>
      <c r="H157">
        <f>10^(_10sept_0_10[[#This Row],[Column5]]/10)*COS(RADIANS(_10sept_0_10[[#This Row],[Column6]]))</f>
        <v>-0.23440123445764721</v>
      </c>
      <c r="I157">
        <f>10^(_10sept_0_10[[#This Row],[Column5]]/10)*SIN(RADIANS(_10sept_0_10[[#This Row],[Column6]]))</f>
        <v>0.61771505852204789</v>
      </c>
    </row>
    <row r="158" spans="1:9" x14ac:dyDescent="0.3">
      <c r="A158">
        <v>-25</v>
      </c>
      <c r="B158">
        <v>-1.85</v>
      </c>
      <c r="C158">
        <v>109.53</v>
      </c>
      <c r="D158">
        <v>-1.8</v>
      </c>
      <c r="E158">
        <v>109.59</v>
      </c>
      <c r="F158">
        <f>10^(_10sept_0_10[[#This Row],[Column3]]/10)*COS(RADIANS(_10sept_0_10[[#This Row],[Column4]]))</f>
        <v>-0.21834179153750194</v>
      </c>
      <c r="G158">
        <f>10^(_10sept_0_10[[#This Row],[Column3]]/10)*SIN(RADIANS(_10sept_0_10[[#This Row],[Column4]]))</f>
        <v>0.61555371891475619</v>
      </c>
      <c r="H158">
        <f>10^(_10sept_0_10[[#This Row],[Column5]]/10)*COS(RADIANS(_10sept_0_10[[#This Row],[Column6]]))</f>
        <v>-0.221522019637688</v>
      </c>
      <c r="I158">
        <f>10^(_10sept_0_10[[#This Row],[Column5]]/10)*SIN(RADIANS(_10sept_0_10[[#This Row],[Column6]]))</f>
        <v>0.62244985906963279</v>
      </c>
    </row>
    <row r="159" spans="1:9" x14ac:dyDescent="0.3">
      <c r="A159">
        <v>-24</v>
      </c>
      <c r="B159">
        <v>-1.83</v>
      </c>
      <c r="C159">
        <v>108.58</v>
      </c>
      <c r="D159">
        <v>-1.77</v>
      </c>
      <c r="E159">
        <v>108.21</v>
      </c>
      <c r="F159">
        <f>10^(_10sept_0_10[[#This Row],[Column3]]/10)*COS(RADIANS(_10sept_0_10[[#This Row],[Column4]]))</f>
        <v>-0.20906655330189094</v>
      </c>
      <c r="G159">
        <f>10^(_10sept_0_10[[#This Row],[Column3]]/10)*SIN(RADIANS(_10sept_0_10[[#This Row],[Column4]]))</f>
        <v>0.62194677166312085</v>
      </c>
      <c r="H159">
        <f>10^(_10sept_0_10[[#This Row],[Column5]]/10)*COS(RADIANS(_10sept_0_10[[#This Row],[Column6]]))</f>
        <v>-0.2078983370866466</v>
      </c>
      <c r="I159">
        <f>10^(_10sept_0_10[[#This Row],[Column5]]/10)*SIN(RADIANS(_10sept_0_10[[#This Row],[Column6]]))</f>
        <v>0.63195462954173665</v>
      </c>
    </row>
    <row r="160" spans="1:9" x14ac:dyDescent="0.3">
      <c r="A160">
        <v>-23</v>
      </c>
      <c r="B160">
        <v>-1.79</v>
      </c>
      <c r="C160">
        <v>106.89</v>
      </c>
      <c r="D160">
        <v>-1.75</v>
      </c>
      <c r="E160">
        <v>106.48</v>
      </c>
      <c r="F160">
        <f>10^(_10sept_0_10[[#This Row],[Column3]]/10)*COS(RADIANS(_10sept_0_10[[#This Row],[Column4]]))</f>
        <v>-0.19239720017284254</v>
      </c>
      <c r="G160">
        <f>10^(_10sept_0_10[[#This Row],[Column3]]/10)*SIN(RADIANS(_10sept_0_10[[#This Row],[Column4]]))</f>
        <v>0.63365133562601827</v>
      </c>
      <c r="H160">
        <f>10^(_10sept_0_10[[#This Row],[Column5]]/10)*COS(RADIANS(_10sept_0_10[[#This Row],[Column6]]))</f>
        <v>-0.18959622772382331</v>
      </c>
      <c r="I160">
        <f>10^(_10sept_0_10[[#This Row],[Column5]]/10)*SIN(RADIANS(_10sept_0_10[[#This Row],[Column6]]))</f>
        <v>0.64088755845612977</v>
      </c>
    </row>
    <row r="161" spans="1:9" x14ac:dyDescent="0.3">
      <c r="A161">
        <v>-22</v>
      </c>
      <c r="B161">
        <v>-1.74</v>
      </c>
      <c r="C161">
        <v>104.99</v>
      </c>
      <c r="D161">
        <v>-1.7</v>
      </c>
      <c r="E161">
        <v>104.78</v>
      </c>
      <c r="F161">
        <f>10^(_10sept_0_10[[#This Row],[Column3]]/10)*COS(RADIANS(_10sept_0_10[[#This Row],[Column4]]))</f>
        <v>-0.173265959224951</v>
      </c>
      <c r="G161">
        <f>10^(_10sept_0_10[[#This Row],[Column3]]/10)*SIN(RADIANS(_10sept_0_10[[#This Row],[Column4]]))</f>
        <v>0.64708909533926606</v>
      </c>
      <c r="H161">
        <f>10^(_10sept_0_10[[#This Row],[Column5]]/10)*COS(RADIANS(_10sept_0_10[[#This Row],[Column6]]))</f>
        <v>-0.17247434967738054</v>
      </c>
      <c r="I161">
        <f>10^(_10sept_0_10[[#This Row],[Column5]]/10)*SIN(RADIANS(_10sept_0_10[[#This Row],[Column6]]))</f>
        <v>0.65371307797705847</v>
      </c>
    </row>
    <row r="162" spans="1:9" x14ac:dyDescent="0.3">
      <c r="A162">
        <v>-21</v>
      </c>
      <c r="B162">
        <v>-1.66</v>
      </c>
      <c r="C162">
        <v>102.97</v>
      </c>
      <c r="D162">
        <v>-1.62</v>
      </c>
      <c r="E162">
        <v>102.94</v>
      </c>
      <c r="F162">
        <f>10^(_10sept_0_10[[#This Row],[Column3]]/10)*COS(RADIANS(_10sept_0_10[[#This Row],[Column4]]))</f>
        <v>-0.1531446727880808</v>
      </c>
      <c r="G162">
        <f>10^(_10sept_0_10[[#This Row],[Column3]]/10)*SIN(RADIANS(_10sept_0_10[[#This Row],[Column4]]))</f>
        <v>0.6649306751230466</v>
      </c>
      <c r="H162">
        <f>10^(_10sept_0_10[[#This Row],[Column5]]/10)*COS(RADIANS(_10sept_0_10[[#This Row],[Column6]]))</f>
        <v>-0.15421030348434406</v>
      </c>
      <c r="I162">
        <f>10^(_10sept_0_10[[#This Row],[Column5]]/10)*SIN(RADIANS(_10sept_0_10[[#This Row],[Column6]]))</f>
        <v>0.67116403923296653</v>
      </c>
    </row>
    <row r="163" spans="1:9" x14ac:dyDescent="0.3">
      <c r="A163">
        <v>-20</v>
      </c>
      <c r="B163">
        <v>-1.56</v>
      </c>
      <c r="C163">
        <v>100.25</v>
      </c>
      <c r="D163">
        <v>-1.54</v>
      </c>
      <c r="E163">
        <v>100.23</v>
      </c>
      <c r="F163">
        <f>10^(_10sept_0_10[[#This Row],[Column3]]/10)*COS(RADIANS(_10sept_0_10[[#This Row],[Column4]]))</f>
        <v>-0.12424594954621593</v>
      </c>
      <c r="G163">
        <f>10^(_10sept_0_10[[#This Row],[Column3]]/10)*SIN(RADIANS(_10sept_0_10[[#This Row],[Column4]]))</f>
        <v>0.68708910202734652</v>
      </c>
      <c r="H163">
        <f>10^(_10sept_0_10[[#This Row],[Column5]]/10)*COS(RADIANS(_10sept_0_10[[#This Row],[Column6]]))</f>
        <v>-0.12457848880291846</v>
      </c>
      <c r="I163">
        <f>10^(_10sept_0_10[[#This Row],[Column5]]/10)*SIN(RADIANS(_10sept_0_10[[#This Row],[Column6]]))</f>
        <v>0.69030408937585763</v>
      </c>
    </row>
    <row r="164" spans="1:9" x14ac:dyDescent="0.3">
      <c r="A164">
        <v>-19</v>
      </c>
      <c r="B164">
        <v>-1.43</v>
      </c>
      <c r="C164">
        <v>97.43</v>
      </c>
      <c r="D164">
        <v>-1.44</v>
      </c>
      <c r="E164">
        <v>97.36</v>
      </c>
      <c r="F164">
        <f>10^(_10sept_0_10[[#This Row],[Column3]]/10)*COS(RADIANS(_10sept_0_10[[#This Row],[Column4]]))</f>
        <v>-9.3035412719317645E-2</v>
      </c>
      <c r="G164">
        <f>10^(_10sept_0_10[[#This Row],[Column3]]/10)*SIN(RADIANS(_10sept_0_10[[#This Row],[Column4]]))</f>
        <v>0.71340818885874435</v>
      </c>
      <c r="H164">
        <f>10^(_10sept_0_10[[#This Row],[Column5]]/10)*COS(RADIANS(_10sept_0_10[[#This Row],[Column6]]))</f>
        <v>-9.1951780231086369E-2</v>
      </c>
      <c r="I164">
        <f>10^(_10sept_0_10[[#This Row],[Column5]]/10)*SIN(RADIANS(_10sept_0_10[[#This Row],[Column6]]))</f>
        <v>0.71188026710542451</v>
      </c>
    </row>
    <row r="165" spans="1:9" x14ac:dyDescent="0.3">
      <c r="A165">
        <v>-18</v>
      </c>
      <c r="B165">
        <v>-1.29</v>
      </c>
      <c r="C165">
        <v>94.31</v>
      </c>
      <c r="D165">
        <v>-1.32</v>
      </c>
      <c r="E165">
        <v>94.28</v>
      </c>
      <c r="F165">
        <f>10^(_10sept_0_10[[#This Row],[Column3]]/10)*COS(RADIANS(_10sept_0_10[[#This Row],[Column4]]))</f>
        <v>-5.5839944385974595E-2</v>
      </c>
      <c r="G165">
        <f>10^(_10sept_0_10[[#This Row],[Column3]]/10)*SIN(RADIANS(_10sept_0_10[[#This Row],[Column4]]))</f>
        <v>0.74091790361127641</v>
      </c>
      <c r="H165">
        <f>10^(_10sept_0_10[[#This Row],[Column5]]/10)*COS(RADIANS(_10sept_0_10[[#This Row],[Column6]]))</f>
        <v>-5.5070264207067572E-2</v>
      </c>
      <c r="I165">
        <f>10^(_10sept_0_10[[#This Row],[Column5]]/10)*SIN(RADIANS(_10sept_0_10[[#This Row],[Column6]]))</f>
        <v>0.73584639622857761</v>
      </c>
    </row>
    <row r="166" spans="1:9" x14ac:dyDescent="0.3">
      <c r="A166">
        <v>-17</v>
      </c>
      <c r="B166">
        <v>-1.1399999999999999</v>
      </c>
      <c r="C166">
        <v>91.49</v>
      </c>
      <c r="D166">
        <v>-1.19</v>
      </c>
      <c r="E166">
        <v>91.23</v>
      </c>
      <c r="F166">
        <f>10^(_10sept_0_10[[#This Row],[Column3]]/10)*COS(RADIANS(_10sept_0_10[[#This Row],[Column4]]))</f>
        <v>-1.9999294886032391E-2</v>
      </c>
      <c r="G166">
        <f>10^(_10sept_0_10[[#This Row],[Column3]]/10)*SIN(RADIANS(_10sept_0_10[[#This Row],[Column4]]))</f>
        <v>0.768870380740171</v>
      </c>
      <c r="H166">
        <f>10^(_10sept_0_10[[#This Row],[Column5]]/10)*COS(RADIANS(_10sept_0_10[[#This Row],[Column6]]))</f>
        <v>-1.6321088535600787E-2</v>
      </c>
      <c r="I166">
        <f>10^(_10sept_0_10[[#This Row],[Column5]]/10)*SIN(RADIANS(_10sept_0_10[[#This Row],[Column6]]))</f>
        <v>0.76015108332142178</v>
      </c>
    </row>
    <row r="167" spans="1:9" x14ac:dyDescent="0.3">
      <c r="A167">
        <v>-16</v>
      </c>
      <c r="B167">
        <v>-0.99</v>
      </c>
      <c r="C167">
        <v>88.49</v>
      </c>
      <c r="D167">
        <v>-1.05</v>
      </c>
      <c r="E167">
        <v>88.47</v>
      </c>
      <c r="F167">
        <f>10^(_10sept_0_10[[#This Row],[Column3]]/10)*COS(RADIANS(_10sept_0_10[[#This Row],[Column4]]))</f>
        <v>2.0979930246167573E-2</v>
      </c>
      <c r="G167">
        <f>10^(_10sept_0_10[[#This Row],[Column3]]/10)*SIN(RADIANS(_10sept_0_10[[#This Row],[Column4]]))</f>
        <v>0.7958828769258659</v>
      </c>
      <c r="H167">
        <f>10^(_10sept_0_10[[#This Row],[Column5]]/10)*COS(RADIANS(_10sept_0_10[[#This Row],[Column6]]))</f>
        <v>2.0966077306807107E-2</v>
      </c>
      <c r="I167">
        <f>10^(_10sept_0_10[[#This Row],[Column5]]/10)*SIN(RADIANS(_10sept_0_10[[#This Row],[Column6]]))</f>
        <v>0.78495568375790947</v>
      </c>
    </row>
    <row r="168" spans="1:9" x14ac:dyDescent="0.3">
      <c r="A168">
        <v>-15</v>
      </c>
      <c r="B168">
        <v>-0.85</v>
      </c>
      <c r="C168">
        <v>84.74</v>
      </c>
      <c r="D168">
        <v>-0.93</v>
      </c>
      <c r="E168">
        <v>84.55</v>
      </c>
      <c r="F168">
        <f>10^(_10sept_0_10[[#This Row],[Column3]]/10)*COS(RADIANS(_10sept_0_10[[#This Row],[Column4]]))</f>
        <v>7.5379438644323754E-2</v>
      </c>
      <c r="G168">
        <f>10^(_10sept_0_10[[#This Row],[Column3]]/10)*SIN(RADIANS(_10sept_0_10[[#This Row],[Column4]]))</f>
        <v>0.81878013875621591</v>
      </c>
      <c r="H168">
        <f>10^(_10sept_0_10[[#This Row],[Column5]]/10)*COS(RADIANS(_10sept_0_10[[#This Row],[Column6]]))</f>
        <v>7.6668817234931713E-2</v>
      </c>
      <c r="I168">
        <f>10^(_10sept_0_10[[#This Row],[Column5]]/10)*SIN(RADIANS(_10sept_0_10[[#This Row],[Column6]]))</f>
        <v>0.80358589243754097</v>
      </c>
    </row>
    <row r="169" spans="1:9" x14ac:dyDescent="0.3">
      <c r="A169">
        <v>-14</v>
      </c>
      <c r="B169">
        <v>-0.69</v>
      </c>
      <c r="C169">
        <v>81.2</v>
      </c>
      <c r="D169">
        <v>-0.79</v>
      </c>
      <c r="E169">
        <v>81.08</v>
      </c>
      <c r="F169">
        <f>10^(_10sept_0_10[[#This Row],[Column3]]/10)*COS(RADIANS(_10sept_0_10[[#This Row],[Column4]]))</f>
        <v>0.13051223437698917</v>
      </c>
      <c r="G169">
        <f>10^(_10sept_0_10[[#This Row],[Column3]]/10)*SIN(RADIANS(_10sept_0_10[[#This Row],[Column4]]))</f>
        <v>0.84305774488747198</v>
      </c>
      <c r="H169">
        <f>10^(_10sept_0_10[[#This Row],[Column5]]/10)*COS(RADIANS(_10sept_0_10[[#This Row],[Column6]]))</f>
        <v>0.12926663609604802</v>
      </c>
      <c r="I169">
        <f>10^(_10sept_0_10[[#This Row],[Column5]]/10)*SIN(RADIANS(_10sept_0_10[[#This Row],[Column6]]))</f>
        <v>0.82359847886042681</v>
      </c>
    </row>
    <row r="170" spans="1:9" x14ac:dyDescent="0.3">
      <c r="A170">
        <v>-13</v>
      </c>
      <c r="B170">
        <v>-0.55000000000000004</v>
      </c>
      <c r="C170">
        <v>77.61</v>
      </c>
      <c r="D170">
        <v>-0.66</v>
      </c>
      <c r="E170">
        <v>77.22</v>
      </c>
      <c r="F170">
        <f>10^(_10sept_0_10[[#This Row],[Column3]]/10)*COS(RADIANS(_10sept_0_10[[#This Row],[Column4]]))</f>
        <v>0.18904213022897737</v>
      </c>
      <c r="G170">
        <f>10^(_10sept_0_10[[#This Row],[Column3]]/10)*SIN(RADIANS(_10sept_0_10[[#This Row],[Column4]]))</f>
        <v>0.86052901730690179</v>
      </c>
      <c r="H170">
        <f>10^(_10sept_0_10[[#This Row],[Column5]]/10)*COS(RADIANS(_10sept_0_10[[#This Row],[Column6]]))</f>
        <v>0.19002074277324246</v>
      </c>
      <c r="I170">
        <f>10^(_10sept_0_10[[#This Row],[Column5]]/10)*SIN(RADIANS(_10sept_0_10[[#This Row],[Column6]]))</f>
        <v>0.83773286162416116</v>
      </c>
    </row>
    <row r="171" spans="1:9" x14ac:dyDescent="0.3">
      <c r="A171">
        <v>-12</v>
      </c>
      <c r="B171">
        <v>-0.43</v>
      </c>
      <c r="C171">
        <v>73.400000000000006</v>
      </c>
      <c r="D171">
        <v>-0.55000000000000004</v>
      </c>
      <c r="E171">
        <v>72.78</v>
      </c>
      <c r="F171">
        <f>10^(_10sept_0_10[[#This Row],[Column3]]/10)*COS(RADIANS(_10sept_0_10[[#This Row],[Column4]]))</f>
        <v>0.2587572680560673</v>
      </c>
      <c r="G171">
        <f>10^(_10sept_0_10[[#This Row],[Column3]]/10)*SIN(RADIANS(_10sept_0_10[[#This Row],[Column4]]))</f>
        <v>0.86798399786976421</v>
      </c>
      <c r="H171">
        <f>10^(_10sept_0_10[[#This Row],[Column5]]/10)*COS(RADIANS(_10sept_0_10[[#This Row],[Column6]]))</f>
        <v>0.26082701855153201</v>
      </c>
      <c r="I171">
        <f>10^(_10sept_0_10[[#This Row],[Column5]]/10)*SIN(RADIANS(_10sept_0_10[[#This Row],[Column6]]))</f>
        <v>0.84155592982416227</v>
      </c>
    </row>
    <row r="172" spans="1:9" x14ac:dyDescent="0.3">
      <c r="A172">
        <v>-11</v>
      </c>
      <c r="B172">
        <v>-0.31</v>
      </c>
      <c r="C172">
        <v>68.72</v>
      </c>
      <c r="D172">
        <v>-0.42</v>
      </c>
      <c r="E172">
        <v>68.02</v>
      </c>
      <c r="F172">
        <f>10^(_10sept_0_10[[#This Row],[Column3]]/10)*COS(RADIANS(_10sept_0_10[[#This Row],[Column4]]))</f>
        <v>0.33792324448266697</v>
      </c>
      <c r="G172">
        <f>10^(_10sept_0_10[[#This Row],[Column3]]/10)*SIN(RADIANS(_10sept_0_10[[#This Row],[Column4]]))</f>
        <v>0.86762304983012306</v>
      </c>
      <c r="H172">
        <f>10^(_10sept_0_10[[#This Row],[Column5]]/10)*COS(RADIANS(_10sept_0_10[[#This Row],[Column6]]))</f>
        <v>0.33978172103117649</v>
      </c>
      <c r="I172">
        <f>10^(_10sept_0_10[[#This Row],[Column5]]/10)*SIN(RADIANS(_10sept_0_10[[#This Row],[Column6]]))</f>
        <v>0.84183519590600042</v>
      </c>
    </row>
    <row r="173" spans="1:9" x14ac:dyDescent="0.3">
      <c r="A173">
        <v>-10</v>
      </c>
      <c r="B173">
        <v>-0.2</v>
      </c>
      <c r="C173">
        <v>64.05</v>
      </c>
      <c r="D173">
        <v>-0.3</v>
      </c>
      <c r="E173">
        <v>63.37</v>
      </c>
      <c r="F173">
        <f>10^(_10sept_0_10[[#This Row],[Column3]]/10)*COS(RADIANS(_10sept_0_10[[#This Row],[Column4]]))</f>
        <v>0.4178919914021369</v>
      </c>
      <c r="G173">
        <f>10^(_10sept_0_10[[#This Row],[Column3]]/10)*SIN(RADIANS(_10sept_0_10[[#This Row],[Column4]]))</f>
        <v>0.8587066570592462</v>
      </c>
      <c r="H173">
        <f>10^(_10sept_0_10[[#This Row],[Column5]]/10)*COS(RADIANS(_10sept_0_10[[#This Row],[Column6]]))</f>
        <v>0.41830996633676393</v>
      </c>
      <c r="I173">
        <f>10^(_10sept_0_10[[#This Row],[Column5]]/10)*SIN(RADIANS(_10sept_0_10[[#This Row],[Column6]]))</f>
        <v>0.8342543748877892</v>
      </c>
    </row>
    <row r="174" spans="1:9" x14ac:dyDescent="0.3">
      <c r="A174">
        <v>-9</v>
      </c>
      <c r="B174">
        <v>-0.11</v>
      </c>
      <c r="C174">
        <v>59.23</v>
      </c>
      <c r="D174">
        <v>-0.19</v>
      </c>
      <c r="E174">
        <v>58.38</v>
      </c>
      <c r="F174">
        <f>10^(_10sept_0_10[[#This Row],[Column3]]/10)*COS(RADIANS(_10sept_0_10[[#This Row],[Column4]]))</f>
        <v>0.49879791697058795</v>
      </c>
      <c r="G174">
        <f>10^(_10sept_0_10[[#This Row],[Column3]]/10)*SIN(RADIANS(_10sept_0_10[[#This Row],[Column4]]))</f>
        <v>0.83773828352420643</v>
      </c>
      <c r="H174">
        <f>10^(_10sept_0_10[[#This Row],[Column5]]/10)*COS(RADIANS(_10sept_0_10[[#This Row],[Column6]]))</f>
        <v>0.50184075428214003</v>
      </c>
      <c r="I174">
        <f>10^(_10sept_0_10[[#This Row],[Column5]]/10)*SIN(RADIANS(_10sept_0_10[[#This Row],[Column6]]))</f>
        <v>0.81509284591605413</v>
      </c>
    </row>
    <row r="175" spans="1:9" x14ac:dyDescent="0.3">
      <c r="A175">
        <v>-8</v>
      </c>
      <c r="B175">
        <v>-0.05</v>
      </c>
      <c r="C175">
        <v>53.99</v>
      </c>
      <c r="D175">
        <v>-0.11</v>
      </c>
      <c r="E175">
        <v>52.84</v>
      </c>
      <c r="F175">
        <f>10^(_10sept_0_10[[#This Row],[Column3]]/10)*COS(RADIANS(_10sept_0_10[[#This Row],[Column4]]))</f>
        <v>0.58119650509507792</v>
      </c>
      <c r="G175">
        <f>10^(_10sept_0_10[[#This Row],[Column3]]/10)*SIN(RADIANS(_10sept_0_10[[#This Row],[Column4]]))</f>
        <v>0.79965482767321405</v>
      </c>
      <c r="H175">
        <f>10^(_10sept_0_10[[#This Row],[Column5]]/10)*COS(RADIANS(_10sept_0_10[[#This Row],[Column6]]))</f>
        <v>0.58893555340132508</v>
      </c>
      <c r="I175">
        <f>10^(_10sept_0_10[[#This Row],[Column5]]/10)*SIN(RADIANS(_10sept_0_10[[#This Row],[Column6]]))</f>
        <v>0.77701976010662455</v>
      </c>
    </row>
    <row r="176" spans="1:9" x14ac:dyDescent="0.3">
      <c r="A176">
        <v>-7</v>
      </c>
      <c r="B176">
        <v>-0.02</v>
      </c>
      <c r="C176">
        <v>48.07</v>
      </c>
      <c r="D176">
        <v>-0.05</v>
      </c>
      <c r="E176">
        <v>46.77</v>
      </c>
      <c r="F176">
        <f>10^(_10sept_0_10[[#This Row],[Column3]]/10)*COS(RADIANS(_10sept_0_10[[#This Row],[Column4]]))</f>
        <v>0.66515198246813656</v>
      </c>
      <c r="G176">
        <f>10^(_10sept_0_10[[#This Row],[Column3]]/10)*SIN(RADIANS(_10sept_0_10[[#This Row],[Column4]]))</f>
        <v>0.740543574080199</v>
      </c>
      <c r="H176">
        <f>10^(_10sept_0_10[[#This Row],[Column5]]/10)*COS(RADIANS(_10sept_0_10[[#This Row],[Column6]]))</f>
        <v>0.67708838516979775</v>
      </c>
      <c r="I176">
        <f>10^(_10sept_0_10[[#This Row],[Column5]]/10)*SIN(RADIANS(_10sept_0_10[[#This Row],[Column6]]))</f>
        <v>0.72026976864503078</v>
      </c>
    </row>
    <row r="177" spans="1:9" x14ac:dyDescent="0.3">
      <c r="A177">
        <v>-6</v>
      </c>
      <c r="B177">
        <v>-0.02</v>
      </c>
      <c r="C177">
        <v>41.56</v>
      </c>
      <c r="D177">
        <v>-0.01</v>
      </c>
      <c r="E177">
        <v>40.58</v>
      </c>
      <c r="F177">
        <f>10^(_10sept_0_10[[#This Row],[Column3]]/10)*COS(RADIANS(_10sept_0_10[[#This Row],[Column4]]))</f>
        <v>0.74482346724384629</v>
      </c>
      <c r="G177">
        <f>10^(_10sept_0_10[[#This Row],[Column3]]/10)*SIN(RADIANS(_10sept_0_10[[#This Row],[Column4]]))</f>
        <v>0.66035592488870898</v>
      </c>
      <c r="H177">
        <f>10^(_10sept_0_10[[#This Row],[Column5]]/10)*COS(RADIANS(_10sept_0_10[[#This Row],[Column6]]))</f>
        <v>0.75775162622601577</v>
      </c>
      <c r="I177">
        <f>10^(_10sept_0_10[[#This Row],[Column5]]/10)*SIN(RADIANS(_10sept_0_10[[#This Row],[Column6]]))</f>
        <v>0.64901301242991694</v>
      </c>
    </row>
    <row r="178" spans="1:9" x14ac:dyDescent="0.3">
      <c r="A178">
        <v>-5</v>
      </c>
      <c r="B178">
        <v>-0.03</v>
      </c>
      <c r="C178">
        <v>34.869999999999997</v>
      </c>
      <c r="D178">
        <v>0</v>
      </c>
      <c r="E178">
        <v>33.92</v>
      </c>
      <c r="F178">
        <f>10^(_10sept_0_10[[#This Row],[Column3]]/10)*COS(RADIANS(_10sept_0_10[[#This Row],[Column4]]))</f>
        <v>0.81480339102830401</v>
      </c>
      <c r="G178">
        <f>10^(_10sept_0_10[[#This Row],[Column3]]/10)*SIN(RADIANS(_10sept_0_10[[#This Row],[Column4]]))</f>
        <v>0.56778069674830178</v>
      </c>
      <c r="H178">
        <f>10^(_10sept_0_10[[#This Row],[Column5]]/10)*COS(RADIANS(_10sept_0_10[[#This Row],[Column6]]))</f>
        <v>0.82981754476130976</v>
      </c>
      <c r="I178">
        <f>10^(_10sept_0_10[[#This Row],[Column5]]/10)*SIN(RADIANS(_10sept_0_10[[#This Row],[Column6]]))</f>
        <v>0.55803480393816984</v>
      </c>
    </row>
    <row r="179" spans="1:9" x14ac:dyDescent="0.3">
      <c r="A179">
        <v>-4</v>
      </c>
      <c r="B179">
        <v>-0.05</v>
      </c>
      <c r="C179">
        <v>28.57</v>
      </c>
      <c r="D179">
        <v>-0.01</v>
      </c>
      <c r="E179">
        <v>27.81</v>
      </c>
      <c r="F179">
        <f>10^(_10sept_0_10[[#This Row],[Column3]]/10)*COS(RADIANS(_10sept_0_10[[#This Row],[Column4]]))</f>
        <v>0.86818044181983711</v>
      </c>
      <c r="G179">
        <f>10^(_10sept_0_10[[#This Row],[Column3]]/10)*SIN(RADIANS(_10sept_0_10[[#This Row],[Column4]]))</f>
        <v>0.47275780416331875</v>
      </c>
      <c r="H179">
        <f>10^(_10sept_0_10[[#This Row],[Column5]]/10)*COS(RADIANS(_10sept_0_10[[#This Row],[Column6]]))</f>
        <v>0.88246526937655534</v>
      </c>
      <c r="I179">
        <f>10^(_10sept_0_10[[#This Row],[Column5]]/10)*SIN(RADIANS(_10sept_0_10[[#This Row],[Column6]]))</f>
        <v>0.4654680071666481</v>
      </c>
    </row>
    <row r="180" spans="1:9" x14ac:dyDescent="0.3">
      <c r="A180">
        <v>-3</v>
      </c>
      <c r="B180">
        <v>-0.1</v>
      </c>
      <c r="C180">
        <v>21.53</v>
      </c>
      <c r="D180">
        <v>-0.05</v>
      </c>
      <c r="E180">
        <v>20.63</v>
      </c>
      <c r="F180">
        <f>10^(_10sept_0_10[[#This Row],[Column3]]/10)*COS(RADIANS(_10sept_0_10[[#This Row],[Column4]]))</f>
        <v>0.90905102240979518</v>
      </c>
      <c r="G180">
        <f>10^(_10sept_0_10[[#This Row],[Column3]]/10)*SIN(RADIANS(_10sept_0_10[[#This Row],[Column4]]))</f>
        <v>0.35863466742235328</v>
      </c>
      <c r="H180">
        <f>10^(_10sept_0_10[[#This Row],[Column5]]/10)*COS(RADIANS(_10sept_0_10[[#This Row],[Column6]]))</f>
        <v>0.9251623089387282</v>
      </c>
      <c r="I180">
        <f>10^(_10sept_0_10[[#This Row],[Column5]]/10)*SIN(RADIANS(_10sept_0_10[[#This Row],[Column6]]))</f>
        <v>0.34829861193374234</v>
      </c>
    </row>
    <row r="181" spans="1:9" x14ac:dyDescent="0.3">
      <c r="A181">
        <v>-2</v>
      </c>
      <c r="B181">
        <v>-0.15</v>
      </c>
      <c r="C181">
        <v>13.72</v>
      </c>
      <c r="D181">
        <v>-0.09</v>
      </c>
      <c r="E181">
        <v>13.63</v>
      </c>
      <c r="F181">
        <f>10^(_10sept_0_10[[#This Row],[Column3]]/10)*COS(RADIANS(_10sept_0_10[[#This Row],[Column4]]))</f>
        <v>0.93848595871298945</v>
      </c>
      <c r="G181">
        <f>10^(_10sept_0_10[[#This Row],[Column3]]/10)*SIN(RADIANS(_10sept_0_10[[#This Row],[Column4]]))</f>
        <v>0.22912530653673335</v>
      </c>
      <c r="H181">
        <f>10^(_10sept_0_10[[#This Row],[Column5]]/10)*COS(RADIANS(_10sept_0_10[[#This Row],[Column6]]))</f>
        <v>0.95190534085133927</v>
      </c>
      <c r="I181">
        <f>10^(_10sept_0_10[[#This Row],[Column5]]/10)*SIN(RADIANS(_10sept_0_10[[#This Row],[Column6]]))</f>
        <v>0.23081779302001137</v>
      </c>
    </row>
    <row r="182" spans="1:9" x14ac:dyDescent="0.3">
      <c r="A182">
        <v>-1</v>
      </c>
      <c r="B182">
        <v>-0.2</v>
      </c>
      <c r="C182">
        <v>5.78</v>
      </c>
      <c r="D182">
        <v>-0.15</v>
      </c>
      <c r="E182">
        <v>5.61</v>
      </c>
      <c r="F182">
        <f>10^(_10sept_0_10[[#This Row],[Column3]]/10)*COS(RADIANS(_10sept_0_10[[#This Row],[Column4]]))</f>
        <v>0.95013733067511241</v>
      </c>
      <c r="G182">
        <f>10^(_10sept_0_10[[#This Row],[Column3]]/10)*SIN(RADIANS(_10sept_0_10[[#This Row],[Column4]]))</f>
        <v>9.6176359951299042E-2</v>
      </c>
      <c r="H182">
        <f>10^(_10sept_0_10[[#This Row],[Column5]]/10)*COS(RADIANS(_10sept_0_10[[#This Row],[Column6]]))</f>
        <v>0.96142383667680265</v>
      </c>
      <c r="I182">
        <f>10^(_10sept_0_10[[#This Row],[Column5]]/10)*SIN(RADIANS(_10sept_0_10[[#This Row],[Column6]]))</f>
        <v>9.4437847638791608E-2</v>
      </c>
    </row>
    <row r="183" spans="1:9" x14ac:dyDescent="0.3">
      <c r="A183">
        <v>0</v>
      </c>
      <c r="B183">
        <v>-0.25</v>
      </c>
      <c r="C183">
        <v>-2.34</v>
      </c>
      <c r="D183">
        <v>-0.22</v>
      </c>
      <c r="E183">
        <v>-2.62</v>
      </c>
      <c r="F183">
        <f>10^(_10sept_0_10[[#This Row],[Column3]]/10)*COS(RADIANS(_10sept_0_10[[#This Row],[Column4]]))</f>
        <v>0.94327365634263705</v>
      </c>
      <c r="G183">
        <f>10^(_10sept_0_10[[#This Row],[Column3]]/10)*SIN(RADIANS(_10sept_0_10[[#This Row],[Column4]]))</f>
        <v>-3.8545393807018546E-2</v>
      </c>
      <c r="H183">
        <f>10^(_10sept_0_10[[#This Row],[Column5]]/10)*COS(RADIANS(_10sept_0_10[[#This Row],[Column6]]))</f>
        <v>0.94961110199713483</v>
      </c>
      <c r="I183">
        <f>10^(_10sept_0_10[[#This Row],[Column5]]/10)*SIN(RADIANS(_10sept_0_10[[#This Row],[Column6]]))</f>
        <v>-4.3453753417730924E-2</v>
      </c>
    </row>
    <row r="184" spans="1:9" x14ac:dyDescent="0.3">
      <c r="A184">
        <v>1</v>
      </c>
      <c r="B184">
        <v>-0.31</v>
      </c>
      <c r="C184">
        <v>-11.03</v>
      </c>
      <c r="D184">
        <v>-0.28000000000000003</v>
      </c>
      <c r="E184">
        <v>-10.85</v>
      </c>
      <c r="F184">
        <f>10^(_10sept_0_10[[#This Row],[Column3]]/10)*COS(RADIANS(_10sept_0_10[[#This Row],[Column4]]))</f>
        <v>0.91390765147010644</v>
      </c>
      <c r="G184">
        <f>10^(_10sept_0_10[[#This Row],[Column3]]/10)*SIN(RADIANS(_10sept_0_10[[#This Row],[Column4]]))</f>
        <v>-0.1781423036300219</v>
      </c>
      <c r="H184">
        <f>10^(_10sept_0_10[[#This Row],[Column5]]/10)*COS(RADIANS(_10sept_0_10[[#This Row],[Column6]]))</f>
        <v>0.92080154439767914</v>
      </c>
      <c r="I184">
        <f>10^(_10sept_0_10[[#This Row],[Column5]]/10)*SIN(RADIANS(_10sept_0_10[[#This Row],[Column6]]))</f>
        <v>-0.1764852193973572</v>
      </c>
    </row>
    <row r="185" spans="1:9" x14ac:dyDescent="0.3">
      <c r="A185">
        <v>2</v>
      </c>
      <c r="B185">
        <v>-0.36</v>
      </c>
      <c r="C185">
        <v>-19.989999999999998</v>
      </c>
      <c r="D185">
        <v>-0.37</v>
      </c>
      <c r="E185">
        <v>-19.62</v>
      </c>
      <c r="F185">
        <f>10^(_10sept_0_10[[#This Row],[Column3]]/10)*COS(RADIANS(_10sept_0_10[[#This Row],[Column4]]))</f>
        <v>0.86499460231858116</v>
      </c>
      <c r="G185">
        <f>10^(_10sept_0_10[[#This Row],[Column3]]/10)*SIN(RADIANS(_10sept_0_10[[#This Row],[Column4]]))</f>
        <v>-0.3146613292101782</v>
      </c>
      <c r="H185">
        <f>10^(_10sept_0_10[[#This Row],[Column5]]/10)*COS(RADIANS(_10sept_0_10[[#This Row],[Column6]]))</f>
        <v>0.8650144820824287</v>
      </c>
      <c r="I185">
        <f>10^(_10sept_0_10[[#This Row],[Column5]]/10)*SIN(RADIANS(_10sept_0_10[[#This Row],[Column6]]))</f>
        <v>-0.30835807683915645</v>
      </c>
    </row>
    <row r="186" spans="1:9" x14ac:dyDescent="0.3">
      <c r="A186">
        <v>3</v>
      </c>
      <c r="B186">
        <v>-0.41</v>
      </c>
      <c r="C186">
        <v>-28.85</v>
      </c>
      <c r="D186">
        <v>-0.44</v>
      </c>
      <c r="E186">
        <v>-28.49</v>
      </c>
      <c r="F186">
        <f>10^(_10sept_0_10[[#This Row],[Column3]]/10)*COS(RADIANS(_10sept_0_10[[#This Row],[Column4]]))</f>
        <v>0.79698023941968477</v>
      </c>
      <c r="G186">
        <f>10^(_10sept_0_10[[#This Row],[Column3]]/10)*SIN(RADIANS(_10sept_0_10[[#This Row],[Column4]]))</f>
        <v>-0.43904972575652074</v>
      </c>
      <c r="H186">
        <f>10^(_10sept_0_10[[#This Row],[Column5]]/10)*COS(RADIANS(_10sept_0_10[[#This Row],[Column6]]))</f>
        <v>0.79421786510992165</v>
      </c>
      <c r="I186">
        <f>10^(_10sept_0_10[[#This Row],[Column5]]/10)*SIN(RADIANS(_10sept_0_10[[#This Row],[Column6]]))</f>
        <v>-0.43104565198924216</v>
      </c>
    </row>
    <row r="187" spans="1:9" x14ac:dyDescent="0.3">
      <c r="A187">
        <v>4</v>
      </c>
      <c r="B187">
        <v>-0.47</v>
      </c>
      <c r="C187">
        <v>-38.33</v>
      </c>
      <c r="D187">
        <v>-0.5</v>
      </c>
      <c r="E187">
        <v>-37.47</v>
      </c>
      <c r="F187">
        <f>10^(_10sept_0_10[[#This Row],[Column3]]/10)*COS(RADIANS(_10sept_0_10[[#This Row],[Column4]]))</f>
        <v>0.70398958604035733</v>
      </c>
      <c r="G187">
        <f>10^(_10sept_0_10[[#This Row],[Column3]]/10)*SIN(RADIANS(_10sept_0_10[[#This Row],[Column4]]))</f>
        <v>-0.55657623372346121</v>
      </c>
      <c r="H187">
        <f>10^(_10sept_0_10[[#This Row],[Column5]]/10)*COS(RADIANS(_10sept_0_10[[#This Row],[Column6]]))</f>
        <v>0.70736089519858758</v>
      </c>
      <c r="I187">
        <f>10^(_10sept_0_10[[#This Row],[Column5]]/10)*SIN(RADIANS(_10sept_0_10[[#This Row],[Column6]]))</f>
        <v>-0.54218889574403328</v>
      </c>
    </row>
    <row r="188" spans="1:9" x14ac:dyDescent="0.3">
      <c r="A188">
        <v>5</v>
      </c>
      <c r="B188">
        <v>-0.51</v>
      </c>
      <c r="C188">
        <v>-47.98</v>
      </c>
      <c r="D188">
        <v>-0.54</v>
      </c>
      <c r="E188">
        <v>-47.21</v>
      </c>
      <c r="F188">
        <f>10^(_10sept_0_10[[#This Row],[Column3]]/10)*COS(RADIANS(_10sept_0_10[[#This Row],[Column4]]))</f>
        <v>0.59522231144603133</v>
      </c>
      <c r="G188">
        <f>10^(_10sept_0_10[[#This Row],[Column3]]/10)*SIN(RADIANS(_10sept_0_10[[#This Row],[Column4]]))</f>
        <v>-0.66059747801264657</v>
      </c>
      <c r="H188">
        <f>10^(_10sept_0_10[[#This Row],[Column5]]/10)*COS(RADIANS(_10sept_0_10[[#This Row],[Column6]]))</f>
        <v>0.59988786294023666</v>
      </c>
      <c r="I188">
        <f>10^(_10sept_0_10[[#This Row],[Column5]]/10)*SIN(RADIANS(_10sept_0_10[[#This Row],[Column6]]))</f>
        <v>-0.64804680573262197</v>
      </c>
    </row>
    <row r="189" spans="1:9" x14ac:dyDescent="0.3">
      <c r="A189">
        <v>6</v>
      </c>
      <c r="B189">
        <v>-0.54</v>
      </c>
      <c r="C189">
        <v>-57.46</v>
      </c>
      <c r="D189">
        <v>-0.56999999999999995</v>
      </c>
      <c r="E189">
        <v>-57.06</v>
      </c>
      <c r="F189">
        <f>10^(_10sept_0_10[[#This Row],[Column3]]/10)*COS(RADIANS(_10sept_0_10[[#This Row],[Column4]]))</f>
        <v>0.47499832491219224</v>
      </c>
      <c r="G189">
        <f>10^(_10sept_0_10[[#This Row],[Column3]]/10)*SIN(RADIANS(_10sept_0_10[[#This Row],[Column4]]))</f>
        <v>-0.74445060403889129</v>
      </c>
      <c r="H189">
        <f>10^(_10sept_0_10[[#This Row],[Column5]]/10)*COS(RADIANS(_10sept_0_10[[#This Row],[Column6]]))</f>
        <v>0.47687838990246034</v>
      </c>
      <c r="I189">
        <f>10^(_10sept_0_10[[#This Row],[Column5]]/10)*SIN(RADIANS(_10sept_0_10[[#This Row],[Column6]]))</f>
        <v>-0.73601456611309457</v>
      </c>
    </row>
    <row r="190" spans="1:9" x14ac:dyDescent="0.3">
      <c r="A190">
        <v>7</v>
      </c>
      <c r="B190">
        <v>-0.55000000000000004</v>
      </c>
      <c r="C190">
        <v>-67.66</v>
      </c>
      <c r="D190">
        <v>-0.59</v>
      </c>
      <c r="E190">
        <v>-68.040000000000006</v>
      </c>
      <c r="F190">
        <f>10^(_10sept_0_10[[#This Row],[Column3]]/10)*COS(RADIANS(_10sept_0_10[[#This Row],[Column4]]))</f>
        <v>0.33488842572351679</v>
      </c>
      <c r="G190">
        <f>10^(_10sept_0_10[[#This Row],[Column3]]/10)*SIN(RADIANS(_10sept_0_10[[#This Row],[Column4]]))</f>
        <v>-0.81492138206400999</v>
      </c>
      <c r="H190">
        <f>10^(_10sept_0_10[[#This Row],[Column5]]/10)*COS(RADIANS(_10sept_0_10[[#This Row],[Column6]]))</f>
        <v>0.32645567955425897</v>
      </c>
      <c r="I190">
        <f>10^(_10sept_0_10[[#This Row],[Column5]]/10)*SIN(RADIANS(_10sept_0_10[[#This Row],[Column6]]))</f>
        <v>-0.80963306461148132</v>
      </c>
    </row>
    <row r="191" spans="1:9" x14ac:dyDescent="0.3">
      <c r="A191">
        <v>8</v>
      </c>
      <c r="B191">
        <v>-0.54</v>
      </c>
      <c r="C191">
        <v>-77.66</v>
      </c>
      <c r="D191">
        <v>-0.57999999999999996</v>
      </c>
      <c r="E191">
        <v>-78.31</v>
      </c>
      <c r="F191">
        <f>10^(_10sept_0_10[[#This Row],[Column3]]/10)*COS(RADIANS(_10sept_0_10[[#This Row],[Column4]]))</f>
        <v>0.18872516093456854</v>
      </c>
      <c r="G191">
        <f>10^(_10sept_0_10[[#This Row],[Column3]]/10)*SIN(RADIANS(_10sept_0_10[[#This Row],[Column4]]))</f>
        <v>-0.86267776379913719</v>
      </c>
      <c r="H191">
        <f>10^(_10sept_0_10[[#This Row],[Column5]]/10)*COS(RADIANS(_10sept_0_10[[#This Row],[Column6]]))</f>
        <v>0.1772860500365192</v>
      </c>
      <c r="I191">
        <f>10^(_10sept_0_10[[#This Row],[Column5]]/10)*SIN(RADIANS(_10sept_0_10[[#This Row],[Column6]]))</f>
        <v>-0.85683502692974978</v>
      </c>
    </row>
    <row r="192" spans="1:9" x14ac:dyDescent="0.3">
      <c r="A192">
        <v>9</v>
      </c>
      <c r="B192">
        <v>-0.51</v>
      </c>
      <c r="C192">
        <v>-88.17</v>
      </c>
      <c r="D192">
        <v>-0.54</v>
      </c>
      <c r="E192">
        <v>-88.8</v>
      </c>
      <c r="F192">
        <f>10^(_10sept_0_10[[#This Row],[Column3]]/10)*COS(RADIANS(_10sept_0_10[[#This Row],[Column4]]))</f>
        <v>2.8395833113793272E-2</v>
      </c>
      <c r="G192">
        <f>10^(_10sept_0_10[[#This Row],[Column3]]/10)*SIN(RADIANS(_10sept_0_10[[#This Row],[Column4]]))</f>
        <v>-0.88874760458838875</v>
      </c>
      <c r="H192">
        <f>10^(_10sept_0_10[[#This Row],[Column5]]/10)*COS(RADIANS(_10sept_0_10[[#This Row],[Column6]]))</f>
        <v>1.8493830065118674E-2</v>
      </c>
      <c r="I192">
        <f>10^(_10sept_0_10[[#This Row],[Column5]]/10)*SIN(RADIANS(_10sept_0_10[[#This Row],[Column6]]))</f>
        <v>-0.88288622640336922</v>
      </c>
    </row>
    <row r="193" spans="1:9" x14ac:dyDescent="0.3">
      <c r="A193">
        <v>10</v>
      </c>
      <c r="B193">
        <v>-0.46</v>
      </c>
      <c r="C193">
        <v>-99.19</v>
      </c>
      <c r="D193">
        <v>-0.48</v>
      </c>
      <c r="E193">
        <v>-99.68</v>
      </c>
      <c r="F193">
        <f>10^(_10sept_0_10[[#This Row],[Column3]]/10)*COS(RADIANS(_10sept_0_10[[#This Row],[Column4]]))</f>
        <v>-0.14365776702998903</v>
      </c>
      <c r="G193">
        <f>10^(_10sept_0_10[[#This Row],[Column3]]/10)*SIN(RADIANS(_10sept_0_10[[#This Row],[Column4]]))</f>
        <v>-0.88795176960820332</v>
      </c>
      <c r="H193">
        <f>10^(_10sept_0_10[[#This Row],[Column5]]/10)*COS(RADIANS(_10sept_0_10[[#This Row],[Column6]]))</f>
        <v>-0.1505513716397161</v>
      </c>
      <c r="I193">
        <f>10^(_10sept_0_10[[#This Row],[Column5]]/10)*SIN(RADIANS(_10sept_0_10[[#This Row],[Column6]]))</f>
        <v>-0.88261676161575309</v>
      </c>
    </row>
    <row r="194" spans="1:9" x14ac:dyDescent="0.3">
      <c r="A194">
        <v>11</v>
      </c>
      <c r="B194">
        <v>-0.41</v>
      </c>
      <c r="C194">
        <v>-110.61</v>
      </c>
      <c r="D194">
        <v>-0.43</v>
      </c>
      <c r="E194">
        <v>-110.89</v>
      </c>
      <c r="F194">
        <f>10^(_10sept_0_10[[#This Row],[Column3]]/10)*COS(RADIANS(_10sept_0_10[[#This Row],[Column4]]))</f>
        <v>-0.32029403632260145</v>
      </c>
      <c r="G194">
        <f>10^(_10sept_0_10[[#This Row],[Column3]]/10)*SIN(RADIANS(_10sept_0_10[[#This Row],[Column4]]))</f>
        <v>-0.85167710665985985</v>
      </c>
      <c r="H194">
        <f>10^(_10sept_0_10[[#This Row],[Column5]]/10)*COS(RADIANS(_10sept_0_10[[#This Row],[Column6]]))</f>
        <v>-0.32296155184946107</v>
      </c>
      <c r="I194">
        <f>10^(_10sept_0_10[[#This Row],[Column5]]/10)*SIN(RADIANS(_10sept_0_10[[#This Row],[Column6]]))</f>
        <v>-0.8461958286099065</v>
      </c>
    </row>
    <row r="195" spans="1:9" x14ac:dyDescent="0.3">
      <c r="A195">
        <v>12</v>
      </c>
      <c r="B195">
        <v>-0.36</v>
      </c>
      <c r="C195">
        <v>-121.37</v>
      </c>
      <c r="D195">
        <v>-0.35</v>
      </c>
      <c r="E195">
        <v>-121.58</v>
      </c>
      <c r="F195">
        <f>10^(_10sept_0_10[[#This Row],[Column3]]/10)*COS(RADIANS(_10sept_0_10[[#This Row],[Column4]]))</f>
        <v>-0.47915166116630914</v>
      </c>
      <c r="G195">
        <f>10^(_10sept_0_10[[#This Row],[Column3]]/10)*SIN(RADIANS(_10sept_0_10[[#This Row],[Column4]]))</f>
        <v>-0.78590145676297296</v>
      </c>
      <c r="H195">
        <f>10^(_10sept_0_10[[#This Row],[Column5]]/10)*COS(RADIANS(_10sept_0_10[[#This Row],[Column6]]))</f>
        <v>-0.4831401070425414</v>
      </c>
      <c r="I195">
        <f>10^(_10sept_0_10[[#This Row],[Column5]]/10)*SIN(RADIANS(_10sept_0_10[[#This Row],[Column6]]))</f>
        <v>-0.78594762877007152</v>
      </c>
    </row>
    <row r="196" spans="1:9" x14ac:dyDescent="0.3">
      <c r="A196">
        <v>13</v>
      </c>
      <c r="B196">
        <v>-0.21</v>
      </c>
      <c r="C196">
        <v>-135.31</v>
      </c>
      <c r="D196">
        <v>-0.25</v>
      </c>
      <c r="E196">
        <v>-134.53</v>
      </c>
      <c r="F196">
        <f>10^(_10sept_0_10[[#This Row],[Column3]]/10)*COS(RADIANS(_10sept_0_10[[#This Row],[Column4]]))</f>
        <v>-0.67736397231143275</v>
      </c>
      <c r="G196">
        <f>10^(_10sept_0_10[[#This Row],[Column3]]/10)*SIN(RADIANS(_10sept_0_10[[#This Row],[Column4]]))</f>
        <v>-0.67007356252329675</v>
      </c>
      <c r="H196">
        <f>10^(_10sept_0_10[[#This Row],[Column5]]/10)*COS(RADIANS(_10sept_0_10[[#This Row],[Column6]]))</f>
        <v>-0.66205348973227252</v>
      </c>
      <c r="I196">
        <f>10^(_10sept_0_10[[#This Row],[Column5]]/10)*SIN(RADIANS(_10sept_0_10[[#This Row],[Column6]]))</f>
        <v>-0.67300528591316811</v>
      </c>
    </row>
    <row r="197" spans="1:9" x14ac:dyDescent="0.3">
      <c r="A197">
        <v>14</v>
      </c>
      <c r="B197">
        <v>-0.11</v>
      </c>
      <c r="C197">
        <v>-146.80000000000001</v>
      </c>
      <c r="D197">
        <v>-0.1</v>
      </c>
      <c r="E197">
        <v>-147.16</v>
      </c>
      <c r="F197">
        <f>10^(_10sept_0_10[[#This Row],[Column3]]/10)*COS(RADIANS(_10sept_0_10[[#This Row],[Column4]]))</f>
        <v>-0.81583653483419094</v>
      </c>
      <c r="G197">
        <f>10^(_10sept_0_10[[#This Row],[Column3]]/10)*SIN(RADIANS(_10sept_0_10[[#This Row],[Column4]]))</f>
        <v>-0.5338684689003661</v>
      </c>
      <c r="H197">
        <f>10^(_10sept_0_10[[#This Row],[Column5]]/10)*COS(RADIANS(_10sept_0_10[[#This Row],[Column6]]))</f>
        <v>-0.82106319631741531</v>
      </c>
      <c r="I197">
        <f>10^(_10sept_0_10[[#This Row],[Column5]]/10)*SIN(RADIANS(_10sept_0_10[[#This Row],[Column6]]))</f>
        <v>-0.52995076533057794</v>
      </c>
    </row>
    <row r="198" spans="1:9" x14ac:dyDescent="0.3">
      <c r="A198">
        <v>15</v>
      </c>
      <c r="B198">
        <v>-0.09</v>
      </c>
      <c r="C198">
        <v>-157.61000000000001</v>
      </c>
      <c r="D198">
        <v>-0.06</v>
      </c>
      <c r="E198">
        <v>-158.24</v>
      </c>
      <c r="F198">
        <f>10^(_10sept_0_10[[#This Row],[Column3]]/10)*COS(RADIANS(_10sept_0_10[[#This Row],[Column4]]))</f>
        <v>-0.90564871239965172</v>
      </c>
      <c r="G198">
        <f>10^(_10sept_0_10[[#This Row],[Column3]]/10)*SIN(RADIANS(_10sept_0_10[[#This Row],[Column4]]))</f>
        <v>-0.37309655753542698</v>
      </c>
      <c r="H198">
        <f>10^(_10sept_0_10[[#This Row],[Column5]]/10)*COS(RADIANS(_10sept_0_10[[#This Row],[Column6]]))</f>
        <v>-0.91600200699723999</v>
      </c>
      <c r="I198">
        <f>10^(_10sept_0_10[[#This Row],[Column5]]/10)*SIN(RADIANS(_10sept_0_10[[#This Row],[Column6]]))</f>
        <v>-0.36563307694188896</v>
      </c>
    </row>
    <row r="199" spans="1:9" x14ac:dyDescent="0.3">
      <c r="A199">
        <v>16</v>
      </c>
      <c r="B199">
        <v>-0.09</v>
      </c>
      <c r="C199">
        <v>-166.87</v>
      </c>
      <c r="D199">
        <v>-0.06</v>
      </c>
      <c r="E199">
        <v>-168.52</v>
      </c>
      <c r="F199">
        <f>10^(_10sept_0_10[[#This Row],[Column3]]/10)*COS(RADIANS(_10sept_0_10[[#This Row],[Column4]]))</f>
        <v>-0.95388333487720611</v>
      </c>
      <c r="G199">
        <f>10^(_10sept_0_10[[#This Row],[Column3]]/10)*SIN(RADIANS(_10sept_0_10[[#This Row],[Column4]]))</f>
        <v>-0.22250216843768753</v>
      </c>
      <c r="H199">
        <f>10^(_10sept_0_10[[#This Row],[Column5]]/10)*COS(RADIANS(_10sept_0_10[[#This Row],[Column6]]))</f>
        <v>-0.96654821244020583</v>
      </c>
      <c r="I199">
        <f>10^(_10sept_0_10[[#This Row],[Column5]]/10)*SIN(RADIANS(_10sept_0_10[[#This Row],[Column6]]))</f>
        <v>-0.19629512680045777</v>
      </c>
    </row>
    <row r="200" spans="1:9" x14ac:dyDescent="0.3">
      <c r="A200">
        <v>17</v>
      </c>
      <c r="B200">
        <v>-7.0000000000000007E-2</v>
      </c>
      <c r="C200">
        <v>-177.71</v>
      </c>
      <c r="D200">
        <v>-0.06</v>
      </c>
      <c r="E200">
        <v>-177.83</v>
      </c>
      <c r="F200">
        <f>10^(_10sept_0_10[[#This Row],[Column3]]/10)*COS(RADIANS(_10sept_0_10[[#This Row],[Column4]]))</f>
        <v>-0.98322525895941215</v>
      </c>
      <c r="G200">
        <f>10^(_10sept_0_10[[#This Row],[Column3]]/10)*SIN(RADIANS(_10sept_0_10[[#This Row],[Column4]]))</f>
        <v>-3.9318524965290827E-2</v>
      </c>
      <c r="H200">
        <f>10^(_10sept_0_10[[#This Row],[Column5]]/10)*COS(RADIANS(_10sept_0_10[[#This Row],[Column6]]))</f>
        <v>-0.98557220413960545</v>
      </c>
      <c r="I200">
        <f>10^(_10sept_0_10[[#This Row],[Column5]]/10)*SIN(RADIANS(_10sept_0_10[[#This Row],[Column6]]))</f>
        <v>-3.7345069344757738E-2</v>
      </c>
    </row>
    <row r="201" spans="1:9" x14ac:dyDescent="0.3">
      <c r="A201">
        <v>18</v>
      </c>
      <c r="B201">
        <v>-0.05</v>
      </c>
      <c r="C201">
        <v>170.7</v>
      </c>
      <c r="D201">
        <v>-0.03</v>
      </c>
      <c r="E201">
        <v>170.71</v>
      </c>
      <c r="F201">
        <f>10^(_10sept_0_10[[#This Row],[Column3]]/10)*COS(RADIANS(_10sept_0_10[[#This Row],[Column4]]))</f>
        <v>-0.97555927243383966</v>
      </c>
      <c r="G201">
        <f>10^(_10sept_0_10[[#This Row],[Column3]]/10)*SIN(RADIANS(_10sept_0_10[[#This Row],[Column4]]))</f>
        <v>0.1597539574601142</v>
      </c>
      <c r="H201">
        <f>10^(_10sept_0_10[[#This Row],[Column5]]/10)*COS(RADIANS(_10sept_0_10[[#This Row],[Column6]]))</f>
        <v>-0.98009024553666901</v>
      </c>
      <c r="I201">
        <f>10^(_10sept_0_10[[#This Row],[Column5]]/10)*SIN(RADIANS(_10sept_0_10[[#This Row],[Column6]]))</f>
        <v>0.1603202926490665</v>
      </c>
    </row>
    <row r="202" spans="1:9" x14ac:dyDescent="0.3">
      <c r="A202">
        <v>19</v>
      </c>
      <c r="B202">
        <v>-0.05</v>
      </c>
      <c r="C202">
        <v>158.81</v>
      </c>
      <c r="D202">
        <v>-0.04</v>
      </c>
      <c r="E202">
        <v>158.27000000000001</v>
      </c>
      <c r="F202">
        <f>10^(_10sept_0_10[[#This Row],[Column3]]/10)*COS(RADIANS(_10sept_0_10[[#This Row],[Column4]]))</f>
        <v>-0.92171395779414123</v>
      </c>
      <c r="G202">
        <f>10^(_10sept_0_10[[#This Row],[Column3]]/10)*SIN(RADIANS(_10sept_0_10[[#This Row],[Column4]]))</f>
        <v>0.35732422386856244</v>
      </c>
      <c r="H202">
        <f>10^(_10sept_0_10[[#This Row],[Column5]]/10)*COS(RADIANS(_10sept_0_10[[#This Row],[Column6]]))</f>
        <v>-0.92042228270571225</v>
      </c>
      <c r="I202">
        <f>10^(_10sept_0_10[[#This Row],[Column5]]/10)*SIN(RADIANS(_10sept_0_10[[#This Row],[Column6]]))</f>
        <v>0.36683888087113958</v>
      </c>
    </row>
    <row r="203" spans="1:9" x14ac:dyDescent="0.3">
      <c r="A203">
        <v>20</v>
      </c>
      <c r="B203">
        <v>-0.06</v>
      </c>
      <c r="C203">
        <v>146.82</v>
      </c>
      <c r="D203">
        <v>-0.06</v>
      </c>
      <c r="E203">
        <v>146.54</v>
      </c>
      <c r="F203">
        <f>10^(_10sept_0_10[[#This Row],[Column3]]/10)*COS(RADIANS(_10sept_0_10[[#This Row],[Column4]]))</f>
        <v>-0.82547193953308917</v>
      </c>
      <c r="G203">
        <f>10^(_10sept_0_10[[#This Row],[Column3]]/10)*SIN(RADIANS(_10sept_0_10[[#This Row],[Column4]]))</f>
        <v>0.53976226324229526</v>
      </c>
      <c r="H203">
        <f>10^(_10sept_0_10[[#This Row],[Column5]]/10)*COS(RADIANS(_10sept_0_10[[#This Row],[Column6]]))</f>
        <v>-0.82282431706109027</v>
      </c>
      <c r="I203">
        <f>10^(_10sept_0_10[[#This Row],[Column5]]/10)*SIN(RADIANS(_10sept_0_10[[#This Row],[Column6]]))</f>
        <v>0.54378981879942856</v>
      </c>
    </row>
    <row r="204" spans="1:9" x14ac:dyDescent="0.3">
      <c r="A204">
        <v>21</v>
      </c>
      <c r="B204">
        <v>-0.09</v>
      </c>
      <c r="C204">
        <v>133.97</v>
      </c>
      <c r="D204">
        <v>-0.1</v>
      </c>
      <c r="E204">
        <v>133.69999999999999</v>
      </c>
      <c r="F204">
        <f>10^(_10sept_0_10[[#This Row],[Column3]]/10)*COS(RADIANS(_10sept_0_10[[#This Row],[Column4]]))</f>
        <v>-0.6800419034572619</v>
      </c>
      <c r="G204">
        <f>10^(_10sept_0_10[[#This Row],[Column3]]/10)*SIN(RADIANS(_10sept_0_10[[#This Row],[Column4]]))</f>
        <v>0.704942296261302</v>
      </c>
      <c r="H204">
        <f>10^(_10sept_0_10[[#This Row],[Column5]]/10)*COS(RADIANS(_10sept_0_10[[#This Row],[Column6]]))</f>
        <v>-0.67515600740799875</v>
      </c>
      <c r="I204">
        <f>10^(_10sept_0_10[[#This Row],[Column5]]/10)*SIN(RADIANS(_10sept_0_10[[#This Row],[Column6]]))</f>
        <v>0.70651040451102087</v>
      </c>
    </row>
    <row r="205" spans="1:9" x14ac:dyDescent="0.3">
      <c r="A205">
        <v>22</v>
      </c>
      <c r="B205">
        <v>-0.14000000000000001</v>
      </c>
      <c r="C205">
        <v>121.02</v>
      </c>
      <c r="D205">
        <v>-0.15</v>
      </c>
      <c r="E205">
        <v>120.6</v>
      </c>
      <c r="F205">
        <f>10^(_10sept_0_10[[#This Row],[Column3]]/10)*COS(RADIANS(_10sept_0_10[[#This Row],[Column4]]))</f>
        <v>-0.49898964899728082</v>
      </c>
      <c r="G205">
        <f>10^(_10sept_0_10[[#This Row],[Column3]]/10)*SIN(RADIANS(_10sept_0_10[[#This Row],[Column4]]))</f>
        <v>0.82980198669288008</v>
      </c>
      <c r="H205">
        <f>10^(_10sept_0_10[[#This Row],[Column5]]/10)*COS(RADIANS(_10sept_0_10[[#This Row],[Column6]]))</f>
        <v>-0.49175990712786521</v>
      </c>
      <c r="I205">
        <f>10^(_10sept_0_10[[#This Row],[Column5]]/10)*SIN(RADIANS(_10sept_0_10[[#This Row],[Column6]]))</f>
        <v>0.83152059177063342</v>
      </c>
    </row>
    <row r="206" spans="1:9" x14ac:dyDescent="0.3">
      <c r="A206">
        <v>23</v>
      </c>
      <c r="B206">
        <v>-0.18</v>
      </c>
      <c r="C206">
        <v>107.9</v>
      </c>
      <c r="D206">
        <v>-0.21</v>
      </c>
      <c r="E206">
        <v>107.27</v>
      </c>
      <c r="F206">
        <f>10^(_10sept_0_10[[#This Row],[Column3]]/10)*COS(RADIANS(_10sept_0_10[[#This Row],[Column4]]))</f>
        <v>-0.2948781332177362</v>
      </c>
      <c r="G206">
        <f>10^(_10sept_0_10[[#This Row],[Column3]]/10)*SIN(RADIANS(_10sept_0_10[[#This Row],[Column4]]))</f>
        <v>0.9129602720289608</v>
      </c>
      <c r="H206">
        <f>10^(_10sept_0_10[[#This Row],[Column5]]/10)*COS(RADIANS(_10sept_0_10[[#This Row],[Column6]]))</f>
        <v>-0.28286128663966525</v>
      </c>
      <c r="I206">
        <f>10^(_10sept_0_10[[#This Row],[Column5]]/10)*SIN(RADIANS(_10sept_0_10[[#This Row],[Column6]]))</f>
        <v>0.90984065786199009</v>
      </c>
    </row>
    <row r="207" spans="1:9" x14ac:dyDescent="0.3">
      <c r="A207">
        <v>24</v>
      </c>
      <c r="B207">
        <v>-0.24</v>
      </c>
      <c r="C207">
        <v>94.48</v>
      </c>
      <c r="D207">
        <v>-0.27</v>
      </c>
      <c r="E207">
        <v>94.09</v>
      </c>
      <c r="F207">
        <f>10^(_10sept_0_10[[#This Row],[Column3]]/10)*COS(RADIANS(_10sept_0_10[[#This Row],[Column4]]))</f>
        <v>-7.391162663093391E-2</v>
      </c>
      <c r="G207">
        <f>10^(_10sept_0_10[[#This Row],[Column3]]/10)*SIN(RADIANS(_10sept_0_10[[#This Row],[Column4]]))</f>
        <v>0.94334608548419985</v>
      </c>
      <c r="H207">
        <f>10^(_10sept_0_10[[#This Row],[Column5]]/10)*COS(RADIANS(_10sept_0_10[[#This Row],[Column6]]))</f>
        <v>-6.7024221148447707E-2</v>
      </c>
      <c r="I207">
        <f>10^(_10sept_0_10[[#This Row],[Column5]]/10)*SIN(RADIANS(_10sept_0_10[[#This Row],[Column6]]))</f>
        <v>0.93733006683772102</v>
      </c>
    </row>
    <row r="208" spans="1:9" x14ac:dyDescent="0.3">
      <c r="A208">
        <v>25</v>
      </c>
      <c r="B208">
        <v>-0.3</v>
      </c>
      <c r="C208">
        <v>81.010000000000005</v>
      </c>
      <c r="D208">
        <v>-0.33</v>
      </c>
      <c r="E208">
        <v>80.53</v>
      </c>
      <c r="F208">
        <f>10^(_10sept_0_10[[#This Row],[Column3]]/10)*COS(RADIANS(_10sept_0_10[[#This Row],[Column4]]))</f>
        <v>0.14583225683325662</v>
      </c>
      <c r="G208">
        <f>10^(_10sept_0_10[[#This Row],[Column3]]/10)*SIN(RADIANS(_10sept_0_10[[#This Row],[Column4]]))</f>
        <v>0.92178985827736226</v>
      </c>
      <c r="H208">
        <f>10^(_10sept_0_10[[#This Row],[Column5]]/10)*COS(RADIANS(_10sept_0_10[[#This Row],[Column6]]))</f>
        <v>0.15249239090000521</v>
      </c>
      <c r="I208">
        <f>10^(_10sept_0_10[[#This Row],[Column5]]/10)*SIN(RADIANS(_10sept_0_10[[#This Row],[Column6]]))</f>
        <v>0.91419888001626637</v>
      </c>
    </row>
    <row r="209" spans="1:9" x14ac:dyDescent="0.3">
      <c r="A209">
        <v>26</v>
      </c>
      <c r="B209">
        <v>-0.36</v>
      </c>
      <c r="C209">
        <v>66.56</v>
      </c>
      <c r="D209">
        <v>-0.4</v>
      </c>
      <c r="E209">
        <v>65.89</v>
      </c>
      <c r="F209">
        <f>10^(_10sept_0_10[[#This Row],[Column3]]/10)*COS(RADIANS(_10sept_0_10[[#This Row],[Column4]]))</f>
        <v>0.36614426128277594</v>
      </c>
      <c r="G209">
        <f>10^(_10sept_0_10[[#This Row],[Column3]]/10)*SIN(RADIANS(_10sept_0_10[[#This Row],[Column4]]))</f>
        <v>0.84449144108764462</v>
      </c>
      <c r="H209">
        <f>10^(_10sept_0_10[[#This Row],[Column5]]/10)*COS(RADIANS(_10sept_0_10[[#This Row],[Column6]]))</f>
        <v>0.37254710145387959</v>
      </c>
      <c r="I209">
        <f>10^(_10sept_0_10[[#This Row],[Column5]]/10)*SIN(RADIANS(_10sept_0_10[[#This Row],[Column6]]))</f>
        <v>0.83244965511494062</v>
      </c>
    </row>
    <row r="210" spans="1:9" x14ac:dyDescent="0.3">
      <c r="A210">
        <v>27</v>
      </c>
      <c r="B210">
        <v>-0.44</v>
      </c>
      <c r="C210">
        <v>52.18</v>
      </c>
      <c r="D210">
        <v>-0.47</v>
      </c>
      <c r="E210">
        <v>51.66</v>
      </c>
      <c r="F210">
        <f>10^(_10sept_0_10[[#This Row],[Column3]]/10)*COS(RADIANS(_10sept_0_10[[#This Row],[Column4]]))</f>
        <v>0.55410234382840606</v>
      </c>
      <c r="G210">
        <f>10^(_10sept_0_10[[#This Row],[Column3]]/10)*SIN(RADIANS(_10sept_0_10[[#This Row],[Column4]]))</f>
        <v>0.71382978637939976</v>
      </c>
      <c r="H210">
        <f>10^(_10sept_0_10[[#This Row],[Column5]]/10)*COS(RADIANS(_10sept_0_10[[#This Row],[Column6]]))</f>
        <v>0.55669909460745814</v>
      </c>
      <c r="I210">
        <f>10^(_10sept_0_10[[#This Row],[Column5]]/10)*SIN(RADIANS(_10sept_0_10[[#This Row],[Column6]]))</f>
        <v>0.70389243444030769</v>
      </c>
    </row>
    <row r="211" spans="1:9" x14ac:dyDescent="0.3">
      <c r="A211">
        <v>28</v>
      </c>
      <c r="B211">
        <v>-0.51</v>
      </c>
      <c r="C211">
        <v>37.6</v>
      </c>
      <c r="D211">
        <v>-0.54</v>
      </c>
      <c r="E211">
        <v>37.4</v>
      </c>
      <c r="F211">
        <f>10^(_10sept_0_10[[#This Row],[Column3]]/10)*COS(RADIANS(_10sept_0_10[[#This Row],[Column4]]))</f>
        <v>0.70450483653871088</v>
      </c>
      <c r="G211">
        <f>10^(_10sept_0_10[[#This Row],[Column3]]/10)*SIN(RADIANS(_10sept_0_10[[#This Row],[Column4]]))</f>
        <v>0.54254176179662839</v>
      </c>
      <c r="H211">
        <f>10^(_10sept_0_10[[#This Row],[Column5]]/10)*COS(RADIANS(_10sept_0_10[[#This Row],[Column6]]))</f>
        <v>0.70153158399346738</v>
      </c>
      <c r="I211">
        <f>10^(_10sept_0_10[[#This Row],[Column5]]/10)*SIN(RADIANS(_10sept_0_10[[#This Row],[Column6]]))</f>
        <v>0.53636139605948097</v>
      </c>
    </row>
    <row r="212" spans="1:9" x14ac:dyDescent="0.3">
      <c r="A212">
        <v>29</v>
      </c>
      <c r="B212">
        <v>-0.59</v>
      </c>
      <c r="C212">
        <v>22.92</v>
      </c>
      <c r="D212">
        <v>-0.63</v>
      </c>
      <c r="E212">
        <v>22.28</v>
      </c>
      <c r="F212">
        <f>10^(_10sept_0_10[[#This Row],[Column3]]/10)*COS(RADIANS(_10sept_0_10[[#This Row],[Column4]]))</f>
        <v>0.80404985944707608</v>
      </c>
      <c r="G212">
        <f>10^(_10sept_0_10[[#This Row],[Column3]]/10)*SIN(RADIANS(_10sept_0_10[[#This Row],[Column4]]))</f>
        <v>0.33997475428118074</v>
      </c>
      <c r="H212">
        <f>10^(_10sept_0_10[[#This Row],[Column5]]/10)*COS(RADIANS(_10sept_0_10[[#This Row],[Column6]]))</f>
        <v>0.80039124527266636</v>
      </c>
      <c r="I212">
        <f>10^(_10sept_0_10[[#This Row],[Column5]]/10)*SIN(RADIANS(_10sept_0_10[[#This Row],[Column6]]))</f>
        <v>0.32793803530853932</v>
      </c>
    </row>
    <row r="213" spans="1:9" x14ac:dyDescent="0.3">
      <c r="A213">
        <v>30</v>
      </c>
      <c r="B213">
        <v>-0.68</v>
      </c>
      <c r="C213">
        <v>7.64</v>
      </c>
      <c r="D213">
        <v>-0.7</v>
      </c>
      <c r="E213">
        <v>7.17</v>
      </c>
      <c r="F213">
        <f>10^(_10sept_0_10[[#This Row],[Column3]]/10)*COS(RADIANS(_10sept_0_10[[#This Row],[Column4]]))</f>
        <v>0.84747625688188477</v>
      </c>
      <c r="G213">
        <f>10^(_10sept_0_10[[#This Row],[Column3]]/10)*SIN(RADIANS(_10sept_0_10[[#This Row],[Column4]]))</f>
        <v>0.11367971457074962</v>
      </c>
      <c r="H213">
        <f>10^(_10sept_0_10[[#This Row],[Column5]]/10)*COS(RADIANS(_10sept_0_10[[#This Row],[Column6]]))</f>
        <v>0.84448230015530623</v>
      </c>
      <c r="I213">
        <f>10^(_10sept_0_10[[#This Row],[Column5]]/10)*SIN(RADIANS(_10sept_0_10[[#This Row],[Column6]]))</f>
        <v>0.1062337272215997</v>
      </c>
    </row>
    <row r="214" spans="1:9" x14ac:dyDescent="0.3">
      <c r="A214">
        <v>31</v>
      </c>
      <c r="B214">
        <v>-0.75</v>
      </c>
      <c r="C214">
        <v>-7.69</v>
      </c>
      <c r="D214">
        <v>-0.78</v>
      </c>
      <c r="E214">
        <v>-8.33</v>
      </c>
      <c r="F214">
        <f>10^(_10sept_0_10[[#This Row],[Column3]]/10)*COS(RADIANS(_10sept_0_10[[#This Row],[Column4]]))</f>
        <v>0.83382811301847004</v>
      </c>
      <c r="G214">
        <f>10^(_10sept_0_10[[#This Row],[Column3]]/10)*SIN(RADIANS(_10sept_0_10[[#This Row],[Column4]]))</f>
        <v>-0.11258979671442408</v>
      </c>
      <c r="H214">
        <f>10^(_10sept_0_10[[#This Row],[Column5]]/10)*COS(RADIANS(_10sept_0_10[[#This Row],[Column6]]))</f>
        <v>0.82678746379506585</v>
      </c>
      <c r="I214">
        <f>10^(_10sept_0_10[[#This Row],[Column5]]/10)*SIN(RADIANS(_10sept_0_10[[#This Row],[Column6]]))</f>
        <v>-0.12105739873503872</v>
      </c>
    </row>
    <row r="215" spans="1:9" x14ac:dyDescent="0.3">
      <c r="A215">
        <v>32</v>
      </c>
      <c r="B215">
        <v>-0.82</v>
      </c>
      <c r="C215">
        <v>-23.32</v>
      </c>
      <c r="D215">
        <v>-0.85</v>
      </c>
      <c r="E215">
        <v>-23.48</v>
      </c>
      <c r="F215">
        <f>10^(_10sept_0_10[[#This Row],[Column3]]/10)*COS(RADIANS(_10sept_0_10[[#This Row],[Column4]]))</f>
        <v>0.76030612274161369</v>
      </c>
      <c r="G215">
        <f>10^(_10sept_0_10[[#This Row],[Column3]]/10)*SIN(RADIANS(_10sept_0_10[[#This Row],[Column4]]))</f>
        <v>-0.32775421610450095</v>
      </c>
      <c r="H215">
        <f>10^(_10sept_0_10[[#This Row],[Column5]]/10)*COS(RADIANS(_10sept_0_10[[#This Row],[Column6]]))</f>
        <v>0.75416030747531893</v>
      </c>
      <c r="I215">
        <f>10^(_10sept_0_10[[#This Row],[Column5]]/10)*SIN(RADIANS(_10sept_0_10[[#This Row],[Column6]]))</f>
        <v>-0.32760525945215541</v>
      </c>
    </row>
    <row r="216" spans="1:9" x14ac:dyDescent="0.3">
      <c r="A216">
        <v>33</v>
      </c>
      <c r="B216">
        <v>-0.89</v>
      </c>
      <c r="C216">
        <v>-38.909999999999997</v>
      </c>
      <c r="D216">
        <v>-0.91</v>
      </c>
      <c r="E216">
        <v>-39.93</v>
      </c>
      <c r="F216">
        <f>10^(_10sept_0_10[[#This Row],[Column3]]/10)*COS(RADIANS(_10sept_0_10[[#This Row],[Column4]]))</f>
        <v>0.63394872568112148</v>
      </c>
      <c r="G216">
        <f>10^(_10sept_0_10[[#This Row],[Column3]]/10)*SIN(RADIANS(_10sept_0_10[[#This Row],[Column4]]))</f>
        <v>-0.51171484599256167</v>
      </c>
      <c r="H216">
        <f>10^(_10sept_0_10[[#This Row],[Column5]]/10)*COS(RADIANS(_10sept_0_10[[#This Row],[Column6]]))</f>
        <v>0.62186860659661225</v>
      </c>
      <c r="I216">
        <f>10^(_10sept_0_10[[#This Row],[Column5]]/10)*SIN(RADIANS(_10sept_0_10[[#This Row],[Column6]]))</f>
        <v>-0.5205163527546548</v>
      </c>
    </row>
    <row r="217" spans="1:9" x14ac:dyDescent="0.3">
      <c r="A217">
        <v>34</v>
      </c>
      <c r="B217">
        <v>-0.94</v>
      </c>
      <c r="C217">
        <v>-54.92</v>
      </c>
      <c r="D217">
        <v>-0.97</v>
      </c>
      <c r="E217">
        <v>-55.57</v>
      </c>
      <c r="F217">
        <f>10^(_10sept_0_10[[#This Row],[Column3]]/10)*COS(RADIANS(_10sept_0_10[[#This Row],[Column4]]))</f>
        <v>0.46286679884265008</v>
      </c>
      <c r="G217">
        <f>10^(_10sept_0_10[[#This Row],[Column3]]/10)*SIN(RADIANS(_10sept_0_10[[#This Row],[Column4]]))</f>
        <v>-0.6590817552302568</v>
      </c>
      <c r="H217">
        <f>10^(_10sept_0_10[[#This Row],[Column5]]/10)*COS(RADIANS(_10sept_0_10[[#This Row],[Column6]]))</f>
        <v>0.45222545145681764</v>
      </c>
      <c r="I217">
        <f>10^(_10sept_0_10[[#This Row],[Column5]]/10)*SIN(RADIANS(_10sept_0_10[[#This Row],[Column6]]))</f>
        <v>-0.65971734594243137</v>
      </c>
    </row>
    <row r="218" spans="1:9" x14ac:dyDescent="0.3">
      <c r="A218">
        <v>35</v>
      </c>
      <c r="B218">
        <v>-0.97</v>
      </c>
      <c r="C218">
        <v>-70.650000000000006</v>
      </c>
      <c r="D218">
        <v>-1</v>
      </c>
      <c r="E218">
        <v>-71.39</v>
      </c>
      <c r="F218">
        <f>10^(_10sept_0_10[[#This Row],[Column3]]/10)*COS(RADIANS(_10sept_0_10[[#This Row],[Column4]]))</f>
        <v>0.26501539317406225</v>
      </c>
      <c r="G218">
        <f>10^(_10sept_0_10[[#This Row],[Column3]]/10)*SIN(RADIANS(_10sept_0_10[[#This Row],[Column4]]))</f>
        <v>-0.75465334880555945</v>
      </c>
      <c r="H218">
        <f>10^(_10sept_0_10[[#This Row],[Column5]]/10)*COS(RADIANS(_10sept_0_10[[#This Row],[Column6]]))</f>
        <v>0.25348977647326193</v>
      </c>
      <c r="I218">
        <f>10^(_10sept_0_10[[#This Row],[Column5]]/10)*SIN(RADIANS(_10sept_0_10[[#This Row],[Column6]]))</f>
        <v>-0.75279497720410493</v>
      </c>
    </row>
    <row r="219" spans="1:9" x14ac:dyDescent="0.3">
      <c r="A219">
        <v>36</v>
      </c>
      <c r="B219">
        <v>-1.01</v>
      </c>
      <c r="C219">
        <v>-86.99</v>
      </c>
      <c r="D219">
        <v>-1.04</v>
      </c>
      <c r="E219">
        <v>-87.46</v>
      </c>
      <c r="F219">
        <f>10^(_10sept_0_10[[#This Row],[Column3]]/10)*COS(RADIANS(_10sept_0_10[[#This Row],[Column4]]))</f>
        <v>4.1614442338082404E-2</v>
      </c>
      <c r="G219">
        <f>10^(_10sept_0_10[[#This Row],[Column3]]/10)*SIN(RADIANS(_10sept_0_10[[#This Row],[Column4]]))</f>
        <v>-0.79140798391361233</v>
      </c>
      <c r="H219">
        <f>10^(_10sept_0_10[[#This Row],[Column5]]/10)*COS(RADIANS(_10sept_0_10[[#This Row],[Column6]]))</f>
        <v>3.4879385414311063E-2</v>
      </c>
      <c r="I219">
        <f>10^(_10sept_0_10[[#This Row],[Column5]]/10)*SIN(RADIANS(_10sept_0_10[[#This Row],[Column6]]))</f>
        <v>-0.78627253770553451</v>
      </c>
    </row>
    <row r="220" spans="1:9" x14ac:dyDescent="0.3">
      <c r="A220">
        <v>37</v>
      </c>
      <c r="B220">
        <v>-1.01</v>
      </c>
      <c r="C220">
        <v>-102.84</v>
      </c>
      <c r="D220">
        <v>-1.04</v>
      </c>
      <c r="E220">
        <v>-103.59</v>
      </c>
      <c r="F220">
        <f>10^(_10sept_0_10[[#This Row],[Column3]]/10)*COS(RADIANS(_10sept_0_10[[#This Row],[Column4]]))</f>
        <v>-0.17611695747587744</v>
      </c>
      <c r="G220">
        <f>10^(_10sept_0_10[[#This Row],[Column3]]/10)*SIN(RADIANS(_10sept_0_10[[#This Row],[Column4]]))</f>
        <v>-0.77268439618175144</v>
      </c>
      <c r="H220">
        <f>10^(_10sept_0_10[[#This Row],[Column5]]/10)*COS(RADIANS(_10sept_0_10[[#This Row],[Column6]]))</f>
        <v>-0.1849340934638794</v>
      </c>
      <c r="I220">
        <f>10^(_10sept_0_10[[#This Row],[Column5]]/10)*SIN(RADIANS(_10sept_0_10[[#This Row],[Column6]]))</f>
        <v>-0.76501010199308761</v>
      </c>
    </row>
    <row r="221" spans="1:9" x14ac:dyDescent="0.3">
      <c r="A221">
        <v>38</v>
      </c>
      <c r="B221">
        <v>-1.02</v>
      </c>
      <c r="C221">
        <v>-119.07</v>
      </c>
      <c r="D221">
        <v>-1.04</v>
      </c>
      <c r="E221">
        <v>-119.89</v>
      </c>
      <c r="F221">
        <f>10^(_10sept_0_10[[#This Row],[Column3]]/10)*COS(RADIANS(_10sept_0_10[[#This Row],[Column4]]))</f>
        <v>-0.38417319837765113</v>
      </c>
      <c r="G221">
        <f>10^(_10sept_0_10[[#This Row],[Column3]]/10)*SIN(RADIANS(_10sept_0_10[[#This Row],[Column4]]))</f>
        <v>-0.69107426983210118</v>
      </c>
      <c r="H221">
        <f>10^(_10sept_0_10[[#This Row],[Column5]]/10)*COS(RADIANS(_10sept_0_10[[#This Row],[Column6]]))</f>
        <v>-0.39221358919082128</v>
      </c>
      <c r="I221">
        <f>10^(_10sept_0_10[[#This Row],[Column5]]/10)*SIN(RADIANS(_10sept_0_10[[#This Row],[Column6]]))</f>
        <v>-0.68235590092768661</v>
      </c>
    </row>
    <row r="222" spans="1:9" x14ac:dyDescent="0.3">
      <c r="A222">
        <v>39</v>
      </c>
      <c r="B222">
        <v>-1.03</v>
      </c>
      <c r="C222">
        <v>-135.4</v>
      </c>
      <c r="D222">
        <v>-1.04</v>
      </c>
      <c r="E222">
        <v>-135.82</v>
      </c>
      <c r="F222">
        <f>10^(_10sept_0_10[[#This Row],[Column3]]/10)*COS(RADIANS(_10sept_0_10[[#This Row],[Column4]]))</f>
        <v>-0.56168895038793165</v>
      </c>
      <c r="G222">
        <f>10^(_10sept_0_10[[#This Row],[Column3]]/10)*SIN(RADIANS(_10sept_0_10[[#This Row],[Column4]]))</f>
        <v>-0.55390053997199096</v>
      </c>
      <c r="H222">
        <f>10^(_10sept_0_10[[#This Row],[Column5]]/10)*COS(RADIANS(_10sept_0_10[[#This Row],[Column6]]))</f>
        <v>-0.56443297369155632</v>
      </c>
      <c r="I222">
        <f>10^(_10sept_0_10[[#This Row],[Column5]]/10)*SIN(RADIANS(_10sept_0_10[[#This Row],[Column6]]))</f>
        <v>-0.54850386806884799</v>
      </c>
    </row>
    <row r="223" spans="1:9" x14ac:dyDescent="0.3">
      <c r="A223">
        <v>40</v>
      </c>
      <c r="B223">
        <v>-1.04</v>
      </c>
      <c r="C223">
        <v>-150.56</v>
      </c>
      <c r="D223">
        <v>-1.05</v>
      </c>
      <c r="E223">
        <v>-151.61000000000001</v>
      </c>
      <c r="F223">
        <f>10^(_10sept_0_10[[#This Row],[Column3]]/10)*COS(RADIANS(_10sept_0_10[[#This Row],[Column4]]))</f>
        <v>-0.68541526212132076</v>
      </c>
      <c r="G223">
        <f>10^(_10sept_0_10[[#This Row],[Column3]]/10)*SIN(RADIANS(_10sept_0_10[[#This Row],[Column4]]))</f>
        <v>-0.3868423367832719</v>
      </c>
      <c r="H223">
        <f>10^(_10sept_0_10[[#This Row],[Column5]]/10)*COS(RADIANS(_10sept_0_10[[#This Row],[Column6]]))</f>
        <v>-0.69079657887484625</v>
      </c>
      <c r="I223">
        <f>10^(_10sept_0_10[[#This Row],[Column5]]/10)*SIN(RADIANS(_10sept_0_10[[#This Row],[Column6]]))</f>
        <v>-0.37335651658473923</v>
      </c>
    </row>
    <row r="224" spans="1:9" x14ac:dyDescent="0.3">
      <c r="A224">
        <v>41</v>
      </c>
      <c r="B224">
        <v>-1.08</v>
      </c>
      <c r="C224">
        <v>-166.67</v>
      </c>
      <c r="D224">
        <v>-1.08</v>
      </c>
      <c r="E224">
        <v>-167.34</v>
      </c>
      <c r="F224">
        <f>10^(_10sept_0_10[[#This Row],[Column3]]/10)*COS(RADIANS(_10sept_0_10[[#This Row],[Column4]]))</f>
        <v>-0.75882015042110063</v>
      </c>
      <c r="G224">
        <f>10^(_10sept_0_10[[#This Row],[Column3]]/10)*SIN(RADIANS(_10sept_0_10[[#This Row],[Column4]]))</f>
        <v>-0.17979705390694267</v>
      </c>
      <c r="H224">
        <f>10^(_10sept_0_10[[#This Row],[Column5]]/10)*COS(RADIANS(_10sept_0_10[[#This Row],[Column6]]))</f>
        <v>-0.76087071540102857</v>
      </c>
      <c r="I224">
        <f>10^(_10sept_0_10[[#This Row],[Column5]]/10)*SIN(RADIANS(_10sept_0_10[[#This Row],[Column6]]))</f>
        <v>-0.17091154356521632</v>
      </c>
    </row>
    <row r="225" spans="1:9" x14ac:dyDescent="0.3">
      <c r="A225">
        <v>42</v>
      </c>
      <c r="B225">
        <v>-1.1499999999999999</v>
      </c>
      <c r="C225">
        <v>177.02</v>
      </c>
      <c r="D225">
        <v>-1.1499999999999999</v>
      </c>
      <c r="E225">
        <v>176.59</v>
      </c>
      <c r="F225">
        <f>10^(_10sept_0_10[[#This Row],[Column3]]/10)*COS(RADIANS(_10sept_0_10[[#This Row],[Column4]]))</f>
        <v>-0.76632381911647984</v>
      </c>
      <c r="G225">
        <f>10^(_10sept_0_10[[#This Row],[Column3]]/10)*SIN(RADIANS(_10sept_0_10[[#This Row],[Column4]]))</f>
        <v>3.9893102290018613E-2</v>
      </c>
      <c r="H225">
        <f>10^(_10sept_0_10[[#This Row],[Column5]]/10)*COS(RADIANS(_10sept_0_10[[#This Row],[Column6]]))</f>
        <v>-0.76600284653544937</v>
      </c>
      <c r="I225">
        <f>10^(_10sept_0_10[[#This Row],[Column5]]/10)*SIN(RADIANS(_10sept_0_10[[#This Row],[Column6]]))</f>
        <v>4.5643120567920976E-2</v>
      </c>
    </row>
    <row r="226" spans="1:9" x14ac:dyDescent="0.3">
      <c r="A226">
        <v>43</v>
      </c>
      <c r="B226">
        <v>-1.24</v>
      </c>
      <c r="C226">
        <v>161.38999999999999</v>
      </c>
      <c r="D226">
        <v>-1.23</v>
      </c>
      <c r="E226">
        <v>161.27000000000001</v>
      </c>
      <c r="F226">
        <f>10^(_10sept_0_10[[#This Row],[Column3]]/10)*COS(RADIANS(_10sept_0_10[[#This Row],[Column4]]))</f>
        <v>-0.71232258232003909</v>
      </c>
      <c r="G226">
        <f>10^(_10sept_0_10[[#This Row],[Column3]]/10)*SIN(RADIANS(_10sept_0_10[[#This Row],[Column4]]))</f>
        <v>0.23986144652530897</v>
      </c>
      <c r="H226">
        <f>10^(_10sept_0_10[[#This Row],[Column5]]/10)*COS(RADIANS(_10sept_0_10[[#This Row],[Column6]]))</f>
        <v>-0.71345956722057746</v>
      </c>
      <c r="I226">
        <f>10^(_10sept_0_10[[#This Row],[Column5]]/10)*SIN(RADIANS(_10sept_0_10[[#This Row],[Column6]]))</f>
        <v>0.2419091799621782</v>
      </c>
    </row>
    <row r="227" spans="1:9" x14ac:dyDescent="0.3">
      <c r="A227">
        <v>44</v>
      </c>
      <c r="B227">
        <v>-1.34</v>
      </c>
      <c r="C227">
        <v>146.22</v>
      </c>
      <c r="D227">
        <v>-1.34</v>
      </c>
      <c r="E227">
        <v>145.97</v>
      </c>
      <c r="F227">
        <f>10^(_10sept_0_10[[#This Row],[Column3]]/10)*COS(RADIANS(_10sept_0_10[[#This Row],[Column4]]))</f>
        <v>-0.61051221041204673</v>
      </c>
      <c r="G227">
        <f>10^(_10sept_0_10[[#This Row],[Column3]]/10)*SIN(RADIANS(_10sept_0_10[[#This Row],[Column4]]))</f>
        <v>0.40839376030116376</v>
      </c>
      <c r="H227">
        <f>10^(_10sept_0_10[[#This Row],[Column5]]/10)*COS(RADIANS(_10sept_0_10[[#This Row],[Column6]]))</f>
        <v>-0.60872445048966617</v>
      </c>
      <c r="I227">
        <f>10^(_10sept_0_10[[#This Row],[Column5]]/10)*SIN(RADIANS(_10sept_0_10[[#This Row],[Column6]]))</f>
        <v>0.41105372628305126</v>
      </c>
    </row>
    <row r="228" spans="1:9" x14ac:dyDescent="0.3">
      <c r="A228">
        <v>45</v>
      </c>
      <c r="B228">
        <v>-1.45</v>
      </c>
      <c r="C228">
        <v>130.44</v>
      </c>
      <c r="D228">
        <v>-1.48</v>
      </c>
      <c r="E228">
        <v>130.05000000000001</v>
      </c>
      <c r="F228">
        <f>10^(_10sept_0_10[[#This Row],[Column3]]/10)*COS(RADIANS(_10sept_0_10[[#This Row],[Column4]]))</f>
        <v>-0.46452742356638044</v>
      </c>
      <c r="G228">
        <f>10^(_10sept_0_10[[#This Row],[Column3]]/10)*SIN(RADIANS(_10sept_0_10[[#This Row],[Column4]]))</f>
        <v>0.54504647209769674</v>
      </c>
      <c r="H228">
        <f>10^(_10sept_0_10[[#This Row],[Column5]]/10)*COS(RADIANS(_10sept_0_10[[#This Row],[Column6]]))</f>
        <v>-0.45763450643815207</v>
      </c>
      <c r="I228">
        <f>10^(_10sept_0_10[[#This Row],[Column5]]/10)*SIN(RADIANS(_10sept_0_10[[#This Row],[Column6]]))</f>
        <v>0.5444220059110606</v>
      </c>
    </row>
    <row r="229" spans="1:9" x14ac:dyDescent="0.3">
      <c r="A229">
        <v>46</v>
      </c>
      <c r="B229">
        <v>-1.58</v>
      </c>
      <c r="C229">
        <v>114.27</v>
      </c>
      <c r="D229">
        <v>-1.62</v>
      </c>
      <c r="E229">
        <v>114.78</v>
      </c>
      <c r="F229">
        <f>10^(_10sept_0_10[[#This Row],[Column3]]/10)*COS(RADIANS(_10sept_0_10[[#This Row],[Column4]]))</f>
        <v>-0.28568077477249448</v>
      </c>
      <c r="G229">
        <f>10^(_10sept_0_10[[#This Row],[Column3]]/10)*SIN(RADIANS(_10sept_0_10[[#This Row],[Column4]]))</f>
        <v>0.63359710934091229</v>
      </c>
      <c r="H229">
        <f>10^(_10sept_0_10[[#This Row],[Column5]]/10)*COS(RADIANS(_10sept_0_10[[#This Row],[Column6]]))</f>
        <v>-0.2886384061005472</v>
      </c>
      <c r="I229">
        <f>10^(_10sept_0_10[[#This Row],[Column5]]/10)*SIN(RADIANS(_10sept_0_10[[#This Row],[Column6]]))</f>
        <v>0.62524383706197395</v>
      </c>
    </row>
    <row r="230" spans="1:9" x14ac:dyDescent="0.3">
      <c r="A230">
        <v>47</v>
      </c>
      <c r="B230">
        <v>-1.71</v>
      </c>
      <c r="C230">
        <v>99.15</v>
      </c>
      <c r="D230">
        <v>-1.78</v>
      </c>
      <c r="E230">
        <v>99.1</v>
      </c>
      <c r="F230">
        <f>10^(_10sept_0_10[[#This Row],[Column3]]/10)*COS(RADIANS(_10sept_0_10[[#This Row],[Column4]]))</f>
        <v>-0.10726323652753872</v>
      </c>
      <c r="G230">
        <f>10^(_10sept_0_10[[#This Row],[Column3]]/10)*SIN(RADIANS(_10sept_0_10[[#This Row],[Column4]]))</f>
        <v>0.66594493634210172</v>
      </c>
      <c r="H230">
        <f>10^(_10sept_0_10[[#This Row],[Column5]]/10)*COS(RADIANS(_10sept_0_10[[#This Row],[Column6]]))</f>
        <v>-0.10497632116832237</v>
      </c>
      <c r="I230">
        <f>10^(_10sept_0_10[[#This Row],[Column5]]/10)*SIN(RADIANS(_10sept_0_10[[#This Row],[Column6]]))</f>
        <v>0.65538907185008699</v>
      </c>
    </row>
    <row r="231" spans="1:9" x14ac:dyDescent="0.3">
      <c r="A231">
        <v>48</v>
      </c>
      <c r="B231">
        <v>-1.86</v>
      </c>
      <c r="C231">
        <v>83.63</v>
      </c>
      <c r="D231">
        <v>-1.93</v>
      </c>
      <c r="E231">
        <v>83.79</v>
      </c>
      <c r="F231">
        <f>10^(_10sept_0_10[[#This Row],[Column3]]/10)*COS(RADIANS(_10sept_0_10[[#This Row],[Column4]]))</f>
        <v>7.229724584573434E-2</v>
      </c>
      <c r="G231">
        <f>10^(_10sept_0_10[[#This Row],[Column3]]/10)*SIN(RADIANS(_10sept_0_10[[#This Row],[Column4]]))</f>
        <v>0.64760533675181697</v>
      </c>
      <c r="H231">
        <f>10^(_10sept_0_10[[#This Row],[Column5]]/10)*COS(RADIANS(_10sept_0_10[[#This Row],[Column6]]))</f>
        <v>6.9361477693099735E-2</v>
      </c>
      <c r="I231">
        <f>10^(_10sept_0_10[[#This Row],[Column5]]/10)*SIN(RADIANS(_10sept_0_10[[#This Row],[Column6]]))</f>
        <v>0.63744702251775553</v>
      </c>
    </row>
    <row r="232" spans="1:9" x14ac:dyDescent="0.3">
      <c r="A232">
        <v>49</v>
      </c>
      <c r="B232">
        <v>-2.02</v>
      </c>
      <c r="C232">
        <v>68.540000000000006</v>
      </c>
      <c r="D232">
        <v>-2.0699999999999998</v>
      </c>
      <c r="E232">
        <v>68.569999999999993</v>
      </c>
      <c r="F232">
        <f>10^(_10sept_0_10[[#This Row],[Column3]]/10)*COS(RADIANS(_10sept_0_10[[#This Row],[Column4]]))</f>
        <v>0.22977614507949706</v>
      </c>
      <c r="G232">
        <f>10^(_10sept_0_10[[#This Row],[Column3]]/10)*SIN(RADIANS(_10sept_0_10[[#This Row],[Column4]]))</f>
        <v>0.58451708719906914</v>
      </c>
      <c r="H232">
        <f>10^(_10sept_0_10[[#This Row],[Column5]]/10)*COS(RADIANS(_10sept_0_10[[#This Row],[Column6]]))</f>
        <v>0.22684333909586796</v>
      </c>
      <c r="I232">
        <f>10^(_10sept_0_10[[#This Row],[Column5]]/10)*SIN(RADIANS(_10sept_0_10[[#This Row],[Column6]]))</f>
        <v>0.57794502954312954</v>
      </c>
    </row>
    <row r="233" spans="1:9" x14ac:dyDescent="0.3">
      <c r="A233">
        <v>50</v>
      </c>
      <c r="B233">
        <v>-2.21</v>
      </c>
      <c r="C233">
        <v>53.06</v>
      </c>
      <c r="D233">
        <v>-2.27</v>
      </c>
      <c r="E233">
        <v>52.41</v>
      </c>
      <c r="F233">
        <f>10^(_10sept_0_10[[#This Row],[Column3]]/10)*COS(RADIANS(_10sept_0_10[[#This Row],[Column4]]))</f>
        <v>0.36129240933617035</v>
      </c>
      <c r="G233">
        <f>10^(_10sept_0_10[[#This Row],[Column3]]/10)*SIN(RADIANS(_10sept_0_10[[#This Row],[Column4]]))</f>
        <v>0.48049730238127075</v>
      </c>
      <c r="H233">
        <f>10^(_10sept_0_10[[#This Row],[Column5]]/10)*COS(RADIANS(_10sept_0_10[[#This Row],[Column6]]))</f>
        <v>0.361688523750544</v>
      </c>
      <c r="I233">
        <f>10^(_10sept_0_10[[#This Row],[Column5]]/10)*SIN(RADIANS(_10sept_0_10[[#This Row],[Column6]]))</f>
        <v>0.46983172765943582</v>
      </c>
    </row>
    <row r="234" spans="1:9" x14ac:dyDescent="0.3">
      <c r="A234">
        <v>51</v>
      </c>
      <c r="B234">
        <v>-2.4</v>
      </c>
      <c r="C234">
        <v>37.97</v>
      </c>
      <c r="D234">
        <v>-2.46</v>
      </c>
      <c r="E234">
        <v>36.82</v>
      </c>
      <c r="F234">
        <f>10^(_10sept_0_10[[#This Row],[Column3]]/10)*COS(RADIANS(_10sept_0_10[[#This Row],[Column4]]))</f>
        <v>0.45363829509459874</v>
      </c>
      <c r="G234">
        <f>10^(_10sept_0_10[[#This Row],[Column3]]/10)*SIN(RADIANS(_10sept_0_10[[#This Row],[Column4]]))</f>
        <v>0.35403872486813759</v>
      </c>
      <c r="H234">
        <f>10^(_10sept_0_10[[#This Row],[Column5]]/10)*COS(RADIANS(_10sept_0_10[[#This Row],[Column6]]))</f>
        <v>0.45433206945016225</v>
      </c>
      <c r="I234">
        <f>10^(_10sept_0_10[[#This Row],[Column5]]/10)*SIN(RADIANS(_10sept_0_10[[#This Row],[Column6]]))</f>
        <v>0.34013122437888055</v>
      </c>
    </row>
    <row r="235" spans="1:9" x14ac:dyDescent="0.3">
      <c r="A235">
        <v>52</v>
      </c>
      <c r="B235">
        <v>-2.61</v>
      </c>
      <c r="C235">
        <v>22.5</v>
      </c>
      <c r="D235">
        <v>-2.64</v>
      </c>
      <c r="E235">
        <v>21.95</v>
      </c>
      <c r="F235">
        <f>10^(_10sept_0_10[[#This Row],[Column3]]/10)*COS(RADIANS(_10sept_0_10[[#This Row],[Column4]]))</f>
        <v>0.50654186603778539</v>
      </c>
      <c r="G235">
        <f>10^(_10sept_0_10[[#This Row],[Column3]]/10)*SIN(RADIANS(_10sept_0_10[[#This Row],[Column4]]))</f>
        <v>0.2098165108226262</v>
      </c>
      <c r="H235">
        <f>10^(_10sept_0_10[[#This Row],[Column5]]/10)*COS(RADIANS(_10sept_0_10[[#This Row],[Column6]]))</f>
        <v>0.50503187736967881</v>
      </c>
      <c r="I235">
        <f>10^(_10sept_0_10[[#This Row],[Column5]]/10)*SIN(RADIANS(_10sept_0_10[[#This Row],[Column6]]))</f>
        <v>0.20353363798864288</v>
      </c>
    </row>
    <row r="236" spans="1:9" x14ac:dyDescent="0.3">
      <c r="A236">
        <v>53</v>
      </c>
      <c r="B236">
        <v>-2.82</v>
      </c>
      <c r="C236">
        <v>7.57</v>
      </c>
      <c r="D236">
        <v>-2.84</v>
      </c>
      <c r="E236">
        <v>6.74</v>
      </c>
      <c r="F236">
        <f>10^(_10sept_0_10[[#This Row],[Column3]]/10)*COS(RADIANS(_10sept_0_10[[#This Row],[Column4]]))</f>
        <v>0.5178433252846173</v>
      </c>
      <c r="G236">
        <f>10^(_10sept_0_10[[#This Row],[Column3]]/10)*SIN(RADIANS(_10sept_0_10[[#This Row],[Column4]]))</f>
        <v>6.8819101555992995E-2</v>
      </c>
      <c r="H236">
        <f>10^(_10sept_0_10[[#This Row],[Column5]]/10)*COS(RADIANS(_10sept_0_10[[#This Row],[Column6]]))</f>
        <v>0.51640228130881727</v>
      </c>
      <c r="I236">
        <f>10^(_10sept_0_10[[#This Row],[Column5]]/10)*SIN(RADIANS(_10sept_0_10[[#This Row],[Column6]]))</f>
        <v>6.1028847850287837E-2</v>
      </c>
    </row>
    <row r="237" spans="1:9" x14ac:dyDescent="0.3">
      <c r="A237">
        <v>54</v>
      </c>
      <c r="B237">
        <v>-3.07</v>
      </c>
      <c r="C237">
        <v>-8.09</v>
      </c>
      <c r="D237">
        <v>-3.07</v>
      </c>
      <c r="E237">
        <v>-8.68</v>
      </c>
      <c r="F237">
        <f>10^(_10sept_0_10[[#This Row],[Column3]]/10)*COS(RADIANS(_10sept_0_10[[#This Row],[Column4]]))</f>
        <v>0.48826585392779104</v>
      </c>
      <c r="G237">
        <f>10^(_10sept_0_10[[#This Row],[Column3]]/10)*SIN(RADIANS(_10sept_0_10[[#This Row],[Column4]]))</f>
        <v>-6.9403579126342915E-2</v>
      </c>
      <c r="H237">
        <f>10^(_10sept_0_10[[#This Row],[Column5]]/10)*COS(RADIANS(_10sept_0_10[[#This Row],[Column6]]))</f>
        <v>0.48752530021331891</v>
      </c>
      <c r="I237">
        <f>10^(_10sept_0_10[[#This Row],[Column5]]/10)*SIN(RADIANS(_10sept_0_10[[#This Row],[Column6]]))</f>
        <v>-7.4427700215005652E-2</v>
      </c>
    </row>
    <row r="238" spans="1:9" x14ac:dyDescent="0.3">
      <c r="A238">
        <v>55</v>
      </c>
      <c r="B238">
        <v>-3.33</v>
      </c>
      <c r="C238">
        <v>-23.39</v>
      </c>
      <c r="D238">
        <v>-3.33</v>
      </c>
      <c r="E238">
        <v>-24.14</v>
      </c>
      <c r="F238">
        <f>10^(_10sept_0_10[[#This Row],[Column3]]/10)*COS(RADIANS(_10sept_0_10[[#This Row],[Column4]]))</f>
        <v>0.42634323409754676</v>
      </c>
      <c r="G238">
        <f>10^(_10sept_0_10[[#This Row],[Column3]]/10)*SIN(RADIANS(_10sept_0_10[[#This Row],[Column4]]))</f>
        <v>-0.18440685359961825</v>
      </c>
      <c r="H238">
        <f>10^(_10sept_0_10[[#This Row],[Column5]]/10)*COS(RADIANS(_10sept_0_10[[#This Row],[Column6]]))</f>
        <v>0.42389289710417283</v>
      </c>
      <c r="I238">
        <f>10^(_10sept_0_10[[#This Row],[Column5]]/10)*SIN(RADIANS(_10sept_0_10[[#This Row],[Column6]]))</f>
        <v>-0.18997171552601652</v>
      </c>
    </row>
    <row r="239" spans="1:9" x14ac:dyDescent="0.3">
      <c r="A239">
        <v>56</v>
      </c>
      <c r="B239">
        <v>-3.64</v>
      </c>
      <c r="C239">
        <v>-38.72</v>
      </c>
      <c r="D239">
        <v>-3.62</v>
      </c>
      <c r="E239">
        <v>-39.450000000000003</v>
      </c>
      <c r="F239">
        <f>10^(_10sept_0_10[[#This Row],[Column3]]/10)*COS(RADIANS(_10sept_0_10[[#This Row],[Column4]]))</f>
        <v>0.33745252825610861</v>
      </c>
      <c r="G239">
        <f>10^(_10sept_0_10[[#This Row],[Column3]]/10)*SIN(RADIANS(_10sept_0_10[[#This Row],[Column4]]))</f>
        <v>-0.27054390625209124</v>
      </c>
      <c r="H239">
        <f>10^(_10sept_0_10[[#This Row],[Column5]]/10)*COS(RADIANS(_10sept_0_10[[#This Row],[Column6]]))</f>
        <v>0.33551983223113752</v>
      </c>
      <c r="I239">
        <f>10^(_10sept_0_10[[#This Row],[Column5]]/10)*SIN(RADIANS(_10sept_0_10[[#This Row],[Column6]]))</f>
        <v>-0.27608979895899577</v>
      </c>
    </row>
    <row r="240" spans="1:9" x14ac:dyDescent="0.3">
      <c r="A240">
        <v>57</v>
      </c>
      <c r="B240">
        <v>-3.97</v>
      </c>
      <c r="C240">
        <v>-53.96</v>
      </c>
      <c r="D240">
        <v>-3.94</v>
      </c>
      <c r="E240">
        <v>-55.02</v>
      </c>
      <c r="F240">
        <f>10^(_10sept_0_10[[#This Row],[Column3]]/10)*COS(RADIANS(_10sept_0_10[[#This Row],[Column4]]))</f>
        <v>0.23584989700437586</v>
      </c>
      <c r="G240">
        <f>10^(_10sept_0_10[[#This Row],[Column3]]/10)*SIN(RADIANS(_10sept_0_10[[#This Row],[Column4]]))</f>
        <v>-0.32414341175521821</v>
      </c>
      <c r="H240">
        <f>10^(_10sept_0_10[[#This Row],[Column5]]/10)*COS(RADIANS(_10sept_0_10[[#This Row],[Column6]]))</f>
        <v>0.23140605438675427</v>
      </c>
      <c r="I240">
        <f>10^(_10sept_0_10[[#This Row],[Column5]]/10)*SIN(RADIANS(_10sept_0_10[[#This Row],[Column6]]))</f>
        <v>-0.33072774491585488</v>
      </c>
    </row>
    <row r="241" spans="1:9" x14ac:dyDescent="0.3">
      <c r="A241">
        <v>58</v>
      </c>
      <c r="B241">
        <v>-4.29</v>
      </c>
      <c r="C241">
        <v>-69.87</v>
      </c>
      <c r="D241">
        <v>-4.28</v>
      </c>
      <c r="E241">
        <v>-70.61</v>
      </c>
      <c r="F241">
        <f>10^(_10sept_0_10[[#This Row],[Column3]]/10)*COS(RADIANS(_10sept_0_10[[#This Row],[Column4]]))</f>
        <v>0.12815911069136454</v>
      </c>
      <c r="G241">
        <f>10^(_10sept_0_10[[#This Row],[Column3]]/10)*SIN(RADIANS(_10sept_0_10[[#This Row],[Column4]]))</f>
        <v>-0.34964385484945593</v>
      </c>
      <c r="H241">
        <f>10^(_10sept_0_10[[#This Row],[Column5]]/10)*COS(RADIANS(_10sept_0_10[[#This Row],[Column6]]))</f>
        <v>0.12391774728758596</v>
      </c>
      <c r="I241">
        <f>10^(_10sept_0_10[[#This Row],[Column5]]/10)*SIN(RADIANS(_10sept_0_10[[#This Row],[Column6]]))</f>
        <v>-0.35207963900472894</v>
      </c>
    </row>
    <row r="242" spans="1:9" x14ac:dyDescent="0.3">
      <c r="A242">
        <v>59</v>
      </c>
      <c r="B242">
        <v>-4.6399999999999997</v>
      </c>
      <c r="C242">
        <v>-85.55</v>
      </c>
      <c r="D242">
        <v>-4.62</v>
      </c>
      <c r="E242">
        <v>-85.86</v>
      </c>
      <c r="F242">
        <f>10^(_10sept_0_10[[#This Row],[Column3]]/10)*COS(RADIANS(_10sept_0_10[[#This Row],[Column4]]))</f>
        <v>2.6656349045215126E-2</v>
      </c>
      <c r="G242">
        <f>10^(_10sept_0_10[[#This Row],[Column3]]/10)*SIN(RADIANS(_10sept_0_10[[#This Row],[Column4]]))</f>
        <v>-0.34252226587588813</v>
      </c>
      <c r="H242">
        <f>10^(_10sept_0_10[[#This Row],[Column5]]/10)*COS(RADIANS(_10sept_0_10[[#This Row],[Column6]]))</f>
        <v>2.4917228384410305E-2</v>
      </c>
      <c r="I242">
        <f>10^(_10sept_0_10[[#This Row],[Column5]]/10)*SIN(RADIANS(_10sept_0_10[[#This Row],[Column6]]))</f>
        <v>-0.34424312997121176</v>
      </c>
    </row>
    <row r="243" spans="1:9" x14ac:dyDescent="0.3">
      <c r="A243">
        <v>60</v>
      </c>
      <c r="B243">
        <v>-4.97</v>
      </c>
      <c r="C243">
        <v>-100.85</v>
      </c>
      <c r="D243">
        <v>-4.9800000000000004</v>
      </c>
      <c r="E243">
        <v>-101.75</v>
      </c>
      <c r="F243">
        <f>10^(_10sept_0_10[[#This Row],[Column3]]/10)*COS(RADIANS(_10sept_0_10[[#This Row],[Column4]]))</f>
        <v>-5.9938840746005459E-2</v>
      </c>
      <c r="G243">
        <f>10^(_10sept_0_10[[#This Row],[Column3]]/10)*SIN(RADIANS(_10sept_0_10[[#This Row],[Column4]]))</f>
        <v>-0.31272747551773084</v>
      </c>
      <c r="H243">
        <f>10^(_10sept_0_10[[#This Row],[Column5]]/10)*COS(RADIANS(_10sept_0_10[[#This Row],[Column6]]))</f>
        <v>-6.4694419889894328E-2</v>
      </c>
      <c r="I243">
        <f>10^(_10sept_0_10[[#This Row],[Column5]]/10)*SIN(RADIANS(_10sept_0_10[[#This Row],[Column6]]))</f>
        <v>-0.31103041755233274</v>
      </c>
    </row>
    <row r="244" spans="1:9" x14ac:dyDescent="0.3">
      <c r="A244">
        <v>61</v>
      </c>
      <c r="B244">
        <v>-5.34</v>
      </c>
      <c r="C244">
        <v>-116.74</v>
      </c>
      <c r="D244">
        <v>-5.35</v>
      </c>
      <c r="E244">
        <v>-117.39</v>
      </c>
      <c r="F244">
        <f>10^(_10sept_0_10[[#This Row],[Column3]]/10)*COS(RADIANS(_10sept_0_10[[#This Row],[Column4]]))</f>
        <v>-0.13157006650704242</v>
      </c>
      <c r="G244">
        <f>10^(_10sept_0_10[[#This Row],[Column3]]/10)*SIN(RADIANS(_10sept_0_10[[#This Row],[Column4]]))</f>
        <v>-0.26114361735987485</v>
      </c>
      <c r="H244">
        <f>10^(_10sept_0_10[[#This Row],[Column5]]/10)*COS(RADIANS(_10sept_0_10[[#This Row],[Column6]]))</f>
        <v>-0.1342147199403893</v>
      </c>
      <c r="I244">
        <f>10^(_10sept_0_10[[#This Row],[Column5]]/10)*SIN(RADIANS(_10sept_0_10[[#This Row],[Column6]]))</f>
        <v>-0.25903708763719624</v>
      </c>
    </row>
    <row r="245" spans="1:9" x14ac:dyDescent="0.3">
      <c r="A245">
        <v>62</v>
      </c>
      <c r="B245">
        <v>-5.75</v>
      </c>
      <c r="C245">
        <v>-132.83000000000001</v>
      </c>
      <c r="D245">
        <v>-5.74</v>
      </c>
      <c r="E245">
        <v>-132.99</v>
      </c>
      <c r="F245">
        <f>10^(_10sept_0_10[[#This Row],[Column3]]/10)*COS(RADIANS(_10sept_0_10[[#This Row],[Column4]]))</f>
        <v>-0.18088284545636824</v>
      </c>
      <c r="G245">
        <f>10^(_10sept_0_10[[#This Row],[Column3]]/10)*SIN(RADIANS(_10sept_0_10[[#This Row],[Column4]]))</f>
        <v>-0.19513066047656727</v>
      </c>
      <c r="H245">
        <f>10^(_10sept_0_10[[#This Row],[Column5]]/10)*COS(RADIANS(_10sept_0_10[[#This Row],[Column6]]))</f>
        <v>-0.18184527960453495</v>
      </c>
      <c r="I245">
        <f>10^(_10sept_0_10[[#This Row],[Column5]]/10)*SIN(RADIANS(_10sept_0_10[[#This Row],[Column6]]))</f>
        <v>-0.19507343655885437</v>
      </c>
    </row>
    <row r="246" spans="1:9" x14ac:dyDescent="0.3">
      <c r="A246">
        <v>63</v>
      </c>
      <c r="B246">
        <v>-6.18</v>
      </c>
      <c r="C246">
        <v>-148.29</v>
      </c>
      <c r="D246">
        <v>-6.17</v>
      </c>
      <c r="E246">
        <v>-148.47999999999999</v>
      </c>
      <c r="F246">
        <f>10^(_10sept_0_10[[#This Row],[Column3]]/10)*COS(RADIANS(_10sept_0_10[[#This Row],[Column4]]))</f>
        <v>-0.20501532626618202</v>
      </c>
      <c r="G246">
        <f>10^(_10sept_0_10[[#This Row],[Column3]]/10)*SIN(RADIANS(_10sept_0_10[[#This Row],[Column4]]))</f>
        <v>-0.12666948230770547</v>
      </c>
      <c r="H246">
        <f>10^(_10sept_0_10[[#This Row],[Column5]]/10)*COS(RADIANS(_10sept_0_10[[#This Row],[Column6]]))</f>
        <v>-0.2059078250187881</v>
      </c>
      <c r="I246">
        <f>10^(_10sept_0_10[[#This Row],[Column5]]/10)*SIN(RADIANS(_10sept_0_10[[#This Row],[Column6]]))</f>
        <v>-0.12627936499447007</v>
      </c>
    </row>
    <row r="247" spans="1:9" x14ac:dyDescent="0.3">
      <c r="A247">
        <v>64</v>
      </c>
      <c r="B247">
        <v>-6.64</v>
      </c>
      <c r="C247">
        <v>-164.17</v>
      </c>
      <c r="D247">
        <v>-6.65</v>
      </c>
      <c r="E247">
        <v>-164.22</v>
      </c>
      <c r="F247">
        <f>10^(_10sept_0_10[[#This Row],[Column3]]/10)*COS(RADIANS(_10sept_0_10[[#This Row],[Column4]]))</f>
        <v>-0.20854945683565074</v>
      </c>
      <c r="G247">
        <f>10^(_10sept_0_10[[#This Row],[Column3]]/10)*SIN(RADIANS(_10sept_0_10[[#This Row],[Column4]]))</f>
        <v>-5.9131505257997548E-2</v>
      </c>
      <c r="H247">
        <f>10^(_10sept_0_10[[#This Row],[Column5]]/10)*COS(RADIANS(_10sept_0_10[[#This Row],[Column6]]))</f>
        <v>-0.2081212104531249</v>
      </c>
      <c r="I247">
        <f>10^(_10sept_0_10[[#This Row],[Column5]]/10)*SIN(RADIANS(_10sept_0_10[[#This Row],[Column6]]))</f>
        <v>-5.8813908969272535E-2</v>
      </c>
    </row>
    <row r="248" spans="1:9" x14ac:dyDescent="0.3">
      <c r="A248">
        <v>65</v>
      </c>
      <c r="B248">
        <v>-7.1</v>
      </c>
      <c r="C248">
        <v>179.17</v>
      </c>
      <c r="D248">
        <v>-7.15</v>
      </c>
      <c r="E248">
        <v>178.94</v>
      </c>
      <c r="F248">
        <f>10^(_10sept_0_10[[#This Row],[Column3]]/10)*COS(RADIANS(_10sept_0_10[[#This Row],[Column4]]))</f>
        <v>-0.19496400149742396</v>
      </c>
      <c r="G248">
        <f>10^(_10sept_0_10[[#This Row],[Column3]]/10)*SIN(RADIANS(_10sept_0_10[[#This Row],[Column4]]))</f>
        <v>2.8244914884935982E-3</v>
      </c>
      <c r="H248">
        <f>10^(_10sept_0_10[[#This Row],[Column5]]/10)*COS(RADIANS(_10sept_0_10[[#This Row],[Column6]]))</f>
        <v>-0.1927195057422805</v>
      </c>
      <c r="I248">
        <f>10^(_10sept_0_10[[#This Row],[Column5]]/10)*SIN(RADIANS(_10sept_0_10[[#This Row],[Column6]]))</f>
        <v>3.5658121330701931E-3</v>
      </c>
    </row>
    <row r="249" spans="1:9" x14ac:dyDescent="0.3">
      <c r="A249">
        <v>66</v>
      </c>
      <c r="B249">
        <v>-7.51</v>
      </c>
      <c r="C249">
        <v>162.63</v>
      </c>
      <c r="D249">
        <v>-7.57</v>
      </c>
      <c r="E249">
        <v>162.12</v>
      </c>
      <c r="F249">
        <f>10^(_10sept_0_10[[#This Row],[Column3]]/10)*COS(RADIANS(_10sept_0_10[[#This Row],[Column4]]))</f>
        <v>-0.16932807189718896</v>
      </c>
      <c r="G249">
        <f>10^(_10sept_0_10[[#This Row],[Column3]]/10)*SIN(RADIANS(_10sept_0_10[[#This Row],[Column4]]))</f>
        <v>5.2966850091293496E-2</v>
      </c>
      <c r="H249">
        <f>10^(_10sept_0_10[[#This Row],[Column5]]/10)*COS(RADIANS(_10sept_0_10[[#This Row],[Column6]]))</f>
        <v>-0.16653319521171039</v>
      </c>
      <c r="I249">
        <f>10^(_10sept_0_10[[#This Row],[Column5]]/10)*SIN(RADIANS(_10sept_0_10[[#This Row],[Column6]]))</f>
        <v>5.3724568211248755E-2</v>
      </c>
    </row>
    <row r="250" spans="1:9" x14ac:dyDescent="0.3">
      <c r="A250">
        <v>67</v>
      </c>
      <c r="B250">
        <v>-7.85</v>
      </c>
      <c r="C250">
        <v>145.88</v>
      </c>
      <c r="D250">
        <v>-7.95</v>
      </c>
      <c r="E250">
        <v>145.22999999999999</v>
      </c>
      <c r="F250">
        <f>10^(_10sept_0_10[[#This Row],[Column3]]/10)*COS(RADIANS(_10sept_0_10[[#This Row],[Column4]]))</f>
        <v>-0.13581861705158602</v>
      </c>
      <c r="G250">
        <f>10^(_10sept_0_10[[#This Row],[Column3]]/10)*SIN(RADIANS(_10sept_0_10[[#This Row],[Column4]]))</f>
        <v>9.2025275340331281E-2</v>
      </c>
      <c r="H250">
        <f>10^(_10sept_0_10[[#This Row],[Column5]]/10)*COS(RADIANS(_10sept_0_10[[#This Row],[Column6]]))</f>
        <v>-0.13169825938110583</v>
      </c>
      <c r="I250">
        <f>10^(_10sept_0_10[[#This Row],[Column5]]/10)*SIN(RADIANS(_10sept_0_10[[#This Row],[Column6]]))</f>
        <v>9.1430445168311419E-2</v>
      </c>
    </row>
    <row r="251" spans="1:9" x14ac:dyDescent="0.3">
      <c r="A251">
        <v>68</v>
      </c>
      <c r="B251">
        <v>-8.17</v>
      </c>
      <c r="C251">
        <v>129.69</v>
      </c>
      <c r="D251">
        <v>-8.25</v>
      </c>
      <c r="E251">
        <v>129.07</v>
      </c>
      <c r="F251">
        <f>10^(_10sept_0_10[[#This Row],[Column3]]/10)*COS(RADIANS(_10sept_0_10[[#This Row],[Column4]]))</f>
        <v>-9.7331117822540003E-2</v>
      </c>
      <c r="G251">
        <f>10^(_10sept_0_10[[#This Row],[Column3]]/10)*SIN(RADIANS(_10sept_0_10[[#This Row],[Column4]]))</f>
        <v>0.11727754033482243</v>
      </c>
      <c r="H251">
        <f>10^(_10sept_0_10[[#This Row],[Column5]]/10)*COS(RADIANS(_10sept_0_10[[#This Row],[Column6]]))</f>
        <v>-9.4303152535973295E-2</v>
      </c>
      <c r="I251">
        <f>10^(_10sept_0_10[[#This Row],[Column5]]/10)*SIN(RADIANS(_10sept_0_10[[#This Row],[Column6]]))</f>
        <v>0.11616422344018122</v>
      </c>
    </row>
    <row r="252" spans="1:9" x14ac:dyDescent="0.3">
      <c r="A252">
        <v>69</v>
      </c>
      <c r="B252">
        <v>-8.44</v>
      </c>
      <c r="C252">
        <v>113.71</v>
      </c>
      <c r="D252">
        <v>-8.5399999999999991</v>
      </c>
      <c r="E252">
        <v>112.44</v>
      </c>
      <c r="F252">
        <f>10^(_10sept_0_10[[#This Row],[Column3]]/10)*COS(RADIANS(_10sept_0_10[[#This Row],[Column4]]))</f>
        <v>-5.7589361573027589E-2</v>
      </c>
      <c r="G252">
        <f>10^(_10sept_0_10[[#This Row],[Column3]]/10)*SIN(RADIANS(_10sept_0_10[[#This Row],[Column4]]))</f>
        <v>0.13113003935737511</v>
      </c>
      <c r="H252">
        <f>10^(_10sept_0_10[[#This Row],[Column5]]/10)*COS(RADIANS(_10sept_0_10[[#This Row],[Column6]]))</f>
        <v>-5.3424450819062136E-2</v>
      </c>
      <c r="I252">
        <f>10^(_10sept_0_10[[#This Row],[Column5]]/10)*SIN(RADIANS(_10sept_0_10[[#This Row],[Column6]]))</f>
        <v>0.12936102500267038</v>
      </c>
    </row>
    <row r="253" spans="1:9" x14ac:dyDescent="0.3">
      <c r="A253">
        <v>70</v>
      </c>
      <c r="B253">
        <v>-8.75</v>
      </c>
      <c r="C253">
        <v>97.95</v>
      </c>
      <c r="D253">
        <v>-8.81</v>
      </c>
      <c r="E253">
        <v>97.01</v>
      </c>
      <c r="F253">
        <f>10^(_10sept_0_10[[#This Row],[Column3]]/10)*COS(RADIANS(_10sept_0_10[[#This Row],[Column4]]))</f>
        <v>-1.8443785062140873E-2</v>
      </c>
      <c r="G253">
        <f>10^(_10sept_0_10[[#This Row],[Column3]]/10)*SIN(RADIANS(_10sept_0_10[[#This Row],[Column4]]))</f>
        <v>0.13207051485085824</v>
      </c>
      <c r="H253">
        <f>10^(_10sept_0_10[[#This Row],[Column5]]/10)*COS(RADIANS(_10sept_0_10[[#This Row],[Column6]]))</f>
        <v>-1.6051342329305662E-2</v>
      </c>
      <c r="I253">
        <f>10^(_10sept_0_10[[#This Row],[Column5]]/10)*SIN(RADIANS(_10sept_0_10[[#This Row],[Column6]]))</f>
        <v>0.13053933507406282</v>
      </c>
    </row>
    <row r="254" spans="1:9" x14ac:dyDescent="0.3">
      <c r="A254">
        <v>71</v>
      </c>
      <c r="B254">
        <v>-9.0399999999999991</v>
      </c>
      <c r="C254">
        <v>82.46</v>
      </c>
      <c r="D254">
        <v>-9.1199999999999992</v>
      </c>
      <c r="E254">
        <v>81.33</v>
      </c>
      <c r="F254">
        <f>10^(_10sept_0_10[[#This Row],[Column3]]/10)*COS(RADIANS(_10sept_0_10[[#This Row],[Column4]]))</f>
        <v>1.6367956843949386E-2</v>
      </c>
      <c r="G254">
        <f>10^(_10sept_0_10[[#This Row],[Column3]]/10)*SIN(RADIANS(_10sept_0_10[[#This Row],[Column4]]))</f>
        <v>0.12365980068237759</v>
      </c>
      <c r="H254">
        <f>10^(_10sept_0_10[[#This Row],[Column5]]/10)*COS(RADIANS(_10sept_0_10[[#This Row],[Column6]]))</f>
        <v>1.8460259569006314E-2</v>
      </c>
      <c r="I254">
        <f>10^(_10sept_0_10[[#This Row],[Column5]]/10)*SIN(RADIANS(_10sept_0_10[[#This Row],[Column6]]))</f>
        <v>0.12106224502985499</v>
      </c>
    </row>
    <row r="255" spans="1:9" x14ac:dyDescent="0.3">
      <c r="A255">
        <v>72</v>
      </c>
      <c r="B255">
        <v>-9.3800000000000008</v>
      </c>
      <c r="C255">
        <v>67.39</v>
      </c>
      <c r="D255">
        <v>-9.43</v>
      </c>
      <c r="E255">
        <v>66.12</v>
      </c>
      <c r="F255">
        <f>10^(_10sept_0_10[[#This Row],[Column3]]/10)*COS(RADIANS(_10sept_0_10[[#This Row],[Column4]]))</f>
        <v>4.4345254172724335E-2</v>
      </c>
      <c r="G255">
        <f>10^(_10sept_0_10[[#This Row],[Column3]]/10)*SIN(RADIANS(_10sept_0_10[[#This Row],[Column4]]))</f>
        <v>0.10648024517316522</v>
      </c>
      <c r="H255">
        <f>10^(_10sept_0_10[[#This Row],[Column5]]/10)*COS(RADIANS(_10sept_0_10[[#This Row],[Column6]]))</f>
        <v>4.6159868669386407E-2</v>
      </c>
      <c r="I255">
        <f>10^(_10sept_0_10[[#This Row],[Column5]]/10)*SIN(RADIANS(_10sept_0_10[[#This Row],[Column6]]))</f>
        <v>0.10426390700888728</v>
      </c>
    </row>
    <row r="256" spans="1:9" x14ac:dyDescent="0.3">
      <c r="A256">
        <v>73</v>
      </c>
      <c r="B256">
        <v>-9.7799999999999994</v>
      </c>
      <c r="C256">
        <v>51.88</v>
      </c>
      <c r="D256">
        <v>-9.81</v>
      </c>
      <c r="E256">
        <v>50.02</v>
      </c>
      <c r="F256">
        <f>10^(_10sept_0_10[[#This Row],[Column3]]/10)*COS(RADIANS(_10sept_0_10[[#This Row],[Column4]]))</f>
        <v>6.4938714153912766E-2</v>
      </c>
      <c r="G256">
        <f>10^(_10sept_0_10[[#This Row],[Column3]]/10)*SIN(RADIANS(_10sept_0_10[[#This Row],[Column4]]))</f>
        <v>8.275990118295859E-2</v>
      </c>
      <c r="H256">
        <f>10^(_10sept_0_10[[#This Row],[Column5]]/10)*COS(RADIANS(_10sept_0_10[[#This Row],[Column6]]))</f>
        <v>6.7125381345807894E-2</v>
      </c>
      <c r="I256">
        <f>10^(_10sept_0_10[[#This Row],[Column5]]/10)*SIN(RADIANS(_10sept_0_10[[#This Row],[Column6]]))</f>
        <v>8.0053647909807499E-2</v>
      </c>
    </row>
    <row r="257" spans="1:9" x14ac:dyDescent="0.3">
      <c r="A257">
        <v>74</v>
      </c>
      <c r="B257">
        <v>-10.220000000000001</v>
      </c>
      <c r="C257">
        <v>35.74</v>
      </c>
      <c r="D257">
        <v>-10.16</v>
      </c>
      <c r="E257">
        <v>34.479999999999997</v>
      </c>
      <c r="F257">
        <f>10^(_10sept_0_10[[#This Row],[Column3]]/10)*COS(RADIANS(_10sept_0_10[[#This Row],[Column4]]))</f>
        <v>7.7158303984608517E-2</v>
      </c>
      <c r="G257">
        <f>10^(_10sept_0_10[[#This Row],[Column3]]/10)*SIN(RADIANS(_10sept_0_10[[#This Row],[Column4]]))</f>
        <v>5.5525587465976037E-2</v>
      </c>
      <c r="H257">
        <f>10^(_10sept_0_10[[#This Row],[Column5]]/10)*COS(RADIANS(_10sept_0_10[[#This Row],[Column6]]))</f>
        <v>7.9450725292589564E-2</v>
      </c>
      <c r="I257">
        <f>10^(_10sept_0_10[[#This Row],[Column5]]/10)*SIN(RADIANS(_10sept_0_10[[#This Row],[Column6]]))</f>
        <v>5.4564146820790908E-2</v>
      </c>
    </row>
    <row r="258" spans="1:9" x14ac:dyDescent="0.3">
      <c r="A258">
        <v>75</v>
      </c>
      <c r="B258">
        <v>-10.63</v>
      </c>
      <c r="C258">
        <v>19.82</v>
      </c>
      <c r="D258">
        <v>-10.61</v>
      </c>
      <c r="E258">
        <v>17.52</v>
      </c>
      <c r="F258">
        <f>10^(_10sept_0_10[[#This Row],[Column3]]/10)*COS(RADIANS(_10sept_0_10[[#This Row],[Column4]]))</f>
        <v>8.1372935556060247E-2</v>
      </c>
      <c r="G258">
        <f>10^(_10sept_0_10[[#This Row],[Column3]]/10)*SIN(RADIANS(_10sept_0_10[[#This Row],[Column4]]))</f>
        <v>2.9328149687643173E-2</v>
      </c>
      <c r="H258">
        <f>10^(_10sept_0_10[[#This Row],[Column5]]/10)*COS(RADIANS(_10sept_0_10[[#This Row],[Column6]]))</f>
        <v>8.2865102904220472E-2</v>
      </c>
      <c r="I258">
        <f>10^(_10sept_0_10[[#This Row],[Column5]]/10)*SIN(RADIANS(_10sept_0_10[[#This Row],[Column6]]))</f>
        <v>2.6159071033339348E-2</v>
      </c>
    </row>
    <row r="259" spans="1:9" x14ac:dyDescent="0.3">
      <c r="A259">
        <v>76</v>
      </c>
      <c r="B259">
        <v>-11.1</v>
      </c>
      <c r="C259">
        <v>2.98</v>
      </c>
      <c r="D259">
        <v>-10.96</v>
      </c>
      <c r="E259">
        <v>2.1</v>
      </c>
      <c r="F259">
        <f>10^(_10sept_0_10[[#This Row],[Column3]]/10)*COS(RADIANS(_10sept_0_10[[#This Row],[Column4]]))</f>
        <v>7.751974307282096E-2</v>
      </c>
      <c r="G259">
        <f>10^(_10sept_0_10[[#This Row],[Column3]]/10)*SIN(RADIANS(_10sept_0_10[[#This Row],[Column4]]))</f>
        <v>4.0355042643271328E-3</v>
      </c>
      <c r="H259">
        <f>10^(_10sept_0_10[[#This Row],[Column5]]/10)*COS(RADIANS(_10sept_0_10[[#This Row],[Column6]]))</f>
        <v>8.0113965141279275E-2</v>
      </c>
      <c r="I259">
        <f>10^(_10sept_0_10[[#This Row],[Column5]]/10)*SIN(RADIANS(_10sept_0_10[[#This Row],[Column6]]))</f>
        <v>2.9376457431214255E-3</v>
      </c>
    </row>
    <row r="260" spans="1:9" x14ac:dyDescent="0.3">
      <c r="A260">
        <v>77</v>
      </c>
      <c r="B260">
        <v>-11.51</v>
      </c>
      <c r="C260">
        <v>-13.76</v>
      </c>
      <c r="D260">
        <v>-11.37</v>
      </c>
      <c r="E260">
        <v>-15.11</v>
      </c>
      <c r="F260">
        <f>10^(_10sept_0_10[[#This Row],[Column3]]/10)*COS(RADIANS(_10sept_0_10[[#This Row],[Column4]]))</f>
        <v>6.8604664376648389E-2</v>
      </c>
      <c r="G260">
        <f>10^(_10sept_0_10[[#This Row],[Column3]]/10)*SIN(RADIANS(_10sept_0_10[[#This Row],[Column4]]))</f>
        <v>-1.6800145843639265E-2</v>
      </c>
      <c r="H260">
        <f>10^(_10sept_0_10[[#This Row],[Column5]]/10)*COS(RADIANS(_10sept_0_10[[#This Row],[Column6]]))</f>
        <v>7.0423808485060066E-2</v>
      </c>
      <c r="I260">
        <f>10^(_10sept_0_10[[#This Row],[Column5]]/10)*SIN(RADIANS(_10sept_0_10[[#This Row],[Column6]]))</f>
        <v>-1.9014988591306611E-2</v>
      </c>
    </row>
    <row r="261" spans="1:9" x14ac:dyDescent="0.3">
      <c r="A261">
        <v>78</v>
      </c>
      <c r="B261">
        <v>-11.93</v>
      </c>
      <c r="C261">
        <v>-30.33</v>
      </c>
      <c r="D261">
        <v>-11.81</v>
      </c>
      <c r="E261">
        <v>-31.57</v>
      </c>
      <c r="F261">
        <f>10^(_10sept_0_10[[#This Row],[Column3]]/10)*COS(RADIANS(_10sept_0_10[[#This Row],[Column4]]))</f>
        <v>5.5344803118573531E-2</v>
      </c>
      <c r="G261">
        <f>10^(_10sept_0_10[[#This Row],[Column3]]/10)*SIN(RADIANS(_10sept_0_10[[#This Row],[Column4]]))</f>
        <v>-3.2379777312568914E-2</v>
      </c>
      <c r="H261">
        <f>10^(_10sept_0_10[[#This Row],[Column5]]/10)*COS(RADIANS(_10sept_0_10[[#This Row],[Column6]]))</f>
        <v>5.6161693377610289E-2</v>
      </c>
      <c r="I261">
        <f>10^(_10sept_0_10[[#This Row],[Column5]]/10)*SIN(RADIANS(_10sept_0_10[[#This Row],[Column6]]))</f>
        <v>-3.4510381607206181E-2</v>
      </c>
    </row>
    <row r="262" spans="1:9" x14ac:dyDescent="0.3">
      <c r="A262">
        <v>79</v>
      </c>
      <c r="B262">
        <v>-12.44</v>
      </c>
      <c r="C262">
        <v>-47.79</v>
      </c>
      <c r="D262">
        <v>-12.22</v>
      </c>
      <c r="E262">
        <v>-48.22</v>
      </c>
      <c r="F262">
        <f>10^(_10sept_0_10[[#This Row],[Column3]]/10)*COS(RADIANS(_10sept_0_10[[#This Row],[Column4]]))</f>
        <v>3.83064794425345E-2</v>
      </c>
      <c r="G262">
        <f>10^(_10sept_0_10[[#This Row],[Column3]]/10)*SIN(RADIANS(_10sept_0_10[[#This Row],[Column4]]))</f>
        <v>-4.2231346255749695E-2</v>
      </c>
      <c r="H262">
        <f>10^(_10sept_0_10[[#This Row],[Column5]]/10)*COS(RADIANS(_10sept_0_10[[#This Row],[Column6]]))</f>
        <v>3.9962412557524057E-2</v>
      </c>
      <c r="I262">
        <f>10^(_10sept_0_10[[#This Row],[Column5]]/10)*SIN(RADIANS(_10sept_0_10[[#This Row],[Column6]]))</f>
        <v>-4.4726937455404479E-2</v>
      </c>
    </row>
    <row r="263" spans="1:9" x14ac:dyDescent="0.3">
      <c r="A263">
        <v>80</v>
      </c>
      <c r="B263">
        <v>-12.88</v>
      </c>
      <c r="C263">
        <v>-64.739999999999995</v>
      </c>
      <c r="D263">
        <v>-12.72</v>
      </c>
      <c r="E263">
        <v>-65.489999999999995</v>
      </c>
      <c r="F263">
        <f>10^(_10sept_0_10[[#This Row],[Column3]]/10)*COS(RADIANS(_10sept_0_10[[#This Row],[Column4]]))</f>
        <v>2.1986176288486745E-2</v>
      </c>
      <c r="G263">
        <f>10^(_10sept_0_10[[#This Row],[Column3]]/10)*SIN(RADIANS(_10sept_0_10[[#This Row],[Column4]]))</f>
        <v>-4.6596283265804797E-2</v>
      </c>
      <c r="H263">
        <f>10^(_10sept_0_10[[#This Row],[Column5]]/10)*COS(RADIANS(_10sept_0_10[[#This Row],[Column6]]))</f>
        <v>2.2176512278061087E-2</v>
      </c>
      <c r="I263">
        <f>10^(_10sept_0_10[[#This Row],[Column5]]/10)*SIN(RADIANS(_10sept_0_10[[#This Row],[Column6]]))</f>
        <v>-4.8639416593499053E-2</v>
      </c>
    </row>
    <row r="264" spans="1:9" x14ac:dyDescent="0.3">
      <c r="A264">
        <v>81</v>
      </c>
      <c r="B264">
        <v>-13.31</v>
      </c>
      <c r="C264">
        <v>-83.08</v>
      </c>
      <c r="D264">
        <v>-13.16</v>
      </c>
      <c r="E264">
        <v>-83.39</v>
      </c>
      <c r="F264">
        <f>10^(_10sept_0_10[[#This Row],[Column3]]/10)*COS(RADIANS(_10sept_0_10[[#This Row],[Column4]]))</f>
        <v>5.622469440636887E-3</v>
      </c>
      <c r="G264">
        <f>10^(_10sept_0_10[[#This Row],[Column3]]/10)*SIN(RADIANS(_10sept_0_10[[#This Row],[Column4]]))</f>
        <v>-4.6325992809029611E-2</v>
      </c>
      <c r="H264">
        <f>10^(_10sept_0_10[[#This Row],[Column5]]/10)*COS(RADIANS(_10sept_0_10[[#This Row],[Column6]]))</f>
        <v>5.5605152306730833E-3</v>
      </c>
      <c r="I264">
        <f>10^(_10sept_0_10[[#This Row],[Column5]]/10)*SIN(RADIANS(_10sept_0_10[[#This Row],[Column6]]))</f>
        <v>-4.798477605085235E-2</v>
      </c>
    </row>
    <row r="265" spans="1:9" x14ac:dyDescent="0.3">
      <c r="A265">
        <v>82</v>
      </c>
      <c r="B265">
        <v>-13.67</v>
      </c>
      <c r="C265">
        <v>-102.38</v>
      </c>
      <c r="D265">
        <v>-13.47</v>
      </c>
      <c r="E265">
        <v>-101.91</v>
      </c>
      <c r="F265">
        <f>10^(_10sept_0_10[[#This Row],[Column3]]/10)*COS(RADIANS(_10sept_0_10[[#This Row],[Column4]]))</f>
        <v>-9.2090200693934303E-3</v>
      </c>
      <c r="G265">
        <f>10^(_10sept_0_10[[#This Row],[Column3]]/10)*SIN(RADIANS(_10sept_0_10[[#This Row],[Column4]]))</f>
        <v>-4.1954849165990113E-2</v>
      </c>
      <c r="H265">
        <f>10^(_10sept_0_10[[#This Row],[Column5]]/10)*COS(RADIANS(_10sept_0_10[[#This Row],[Column6]]))</f>
        <v>-9.2823301492232137E-3</v>
      </c>
      <c r="I265">
        <f>10^(_10sept_0_10[[#This Row],[Column5]]/10)*SIN(RADIANS(_10sept_0_10[[#This Row],[Column6]]))</f>
        <v>-4.4009743531166969E-2</v>
      </c>
    </row>
    <row r="266" spans="1:9" x14ac:dyDescent="0.3">
      <c r="A266">
        <v>83</v>
      </c>
      <c r="B266">
        <v>-13.76</v>
      </c>
      <c r="C266">
        <v>-120.45</v>
      </c>
      <c r="D266">
        <v>-13.7</v>
      </c>
      <c r="E266">
        <v>-119.76</v>
      </c>
      <c r="F266">
        <f>10^(_10sept_0_10[[#This Row],[Column3]]/10)*COS(RADIANS(_10sept_0_10[[#This Row],[Column4]]))</f>
        <v>-2.1321847301337311E-2</v>
      </c>
      <c r="G266">
        <f>10^(_10sept_0_10[[#This Row],[Column3]]/10)*SIN(RADIANS(_10sept_0_10[[#This Row],[Column4]]))</f>
        <v>-3.6269653789026933E-2</v>
      </c>
      <c r="H266">
        <f>10^(_10sept_0_10[[#This Row],[Column5]]/10)*COS(RADIANS(_10sept_0_10[[#This Row],[Column6]]))</f>
        <v>-2.1174043342165653E-2</v>
      </c>
      <c r="I266">
        <f>10^(_10sept_0_10[[#This Row],[Column5]]/10)*SIN(RADIANS(_10sept_0_10[[#This Row],[Column6]]))</f>
        <v>-3.7031888247213013E-2</v>
      </c>
    </row>
    <row r="267" spans="1:9" x14ac:dyDescent="0.3">
      <c r="A267">
        <v>84</v>
      </c>
      <c r="B267">
        <v>-13.87</v>
      </c>
      <c r="C267">
        <v>-136.44</v>
      </c>
      <c r="D267">
        <v>-13.85</v>
      </c>
      <c r="E267">
        <v>-135.22999999999999</v>
      </c>
      <c r="F267">
        <f>10^(_10sept_0_10[[#This Row],[Column3]]/10)*COS(RADIANS(_10sept_0_10[[#This Row],[Column4]]))</f>
        <v>-2.9725568724481427E-2</v>
      </c>
      <c r="G267">
        <f>10^(_10sept_0_10[[#This Row],[Column3]]/10)*SIN(RADIANS(_10sept_0_10[[#This Row],[Column4]]))</f>
        <v>-2.8267731162521667E-2</v>
      </c>
      <c r="H267">
        <f>10^(_10sept_0_10[[#This Row],[Column5]]/10)*COS(RADIANS(_10sept_0_10[[#This Row],[Column6]]))</f>
        <v>-2.9256434163095785E-2</v>
      </c>
      <c r="I267">
        <f>10^(_10sept_0_10[[#This Row],[Column5]]/10)*SIN(RADIANS(_10sept_0_10[[#This Row],[Column6]]))</f>
        <v>-2.9022486325643856E-2</v>
      </c>
    </row>
    <row r="268" spans="1:9" x14ac:dyDescent="0.3">
      <c r="A268">
        <v>85</v>
      </c>
      <c r="B268">
        <v>-14.1</v>
      </c>
      <c r="C268">
        <v>-152.25</v>
      </c>
      <c r="D268">
        <v>-14.11</v>
      </c>
      <c r="E268">
        <v>-150.66</v>
      </c>
      <c r="F268">
        <f>10^(_10sept_0_10[[#This Row],[Column3]]/10)*COS(RADIANS(_10sept_0_10[[#This Row],[Column4]]))</f>
        <v>-3.4430014373495479E-2</v>
      </c>
      <c r="G268">
        <f>10^(_10sept_0_10[[#This Row],[Column3]]/10)*SIN(RADIANS(_10sept_0_10[[#This Row],[Column4]]))</f>
        <v>-1.8114506857132541E-2</v>
      </c>
      <c r="H268">
        <f>10^(_10sept_0_10[[#This Row],[Column5]]/10)*COS(RADIANS(_10sept_0_10[[#This Row],[Column6]]))</f>
        <v>-3.3836131189200064E-2</v>
      </c>
      <c r="I268">
        <f>10^(_10sept_0_10[[#This Row],[Column5]]/10)*SIN(RADIANS(_10sept_0_10[[#This Row],[Column6]]))</f>
        <v>-1.9019024484288966E-2</v>
      </c>
    </row>
    <row r="269" spans="1:9" x14ac:dyDescent="0.3">
      <c r="A269">
        <v>86</v>
      </c>
      <c r="B269">
        <v>-14.38</v>
      </c>
      <c r="C269">
        <v>-167.13</v>
      </c>
      <c r="D269">
        <v>-14.51</v>
      </c>
      <c r="E269">
        <v>-165.8</v>
      </c>
      <c r="F269">
        <f>10^(_10sept_0_10[[#This Row],[Column3]]/10)*COS(RADIANS(_10sept_0_10[[#This Row],[Column4]]))</f>
        <v>-3.5559058151236646E-2</v>
      </c>
      <c r="G269">
        <f>10^(_10sept_0_10[[#This Row],[Column3]]/10)*SIN(RADIANS(_10sept_0_10[[#This Row],[Column4]]))</f>
        <v>-8.1245185318921595E-3</v>
      </c>
      <c r="H269">
        <f>10^(_10sept_0_10[[#This Row],[Column5]]/10)*COS(RADIANS(_10sept_0_10[[#This Row],[Column6]]))</f>
        <v>-3.4318107618857896E-2</v>
      </c>
      <c r="I269">
        <f>10^(_10sept_0_10[[#This Row],[Column5]]/10)*SIN(RADIANS(_10sept_0_10[[#This Row],[Column6]]))</f>
        <v>-8.6838162349224084E-3</v>
      </c>
    </row>
    <row r="270" spans="1:9" x14ac:dyDescent="0.3">
      <c r="A270">
        <v>87</v>
      </c>
      <c r="B270">
        <v>-14.75</v>
      </c>
      <c r="C270">
        <v>178.02</v>
      </c>
      <c r="D270">
        <v>-15.05</v>
      </c>
      <c r="E270">
        <v>178.8</v>
      </c>
      <c r="F270">
        <f>10^(_10sept_0_10[[#This Row],[Column3]]/10)*COS(RADIANS(_10sept_0_10[[#This Row],[Column4]]))</f>
        <v>-3.3476544749135105E-2</v>
      </c>
      <c r="G270">
        <f>10^(_10sept_0_10[[#This Row],[Column3]]/10)*SIN(RADIANS(_10sept_0_10[[#This Row],[Column4]]))</f>
        <v>1.1573270761184621E-3</v>
      </c>
      <c r="H270">
        <f>10^(_10sept_0_10[[#This Row],[Column5]]/10)*COS(RADIANS(_10sept_0_10[[#This Row],[Column6]]))</f>
        <v>-3.1253937662597979E-2</v>
      </c>
      <c r="I270">
        <f>10^(_10sept_0_10[[#This Row],[Column5]]/10)*SIN(RADIANS(_10sept_0_10[[#This Row],[Column6]]))</f>
        <v>6.5467666695007685E-4</v>
      </c>
    </row>
    <row r="271" spans="1:9" x14ac:dyDescent="0.3">
      <c r="A271">
        <v>88</v>
      </c>
      <c r="B271">
        <v>-15.33</v>
      </c>
      <c r="C271">
        <v>163.51</v>
      </c>
      <c r="D271">
        <v>-15.59</v>
      </c>
      <c r="E271">
        <v>163.51</v>
      </c>
      <c r="F271">
        <f>10^(_10sept_0_10[[#This Row],[Column3]]/10)*COS(RADIANS(_10sept_0_10[[#This Row],[Column4]]))</f>
        <v>-2.8103435259982913E-2</v>
      </c>
      <c r="G271">
        <f>10^(_10sept_0_10[[#This Row],[Column3]]/10)*SIN(RADIANS(_10sept_0_10[[#This Row],[Column4]]))</f>
        <v>8.3192817053724215E-3</v>
      </c>
      <c r="H271">
        <f>10^(_10sept_0_10[[#This Row],[Column5]]/10)*COS(RADIANS(_10sept_0_10[[#This Row],[Column6]]))</f>
        <v>-2.6470333297931099E-2</v>
      </c>
      <c r="I271">
        <f>10^(_10sept_0_10[[#This Row],[Column5]]/10)*SIN(RADIANS(_10sept_0_10[[#This Row],[Column6]]))</f>
        <v>7.8358448888330851E-3</v>
      </c>
    </row>
    <row r="272" spans="1:9" x14ac:dyDescent="0.3">
      <c r="A272">
        <v>89</v>
      </c>
      <c r="B272">
        <v>-15.94</v>
      </c>
      <c r="C272">
        <v>147.94999999999999</v>
      </c>
      <c r="D272">
        <v>-16.190000000000001</v>
      </c>
      <c r="E272">
        <v>146.75</v>
      </c>
      <c r="F272">
        <f>10^(_10sept_0_10[[#This Row],[Column3]]/10)*COS(RADIANS(_10sept_0_10[[#This Row],[Column4]]))</f>
        <v>-2.1586559639263734E-2</v>
      </c>
      <c r="G272">
        <f>10^(_10sept_0_10[[#This Row],[Column3]]/10)*SIN(RADIANS(_10sept_0_10[[#This Row],[Column4]]))</f>
        <v>1.3514987106495825E-2</v>
      </c>
      <c r="H272">
        <f>10^(_10sept_0_10[[#This Row],[Column5]]/10)*COS(RADIANS(_10sept_0_10[[#This Row],[Column6]]))</f>
        <v>-2.0107353232811525E-2</v>
      </c>
      <c r="I272">
        <f>10^(_10sept_0_10[[#This Row],[Column5]]/10)*SIN(RADIANS(_10sept_0_10[[#This Row],[Column6]]))</f>
        <v>1.3182958445533431E-2</v>
      </c>
    </row>
    <row r="273" spans="1:9" x14ac:dyDescent="0.3">
      <c r="A273">
        <v>90</v>
      </c>
      <c r="B273">
        <v>-16.559999999999999</v>
      </c>
      <c r="C273">
        <v>130.26</v>
      </c>
      <c r="D273">
        <v>-16.64</v>
      </c>
      <c r="E273">
        <v>128.77000000000001</v>
      </c>
      <c r="F273">
        <f>10^(_10sept_0_10[[#This Row],[Column3]]/10)*COS(RADIANS(_10sept_0_10[[#This Row],[Column4]]))</f>
        <v>-1.4269389099724092E-2</v>
      </c>
      <c r="G273">
        <f>10^(_10sept_0_10[[#This Row],[Column3]]/10)*SIN(RADIANS(_10sept_0_10[[#This Row],[Column4]]))</f>
        <v>1.6849718835163438E-2</v>
      </c>
      <c r="H273">
        <f>10^(_10sept_0_10[[#This Row],[Column5]]/10)*COS(RADIANS(_10sept_0_10[[#This Row],[Column6]]))</f>
        <v>-1.3574069136259109E-2</v>
      </c>
      <c r="I273">
        <f>10^(_10sept_0_10[[#This Row],[Column5]]/10)*SIN(RADIANS(_10sept_0_10[[#This Row],[Column6]]))</f>
        <v>1.6900850738624743E-2</v>
      </c>
    </row>
    <row r="274" spans="1:9" x14ac:dyDescent="0.3">
      <c r="A274">
        <v>91</v>
      </c>
      <c r="B274">
        <v>-16.989999999999998</v>
      </c>
      <c r="C274">
        <v>112.02</v>
      </c>
      <c r="D274">
        <v>-16.89</v>
      </c>
      <c r="E274">
        <v>110.17</v>
      </c>
      <c r="F274">
        <f>10^(_10sept_0_10[[#This Row],[Column3]]/10)*COS(RADIANS(_10sept_0_10[[#This Row],[Column4]]))</f>
        <v>-7.4980864836652356E-3</v>
      </c>
      <c r="G274">
        <f>10^(_10sept_0_10[[#This Row],[Column3]]/10)*SIN(RADIANS(_10sept_0_10[[#This Row],[Column4]]))</f>
        <v>1.8539780172498656E-2</v>
      </c>
      <c r="H274">
        <f>10^(_10sept_0_10[[#This Row],[Column5]]/10)*COS(RADIANS(_10sept_0_10[[#This Row],[Column6]]))</f>
        <v>-7.0562794039170972E-3</v>
      </c>
      <c r="I274">
        <f>10^(_10sept_0_10[[#This Row],[Column5]]/10)*SIN(RADIANS(_10sept_0_10[[#This Row],[Column6]]))</f>
        <v>1.9209437422573656E-2</v>
      </c>
    </row>
    <row r="275" spans="1:9" x14ac:dyDescent="0.3">
      <c r="A275">
        <v>92</v>
      </c>
      <c r="B275">
        <v>-17.22</v>
      </c>
      <c r="C275">
        <v>93.52</v>
      </c>
      <c r="D275">
        <v>-17.02</v>
      </c>
      <c r="E275">
        <v>92.69</v>
      </c>
      <c r="F275">
        <f>10^(_10sept_0_10[[#This Row],[Column3]]/10)*COS(RADIANS(_10sept_0_10[[#This Row],[Column4]]))</f>
        <v>-1.1645195971075088E-3</v>
      </c>
      <c r="G275">
        <f>10^(_10sept_0_10[[#This Row],[Column3]]/10)*SIN(RADIANS(_10sept_0_10[[#This Row],[Column4]]))</f>
        <v>1.8931276482680569E-2</v>
      </c>
      <c r="H275">
        <f>10^(_10sept_0_10[[#This Row],[Column5]]/10)*COS(RADIANS(_10sept_0_10[[#This Row],[Column6]]))</f>
        <v>-9.321162676289022E-4</v>
      </c>
      <c r="I275">
        <f>10^(_10sept_0_10[[#This Row],[Column5]]/10)*SIN(RADIANS(_10sept_0_10[[#This Row],[Column6]]))</f>
        <v>1.9839064023761298E-2</v>
      </c>
    </row>
    <row r="276" spans="1:9" x14ac:dyDescent="0.3">
      <c r="A276">
        <v>93</v>
      </c>
      <c r="B276">
        <v>-17.28</v>
      </c>
      <c r="C276">
        <v>74.510000000000005</v>
      </c>
      <c r="D276">
        <v>-17.059999999999999</v>
      </c>
      <c r="E276">
        <v>74.42</v>
      </c>
      <c r="F276">
        <f>10^(_10sept_0_10[[#This Row],[Column3]]/10)*COS(RADIANS(_10sept_0_10[[#This Row],[Column4]]))</f>
        <v>4.9960342860923702E-3</v>
      </c>
      <c r="G276">
        <f>10^(_10sept_0_10[[#This Row],[Column3]]/10)*SIN(RADIANS(_10sept_0_10[[#This Row],[Column4]]))</f>
        <v>1.8027335034345653E-2</v>
      </c>
      <c r="H276">
        <f>10^(_10sept_0_10[[#This Row],[Column5]]/10)*COS(RADIANS(_10sept_0_10[[#This Row],[Column6]]))</f>
        <v>5.2854197833015907E-3</v>
      </c>
      <c r="I276">
        <f>10^(_10sept_0_10[[#This Row],[Column5]]/10)*SIN(RADIANS(_10sept_0_10[[#This Row],[Column6]]))</f>
        <v>1.8955790213966317E-2</v>
      </c>
    </row>
    <row r="277" spans="1:9" x14ac:dyDescent="0.3">
      <c r="A277">
        <v>94</v>
      </c>
      <c r="B277">
        <v>-17.13</v>
      </c>
      <c r="C277">
        <v>55.98</v>
      </c>
      <c r="D277">
        <v>-17.04</v>
      </c>
      <c r="E277">
        <v>56.62</v>
      </c>
      <c r="F277">
        <f>10^(_10sept_0_10[[#This Row],[Column3]]/10)*COS(RADIANS(_10sept_0_10[[#This Row],[Column4]]))</f>
        <v>1.0833937330274808E-2</v>
      </c>
      <c r="G277">
        <f>10^(_10sept_0_10[[#This Row],[Column3]]/10)*SIN(RADIANS(_10sept_0_10[[#This Row],[Column4]]))</f>
        <v>1.6049884864669947E-2</v>
      </c>
      <c r="H277">
        <f>10^(_10sept_0_10[[#This Row],[Column5]]/10)*COS(RADIANS(_10sept_0_10[[#This Row],[Column6]]))</f>
        <v>1.0877075220009308E-2</v>
      </c>
      <c r="I277">
        <f>10^(_10sept_0_10[[#This Row],[Column5]]/10)*SIN(RADIANS(_10sept_0_10[[#This Row],[Column6]]))</f>
        <v>1.650848661902905E-2</v>
      </c>
    </row>
    <row r="278" spans="1:9" x14ac:dyDescent="0.3">
      <c r="A278">
        <v>95</v>
      </c>
      <c r="B278">
        <v>-17.079999999999998</v>
      </c>
      <c r="C278">
        <v>38.43</v>
      </c>
      <c r="D278">
        <v>-17.010000000000002</v>
      </c>
      <c r="E278">
        <v>38.9</v>
      </c>
      <c r="F278">
        <f>10^(_10sept_0_10[[#This Row],[Column3]]/10)*COS(RADIANS(_10sept_0_10[[#This Row],[Column4]]))</f>
        <v>1.5344964647441601E-2</v>
      </c>
      <c r="G278">
        <f>10^(_10sept_0_10[[#This Row],[Column3]]/10)*SIN(RADIANS(_10sept_0_10[[#This Row],[Column4]]))</f>
        <v>1.2175356481887771E-2</v>
      </c>
      <c r="H278">
        <f>10^(_10sept_0_10[[#This Row],[Column5]]/10)*COS(RADIANS(_10sept_0_10[[#This Row],[Column6]]))</f>
        <v>1.5492278870201945E-2</v>
      </c>
      <c r="I278">
        <f>10^(_10sept_0_10[[#This Row],[Column5]]/10)*SIN(RADIANS(_10sept_0_10[[#This Row],[Column6]]))</f>
        <v>1.2500693167314099E-2</v>
      </c>
    </row>
    <row r="279" spans="1:9" x14ac:dyDescent="0.3">
      <c r="A279">
        <v>96</v>
      </c>
      <c r="B279">
        <v>-16.940000000000001</v>
      </c>
      <c r="C279">
        <v>21.66</v>
      </c>
      <c r="D279">
        <v>-16.97</v>
      </c>
      <c r="E279">
        <v>22.51</v>
      </c>
      <c r="F279">
        <f>10^(_10sept_0_10[[#This Row],[Column3]]/10)*COS(RADIANS(_10sept_0_10[[#This Row],[Column4]]))</f>
        <v>1.880174759495731E-2</v>
      </c>
      <c r="G279">
        <f>10^(_10sept_0_10[[#This Row],[Column3]]/10)*SIN(RADIANS(_10sept_0_10[[#This Row],[Column4]]))</f>
        <v>7.4669235368742823E-3</v>
      </c>
      <c r="H279">
        <f>10^(_10sept_0_10[[#This Row],[Column5]]/10)*COS(RADIANS(_10sept_0_10[[#This Row],[Column6]]))</f>
        <v>1.8560255111799744E-2</v>
      </c>
      <c r="I279">
        <f>10^(_10sept_0_10[[#This Row],[Column5]]/10)*SIN(RADIANS(_10sept_0_10[[#This Row],[Column6]]))</f>
        <v>7.6917048274434312E-3</v>
      </c>
    </row>
    <row r="280" spans="1:9" x14ac:dyDescent="0.3">
      <c r="A280">
        <v>97</v>
      </c>
      <c r="B280">
        <v>-16.93</v>
      </c>
      <c r="C280">
        <v>4.7300000000000004</v>
      </c>
      <c r="D280">
        <v>-17.010000000000002</v>
      </c>
      <c r="E280">
        <v>5.32</v>
      </c>
      <c r="F280">
        <f>10^(_10sept_0_10[[#This Row],[Column3]]/10)*COS(RADIANS(_10sept_0_10[[#This Row],[Column4]]))</f>
        <v>2.020777136393424E-2</v>
      </c>
      <c r="G280">
        <f>10^(_10sept_0_10[[#This Row],[Column3]]/10)*SIN(RADIANS(_10sept_0_10[[#This Row],[Column4]]))</f>
        <v>1.6720339731838556E-3</v>
      </c>
      <c r="H280">
        <f>10^(_10sept_0_10[[#This Row],[Column5]]/10)*COS(RADIANS(_10sept_0_10[[#This Row],[Column6]]))</f>
        <v>1.9820983027762713E-2</v>
      </c>
      <c r="I280">
        <f>10^(_10sept_0_10[[#This Row],[Column5]]/10)*SIN(RADIANS(_10sept_0_10[[#This Row],[Column6]]))</f>
        <v>1.8457155979677902E-3</v>
      </c>
    </row>
    <row r="281" spans="1:9" x14ac:dyDescent="0.3">
      <c r="A281">
        <v>98</v>
      </c>
      <c r="B281">
        <v>-16.850000000000001</v>
      </c>
      <c r="C281">
        <v>-11.84</v>
      </c>
      <c r="D281">
        <v>-17</v>
      </c>
      <c r="E281">
        <v>-11.65</v>
      </c>
      <c r="F281">
        <f>10^(_10sept_0_10[[#This Row],[Column3]]/10)*COS(RADIANS(_10sept_0_10[[#This Row],[Column4]]))</f>
        <v>2.0214379228958464E-2</v>
      </c>
      <c r="G281">
        <f>10^(_10sept_0_10[[#This Row],[Column3]]/10)*SIN(RADIANS(_10sept_0_10[[#This Row],[Column4]]))</f>
        <v>-4.2377342046717561E-3</v>
      </c>
      <c r="H281">
        <f>10^(_10sept_0_10[[#This Row],[Column5]]/10)*COS(RADIANS(_10sept_0_10[[#This Row],[Column6]]))</f>
        <v>1.9541587201850976E-2</v>
      </c>
      <c r="I281">
        <f>10^(_10sept_0_10[[#This Row],[Column5]]/10)*SIN(RADIANS(_10sept_0_10[[#This Row],[Column6]]))</f>
        <v>-4.0290867682331224E-3</v>
      </c>
    </row>
    <row r="282" spans="1:9" x14ac:dyDescent="0.3">
      <c r="A282">
        <v>99</v>
      </c>
      <c r="B282">
        <v>-16.84</v>
      </c>
      <c r="C282">
        <v>-27.88</v>
      </c>
      <c r="D282">
        <v>-17.05</v>
      </c>
      <c r="E282">
        <v>-28.41</v>
      </c>
      <c r="F282">
        <f>10^(_10sept_0_10[[#This Row],[Column3]]/10)*COS(RADIANS(_10sept_0_10[[#This Row],[Column4]]))</f>
        <v>1.8298577954264445E-2</v>
      </c>
      <c r="G282">
        <f>10^(_10sept_0_10[[#This Row],[Column3]]/10)*SIN(RADIANS(_10sept_0_10[[#This Row],[Column4]]))</f>
        <v>-9.6804217495492836E-3</v>
      </c>
      <c r="H282">
        <f>10^(_10sept_0_10[[#This Row],[Column5]]/10)*COS(RADIANS(_10sept_0_10[[#This Row],[Column6]]))</f>
        <v>1.7348750835649265E-2</v>
      </c>
      <c r="I282">
        <f>10^(_10sept_0_10[[#This Row],[Column5]]/10)*SIN(RADIANS(_10sept_0_10[[#This Row],[Column6]]))</f>
        <v>-9.3843481093168757E-3</v>
      </c>
    </row>
    <row r="283" spans="1:9" x14ac:dyDescent="0.3">
      <c r="A283">
        <v>100</v>
      </c>
      <c r="B283">
        <v>-16.86</v>
      </c>
      <c r="C283">
        <v>-43.11</v>
      </c>
      <c r="D283">
        <v>-16.98</v>
      </c>
      <c r="E283">
        <v>-44.6</v>
      </c>
      <c r="F283">
        <f>10^(_10sept_0_10[[#This Row],[Column3]]/10)*COS(RADIANS(_10sept_0_10[[#This Row],[Column4]]))</f>
        <v>1.50434846794439E-2</v>
      </c>
      <c r="G283">
        <f>10^(_10sept_0_10[[#This Row],[Column3]]/10)*SIN(RADIANS(_10sept_0_10[[#This Row],[Column4]]))</f>
        <v>-1.4082369567855026E-2</v>
      </c>
      <c r="H283">
        <f>10^(_10sept_0_10[[#This Row],[Column5]]/10)*COS(RADIANS(_10sept_0_10[[#This Row],[Column6]]))</f>
        <v>1.4272362919443719E-2</v>
      </c>
      <c r="I283">
        <f>10^(_10sept_0_10[[#This Row],[Column5]]/10)*SIN(RADIANS(_10sept_0_10[[#This Row],[Column6]]))</f>
        <v>-1.4074461536578502E-2</v>
      </c>
    </row>
    <row r="284" spans="1:9" x14ac:dyDescent="0.3">
      <c r="A284">
        <v>101</v>
      </c>
      <c r="B284">
        <v>-16.93</v>
      </c>
      <c r="C284">
        <v>-58.64</v>
      </c>
      <c r="D284">
        <v>-17.079999999999998</v>
      </c>
      <c r="E284">
        <v>-60.27</v>
      </c>
      <c r="F284">
        <f>10^(_10sept_0_10[[#This Row],[Column3]]/10)*COS(RADIANS(_10sept_0_10[[#This Row],[Column4]]))</f>
        <v>1.0552336922174246E-2</v>
      </c>
      <c r="G284">
        <f>10^(_10sept_0_10[[#This Row],[Column3]]/10)*SIN(RADIANS(_10sept_0_10[[#This Row],[Column4]]))</f>
        <v>-1.7314673158493055E-2</v>
      </c>
      <c r="H284">
        <f>10^(_10sept_0_10[[#This Row],[Column5]]/10)*COS(RADIANS(_10sept_0_10[[#This Row],[Column6]]))</f>
        <v>9.7141735128259427E-3</v>
      </c>
      <c r="I284">
        <f>10^(_10sept_0_10[[#This Row],[Column5]]/10)*SIN(RADIANS(_10sept_0_10[[#This Row],[Column6]]))</f>
        <v>-1.7010058155544031E-2</v>
      </c>
    </row>
    <row r="285" spans="1:9" x14ac:dyDescent="0.3">
      <c r="A285">
        <v>102</v>
      </c>
      <c r="B285">
        <v>-17.059999999999999</v>
      </c>
      <c r="C285">
        <v>-74.12</v>
      </c>
      <c r="D285">
        <v>-17.170000000000002</v>
      </c>
      <c r="E285">
        <v>-76.069999999999993</v>
      </c>
      <c r="F285">
        <f>10^(_10sept_0_10[[#This Row],[Column3]]/10)*COS(RADIANS(_10sept_0_10[[#This Row],[Column4]]))</f>
        <v>5.3845991640312585E-3</v>
      </c>
      <c r="G285">
        <f>10^(_10sept_0_10[[#This Row],[Column3]]/10)*SIN(RADIANS(_10sept_0_10[[#This Row],[Column4]]))</f>
        <v>-1.8927856105864997E-2</v>
      </c>
      <c r="H285">
        <f>10^(_10sept_0_10[[#This Row],[Column5]]/10)*COS(RADIANS(_10sept_0_10[[#This Row],[Column6]]))</f>
        <v>4.6189316651905005E-3</v>
      </c>
      <c r="I285">
        <f>10^(_10sept_0_10[[#This Row],[Column5]]/10)*SIN(RADIANS(_10sept_0_10[[#This Row],[Column6]]))</f>
        <v>-1.8622417778441969E-2</v>
      </c>
    </row>
    <row r="286" spans="1:9" x14ac:dyDescent="0.3">
      <c r="A286">
        <v>103</v>
      </c>
      <c r="B286">
        <v>-17.25</v>
      </c>
      <c r="C286">
        <v>-89.1</v>
      </c>
      <c r="D286">
        <v>-17.27</v>
      </c>
      <c r="E286">
        <v>-91.37</v>
      </c>
      <c r="F286">
        <f>10^(_10sept_0_10[[#This Row],[Column3]]/10)*COS(RADIANS(_10sept_0_10[[#This Row],[Column4]]))</f>
        <v>2.9587073952738751E-4</v>
      </c>
      <c r="G286">
        <f>10^(_10sept_0_10[[#This Row],[Column3]]/10)*SIN(RADIANS(_10sept_0_10[[#This Row],[Column4]]))</f>
        <v>-1.8834167083762069E-2</v>
      </c>
      <c r="H286">
        <f>10^(_10sept_0_10[[#This Row],[Column5]]/10)*COS(RADIANS(_10sept_0_10[[#This Row],[Column6]]))</f>
        <v>-4.4828741853817478E-4</v>
      </c>
      <c r="I286">
        <f>10^(_10sept_0_10[[#This Row],[Column5]]/10)*SIN(RADIANS(_10sept_0_10[[#This Row],[Column6]]))</f>
        <v>-1.8744585322665278E-2</v>
      </c>
    </row>
    <row r="287" spans="1:9" x14ac:dyDescent="0.3">
      <c r="A287">
        <v>104</v>
      </c>
      <c r="B287">
        <v>-17.5</v>
      </c>
      <c r="C287">
        <v>-103.63</v>
      </c>
      <c r="D287">
        <v>-17.37</v>
      </c>
      <c r="E287">
        <v>-105.5</v>
      </c>
      <c r="F287">
        <f>10^(_10sept_0_10[[#This Row],[Column3]]/10)*COS(RADIANS(_10sept_0_10[[#This Row],[Column4]]))</f>
        <v>-4.1905331847455788E-3</v>
      </c>
      <c r="G287">
        <f>10^(_10sept_0_10[[#This Row],[Column3]]/10)*SIN(RADIANS(_10sept_0_10[[#This Row],[Column4]]))</f>
        <v>-1.7281990557930064E-2</v>
      </c>
      <c r="H287">
        <f>10^(_10sept_0_10[[#This Row],[Column5]]/10)*COS(RADIANS(_10sept_0_10[[#This Row],[Column6]]))</f>
        <v>-4.8966473069925135E-3</v>
      </c>
      <c r="I287">
        <f>10^(_10sept_0_10[[#This Row],[Column5]]/10)*SIN(RADIANS(_10sept_0_10[[#This Row],[Column6]]))</f>
        <v>-1.7656739772502653E-2</v>
      </c>
    </row>
    <row r="288" spans="1:9" x14ac:dyDescent="0.3">
      <c r="A288">
        <v>105</v>
      </c>
      <c r="B288">
        <v>-17.670000000000002</v>
      </c>
      <c r="C288">
        <v>-118.52</v>
      </c>
      <c r="D288">
        <v>-17.510000000000002</v>
      </c>
      <c r="E288">
        <v>-119.88</v>
      </c>
      <c r="F288">
        <f>10^(_10sept_0_10[[#This Row],[Column3]]/10)*COS(RADIANS(_10sept_0_10[[#This Row],[Column4]]))</f>
        <v>-8.1647331097361164E-3</v>
      </c>
      <c r="G288">
        <f>10^(_10sept_0_10[[#This Row],[Column3]]/10)*SIN(RADIANS(_10sept_0_10[[#This Row],[Column4]]))</f>
        <v>-1.5025058104084391E-2</v>
      </c>
      <c r="H288">
        <f>10^(_10sept_0_10[[#This Row],[Column5]]/10)*COS(RADIANS(_10sept_0_10[[#This Row],[Column6]]))</f>
        <v>-8.8387477342948273E-3</v>
      </c>
      <c r="I288">
        <f>10^(_10sept_0_10[[#This Row],[Column5]]/10)*SIN(RADIANS(_10sept_0_10[[#This Row],[Column6]]))</f>
        <v>-1.5383477171940973E-2</v>
      </c>
    </row>
    <row r="289" spans="1:9" x14ac:dyDescent="0.3">
      <c r="A289">
        <v>106</v>
      </c>
      <c r="B289">
        <v>-17.97</v>
      </c>
      <c r="C289">
        <v>-133.79</v>
      </c>
      <c r="D289">
        <v>-17.75</v>
      </c>
      <c r="E289">
        <v>-133.88</v>
      </c>
      <c r="F289">
        <f>10^(_10sept_0_10[[#This Row],[Column3]]/10)*COS(RADIANS(_10sept_0_10[[#This Row],[Column4]]))</f>
        <v>-1.1043758068887688E-2</v>
      </c>
      <c r="G289">
        <f>10^(_10sept_0_10[[#This Row],[Column3]]/10)*SIN(RADIANS(_10sept_0_10[[#This Row],[Column4]]))</f>
        <v>-1.1520348648126151E-2</v>
      </c>
      <c r="H289">
        <f>10^(_10sept_0_10[[#This Row],[Column5]]/10)*COS(RADIANS(_10sept_0_10[[#This Row],[Column6]]))</f>
        <v>-1.1636634521430739E-2</v>
      </c>
      <c r="I289">
        <f>10^(_10sept_0_10[[#This Row],[Column5]]/10)*SIN(RADIANS(_10sept_0_10[[#This Row],[Column6]]))</f>
        <v>-1.2100703704375703E-2</v>
      </c>
    </row>
    <row r="290" spans="1:9" x14ac:dyDescent="0.3">
      <c r="A290">
        <v>107</v>
      </c>
      <c r="B290">
        <v>-18.16</v>
      </c>
      <c r="C290">
        <v>-148.19</v>
      </c>
      <c r="D290">
        <v>-18.05</v>
      </c>
      <c r="E290">
        <v>-148.01</v>
      </c>
      <c r="F290">
        <f>10^(_10sept_0_10[[#This Row],[Column3]]/10)*COS(RADIANS(_10sept_0_10[[#This Row],[Column4]]))</f>
        <v>-1.2981267191918949E-2</v>
      </c>
      <c r="G290">
        <f>10^(_10sept_0_10[[#This Row],[Column3]]/10)*SIN(RADIANS(_10sept_0_10[[#This Row],[Column4]]))</f>
        <v>-8.051863655086873E-3</v>
      </c>
      <c r="H290">
        <f>10^(_10sept_0_10[[#This Row],[Column5]]/10)*COS(RADIANS(_10sept_0_10[[#This Row],[Column6]]))</f>
        <v>-1.3288251481544805E-2</v>
      </c>
      <c r="I290">
        <f>10^(_10sept_0_10[[#This Row],[Column5]]/10)*SIN(RADIANS(_10sept_0_10[[#This Row],[Column6]]))</f>
        <v>-8.300196632112105E-3</v>
      </c>
    </row>
    <row r="291" spans="1:9" x14ac:dyDescent="0.3">
      <c r="A291">
        <v>108</v>
      </c>
      <c r="B291">
        <v>-18.38</v>
      </c>
      <c r="C291">
        <v>-162.28</v>
      </c>
      <c r="D291">
        <v>-18.329999999999998</v>
      </c>
      <c r="E291">
        <v>-161.52000000000001</v>
      </c>
      <c r="F291">
        <f>10^(_10sept_0_10[[#This Row],[Column3]]/10)*COS(RADIANS(_10sept_0_10[[#This Row],[Column4]]))</f>
        <v>-1.3832166112187277E-2</v>
      </c>
      <c r="G291">
        <f>10^(_10sept_0_10[[#This Row],[Column3]]/10)*SIN(RADIANS(_10sept_0_10[[#This Row],[Column4]]))</f>
        <v>-4.4197280050006452E-3</v>
      </c>
      <c r="H291">
        <f>10^(_10sept_0_10[[#This Row],[Column5]]/10)*COS(RADIANS(_10sept_0_10[[#This Row],[Column6]]))</f>
        <v>-1.3931801505701533E-2</v>
      </c>
      <c r="I291">
        <f>10^(_10sept_0_10[[#This Row],[Column5]]/10)*SIN(RADIANS(_10sept_0_10[[#This Row],[Column6]]))</f>
        <v>-4.6561086457469246E-3</v>
      </c>
    </row>
    <row r="292" spans="1:9" x14ac:dyDescent="0.3">
      <c r="A292">
        <v>109</v>
      </c>
      <c r="B292">
        <v>-18.559999999999999</v>
      </c>
      <c r="C292">
        <v>-176.06</v>
      </c>
      <c r="D292">
        <v>-18.670000000000002</v>
      </c>
      <c r="E292">
        <v>-175.88</v>
      </c>
      <c r="F292">
        <f>10^(_10sept_0_10[[#This Row],[Column3]]/10)*COS(RADIANS(_10sept_0_10[[#This Row],[Column4]]))</f>
        <v>-1.3898641493961889E-2</v>
      </c>
      <c r="G292">
        <f>10^(_10sept_0_10[[#This Row],[Column3]]/10)*SIN(RADIANS(_10sept_0_10[[#This Row],[Column4]]))</f>
        <v>-9.5726296366185773E-4</v>
      </c>
      <c r="H292">
        <f>10^(_10sept_0_10[[#This Row],[Column5]]/10)*COS(RADIANS(_10sept_0_10[[#This Row],[Column6]]))</f>
        <v>-1.3548032452306093E-2</v>
      </c>
      <c r="I292">
        <f>10^(_10sept_0_10[[#This Row],[Column5]]/10)*SIN(RADIANS(_10sept_0_10[[#This Row],[Column6]]))</f>
        <v>-9.7588861516472933E-4</v>
      </c>
    </row>
    <row r="293" spans="1:9" x14ac:dyDescent="0.3">
      <c r="A293">
        <v>110</v>
      </c>
      <c r="B293">
        <v>-18.86</v>
      </c>
      <c r="C293">
        <v>169.83</v>
      </c>
      <c r="D293">
        <v>-18.98</v>
      </c>
      <c r="E293">
        <v>170.18</v>
      </c>
      <c r="F293">
        <f>10^(_10sept_0_10[[#This Row],[Column3]]/10)*COS(RADIANS(_10sept_0_10[[#This Row],[Column4]]))</f>
        <v>-1.2797415663850507E-2</v>
      </c>
      <c r="G293">
        <f>10^(_10sept_0_10[[#This Row],[Column3]]/10)*SIN(RADIANS(_10sept_0_10[[#This Row],[Column4]]))</f>
        <v>2.2957015247980247E-3</v>
      </c>
      <c r="H293">
        <f>10^(_10sept_0_10[[#This Row],[Column5]]/10)*COS(RADIANS(_10sept_0_10[[#This Row],[Column6]]))</f>
        <v>-1.2462059669163838E-2</v>
      </c>
      <c r="I293">
        <f>10^(_10sept_0_10[[#This Row],[Column5]]/10)*SIN(RADIANS(_10sept_0_10[[#This Row],[Column6]]))</f>
        <v>2.157051613584315E-3</v>
      </c>
    </row>
    <row r="294" spans="1:9" x14ac:dyDescent="0.3">
      <c r="A294">
        <v>111</v>
      </c>
      <c r="B294">
        <v>-19.059999999999999</v>
      </c>
      <c r="C294">
        <v>156.41999999999999</v>
      </c>
      <c r="D294">
        <v>-19.29</v>
      </c>
      <c r="E294">
        <v>155.27000000000001</v>
      </c>
      <c r="F294">
        <f>10^(_10sept_0_10[[#This Row],[Column3]]/10)*COS(RADIANS(_10sept_0_10[[#This Row],[Column4]]))</f>
        <v>-1.1379773470747331E-2</v>
      </c>
      <c r="G294">
        <f>10^(_10sept_0_10[[#This Row],[Column3]]/10)*SIN(RADIANS(_10sept_0_10[[#This Row],[Column4]]))</f>
        <v>4.9669710135485127E-3</v>
      </c>
      <c r="H294">
        <f>10^(_10sept_0_10[[#This Row],[Column5]]/10)*COS(RADIANS(_10sept_0_10[[#This Row],[Column6]]))</f>
        <v>-1.0696068562732057E-2</v>
      </c>
      <c r="I294">
        <f>10^(_10sept_0_10[[#This Row],[Column5]]/10)*SIN(RADIANS(_10sept_0_10[[#This Row],[Column6]]))</f>
        <v>4.9264287459095312E-3</v>
      </c>
    </row>
    <row r="295" spans="1:9" x14ac:dyDescent="0.3">
      <c r="A295">
        <v>112</v>
      </c>
      <c r="B295">
        <v>-19.41</v>
      </c>
      <c r="C295">
        <v>142.85</v>
      </c>
      <c r="D295">
        <v>-19.59</v>
      </c>
      <c r="E295">
        <v>141.04</v>
      </c>
      <c r="F295">
        <f>10^(_10sept_0_10[[#This Row],[Column3]]/10)*COS(RADIANS(_10sept_0_10[[#This Row],[Column4]]))</f>
        <v>-9.130393685113692E-3</v>
      </c>
      <c r="G295">
        <f>10^(_10sept_0_10[[#This Row],[Column3]]/10)*SIN(RADIANS(_10sept_0_10[[#This Row],[Column4]]))</f>
        <v>6.9177959681358146E-3</v>
      </c>
      <c r="H295">
        <f>10^(_10sept_0_10[[#This Row],[Column5]]/10)*COS(RADIANS(_10sept_0_10[[#This Row],[Column6]]))</f>
        <v>-8.5457058814081971E-3</v>
      </c>
      <c r="I295">
        <f>10^(_10sept_0_10[[#This Row],[Column5]]/10)*SIN(RADIANS(_10sept_0_10[[#This Row],[Column6]]))</f>
        <v>6.910303502679396E-3</v>
      </c>
    </row>
    <row r="296" spans="1:9" x14ac:dyDescent="0.3">
      <c r="A296">
        <v>113</v>
      </c>
      <c r="B296">
        <v>-19.68</v>
      </c>
      <c r="C296">
        <v>128.30000000000001</v>
      </c>
      <c r="D296">
        <v>-19.809999999999999</v>
      </c>
      <c r="E296">
        <v>126.09</v>
      </c>
      <c r="F296">
        <f>10^(_10sept_0_10[[#This Row],[Column3]]/10)*COS(RADIANS(_10sept_0_10[[#This Row],[Column4]]))</f>
        <v>-6.6717056786464767E-3</v>
      </c>
      <c r="G296">
        <f>10^(_10sept_0_10[[#This Row],[Column3]]/10)*SIN(RADIANS(_10sept_0_10[[#This Row],[Column4]]))</f>
        <v>8.4478446335754138E-3</v>
      </c>
      <c r="H296">
        <f>10^(_10sept_0_10[[#This Row],[Column5]]/10)*COS(RADIANS(_10sept_0_10[[#This Row],[Column6]]))</f>
        <v>-6.1539801092297926E-3</v>
      </c>
      <c r="I296">
        <f>10^(_10sept_0_10[[#This Row],[Column5]]/10)*SIN(RADIANS(_10sept_0_10[[#This Row],[Column6]]))</f>
        <v>8.4423078870697211E-3</v>
      </c>
    </row>
    <row r="297" spans="1:9" x14ac:dyDescent="0.3">
      <c r="A297">
        <v>114</v>
      </c>
      <c r="B297">
        <v>-20.010000000000002</v>
      </c>
      <c r="C297">
        <v>113.48</v>
      </c>
      <c r="D297">
        <v>-20.010000000000002</v>
      </c>
      <c r="E297">
        <v>111.1</v>
      </c>
      <c r="F297">
        <f>10^(_10sept_0_10[[#This Row],[Column3]]/10)*COS(RADIANS(_10sept_0_10[[#This Row],[Column4]]))</f>
        <v>-3.9751256917293105E-3</v>
      </c>
      <c r="G297">
        <f>10^(_10sept_0_10[[#This Row],[Column3]]/10)*SIN(RADIANS(_10sept_0_10[[#This Row],[Column4]]))</f>
        <v>9.1508970855379013E-3</v>
      </c>
      <c r="H297">
        <f>10^(_10sept_0_10[[#This Row],[Column5]]/10)*COS(RADIANS(_10sept_0_10[[#This Row],[Column6]]))</f>
        <v>-3.5916883843729011E-3</v>
      </c>
      <c r="I297">
        <f>10^(_10sept_0_10[[#This Row],[Column5]]/10)*SIN(RADIANS(_10sept_0_10[[#This Row],[Column6]]))</f>
        <v>9.3080780123886622E-3</v>
      </c>
    </row>
    <row r="298" spans="1:9" x14ac:dyDescent="0.3">
      <c r="A298">
        <v>115</v>
      </c>
      <c r="B298">
        <v>-20.27</v>
      </c>
      <c r="C298">
        <v>98.94</v>
      </c>
      <c r="D298">
        <v>-20.239999999999998</v>
      </c>
      <c r="E298">
        <v>96.32</v>
      </c>
      <c r="F298">
        <f>10^(_10sept_0_10[[#This Row],[Column3]]/10)*COS(RADIANS(_10sept_0_10[[#This Row],[Column4]]))</f>
        <v>-1.460330726053884E-3</v>
      </c>
      <c r="G298">
        <f>10^(_10sept_0_10[[#This Row],[Column3]]/10)*SIN(RADIANS(_10sept_0_10[[#This Row],[Column4]]))</f>
        <v>9.2830719167955964E-3</v>
      </c>
      <c r="H298">
        <f>10^(_10sept_0_10[[#This Row],[Column5]]/10)*COS(RADIANS(_10sept_0_10[[#This Row],[Column6]]))</f>
        <v>-1.0416298108714122E-3</v>
      </c>
      <c r="I298">
        <f>10^(_10sept_0_10[[#This Row],[Column5]]/10)*SIN(RADIANS(_10sept_0_10[[#This Row],[Column6]]))</f>
        <v>9.4048649055721856E-3</v>
      </c>
    </row>
    <row r="299" spans="1:9" x14ac:dyDescent="0.3">
      <c r="A299">
        <v>116</v>
      </c>
      <c r="B299">
        <v>-20.59</v>
      </c>
      <c r="C299">
        <v>83.71</v>
      </c>
      <c r="D299">
        <v>-20.45</v>
      </c>
      <c r="E299">
        <v>82.03</v>
      </c>
      <c r="F299">
        <f>10^(_10sept_0_10[[#This Row],[Column3]]/10)*COS(RADIANS(_10sept_0_10[[#This Row],[Column4]]))</f>
        <v>9.5643468129859137E-4</v>
      </c>
      <c r="G299">
        <f>10^(_10sept_0_10[[#This Row],[Column3]]/10)*SIN(RADIANS(_10sept_0_10[[#This Row],[Column4]]))</f>
        <v>8.677161615583193E-3</v>
      </c>
      <c r="H299">
        <f>10^(_10sept_0_10[[#This Row],[Column5]]/10)*COS(RADIANS(_10sept_0_10[[#This Row],[Column6]]))</f>
        <v>1.2500696630503697E-3</v>
      </c>
      <c r="I299">
        <f>10^(_10sept_0_10[[#This Row],[Column5]]/10)*SIN(RADIANS(_10sept_0_10[[#This Row],[Column6]]))</f>
        <v>8.9286268515338368E-3</v>
      </c>
    </row>
    <row r="300" spans="1:9" x14ac:dyDescent="0.3">
      <c r="A300">
        <v>117</v>
      </c>
      <c r="B300">
        <v>-20.76</v>
      </c>
      <c r="C300">
        <v>68.64</v>
      </c>
      <c r="D300">
        <v>-20.66</v>
      </c>
      <c r="E300">
        <v>67.13</v>
      </c>
      <c r="F300">
        <f>10^(_10sept_0_10[[#This Row],[Column3]]/10)*COS(RADIANS(_10sept_0_10[[#This Row],[Column4]]))</f>
        <v>3.057537372234174E-3</v>
      </c>
      <c r="G300">
        <f>10^(_10sept_0_10[[#This Row],[Column3]]/10)*SIN(RADIANS(_10sept_0_10[[#This Row],[Column4]]))</f>
        <v>7.8179774951138079E-3</v>
      </c>
      <c r="H300">
        <f>10^(_10sept_0_10[[#This Row],[Column5]]/10)*COS(RADIANS(_10sept_0_10[[#This Row],[Column6]]))</f>
        <v>3.3384835958726001E-3</v>
      </c>
      <c r="I300">
        <f>10^(_10sept_0_10[[#This Row],[Column5]]/10)*SIN(RADIANS(_10sept_0_10[[#This Row],[Column6]]))</f>
        <v>7.9148563027385127E-3</v>
      </c>
    </row>
    <row r="301" spans="1:9" x14ac:dyDescent="0.3">
      <c r="A301">
        <v>118</v>
      </c>
      <c r="B301">
        <v>-21.06</v>
      </c>
      <c r="C301">
        <v>52.88</v>
      </c>
      <c r="D301">
        <v>-20.84</v>
      </c>
      <c r="E301">
        <v>52.38</v>
      </c>
      <c r="F301">
        <f>10^(_10sept_0_10[[#This Row],[Column3]]/10)*COS(RADIANS(_10sept_0_10[[#This Row],[Column4]]))</f>
        <v>4.7278910366605059E-3</v>
      </c>
      <c r="G301">
        <f>10^(_10sept_0_10[[#This Row],[Column3]]/10)*SIN(RADIANS(_10sept_0_10[[#This Row],[Column4]]))</f>
        <v>6.2468589596648217E-3</v>
      </c>
      <c r="H301">
        <f>10^(_10sept_0_10[[#This Row],[Column5]]/10)*COS(RADIANS(_10sept_0_10[[#This Row],[Column6]]))</f>
        <v>5.0307177929621253E-3</v>
      </c>
      <c r="I301">
        <f>10^(_10sept_0_10[[#This Row],[Column5]]/10)*SIN(RADIANS(_10sept_0_10[[#This Row],[Column6]]))</f>
        <v>6.5278052781384838E-3</v>
      </c>
    </row>
    <row r="302" spans="1:9" x14ac:dyDescent="0.3">
      <c r="A302">
        <v>119</v>
      </c>
      <c r="B302">
        <v>-21.22</v>
      </c>
      <c r="C302">
        <v>38.21</v>
      </c>
      <c r="D302">
        <v>-21.16</v>
      </c>
      <c r="E302">
        <v>38.36</v>
      </c>
      <c r="F302">
        <f>10^(_10sept_0_10[[#This Row],[Column3]]/10)*COS(RADIANS(_10sept_0_10[[#This Row],[Column4]]))</f>
        <v>5.9331292396938859E-3</v>
      </c>
      <c r="G302">
        <f>10^(_10sept_0_10[[#This Row],[Column3]]/10)*SIN(RADIANS(_10sept_0_10[[#This Row],[Column4]]))</f>
        <v>4.6705893261090965E-3</v>
      </c>
      <c r="H302">
        <f>10^(_10sept_0_10[[#This Row],[Column5]]/10)*COS(RADIANS(_10sept_0_10[[#This Row],[Column6]]))</f>
        <v>6.0032490112153156E-3</v>
      </c>
      <c r="I302">
        <f>10^(_10sept_0_10[[#This Row],[Column5]]/10)*SIN(RADIANS(_10sept_0_10[[#This Row],[Column6]]))</f>
        <v>4.7512964294753384E-3</v>
      </c>
    </row>
    <row r="303" spans="1:9" x14ac:dyDescent="0.3">
      <c r="A303">
        <v>120</v>
      </c>
      <c r="B303">
        <v>-21.55</v>
      </c>
      <c r="C303">
        <v>26.19</v>
      </c>
      <c r="D303">
        <v>-21.46</v>
      </c>
      <c r="E303">
        <v>25.22</v>
      </c>
      <c r="F303">
        <f>10^(_10sept_0_10[[#This Row],[Column3]]/10)*COS(RADIANS(_10sept_0_10[[#This Row],[Column4]]))</f>
        <v>6.2799300673851794E-3</v>
      </c>
      <c r="G303">
        <f>10^(_10sept_0_10[[#This Row],[Column3]]/10)*SIN(RADIANS(_10sept_0_10[[#This Row],[Column4]]))</f>
        <v>3.0887473651297756E-3</v>
      </c>
      <c r="H303">
        <f>10^(_10sept_0_10[[#This Row],[Column5]]/10)*COS(RADIANS(_10sept_0_10[[#This Row],[Column6]]))</f>
        <v>6.4638937331213883E-3</v>
      </c>
      <c r="I303">
        <f>10^(_10sept_0_10[[#This Row],[Column5]]/10)*SIN(RADIANS(_10sept_0_10[[#This Row],[Column6]]))</f>
        <v>3.0444339054173271E-3</v>
      </c>
    </row>
    <row r="304" spans="1:9" x14ac:dyDescent="0.3">
      <c r="A304">
        <v>121</v>
      </c>
      <c r="B304">
        <v>-21.89</v>
      </c>
      <c r="C304">
        <v>14.15</v>
      </c>
      <c r="D304">
        <v>-21.71</v>
      </c>
      <c r="E304">
        <v>13.26</v>
      </c>
      <c r="F304">
        <f>10^(_10sept_0_10[[#This Row],[Column3]]/10)*COS(RADIANS(_10sept_0_10[[#This Row],[Column4]]))</f>
        <v>6.2750769517178392E-3</v>
      </c>
      <c r="G304">
        <f>10^(_10sept_0_10[[#This Row],[Column3]]/10)*SIN(RADIANS(_10sept_0_10[[#This Row],[Column4]]))</f>
        <v>1.5820131990003535E-3</v>
      </c>
      <c r="H304">
        <f>10^(_10sept_0_10[[#This Row],[Column5]]/10)*COS(RADIANS(_10sept_0_10[[#This Row],[Column6]]))</f>
        <v>6.5654459825677386E-3</v>
      </c>
      <c r="I304">
        <f>10^(_10sept_0_10[[#This Row],[Column5]]/10)*SIN(RADIANS(_10sept_0_10[[#This Row],[Column6]]))</f>
        <v>1.5471667864163415E-3</v>
      </c>
    </row>
    <row r="305" spans="1:9" x14ac:dyDescent="0.3">
      <c r="A305">
        <v>122</v>
      </c>
      <c r="B305">
        <v>-22.35</v>
      </c>
      <c r="C305">
        <v>3.55</v>
      </c>
      <c r="D305">
        <v>-22.3</v>
      </c>
      <c r="E305">
        <v>3.43</v>
      </c>
      <c r="F305">
        <f>10^(_10sept_0_10[[#This Row],[Column3]]/10)*COS(RADIANS(_10sept_0_10[[#This Row],[Column4]]))</f>
        <v>5.8098624520808986E-3</v>
      </c>
      <c r="G305">
        <f>10^(_10sept_0_10[[#This Row],[Column3]]/10)*SIN(RADIANS(_10sept_0_10[[#This Row],[Column4]]))</f>
        <v>3.6043571107858885E-4</v>
      </c>
      <c r="H305">
        <f>10^(_10sept_0_10[[#This Row],[Column5]]/10)*COS(RADIANS(_10sept_0_10[[#This Row],[Column6]]))</f>
        <v>5.8778882341002934E-3</v>
      </c>
      <c r="I305">
        <f>10^(_10sept_0_10[[#This Row],[Column5]]/10)*SIN(RADIANS(_10sept_0_10[[#This Row],[Column6]]))</f>
        <v>3.5229952125784199E-4</v>
      </c>
    </row>
    <row r="306" spans="1:9" x14ac:dyDescent="0.3">
      <c r="A306">
        <v>123</v>
      </c>
      <c r="B306">
        <v>-23.09</v>
      </c>
      <c r="C306">
        <v>-5.7</v>
      </c>
      <c r="D306">
        <v>-23.04</v>
      </c>
      <c r="E306">
        <v>-5.75</v>
      </c>
      <c r="F306">
        <f>10^(_10sept_0_10[[#This Row],[Column3]]/10)*COS(RADIANS(_10sept_0_10[[#This Row],[Column4]]))</f>
        <v>4.8848061650348298E-3</v>
      </c>
      <c r="G306">
        <f>10^(_10sept_0_10[[#This Row],[Column3]]/10)*SIN(RADIANS(_10sept_0_10[[#This Row],[Column4]]))</f>
        <v>-4.8756847406657806E-4</v>
      </c>
      <c r="H306">
        <f>10^(_10sept_0_10[[#This Row],[Column5]]/10)*COS(RADIANS(_10sept_0_10[[#This Row],[Column6]]))</f>
        <v>4.9409372624822107E-3</v>
      </c>
      <c r="I306">
        <f>10^(_10sept_0_10[[#This Row],[Column5]]/10)*SIN(RADIANS(_10sept_0_10[[#This Row],[Column6]]))</f>
        <v>-4.9752622097550242E-4</v>
      </c>
    </row>
    <row r="307" spans="1:9" x14ac:dyDescent="0.3">
      <c r="A307">
        <v>124</v>
      </c>
      <c r="B307">
        <v>-24.03</v>
      </c>
      <c r="C307">
        <v>-14.8</v>
      </c>
      <c r="D307">
        <v>-23.9</v>
      </c>
      <c r="E307">
        <v>-14.64</v>
      </c>
      <c r="F307">
        <f>10^(_10sept_0_10[[#This Row],[Column3]]/10)*COS(RADIANS(_10sept_0_10[[#This Row],[Column4]]))</f>
        <v>3.8224969535535906E-3</v>
      </c>
      <c r="G307">
        <f>10^(_10sept_0_10[[#This Row],[Column3]]/10)*SIN(RADIANS(_10sept_0_10[[#This Row],[Column4]]))</f>
        <v>-1.0099472592581462E-3</v>
      </c>
      <c r="H307">
        <f>10^(_10sept_0_10[[#This Row],[Column5]]/10)*COS(RADIANS(_10sept_0_10[[#This Row],[Column6]]))</f>
        <v>3.9415384483240173E-3</v>
      </c>
      <c r="I307">
        <f>10^(_10sept_0_10[[#This Row],[Column5]]/10)*SIN(RADIANS(_10sept_0_10[[#This Row],[Column6]]))</f>
        <v>-1.0296328155022672E-3</v>
      </c>
    </row>
    <row r="308" spans="1:9" x14ac:dyDescent="0.3">
      <c r="A308">
        <v>125</v>
      </c>
      <c r="B308">
        <v>-25.25</v>
      </c>
      <c r="C308">
        <v>-23.04</v>
      </c>
      <c r="D308">
        <v>-25.25</v>
      </c>
      <c r="E308">
        <v>-24.26</v>
      </c>
      <c r="F308">
        <f>10^(_10sept_0_10[[#This Row],[Column3]]/10)*COS(RADIANS(_10sept_0_10[[#This Row],[Column4]]))</f>
        <v>2.747244162500832E-3</v>
      </c>
      <c r="G308">
        <f>10^(_10sept_0_10[[#This Row],[Column3]]/10)*SIN(RADIANS(_10sept_0_10[[#This Row],[Column4]]))</f>
        <v>-1.1684001424779713E-3</v>
      </c>
      <c r="H308">
        <f>10^(_10sept_0_10[[#This Row],[Column5]]/10)*COS(RADIANS(_10sept_0_10[[#This Row],[Column6]]))</f>
        <v>2.7217445119709022E-3</v>
      </c>
      <c r="I308">
        <f>10^(_10sept_0_10[[#This Row],[Column5]]/10)*SIN(RADIANS(_10sept_0_10[[#This Row],[Column6]]))</f>
        <v>-1.2266279765657218E-3</v>
      </c>
    </row>
    <row r="309" spans="1:9" x14ac:dyDescent="0.3">
      <c r="A309">
        <v>126</v>
      </c>
      <c r="B309">
        <v>-26.79</v>
      </c>
      <c r="C309">
        <v>-32.06</v>
      </c>
      <c r="D309">
        <v>-26.92</v>
      </c>
      <c r="E309">
        <v>-32.68</v>
      </c>
      <c r="F309">
        <f>10^(_10sept_0_10[[#This Row],[Column3]]/10)*COS(RADIANS(_10sept_0_10[[#This Row],[Column4]]))</f>
        <v>1.7747450216322579E-3</v>
      </c>
      <c r="G309">
        <f>10^(_10sept_0_10[[#This Row],[Column3]]/10)*SIN(RADIANS(_10sept_0_10[[#This Row],[Column4]]))</f>
        <v>-1.1115696496132718E-3</v>
      </c>
      <c r="H309">
        <f>10^(_10sept_0_10[[#This Row],[Column5]]/10)*COS(RADIANS(_10sept_0_10[[#This Row],[Column6]]))</f>
        <v>1.7106334940237727E-3</v>
      </c>
      <c r="I309">
        <f>10^(_10sept_0_10[[#This Row],[Column5]]/10)*SIN(RADIANS(_10sept_0_10[[#This Row],[Column6]]))</f>
        <v>-1.0973641460452533E-3</v>
      </c>
    </row>
    <row r="310" spans="1:9" x14ac:dyDescent="0.3">
      <c r="A310">
        <v>127</v>
      </c>
      <c r="B310">
        <v>-29.2</v>
      </c>
      <c r="C310">
        <v>-44.11</v>
      </c>
      <c r="D310">
        <v>-29.24</v>
      </c>
      <c r="E310">
        <v>-43.95</v>
      </c>
      <c r="F310">
        <f>10^(_10sept_0_10[[#This Row],[Column3]]/10)*COS(RADIANS(_10sept_0_10[[#This Row],[Column4]]))</f>
        <v>8.6323166754207468E-4</v>
      </c>
      <c r="G310">
        <f>10^(_10sept_0_10[[#This Row],[Column3]]/10)*SIN(RADIANS(_10sept_0_10[[#This Row],[Column4]]))</f>
        <v>-8.3682188003090304E-4</v>
      </c>
      <c r="H310">
        <f>10^(_10sept_0_10[[#This Row],[Column5]]/10)*COS(RADIANS(_10sept_0_10[[#This Row],[Column6]]))</f>
        <v>8.5762959724805228E-4</v>
      </c>
      <c r="I310">
        <f>10^(_10sept_0_10[[#This Row],[Column5]]/10)*SIN(RADIANS(_10sept_0_10[[#This Row],[Column6]]))</f>
        <v>-8.2675812400800376E-4</v>
      </c>
    </row>
    <row r="311" spans="1:9" x14ac:dyDescent="0.3">
      <c r="A311">
        <v>128</v>
      </c>
      <c r="B311">
        <v>-31.98</v>
      </c>
      <c r="C311">
        <v>-61.28</v>
      </c>
      <c r="D311">
        <v>-32.479999999999997</v>
      </c>
      <c r="E311">
        <v>-60.35</v>
      </c>
      <c r="F311">
        <f>10^(_10sept_0_10[[#This Row],[Column3]]/10)*COS(RADIANS(_10sept_0_10[[#This Row],[Column4]]))</f>
        <v>3.0459319046523845E-4</v>
      </c>
      <c r="G311">
        <f>10^(_10sept_0_10[[#This Row],[Column3]]/10)*SIN(RADIANS(_10sept_0_10[[#This Row],[Column4]]))</f>
        <v>-5.5589009630604698E-4</v>
      </c>
      <c r="H311">
        <f>10^(_10sept_0_10[[#This Row],[Column5]]/10)*COS(RADIANS(_10sept_0_10[[#This Row],[Column6]]))</f>
        <v>2.7947457898101129E-4</v>
      </c>
      <c r="I311">
        <f>10^(_10sept_0_10[[#This Row],[Column5]]/10)*SIN(RADIANS(_10sept_0_10[[#This Row],[Column6]]))</f>
        <v>-4.9096613448736191E-4</v>
      </c>
    </row>
    <row r="312" spans="1:9" x14ac:dyDescent="0.3">
      <c r="A312">
        <v>129</v>
      </c>
      <c r="B312">
        <v>-35.270000000000003</v>
      </c>
      <c r="C312">
        <v>-87.36</v>
      </c>
      <c r="D312">
        <v>-35.200000000000003</v>
      </c>
      <c r="E312">
        <v>-91.77</v>
      </c>
      <c r="F312">
        <f>10^(_10sept_0_10[[#This Row],[Column3]]/10)*COS(RADIANS(_10sept_0_10[[#This Row],[Column4]]))</f>
        <v>1.3687609649300501E-5</v>
      </c>
      <c r="G312">
        <f>10^(_10sept_0_10[[#This Row],[Column3]]/10)*SIN(RADIANS(_10sept_0_10[[#This Row],[Column4]]))</f>
        <v>-2.9685120748271243E-4</v>
      </c>
      <c r="H312">
        <f>10^(_10sept_0_10[[#This Row],[Column5]]/10)*COS(RADIANS(_10sept_0_10[[#This Row],[Column6]]))</f>
        <v>-9.3278500211088903E-6</v>
      </c>
      <c r="I312">
        <f>10^(_10sept_0_10[[#This Row],[Column5]]/10)*SIN(RADIANS(_10sept_0_10[[#This Row],[Column6]]))</f>
        <v>-3.0185108108067847E-4</v>
      </c>
    </row>
    <row r="313" spans="1:9" x14ac:dyDescent="0.3">
      <c r="A313">
        <v>130</v>
      </c>
      <c r="B313">
        <v>-36.35</v>
      </c>
      <c r="C313">
        <v>-126.79</v>
      </c>
      <c r="D313">
        <v>-35.86</v>
      </c>
      <c r="E313">
        <v>-129.06</v>
      </c>
      <c r="F313">
        <f>10^(_10sept_0_10[[#This Row],[Column3]]/10)*COS(RADIANS(_10sept_0_10[[#This Row],[Column4]]))</f>
        <v>-1.3878501961182336E-4</v>
      </c>
      <c r="G313">
        <f>10^(_10sept_0_10[[#This Row],[Column3]]/10)*SIN(RADIANS(_10sept_0_10[[#This Row],[Column4]]))</f>
        <v>-1.8558528489180114E-4</v>
      </c>
      <c r="H313">
        <f>10^(_10sept_0_10[[#This Row],[Column5]]/10)*COS(RADIANS(_10sept_0_10[[#This Row],[Column6]]))</f>
        <v>-1.6346802840011199E-4</v>
      </c>
      <c r="I313">
        <f>10^(_10sept_0_10[[#This Row],[Column5]]/10)*SIN(RADIANS(_10sept_0_10[[#This Row],[Column6]]))</f>
        <v>-2.0143452861764272E-4</v>
      </c>
    </row>
    <row r="314" spans="1:9" x14ac:dyDescent="0.3">
      <c r="A314">
        <v>131</v>
      </c>
      <c r="B314">
        <v>-35.54</v>
      </c>
      <c r="C314">
        <v>-155.63999999999999</v>
      </c>
      <c r="D314">
        <v>-34.4</v>
      </c>
      <c r="E314">
        <v>-158.59</v>
      </c>
      <c r="F314">
        <f>10^(_10sept_0_10[[#This Row],[Column3]]/10)*COS(RADIANS(_10sept_0_10[[#This Row],[Column4]]))</f>
        <v>-2.54392880175955E-4</v>
      </c>
      <c r="G314">
        <f>10^(_10sept_0_10[[#This Row],[Column3]]/10)*SIN(RADIANS(_10sept_0_10[[#This Row],[Column4]]))</f>
        <v>-1.1518365147931342E-4</v>
      </c>
      <c r="H314">
        <f>10^(_10sept_0_10[[#This Row],[Column5]]/10)*COS(RADIANS(_10sept_0_10[[#This Row],[Column6]]))</f>
        <v>-3.3802280745283625E-4</v>
      </c>
      <c r="I314">
        <f>10^(_10sept_0_10[[#This Row],[Column5]]/10)*SIN(RADIANS(_10sept_0_10[[#This Row],[Column6]]))</f>
        <v>-1.3253775121580734E-4</v>
      </c>
    </row>
    <row r="315" spans="1:9" x14ac:dyDescent="0.3">
      <c r="A315">
        <v>132</v>
      </c>
      <c r="B315">
        <v>-34.53</v>
      </c>
      <c r="C315">
        <v>-177.65</v>
      </c>
      <c r="D315">
        <v>-33.32</v>
      </c>
      <c r="E315">
        <v>-174.57</v>
      </c>
      <c r="F315">
        <f>10^(_10sept_0_10[[#This Row],[Column3]]/10)*COS(RADIANS(_10sept_0_10[[#This Row],[Column4]]))</f>
        <v>-3.5207452469384167E-4</v>
      </c>
      <c r="G315">
        <f>10^(_10sept_0_10[[#This Row],[Column3]]/10)*SIN(RADIANS(_10sept_0_10[[#This Row],[Column4]]))</f>
        <v>-1.4448523137202411E-5</v>
      </c>
      <c r="H315">
        <f>10^(_10sept_0_10[[#This Row],[Column5]]/10)*COS(RADIANS(_10sept_0_10[[#This Row],[Column6]]))</f>
        <v>-4.6349680066869289E-4</v>
      </c>
      <c r="I315">
        <f>10^(_10sept_0_10[[#This Row],[Column5]]/10)*SIN(RADIANS(_10sept_0_10[[#This Row],[Column6]]))</f>
        <v>-4.4058214351641258E-5</v>
      </c>
    </row>
    <row r="316" spans="1:9" x14ac:dyDescent="0.3">
      <c r="A316">
        <v>133</v>
      </c>
      <c r="B316">
        <v>-33.81</v>
      </c>
      <c r="C316">
        <v>163.46</v>
      </c>
      <c r="D316">
        <v>-33.28</v>
      </c>
      <c r="E316">
        <v>171.2</v>
      </c>
      <c r="F316">
        <f>10^(_10sept_0_10[[#This Row],[Column3]]/10)*COS(RADIANS(_10sept_0_10[[#This Row],[Column4]]))</f>
        <v>-3.9870073730442746E-4</v>
      </c>
      <c r="G316">
        <f>10^(_10sept_0_10[[#This Row],[Column3]]/10)*SIN(RADIANS(_10sept_0_10[[#This Row],[Column4]]))</f>
        <v>1.184033698608937E-4</v>
      </c>
      <c r="H316">
        <f>10^(_10sept_0_10[[#This Row],[Column5]]/10)*COS(RADIANS(_10sept_0_10[[#This Row],[Column6]]))</f>
        <v>-4.6436269439820209E-4</v>
      </c>
      <c r="I316">
        <f>10^(_10sept_0_10[[#This Row],[Column5]]/10)*SIN(RADIANS(_10sept_0_10[[#This Row],[Column6]]))</f>
        <v>7.1887143169911539E-5</v>
      </c>
    </row>
    <row r="317" spans="1:9" x14ac:dyDescent="0.3">
      <c r="A317">
        <v>134</v>
      </c>
      <c r="B317">
        <v>-33.979999999999997</v>
      </c>
      <c r="C317">
        <v>146.32</v>
      </c>
      <c r="D317">
        <v>-33.79</v>
      </c>
      <c r="E317">
        <v>154.9</v>
      </c>
      <c r="F317">
        <f>10^(_10sept_0_10[[#This Row],[Column3]]/10)*COS(RADIANS(_10sept_0_10[[#This Row],[Column4]]))</f>
        <v>-3.3281312311124808E-4</v>
      </c>
      <c r="G317">
        <f>10^(_10sept_0_10[[#This Row],[Column3]]/10)*SIN(RADIANS(_10sept_0_10[[#This Row],[Column4]]))</f>
        <v>2.2179095551082354E-4</v>
      </c>
      <c r="H317">
        <f>10^(_10sept_0_10[[#This Row],[Column5]]/10)*COS(RADIANS(_10sept_0_10[[#This Row],[Column6]]))</f>
        <v>-3.7837414331456508E-4</v>
      </c>
      <c r="I317">
        <f>10^(_10sept_0_10[[#This Row],[Column5]]/10)*SIN(RADIANS(_10sept_0_10[[#This Row],[Column6]]))</f>
        <v>1.7724340033699153E-4</v>
      </c>
    </row>
    <row r="318" spans="1:9" x14ac:dyDescent="0.3">
      <c r="A318">
        <v>135</v>
      </c>
      <c r="B318">
        <v>-34.020000000000003</v>
      </c>
      <c r="C318">
        <v>123.7</v>
      </c>
      <c r="D318">
        <v>-34.32</v>
      </c>
      <c r="E318">
        <v>134.54</v>
      </c>
      <c r="F318">
        <f>10^(_10sept_0_10[[#This Row],[Column3]]/10)*COS(RADIANS(_10sept_0_10[[#This Row],[Column4]]))</f>
        <v>-2.1987265902667782E-4</v>
      </c>
      <c r="G318">
        <f>10^(_10sept_0_10[[#This Row],[Column3]]/10)*SIN(RADIANS(_10sept_0_10[[#This Row],[Column4]]))</f>
        <v>3.2968514410857709E-4</v>
      </c>
      <c r="H318">
        <f>10^(_10sept_0_10[[#This Row],[Column5]]/10)*COS(RADIANS(_10sept_0_10[[#This Row],[Column6]]))</f>
        <v>-2.5940008748337381E-4</v>
      </c>
      <c r="I318">
        <f>10^(_10sept_0_10[[#This Row],[Column5]]/10)*SIN(RADIANS(_10sept_0_10[[#This Row],[Column6]]))</f>
        <v>2.6359908416609266E-4</v>
      </c>
    </row>
    <row r="319" spans="1:9" x14ac:dyDescent="0.3">
      <c r="A319">
        <v>136</v>
      </c>
      <c r="B319">
        <v>-33.31</v>
      </c>
      <c r="C319">
        <v>101.9</v>
      </c>
      <c r="D319">
        <v>-34.54</v>
      </c>
      <c r="E319">
        <v>108.91</v>
      </c>
      <c r="F319">
        <f>10^(_10sept_0_10[[#This Row],[Column3]]/10)*COS(RADIANS(_10sept_0_10[[#This Row],[Column4]]))</f>
        <v>-9.6227117375403747E-5</v>
      </c>
      <c r="G319">
        <f>10^(_10sept_0_10[[#This Row],[Column3]]/10)*SIN(RADIANS(_10sept_0_10[[#This Row],[Column4]]))</f>
        <v>4.5663039661955856E-4</v>
      </c>
      <c r="H319">
        <f>10^(_10sept_0_10[[#This Row],[Column5]]/10)*COS(RADIANS(_10sept_0_10[[#This Row],[Column6]]))</f>
        <v>-1.1393459923229598E-4</v>
      </c>
      <c r="I319">
        <f>10^(_10sept_0_10[[#This Row],[Column5]]/10)*SIN(RADIANS(_10sept_0_10[[#This Row],[Column6]]))</f>
        <v>3.3258630525357947E-4</v>
      </c>
    </row>
    <row r="320" spans="1:9" x14ac:dyDescent="0.3">
      <c r="A320">
        <v>137</v>
      </c>
      <c r="B320">
        <v>-32.729999999999997</v>
      </c>
      <c r="C320">
        <v>79.599999999999994</v>
      </c>
      <c r="D320">
        <v>-33.729999999999997</v>
      </c>
      <c r="E320">
        <v>82.04</v>
      </c>
      <c r="F320">
        <f>10^(_10sept_0_10[[#This Row],[Column3]]/10)*COS(RADIANS(_10sept_0_10[[#This Row],[Column4]]))</f>
        <v>9.6277159465722108E-5</v>
      </c>
      <c r="G320">
        <f>10^(_10sept_0_10[[#This Row],[Column3]]/10)*SIN(RADIANS(_10sept_0_10[[#This Row],[Column4]]))</f>
        <v>5.2457298759086277E-4</v>
      </c>
      <c r="H320">
        <f>10^(_10sept_0_10[[#This Row],[Column5]]/10)*COS(RADIANS(_10sept_0_10[[#This Row],[Column6]]))</f>
        <v>5.8666810658496796E-5</v>
      </c>
      <c r="I320">
        <f>10^(_10sept_0_10[[#This Row],[Column5]]/10)*SIN(RADIANS(_10sept_0_10[[#This Row],[Column6]]))</f>
        <v>4.1956116122731464E-4</v>
      </c>
    </row>
    <row r="321" spans="1:9" x14ac:dyDescent="0.3">
      <c r="A321">
        <v>138</v>
      </c>
      <c r="B321">
        <v>-31.41</v>
      </c>
      <c r="C321">
        <v>58.5</v>
      </c>
      <c r="D321">
        <v>-32.49</v>
      </c>
      <c r="E321">
        <v>58.12</v>
      </c>
      <c r="F321">
        <f>10^(_10sept_0_10[[#This Row],[Column3]]/10)*COS(RADIANS(_10sept_0_10[[#This Row],[Column4]]))</f>
        <v>3.7764618500216196E-4</v>
      </c>
      <c r="G321">
        <f>10^(_10sept_0_10[[#This Row],[Column3]]/10)*SIN(RADIANS(_10sept_0_10[[#This Row],[Column4]]))</f>
        <v>6.1626256413352886E-4</v>
      </c>
      <c r="H321">
        <f>10^(_10sept_0_10[[#This Row],[Column5]]/10)*COS(RADIANS(_10sept_0_10[[#This Row],[Column6]]))</f>
        <v>2.9768069374696594E-4</v>
      </c>
      <c r="I321">
        <f>10^(_10sept_0_10[[#This Row],[Column5]]/10)*SIN(RADIANS(_10sept_0_10[[#This Row],[Column6]]))</f>
        <v>4.7861635119926846E-4</v>
      </c>
    </row>
    <row r="322" spans="1:9" x14ac:dyDescent="0.3">
      <c r="A322">
        <v>139</v>
      </c>
      <c r="B322">
        <v>-30.35</v>
      </c>
      <c r="C322">
        <v>41.37</v>
      </c>
      <c r="D322">
        <v>-31.24</v>
      </c>
      <c r="E322">
        <v>39.54</v>
      </c>
      <c r="F322">
        <f>10^(_10sept_0_10[[#This Row],[Column3]]/10)*COS(RADIANS(_10sept_0_10[[#This Row],[Column4]]))</f>
        <v>6.923503966609015E-4</v>
      </c>
      <c r="G322">
        <f>10^(_10sept_0_10[[#This Row],[Column3]]/10)*SIN(RADIANS(_10sept_0_10[[#This Row],[Column4]]))</f>
        <v>6.0974500116513198E-4</v>
      </c>
      <c r="H322">
        <f>10^(_10sept_0_10[[#This Row],[Column5]]/10)*COS(RADIANS(_10sept_0_10[[#This Row],[Column6]]))</f>
        <v>5.7963679070326829E-4</v>
      </c>
      <c r="I322">
        <f>10^(_10sept_0_10[[#This Row],[Column5]]/10)*SIN(RADIANS(_10sept_0_10[[#This Row],[Column6]]))</f>
        <v>4.7849573213929359E-4</v>
      </c>
    </row>
    <row r="323" spans="1:9" x14ac:dyDescent="0.3">
      <c r="A323">
        <v>140</v>
      </c>
      <c r="B323">
        <v>-29.25</v>
      </c>
      <c r="C323">
        <v>26.32</v>
      </c>
      <c r="D323">
        <v>-29.98</v>
      </c>
      <c r="E323">
        <v>24.64</v>
      </c>
      <c r="F323">
        <f>10^(_10sept_0_10[[#This Row],[Column3]]/10)*COS(RADIANS(_10sept_0_10[[#This Row],[Column4]]))</f>
        <v>1.0652922394998371E-3</v>
      </c>
      <c r="G323">
        <f>10^(_10sept_0_10[[#This Row],[Column3]]/10)*SIN(RADIANS(_10sept_0_10[[#This Row],[Column4]]))</f>
        <v>5.2696298644608298E-4</v>
      </c>
      <c r="H323">
        <f>10^(_10sept_0_10[[#This Row],[Column5]]/10)*COS(RADIANS(_10sept_0_10[[#This Row],[Column6]]))</f>
        <v>9.1314076941260427E-4</v>
      </c>
      <c r="I323">
        <f>10^(_10sept_0_10[[#This Row],[Column5]]/10)*SIN(RADIANS(_10sept_0_10[[#This Row],[Column6]]))</f>
        <v>4.188398516297601E-4</v>
      </c>
    </row>
    <row r="324" spans="1:9" x14ac:dyDescent="0.3">
      <c r="A324">
        <v>141</v>
      </c>
      <c r="B324">
        <v>-28.45</v>
      </c>
      <c r="C324">
        <v>14.39</v>
      </c>
      <c r="D324">
        <v>-29.03</v>
      </c>
      <c r="E324">
        <v>11.5</v>
      </c>
      <c r="F324">
        <f>10^(_10sept_0_10[[#This Row],[Column3]]/10)*COS(RADIANS(_10sept_0_10[[#This Row],[Column4]]))</f>
        <v>1.3840646267052157E-3</v>
      </c>
      <c r="G324">
        <f>10^(_10sept_0_10[[#This Row],[Column3]]/10)*SIN(RADIANS(_10sept_0_10[[#This Row],[Column4]]))</f>
        <v>3.5510991787456459E-4</v>
      </c>
      <c r="H324">
        <f>10^(_10sept_0_10[[#This Row],[Column5]]/10)*COS(RADIANS(_10sept_0_10[[#This Row],[Column6]]))</f>
        <v>1.2251597108856229E-3</v>
      </c>
      <c r="I324">
        <f>10^(_10sept_0_10[[#This Row],[Column5]]/10)*SIN(RADIANS(_10sept_0_10[[#This Row],[Column6]]))</f>
        <v>2.492615603409547E-4</v>
      </c>
    </row>
    <row r="325" spans="1:9" x14ac:dyDescent="0.3">
      <c r="A325">
        <v>142</v>
      </c>
      <c r="B325">
        <v>-27.63</v>
      </c>
      <c r="C325">
        <v>4.78</v>
      </c>
      <c r="D325">
        <v>-28.05</v>
      </c>
      <c r="E325">
        <v>1.26</v>
      </c>
      <c r="F325">
        <f>10^(_10sept_0_10[[#This Row],[Column3]]/10)*COS(RADIANS(_10sept_0_10[[#This Row],[Column4]]))</f>
        <v>1.719835440946942E-3</v>
      </c>
      <c r="G325">
        <f>10^(_10sept_0_10[[#This Row],[Column3]]/10)*SIN(RADIANS(_10sept_0_10[[#This Row],[Column4]]))</f>
        <v>1.4381406569603488E-4</v>
      </c>
      <c r="H325">
        <f>10^(_10sept_0_10[[#This Row],[Column5]]/10)*COS(RADIANS(_10sept_0_10[[#This Row],[Column6]]))</f>
        <v>1.5663722366510452E-3</v>
      </c>
      <c r="I325">
        <f>10^(_10sept_0_10[[#This Row],[Column5]]/10)*SIN(RADIANS(_10sept_0_10[[#This Row],[Column6]]))</f>
        <v>3.4451878523942896E-5</v>
      </c>
    </row>
    <row r="326" spans="1:9" x14ac:dyDescent="0.3">
      <c r="A326">
        <v>143</v>
      </c>
      <c r="B326">
        <v>-27.14</v>
      </c>
      <c r="C326">
        <v>-5.5</v>
      </c>
      <c r="D326">
        <v>-27.46</v>
      </c>
      <c r="E326">
        <v>-9.35</v>
      </c>
      <c r="F326">
        <f>10^(_10sept_0_10[[#This Row],[Column3]]/10)*COS(RADIANS(_10sept_0_10[[#This Row],[Column4]]))</f>
        <v>1.9230739181244811E-3</v>
      </c>
      <c r="G326">
        <f>10^(_10sept_0_10[[#This Row],[Column3]]/10)*SIN(RADIANS(_10sept_0_10[[#This Row],[Column4]]))</f>
        <v>-1.8517095718971756E-4</v>
      </c>
      <c r="H326">
        <f>10^(_10sept_0_10[[#This Row],[Column5]]/10)*COS(RADIANS(_10sept_0_10[[#This Row],[Column6]]))</f>
        <v>1.7708893607046828E-3</v>
      </c>
      <c r="I326">
        <f>10^(_10sept_0_10[[#This Row],[Column5]]/10)*SIN(RADIANS(_10sept_0_10[[#This Row],[Column6]]))</f>
        <v>-2.9158131529025241E-4</v>
      </c>
    </row>
    <row r="327" spans="1:9" x14ac:dyDescent="0.3">
      <c r="A327">
        <v>144</v>
      </c>
      <c r="B327">
        <v>-26.82</v>
      </c>
      <c r="C327">
        <v>-13.77</v>
      </c>
      <c r="D327">
        <v>-27.01</v>
      </c>
      <c r="E327">
        <v>-17.38</v>
      </c>
      <c r="F327">
        <f>10^(_10sept_0_10[[#This Row],[Column3]]/10)*COS(RADIANS(_10sept_0_10[[#This Row],[Column4]]))</f>
        <v>2.0199242132340075E-3</v>
      </c>
      <c r="G327">
        <f>10^(_10sept_0_10[[#This Row],[Column3]]/10)*SIN(RADIANS(_10sept_0_10[[#This Row],[Column4]]))</f>
        <v>-4.9501967954926579E-4</v>
      </c>
      <c r="H327">
        <f>10^(_10sept_0_10[[#This Row],[Column5]]/10)*COS(RADIANS(_10sept_0_10[[#This Row],[Column6]]))</f>
        <v>1.8997884615244906E-3</v>
      </c>
      <c r="I327">
        <f>10^(_10sept_0_10[[#This Row],[Column5]]/10)*SIN(RADIANS(_10sept_0_10[[#This Row],[Column6]]))</f>
        <v>-5.9462941737925979E-4</v>
      </c>
    </row>
    <row r="328" spans="1:9" x14ac:dyDescent="0.3">
      <c r="A328">
        <v>145</v>
      </c>
      <c r="B328">
        <v>-27.01</v>
      </c>
      <c r="C328">
        <v>-22.26</v>
      </c>
      <c r="D328">
        <v>-26.9</v>
      </c>
      <c r="E328">
        <v>-25.52</v>
      </c>
      <c r="F328">
        <f>10^(_10sept_0_10[[#This Row],[Column3]]/10)*COS(RADIANS(_10sept_0_10[[#This Row],[Column4]]))</f>
        <v>1.8423172205052701E-3</v>
      </c>
      <c r="G328">
        <f>10^(_10sept_0_10[[#This Row],[Column3]]/10)*SIN(RADIANS(_10sept_0_10[[#This Row],[Column4]]))</f>
        <v>-7.5408726390526219E-4</v>
      </c>
      <c r="H328">
        <f>10^(_10sept_0_10[[#This Row],[Column5]]/10)*COS(RADIANS(_10sept_0_10[[#This Row],[Column6]]))</f>
        <v>1.8425356854055465E-3</v>
      </c>
      <c r="I328">
        <f>10^(_10sept_0_10[[#This Row],[Column5]]/10)*SIN(RADIANS(_10sept_0_10[[#This Row],[Column6]]))</f>
        <v>-8.7963406181801936E-4</v>
      </c>
    </row>
    <row r="329" spans="1:9" x14ac:dyDescent="0.3">
      <c r="A329">
        <v>146</v>
      </c>
      <c r="B329">
        <v>-27.41</v>
      </c>
      <c r="C329">
        <v>-32.93</v>
      </c>
      <c r="D329">
        <v>-27.11</v>
      </c>
      <c r="E329">
        <v>-33.840000000000003</v>
      </c>
      <c r="F329">
        <f>10^(_10sept_0_10[[#This Row],[Column3]]/10)*COS(RADIANS(_10sept_0_10[[#This Row],[Column4]]))</f>
        <v>1.5238264633096897E-3</v>
      </c>
      <c r="G329">
        <f>10^(_10sept_0_10[[#This Row],[Column3]]/10)*SIN(RADIANS(_10sept_0_10[[#This Row],[Column4]]))</f>
        <v>-9.8693973042514272E-4</v>
      </c>
      <c r="H329">
        <f>10^(_10sept_0_10[[#This Row],[Column5]]/10)*COS(RADIANS(_10sept_0_10[[#This Row],[Column6]]))</f>
        <v>1.6158081062550139E-3</v>
      </c>
      <c r="I329">
        <f>10^(_10sept_0_10[[#This Row],[Column5]]/10)*SIN(RADIANS(_10sept_0_10[[#This Row],[Column6]]))</f>
        <v>-1.0833235947451316E-3</v>
      </c>
    </row>
    <row r="330" spans="1:9" x14ac:dyDescent="0.3">
      <c r="A330">
        <v>147</v>
      </c>
      <c r="B330">
        <v>-27.92</v>
      </c>
      <c r="C330">
        <v>-42.75</v>
      </c>
      <c r="D330">
        <v>-27.6</v>
      </c>
      <c r="E330">
        <v>-42.84</v>
      </c>
      <c r="F330">
        <f>10^(_10sept_0_10[[#This Row],[Column3]]/10)*COS(RADIANS(_10sept_0_10[[#This Row],[Column4]]))</f>
        <v>1.1854598265777956E-3</v>
      </c>
      <c r="G330">
        <f>10^(_10sept_0_10[[#This Row],[Column3]]/10)*SIN(RADIANS(_10sept_0_10[[#This Row],[Column4]]))</f>
        <v>-1.0958277919313011E-3</v>
      </c>
      <c r="H330">
        <f>10^(_10sept_0_10[[#This Row],[Column5]]/10)*COS(RADIANS(_10sept_0_10[[#This Row],[Column6]]))</f>
        <v>1.2742517483504735E-3</v>
      </c>
      <c r="I330">
        <f>10^(_10sept_0_10[[#This Row],[Column5]]/10)*SIN(RADIANS(_10sept_0_10[[#This Row],[Column6]]))</f>
        <v>-1.1816235450547567E-3</v>
      </c>
    </row>
    <row r="331" spans="1:9" x14ac:dyDescent="0.3">
      <c r="A331">
        <v>148</v>
      </c>
      <c r="B331">
        <v>-28.62</v>
      </c>
      <c r="C331">
        <v>-53.32</v>
      </c>
      <c r="D331">
        <v>-28.49</v>
      </c>
      <c r="E331">
        <v>-52.96</v>
      </c>
      <c r="F331">
        <f>10^(_10sept_0_10[[#This Row],[Column3]]/10)*COS(RADIANS(_10sept_0_10[[#This Row],[Column4]]))</f>
        <v>8.2077743068849774E-4</v>
      </c>
      <c r="G331">
        <f>10^(_10sept_0_10[[#This Row],[Column3]]/10)*SIN(RADIANS(_10sept_0_10[[#This Row],[Column4]]))</f>
        <v>-1.1019599622348712E-3</v>
      </c>
      <c r="H331">
        <f>10^(_10sept_0_10[[#This Row],[Column5]]/10)*COS(RADIANS(_10sept_0_10[[#This Row],[Column6]]))</f>
        <v>8.5283513850028874E-4</v>
      </c>
      <c r="I331">
        <f>10^(_10sept_0_10[[#This Row],[Column5]]/10)*SIN(RADIANS(_10sept_0_10[[#This Row],[Column6]]))</f>
        <v>-1.130108071780904E-3</v>
      </c>
    </row>
    <row r="332" spans="1:9" x14ac:dyDescent="0.3">
      <c r="A332">
        <v>149</v>
      </c>
      <c r="B332">
        <v>-29.61</v>
      </c>
      <c r="C332">
        <v>-68.39</v>
      </c>
      <c r="D332">
        <v>-29.24</v>
      </c>
      <c r="E332">
        <v>-66.27</v>
      </c>
      <c r="F332">
        <f>10^(_10sept_0_10[[#This Row],[Column3]]/10)*COS(RADIANS(_10sept_0_10[[#This Row],[Column4]]))</f>
        <v>4.0288971538636888E-4</v>
      </c>
      <c r="G332">
        <f>10^(_10sept_0_10[[#This Row],[Column3]]/10)*SIN(RADIANS(_10sept_0_10[[#This Row],[Column4]]))</f>
        <v>-1.017064603918126E-3</v>
      </c>
      <c r="H332">
        <f>10^(_10sept_0_10[[#This Row],[Column5]]/10)*COS(RADIANS(_10sept_0_10[[#This Row],[Column6]]))</f>
        <v>4.793881397697288E-4</v>
      </c>
      <c r="I332">
        <f>10^(_10sept_0_10[[#This Row],[Column5]]/10)*SIN(RADIANS(_10sept_0_10[[#This Row],[Column6]]))</f>
        <v>-1.0905248888206124E-3</v>
      </c>
    </row>
    <row r="333" spans="1:9" x14ac:dyDescent="0.3">
      <c r="A333">
        <v>150</v>
      </c>
      <c r="B333">
        <v>-30.21</v>
      </c>
      <c r="C333">
        <v>-86</v>
      </c>
      <c r="D333">
        <v>-30.12</v>
      </c>
      <c r="E333">
        <v>-83.62</v>
      </c>
      <c r="F333">
        <f>10^(_10sept_0_10[[#This Row],[Column3]]/10)*COS(RADIANS(_10sept_0_10[[#This Row],[Column4]]))</f>
        <v>6.6463700599219091E-5</v>
      </c>
      <c r="G333">
        <f>10^(_10sept_0_10[[#This Row],[Column3]]/10)*SIN(RADIANS(_10sept_0_10[[#This Row],[Column4]]))</f>
        <v>-9.5047520045545778E-4</v>
      </c>
      <c r="H333">
        <f>10^(_10sept_0_10[[#This Row],[Column5]]/10)*COS(RADIANS(_10sept_0_10[[#This Row],[Column6]]))</f>
        <v>1.0809365102577629E-4</v>
      </c>
      <c r="I333">
        <f>10^(_10sept_0_10[[#This Row],[Column5]]/10)*SIN(RADIANS(_10sept_0_10[[#This Row],[Column6]]))</f>
        <v>-9.667227751396513E-4</v>
      </c>
    </row>
    <row r="334" spans="1:9" x14ac:dyDescent="0.3">
      <c r="A334">
        <v>151</v>
      </c>
      <c r="B334">
        <v>-30.09</v>
      </c>
      <c r="C334">
        <v>-106.57</v>
      </c>
      <c r="D334">
        <v>-30.43</v>
      </c>
      <c r="E334">
        <v>-101.99</v>
      </c>
      <c r="F334">
        <f>10^(_10sept_0_10[[#This Row],[Column3]]/10)*COS(RADIANS(_10sept_0_10[[#This Row],[Column4]]))</f>
        <v>-2.7933737140231466E-4</v>
      </c>
      <c r="G334">
        <f>10^(_10sept_0_10[[#This Row],[Column3]]/10)*SIN(RADIANS(_10sept_0_10[[#This Row],[Column4]]))</f>
        <v>-9.388137538691992E-4</v>
      </c>
      <c r="H334">
        <f>10^(_10sept_0_10[[#This Row],[Column5]]/10)*COS(RADIANS(_10sept_0_10[[#This Row],[Column6]]))</f>
        <v>-1.8815776788462985E-4</v>
      </c>
      <c r="I334">
        <f>10^(_10sept_0_10[[#This Row],[Column5]]/10)*SIN(RADIANS(_10sept_0_10[[#This Row],[Column6]]))</f>
        <v>-8.8597302369456548E-4</v>
      </c>
    </row>
    <row r="335" spans="1:9" x14ac:dyDescent="0.3">
      <c r="A335">
        <v>152</v>
      </c>
      <c r="B335">
        <v>-29.57</v>
      </c>
      <c r="C335">
        <v>-124.87</v>
      </c>
      <c r="D335">
        <v>-29.77</v>
      </c>
      <c r="E335">
        <v>-121.25</v>
      </c>
      <c r="F335">
        <f>10^(_10sept_0_10[[#This Row],[Column3]]/10)*COS(RADIANS(_10sept_0_10[[#This Row],[Column4]]))</f>
        <v>-6.3121981471313477E-4</v>
      </c>
      <c r="G335">
        <f>10^(_10sept_0_10[[#This Row],[Column3]]/10)*SIN(RADIANS(_10sept_0_10[[#This Row],[Column4]]))</f>
        <v>-9.0584278130279331E-4</v>
      </c>
      <c r="H335">
        <f>10^(_10sept_0_10[[#This Row],[Column5]]/10)*COS(RADIANS(_10sept_0_10[[#This Row],[Column6]]))</f>
        <v>-5.4698772560265302E-4</v>
      </c>
      <c r="I335">
        <f>10^(_10sept_0_10[[#This Row],[Column5]]/10)*SIN(RADIANS(_10sept_0_10[[#This Row],[Column6]]))</f>
        <v>-9.0140787400689313E-4</v>
      </c>
    </row>
    <row r="336" spans="1:9" x14ac:dyDescent="0.3">
      <c r="A336">
        <v>153</v>
      </c>
      <c r="B336">
        <v>-28.5</v>
      </c>
      <c r="C336">
        <v>-138.72999999999999</v>
      </c>
      <c r="D336">
        <v>-28.88</v>
      </c>
      <c r="E336">
        <v>-138.75</v>
      </c>
      <c r="F336">
        <f>10^(_10sept_0_10[[#This Row],[Column3]]/10)*COS(RADIANS(_10sept_0_10[[#This Row],[Column4]]))</f>
        <v>-1.0616767881810921E-3</v>
      </c>
      <c r="G336">
        <f>10^(_10sept_0_10[[#This Row],[Column3]]/10)*SIN(RADIANS(_10sept_0_10[[#This Row],[Column4]]))</f>
        <v>-9.3172137058583951E-4</v>
      </c>
      <c r="H336">
        <f>10^(_10sept_0_10[[#This Row],[Column5]]/10)*COS(RADIANS(_10sept_0_10[[#This Row],[Column6]]))</f>
        <v>-9.7302795227585019E-4</v>
      </c>
      <c r="I336">
        <f>10^(_10sept_0_10[[#This Row],[Column5]]/10)*SIN(RADIANS(_10sept_0_10[[#This Row],[Column6]]))</f>
        <v>-8.5332261197996031E-4</v>
      </c>
    </row>
    <row r="337" spans="1:9" x14ac:dyDescent="0.3">
      <c r="A337">
        <v>154</v>
      </c>
      <c r="B337">
        <v>-27.38</v>
      </c>
      <c r="C337">
        <v>-150.78</v>
      </c>
      <c r="D337">
        <v>-27.91</v>
      </c>
      <c r="E337">
        <v>-150.61000000000001</v>
      </c>
      <c r="F337">
        <f>10^(_10sept_0_10[[#This Row],[Column3]]/10)*COS(RADIANS(_10sept_0_10[[#This Row],[Column4]]))</f>
        <v>-1.5954776243233455E-3</v>
      </c>
      <c r="G337">
        <f>10^(_10sept_0_10[[#This Row],[Column3]]/10)*SIN(RADIANS(_10sept_0_10[[#This Row],[Column4]]))</f>
        <v>-8.9241332943018647E-4</v>
      </c>
      <c r="H337">
        <f>10^(_10sept_0_10[[#This Row],[Column5]]/10)*COS(RADIANS(_10sept_0_10[[#This Row],[Column6]]))</f>
        <v>-1.4098322900870843E-3</v>
      </c>
      <c r="I337">
        <f>10^(_10sept_0_10[[#This Row],[Column5]]/10)*SIN(RADIANS(_10sept_0_10[[#This Row],[Column6]]))</f>
        <v>-7.9407551407078983E-4</v>
      </c>
    </row>
    <row r="338" spans="1:9" x14ac:dyDescent="0.3">
      <c r="A338">
        <v>155</v>
      </c>
      <c r="B338">
        <v>-26.57</v>
      </c>
      <c r="C338">
        <v>-158.75</v>
      </c>
      <c r="D338">
        <v>-26.81</v>
      </c>
      <c r="E338">
        <v>-161.09</v>
      </c>
      <c r="F338">
        <f>10^(_10sept_0_10[[#This Row],[Column3]]/10)*COS(RADIANS(_10sept_0_10[[#This Row],[Column4]]))</f>
        <v>-2.0531447990171413E-3</v>
      </c>
      <c r="G338">
        <f>10^(_10sept_0_10[[#This Row],[Column3]]/10)*SIN(RADIANS(_10sept_0_10[[#This Row],[Column4]]))</f>
        <v>-7.9842434575234749E-4</v>
      </c>
      <c r="H338">
        <f>10^(_10sept_0_10[[#This Row],[Column5]]/10)*COS(RADIANS(_10sept_0_10[[#This Row],[Column6]]))</f>
        <v>-1.9719884299334136E-3</v>
      </c>
      <c r="I338">
        <f>10^(_10sept_0_10[[#This Row],[Column5]]/10)*SIN(RADIANS(_10sept_0_10[[#This Row],[Column6]]))</f>
        <v>-6.755470923070127E-4</v>
      </c>
    </row>
    <row r="339" spans="1:9" x14ac:dyDescent="0.3">
      <c r="A339">
        <v>156</v>
      </c>
      <c r="B339">
        <v>-25.88</v>
      </c>
      <c r="C339">
        <v>-165.67</v>
      </c>
      <c r="D339">
        <v>-26.27</v>
      </c>
      <c r="E339">
        <v>-167.72</v>
      </c>
      <c r="F339">
        <f>10^(_10sept_0_10[[#This Row],[Column3]]/10)*COS(RADIANS(_10sept_0_10[[#This Row],[Column4]]))</f>
        <v>-2.501916444793932E-3</v>
      </c>
      <c r="G339">
        <f>10^(_10sept_0_10[[#This Row],[Column3]]/10)*SIN(RADIANS(_10sept_0_10[[#This Row],[Column4]]))</f>
        <v>-6.3912580561725524E-4</v>
      </c>
      <c r="H339">
        <f>10^(_10sept_0_10[[#This Row],[Column5]]/10)*COS(RADIANS(_10sept_0_10[[#This Row],[Column6]]))</f>
        <v>-2.3064701997847267E-3</v>
      </c>
      <c r="I339">
        <f>10^(_10sept_0_10[[#This Row],[Column5]]/10)*SIN(RADIANS(_10sept_0_10[[#This Row],[Column6]]))</f>
        <v>-5.0204851042931931E-4</v>
      </c>
    </row>
    <row r="340" spans="1:9" x14ac:dyDescent="0.3">
      <c r="A340">
        <v>157</v>
      </c>
      <c r="B340">
        <v>-25.56</v>
      </c>
      <c r="C340">
        <v>-170.51</v>
      </c>
      <c r="D340">
        <v>-25.87</v>
      </c>
      <c r="E340">
        <v>-174.12</v>
      </c>
      <c r="F340">
        <f>10^(_10sept_0_10[[#This Row],[Column3]]/10)*COS(RADIANS(_10sept_0_10[[#This Row],[Column4]]))</f>
        <v>-2.7416712037273117E-3</v>
      </c>
      <c r="G340">
        <f>10^(_10sept_0_10[[#This Row],[Column3]]/10)*SIN(RADIANS(_10sept_0_10[[#This Row],[Column4]]))</f>
        <v>-4.5830651491054656E-4</v>
      </c>
      <c r="H340">
        <f>10^(_10sept_0_10[[#This Row],[Column5]]/10)*COS(RADIANS(_10sept_0_10[[#This Row],[Column6]]))</f>
        <v>-2.5745953897626877E-3</v>
      </c>
      <c r="I340">
        <f>10^(_10sept_0_10[[#This Row],[Column5]]/10)*SIN(RADIANS(_10sept_0_10[[#This Row],[Column6]]))</f>
        <v>-2.6515028413707034E-4</v>
      </c>
    </row>
    <row r="341" spans="1:9" x14ac:dyDescent="0.3">
      <c r="A341">
        <v>158</v>
      </c>
      <c r="B341">
        <v>-25.53</v>
      </c>
      <c r="C341">
        <v>-173.74</v>
      </c>
      <c r="D341">
        <v>-25.8</v>
      </c>
      <c r="E341">
        <v>-175.93</v>
      </c>
      <c r="F341">
        <f>10^(_10sept_0_10[[#This Row],[Column3]]/10)*COS(RADIANS(_10sept_0_10[[#This Row],[Column4]]))</f>
        <v>-2.7822918959353854E-3</v>
      </c>
      <c r="G341">
        <f>10^(_10sept_0_10[[#This Row],[Column3]]/10)*SIN(RADIANS(_10sept_0_10[[#This Row],[Column4]]))</f>
        <v>-3.0520195522700303E-4</v>
      </c>
      <c r="H341">
        <f>10^(_10sept_0_10[[#This Row],[Column5]]/10)*COS(RADIANS(_10sept_0_10[[#This Row],[Column6]]))</f>
        <v>-2.6236346721660907E-3</v>
      </c>
      <c r="I341">
        <f>10^(_10sept_0_10[[#This Row],[Column5]]/10)*SIN(RADIANS(_10sept_0_10[[#This Row],[Column6]]))</f>
        <v>-1.8668373308159392E-4</v>
      </c>
    </row>
    <row r="342" spans="1:9" x14ac:dyDescent="0.3">
      <c r="A342">
        <v>159</v>
      </c>
      <c r="B342">
        <v>-25.85</v>
      </c>
      <c r="C342">
        <v>-178.18</v>
      </c>
      <c r="D342">
        <v>-26.1</v>
      </c>
      <c r="E342">
        <v>177.53</v>
      </c>
      <c r="F342">
        <f>10^(_10sept_0_10[[#This Row],[Column3]]/10)*COS(RADIANS(_10sept_0_10[[#This Row],[Column4]]))</f>
        <v>-2.5988478737991767E-3</v>
      </c>
      <c r="G342">
        <f>10^(_10sept_0_10[[#This Row],[Column3]]/10)*SIN(RADIANS(_10sept_0_10[[#This Row],[Column4]]))</f>
        <v>-8.2580159659048798E-5</v>
      </c>
      <c r="H342">
        <f>10^(_10sept_0_10[[#This Row],[Column5]]/10)*COS(RADIANS(_10sept_0_10[[#This Row],[Column6]]))</f>
        <v>-2.4524283037866178E-3</v>
      </c>
      <c r="I342">
        <f>10^(_10sept_0_10[[#This Row],[Column5]]/10)*SIN(RADIANS(_10sept_0_10[[#This Row],[Column6]]))</f>
        <v>1.057888251652806E-4</v>
      </c>
    </row>
    <row r="343" spans="1:9" x14ac:dyDescent="0.3">
      <c r="A343">
        <v>160</v>
      </c>
      <c r="B343">
        <v>-26.33</v>
      </c>
      <c r="C343">
        <v>176.76</v>
      </c>
      <c r="D343">
        <v>-26.63</v>
      </c>
      <c r="E343">
        <v>175</v>
      </c>
      <c r="F343">
        <f>10^(_10sept_0_10[[#This Row],[Column3]]/10)*COS(RADIANS(_10sept_0_10[[#This Row],[Column4]]))</f>
        <v>-2.3243699204478947E-3</v>
      </c>
      <c r="G343">
        <f>10^(_10sept_0_10[[#This Row],[Column3]]/10)*SIN(RADIANS(_10sept_0_10[[#This Row],[Column4]]))</f>
        <v>1.3158030602363982E-4</v>
      </c>
      <c r="H343">
        <f>10^(_10sept_0_10[[#This Row],[Column5]]/10)*COS(RADIANS(_10sept_0_10[[#This Row],[Column6]]))</f>
        <v>-2.164433394921748E-3</v>
      </c>
      <c r="I343">
        <f>10^(_10sept_0_10[[#This Row],[Column5]]/10)*SIN(RADIANS(_10sept_0_10[[#This Row],[Column6]]))</f>
        <v>1.8936338501258224E-4</v>
      </c>
    </row>
    <row r="344" spans="1:9" x14ac:dyDescent="0.3">
      <c r="A344">
        <v>161</v>
      </c>
      <c r="B344">
        <v>-27.21</v>
      </c>
      <c r="C344">
        <v>171.83</v>
      </c>
      <c r="D344">
        <v>-27.07</v>
      </c>
      <c r="E344">
        <v>169.39</v>
      </c>
      <c r="F344">
        <f>10^(_10sept_0_10[[#This Row],[Column3]]/10)*COS(RADIANS(_10sept_0_10[[#This Row],[Column4]]))</f>
        <v>-1.8817838097881393E-3</v>
      </c>
      <c r="G344">
        <f>10^(_10sept_0_10[[#This Row],[Column3]]/10)*SIN(RADIANS(_10sept_0_10[[#This Row],[Column4]]))</f>
        <v>2.7016350533587153E-4</v>
      </c>
      <c r="H344">
        <f>10^(_10sept_0_10[[#This Row],[Column5]]/10)*COS(RADIANS(_10sept_0_10[[#This Row],[Column6]]))</f>
        <v>-1.9297931550295981E-3</v>
      </c>
      <c r="I344">
        <f>10^(_10sept_0_10[[#This Row],[Column5]]/10)*SIN(RADIANS(_10sept_0_10[[#This Row],[Column6]]))</f>
        <v>3.6149959261197587E-4</v>
      </c>
    </row>
    <row r="345" spans="1:9" x14ac:dyDescent="0.3">
      <c r="A345">
        <v>162</v>
      </c>
      <c r="B345">
        <v>-28.21</v>
      </c>
      <c r="C345">
        <v>165.06</v>
      </c>
      <c r="D345">
        <v>-28.29</v>
      </c>
      <c r="E345">
        <v>165.59</v>
      </c>
      <c r="F345">
        <f>10^(_10sept_0_10[[#This Row],[Column3]]/10)*COS(RADIANS(_10sept_0_10[[#This Row],[Column4]]))</f>
        <v>-1.4590339048947245E-3</v>
      </c>
      <c r="G345">
        <f>10^(_10sept_0_10[[#This Row],[Column3]]/10)*SIN(RADIANS(_10sept_0_10[[#This Row],[Column4]]))</f>
        <v>3.8930982053894322E-4</v>
      </c>
      <c r="H345">
        <f>10^(_10sept_0_10[[#This Row],[Column5]]/10)*COS(RADIANS(_10sept_0_10[[#This Row],[Column6]]))</f>
        <v>-1.4358776834055577E-3</v>
      </c>
      <c r="I345">
        <f>10^(_10sept_0_10[[#This Row],[Column5]]/10)*SIN(RADIANS(_10sept_0_10[[#This Row],[Column6]]))</f>
        <v>3.6893786886508996E-4</v>
      </c>
    </row>
    <row r="346" spans="1:9" x14ac:dyDescent="0.3">
      <c r="A346">
        <v>163</v>
      </c>
      <c r="B346">
        <v>-29.42</v>
      </c>
      <c r="C346">
        <v>159.36000000000001</v>
      </c>
      <c r="D346">
        <v>-29.62</v>
      </c>
      <c r="E346">
        <v>161.09</v>
      </c>
      <c r="F346">
        <f>10^(_10sept_0_10[[#This Row],[Column3]]/10)*COS(RADIANS(_10sept_0_10[[#This Row],[Column4]]))</f>
        <v>-1.0695211755157887E-3</v>
      </c>
      <c r="G346">
        <f>10^(_10sept_0_10[[#This Row],[Column3]]/10)*SIN(RADIANS(_10sept_0_10[[#This Row],[Column4]]))</f>
        <v>4.0285896198938488E-4</v>
      </c>
      <c r="H346">
        <f>10^(_10sept_0_10[[#This Row],[Column5]]/10)*COS(RADIANS(_10sept_0_10[[#This Row],[Column6]]))</f>
        <v>-1.0325340028551834E-3</v>
      </c>
      <c r="I346">
        <f>10^(_10sept_0_10[[#This Row],[Column5]]/10)*SIN(RADIANS(_10sept_0_10[[#This Row],[Column6]]))</f>
        <v>3.53716752466186E-4</v>
      </c>
    </row>
    <row r="347" spans="1:9" x14ac:dyDescent="0.3">
      <c r="A347">
        <v>164</v>
      </c>
      <c r="B347">
        <v>-30.89</v>
      </c>
      <c r="C347">
        <v>151.22999999999999</v>
      </c>
      <c r="D347">
        <v>-31.04</v>
      </c>
      <c r="E347">
        <v>153.29</v>
      </c>
      <c r="F347">
        <f>10^(_10sept_0_10[[#This Row],[Column3]]/10)*COS(RADIANS(_10sept_0_10[[#This Row],[Column4]]))</f>
        <v>-7.1413621407289774E-4</v>
      </c>
      <c r="G347">
        <f>10^(_10sept_0_10[[#This Row],[Column3]]/10)*SIN(RADIANS(_10sept_0_10[[#This Row],[Column4]]))</f>
        <v>3.9211291505322299E-4</v>
      </c>
      <c r="H347">
        <f>10^(_10sept_0_10[[#This Row],[Column5]]/10)*COS(RADIANS(_10sept_0_10[[#This Row],[Column6]]))</f>
        <v>-7.0306245822286532E-4</v>
      </c>
      <c r="I347">
        <f>10^(_10sept_0_10[[#This Row],[Column5]]/10)*SIN(RADIANS(_10sept_0_10[[#This Row],[Column6]]))</f>
        <v>3.5375733902550001E-4</v>
      </c>
    </row>
    <row r="348" spans="1:9" x14ac:dyDescent="0.3">
      <c r="A348">
        <v>165</v>
      </c>
      <c r="B348">
        <v>-32.35</v>
      </c>
      <c r="C348">
        <v>142.72</v>
      </c>
      <c r="D348">
        <v>-32.69</v>
      </c>
      <c r="E348">
        <v>144.47</v>
      </c>
      <c r="F348">
        <f>10^(_10sept_0_10[[#This Row],[Column3]]/10)*COS(RADIANS(_10sept_0_10[[#This Row],[Column4]]))</f>
        <v>-4.6317077685404209E-4</v>
      </c>
      <c r="G348">
        <f>10^(_10sept_0_10[[#This Row],[Column3]]/10)*SIN(RADIANS(_10sept_0_10[[#This Row],[Column4]]))</f>
        <v>3.5258614210944964E-4</v>
      </c>
      <c r="H348">
        <f>10^(_10sept_0_10[[#This Row],[Column5]]/10)*COS(RADIANS(_10sept_0_10[[#This Row],[Column6]]))</f>
        <v>-4.3805005913620434E-4</v>
      </c>
      <c r="I348">
        <f>10^(_10sept_0_10[[#This Row],[Column5]]/10)*SIN(RADIANS(_10sept_0_10[[#This Row],[Column6]]))</f>
        <v>3.1280425901975852E-4</v>
      </c>
    </row>
    <row r="349" spans="1:9" x14ac:dyDescent="0.3">
      <c r="A349">
        <v>166</v>
      </c>
      <c r="B349">
        <v>-34.39</v>
      </c>
      <c r="C349">
        <v>131.44</v>
      </c>
      <c r="D349">
        <v>-34.57</v>
      </c>
      <c r="E349">
        <v>136.44</v>
      </c>
      <c r="F349">
        <f>10^(_10sept_0_10[[#This Row],[Column3]]/10)*COS(RADIANS(_10sept_0_10[[#This Row],[Column4]]))</f>
        <v>-2.4085184638317954E-4</v>
      </c>
      <c r="G349">
        <f>10^(_10sept_0_10[[#This Row],[Column3]]/10)*SIN(RADIANS(_10sept_0_10[[#This Row],[Column4]]))</f>
        <v>2.728086171902924E-4</v>
      </c>
      <c r="H349">
        <f>10^(_10sept_0_10[[#This Row],[Column5]]/10)*COS(RADIANS(_10sept_0_10[[#This Row],[Column6]]))</f>
        <v>-2.5300562248605033E-4</v>
      </c>
      <c r="I349">
        <f>10^(_10sept_0_10[[#This Row],[Column5]]/10)*SIN(RADIANS(_10sept_0_10[[#This Row],[Column6]]))</f>
        <v>2.4059741246100868E-4</v>
      </c>
    </row>
    <row r="350" spans="1:9" x14ac:dyDescent="0.3">
      <c r="A350">
        <v>167</v>
      </c>
      <c r="B350">
        <v>-35.47</v>
      </c>
      <c r="C350">
        <v>121.14</v>
      </c>
      <c r="D350">
        <v>-36.299999999999997</v>
      </c>
      <c r="E350">
        <v>126.73</v>
      </c>
      <c r="F350">
        <f>10^(_10sept_0_10[[#This Row],[Column3]]/10)*COS(RADIANS(_10sept_0_10[[#This Row],[Column4]]))</f>
        <v>-1.4675758771098995E-4</v>
      </c>
      <c r="G350">
        <f>10^(_10sept_0_10[[#This Row],[Column3]]/10)*SIN(RADIANS(_10sept_0_10[[#This Row],[Column4]]))</f>
        <v>2.4289926835863016E-4</v>
      </c>
      <c r="H350">
        <f>10^(_10sept_0_10[[#This Row],[Column5]]/10)*COS(RADIANS(_10sept_0_10[[#This Row],[Column6]]))</f>
        <v>-1.4019540259713344E-4</v>
      </c>
      <c r="I350">
        <f>10^(_10sept_0_10[[#This Row],[Column5]]/10)*SIN(RADIANS(_10sept_0_10[[#This Row],[Column6]]))</f>
        <v>1.8788117648234495E-4</v>
      </c>
    </row>
    <row r="351" spans="1:9" x14ac:dyDescent="0.3">
      <c r="A351">
        <v>168</v>
      </c>
      <c r="B351">
        <v>-36.18</v>
      </c>
      <c r="C351">
        <v>114.75</v>
      </c>
      <c r="D351">
        <v>-37.64</v>
      </c>
      <c r="E351">
        <v>123.34</v>
      </c>
      <c r="F351">
        <f>10^(_10sept_0_10[[#This Row],[Column3]]/10)*COS(RADIANS(_10sept_0_10[[#This Row],[Column4]]))</f>
        <v>-1.0089303742639521E-4</v>
      </c>
      <c r="G351">
        <f>10^(_10sept_0_10[[#This Row],[Column3]]/10)*SIN(RADIANS(_10sept_0_10[[#This Row],[Column4]]))</f>
        <v>2.1885391646257345E-4</v>
      </c>
      <c r="H351">
        <f>10^(_10sept_0_10[[#This Row],[Column5]]/10)*COS(RADIANS(_10sept_0_10[[#This Row],[Column6]]))</f>
        <v>-9.4634962334235888E-5</v>
      </c>
      <c r="I351">
        <f>10^(_10sept_0_10[[#This Row],[Column5]]/10)*SIN(RADIANS(_10sept_0_10[[#This Row],[Column6]]))</f>
        <v>1.4384901042148723E-4</v>
      </c>
    </row>
    <row r="352" spans="1:9" x14ac:dyDescent="0.3">
      <c r="A352">
        <v>169</v>
      </c>
      <c r="B352">
        <v>-37.17</v>
      </c>
      <c r="C352">
        <v>108.33</v>
      </c>
      <c r="D352">
        <v>-38.74</v>
      </c>
      <c r="E352">
        <v>121.32</v>
      </c>
      <c r="F352">
        <f>10^(_10sept_0_10[[#This Row],[Column3]]/10)*COS(RADIANS(_10sept_0_10[[#This Row],[Column4]]))</f>
        <v>-6.0340123224599078E-5</v>
      </c>
      <c r="G352">
        <f>10^(_10sept_0_10[[#This Row],[Column3]]/10)*SIN(RADIANS(_10sept_0_10[[#This Row],[Column4]]))</f>
        <v>1.8213172950777478E-4</v>
      </c>
      <c r="H352">
        <f>10^(_10sept_0_10[[#This Row],[Column5]]/10)*COS(RADIANS(_10sept_0_10[[#This Row],[Column6]]))</f>
        <v>-6.9478552956992479E-5</v>
      </c>
      <c r="I352">
        <f>10^(_10sept_0_10[[#This Row],[Column5]]/10)*SIN(RADIANS(_10sept_0_10[[#This Row],[Column6]]))</f>
        <v>1.1418233850960861E-4</v>
      </c>
    </row>
    <row r="353" spans="1:9" x14ac:dyDescent="0.3">
      <c r="A353">
        <v>170</v>
      </c>
      <c r="B353">
        <v>-38.35</v>
      </c>
      <c r="C353">
        <v>106.75</v>
      </c>
      <c r="D353">
        <v>-41</v>
      </c>
      <c r="E353">
        <v>121.33</v>
      </c>
      <c r="F353">
        <f>10^(_10sept_0_10[[#This Row],[Column3]]/10)*COS(RADIANS(_10sept_0_10[[#This Row],[Column4]]))</f>
        <v>-4.2139400502927308E-5</v>
      </c>
      <c r="G353">
        <f>10^(_10sept_0_10[[#This Row],[Column3]]/10)*SIN(RADIANS(_10sept_0_10[[#This Row],[Column4]]))</f>
        <v>1.4001389866822572E-4</v>
      </c>
      <c r="H353">
        <f>10^(_10sept_0_10[[#This Row],[Column5]]/10)*COS(RADIANS(_10sept_0_10[[#This Row],[Column6]]))</f>
        <v>-4.1302401982714278E-5</v>
      </c>
      <c r="I353">
        <f>10^(_10sept_0_10[[#This Row],[Column5]]/10)*SIN(RADIANS(_10sept_0_10[[#This Row],[Column6]]))</f>
        <v>6.7850460833071812E-5</v>
      </c>
    </row>
    <row r="354" spans="1:9" x14ac:dyDescent="0.3">
      <c r="A354">
        <v>171</v>
      </c>
      <c r="B354">
        <v>-39.549999999999997</v>
      </c>
      <c r="C354">
        <v>104.69</v>
      </c>
      <c r="D354">
        <v>-40.909999999999997</v>
      </c>
      <c r="E354">
        <v>127.33</v>
      </c>
      <c r="F354">
        <f>10^(_10sept_0_10[[#This Row],[Column3]]/10)*COS(RADIANS(_10sept_0_10[[#This Row],[Column4]]))</f>
        <v>-2.8127466604992366E-5</v>
      </c>
      <c r="G354">
        <f>10^(_10sept_0_10[[#This Row],[Column3]]/10)*SIN(RADIANS(_10sept_0_10[[#This Row],[Column4]]))</f>
        <v>1.0729181390259402E-4</v>
      </c>
      <c r="H354">
        <f>10^(_10sept_0_10[[#This Row],[Column5]]/10)*COS(RADIANS(_10sept_0_10[[#This Row],[Column6]]))</f>
        <v>-4.917706992777049E-5</v>
      </c>
      <c r="I354">
        <f>10^(_10sept_0_10[[#This Row],[Column5]]/10)*SIN(RADIANS(_10sept_0_10[[#This Row],[Column6]]))</f>
        <v>6.4484061339786835E-5</v>
      </c>
    </row>
    <row r="355" spans="1:9" x14ac:dyDescent="0.3">
      <c r="A355">
        <v>172</v>
      </c>
      <c r="B355">
        <v>-40.119999999999997</v>
      </c>
      <c r="C355">
        <v>115.16</v>
      </c>
      <c r="D355">
        <v>-42.03</v>
      </c>
      <c r="E355">
        <v>136.54</v>
      </c>
      <c r="F355">
        <f>10^(_10sept_0_10[[#This Row],[Column3]]/10)*COS(RADIANS(_10sept_0_10[[#This Row],[Column4]]))</f>
        <v>-4.1356104974435674E-5</v>
      </c>
      <c r="G355">
        <f>10^(_10sept_0_10[[#This Row],[Column3]]/10)*SIN(RADIANS(_10sept_0_10[[#This Row],[Column4]]))</f>
        <v>8.8045693790221103E-5</v>
      </c>
      <c r="H355">
        <f>10^(_10sept_0_10[[#This Row],[Column5]]/10)*COS(RADIANS(_10sept_0_10[[#This Row],[Column6]]))</f>
        <v>-4.5483065407015414E-5</v>
      </c>
      <c r="I355">
        <f>10^(_10sept_0_10[[#This Row],[Column5]]/10)*SIN(RADIANS(_10sept_0_10[[#This Row],[Column6]]))</f>
        <v>4.3101509430380136E-5</v>
      </c>
    </row>
    <row r="356" spans="1:9" x14ac:dyDescent="0.3">
      <c r="A356">
        <v>173</v>
      </c>
      <c r="B356">
        <v>-40.89</v>
      </c>
      <c r="C356">
        <v>129.32</v>
      </c>
      <c r="D356">
        <v>-40.61</v>
      </c>
      <c r="E356">
        <v>152.41999999999999</v>
      </c>
      <c r="F356">
        <f>10^(_10sept_0_10[[#This Row],[Column3]]/10)*COS(RADIANS(_10sept_0_10[[#This Row],[Column4]]))</f>
        <v>-5.1623814779584788E-5</v>
      </c>
      <c r="G356">
        <f>10^(_10sept_0_10[[#This Row],[Column3]]/10)*SIN(RADIANS(_10sept_0_10[[#This Row],[Column4]]))</f>
        <v>6.3027077130565069E-5</v>
      </c>
      <c r="H356">
        <f>10^(_10sept_0_10[[#This Row],[Column5]]/10)*COS(RADIANS(_10sept_0_10[[#This Row],[Column6]]))</f>
        <v>-7.7021632472232553E-5</v>
      </c>
      <c r="I356">
        <f>10^(_10sept_0_10[[#This Row],[Column5]]/10)*SIN(RADIANS(_10sept_0_10[[#This Row],[Column6]]))</f>
        <v>4.0231708986403462E-5</v>
      </c>
    </row>
    <row r="357" spans="1:9" x14ac:dyDescent="0.3">
      <c r="A357">
        <v>174</v>
      </c>
      <c r="B357">
        <v>-40.07</v>
      </c>
      <c r="C357">
        <v>168.06</v>
      </c>
      <c r="D357">
        <v>-39.01</v>
      </c>
      <c r="E357">
        <v>167.06</v>
      </c>
      <c r="F357">
        <f>10^(_10sept_0_10[[#This Row],[Column3]]/10)*COS(RADIANS(_10sept_0_10[[#This Row],[Column4]]))</f>
        <v>-9.6272181784011132E-5</v>
      </c>
      <c r="G357">
        <f>10^(_10sept_0_10[[#This Row],[Column3]]/10)*SIN(RADIANS(_10sept_0_10[[#This Row],[Column4]]))</f>
        <v>2.0357936466125357E-5</v>
      </c>
      <c r="H357">
        <f>10^(_10sept_0_10[[#This Row],[Column5]]/10)*COS(RADIANS(_10sept_0_10[[#This Row],[Column6]]))</f>
        <v>-1.2241332067084958E-4</v>
      </c>
      <c r="I357">
        <f>10^(_10sept_0_10[[#This Row],[Column5]]/10)*SIN(RADIANS(_10sept_0_10[[#This Row],[Column6]]))</f>
        <v>2.8126350977850198E-5</v>
      </c>
    </row>
    <row r="358" spans="1:9" x14ac:dyDescent="0.3">
      <c r="A358">
        <v>175</v>
      </c>
      <c r="B358">
        <v>-36.799999999999997</v>
      </c>
      <c r="C358">
        <v>-178.07</v>
      </c>
      <c r="D358">
        <v>-36.659999999999997</v>
      </c>
      <c r="E358">
        <v>177.55</v>
      </c>
      <c r="F358">
        <f>10^(_10sept_0_10[[#This Row],[Column3]]/10)*COS(RADIANS(_10sept_0_10[[#This Row],[Column4]]))</f>
        <v>-2.0881109127078535E-4</v>
      </c>
      <c r="G358">
        <f>10^(_10sept_0_10[[#This Row],[Column3]]/10)*SIN(RADIANS(_10sept_0_10[[#This Row],[Column4]]))</f>
        <v>-7.0364327837563768E-6</v>
      </c>
      <c r="H358">
        <f>10^(_10sept_0_10[[#This Row],[Column5]]/10)*COS(RADIANS(_10sept_0_10[[#This Row],[Column6]]))</f>
        <v>-2.1557720285044746E-4</v>
      </c>
      <c r="I358">
        <f>10^(_10sept_0_10[[#This Row],[Column5]]/10)*SIN(RADIANS(_10sept_0_10[[#This Row],[Column6]]))</f>
        <v>9.2238258587728406E-6</v>
      </c>
    </row>
    <row r="359" spans="1:9" x14ac:dyDescent="0.3">
      <c r="A359">
        <v>176</v>
      </c>
      <c r="B359">
        <v>-34.08</v>
      </c>
      <c r="C359">
        <v>-167.72</v>
      </c>
      <c r="D359">
        <v>-34.49</v>
      </c>
      <c r="E359">
        <v>-172.75</v>
      </c>
      <c r="F359">
        <f>10^(_10sept_0_10[[#This Row],[Column3]]/10)*COS(RADIANS(_10sept_0_10[[#This Row],[Column4]]))</f>
        <v>-3.8189840784411106E-4</v>
      </c>
      <c r="G359">
        <f>10^(_10sept_0_10[[#This Row],[Column3]]/10)*SIN(RADIANS(_10sept_0_10[[#This Row],[Column4]]))</f>
        <v>-8.3127684377348472E-5</v>
      </c>
      <c r="H359">
        <f>10^(_10sept_0_10[[#This Row],[Column5]]/10)*COS(RADIANS(_10sept_0_10[[#This Row],[Column6]]))</f>
        <v>-3.5278802828155666E-4</v>
      </c>
      <c r="I359">
        <f>10^(_10sept_0_10[[#This Row],[Column5]]/10)*SIN(RADIANS(_10sept_0_10[[#This Row],[Column6]]))</f>
        <v>-4.4880305795821869E-5</v>
      </c>
    </row>
    <row r="360" spans="1:9" x14ac:dyDescent="0.3">
      <c r="A360">
        <v>177</v>
      </c>
      <c r="B360">
        <v>-32.119999999999997</v>
      </c>
      <c r="C360">
        <v>-161.94999999999999</v>
      </c>
      <c r="D360">
        <v>-32.07</v>
      </c>
      <c r="E360">
        <v>-166.08</v>
      </c>
      <c r="F360">
        <f>10^(_10sept_0_10[[#This Row],[Column3]]/10)*COS(RADIANS(_10sept_0_10[[#This Row],[Column4]]))</f>
        <v>-5.8355662012732931E-4</v>
      </c>
      <c r="G360">
        <f>10^(_10sept_0_10[[#This Row],[Column3]]/10)*SIN(RADIANS(_10sept_0_10[[#This Row],[Column4]]))</f>
        <v>-1.901722116647873E-4</v>
      </c>
      <c r="H360">
        <f>10^(_10sept_0_10[[#This Row],[Column5]]/10)*COS(RADIANS(_10sept_0_10[[#This Row],[Column6]]))</f>
        <v>-6.0263570448697431E-4</v>
      </c>
      <c r="I360">
        <f>10^(_10sept_0_10[[#This Row],[Column5]]/10)*SIN(RADIANS(_10sept_0_10[[#This Row],[Column6]]))</f>
        <v>-1.4936052136779593E-4</v>
      </c>
    </row>
    <row r="361" spans="1:9" x14ac:dyDescent="0.3">
      <c r="A361">
        <v>178</v>
      </c>
      <c r="B361">
        <v>-30.26</v>
      </c>
      <c r="C361">
        <v>-157.97999999999999</v>
      </c>
      <c r="D361">
        <v>-30.41</v>
      </c>
      <c r="E361">
        <v>-159.91</v>
      </c>
      <c r="F361">
        <f>10^(_10sept_0_10[[#This Row],[Column3]]/10)*COS(RADIANS(_10sept_0_10[[#This Row],[Column4]]))</f>
        <v>-8.7318160976306437E-4</v>
      </c>
      <c r="G361">
        <f>10^(_10sept_0_10[[#This Row],[Column3]]/10)*SIN(RADIANS(_10sept_0_10[[#This Row],[Column4]]))</f>
        <v>-3.5314287251697797E-4</v>
      </c>
      <c r="H361">
        <f>10^(_10sept_0_10[[#This Row],[Column5]]/10)*COS(RADIANS(_10sept_0_10[[#This Row],[Column6]]))</f>
        <v>-8.5454888775467186E-4</v>
      </c>
      <c r="I361">
        <f>10^(_10sept_0_10[[#This Row],[Column5]]/10)*SIN(RADIANS(_10sept_0_10[[#This Row],[Column6]]))</f>
        <v>-3.1255137521627916E-4</v>
      </c>
    </row>
    <row r="362" spans="1:9" x14ac:dyDescent="0.3">
      <c r="A362">
        <v>179</v>
      </c>
      <c r="B362">
        <v>-28.75</v>
      </c>
      <c r="C362">
        <v>-154.46</v>
      </c>
      <c r="D362">
        <v>-28.96</v>
      </c>
      <c r="E362">
        <v>-154.96</v>
      </c>
      <c r="F362">
        <f>10^(_10sept_0_10[[#This Row],[Column3]]/10)*COS(RADIANS(_10sept_0_10[[#This Row],[Column4]]))</f>
        <v>-1.2032157332948273E-3</v>
      </c>
      <c r="G362">
        <f>10^(_10sept_0_10[[#This Row],[Column3]]/10)*SIN(RADIANS(_10sept_0_10[[#This Row],[Column4]]))</f>
        <v>-5.7493591746446849E-4</v>
      </c>
      <c r="H362">
        <f>10^(_10sept_0_10[[#This Row],[Column5]]/10)*COS(RADIANS(_10sept_0_10[[#This Row],[Column6]]))</f>
        <v>-1.1511560507096357E-3</v>
      </c>
      <c r="I362">
        <f>10^(_10sept_0_10[[#This Row],[Column5]]/10)*SIN(RADIANS(_10sept_0_10[[#This Row],[Column6]]))</f>
        <v>-5.3777160927393614E-4</v>
      </c>
    </row>
    <row r="363" spans="1:9" x14ac:dyDescent="0.3">
      <c r="A363">
        <v>180</v>
      </c>
      <c r="B363">
        <v>-27.83</v>
      </c>
      <c r="C363">
        <v>-149.47999999999999</v>
      </c>
      <c r="D363">
        <v>-27.79</v>
      </c>
      <c r="E363">
        <v>-150.18</v>
      </c>
      <c r="F363">
        <f>10^(_10sept_0_10[[#This Row],[Column3]]/10)*COS(RADIANS(_10sept_0_10[[#This Row],[Column4]]))</f>
        <v>-1.419812695616301E-3</v>
      </c>
      <c r="G363">
        <f>10^(_10sept_0_10[[#This Row],[Column3]]/10)*SIN(RADIANS(_10sept_0_10[[#This Row],[Column4]]))</f>
        <v>-8.3700130119722816E-4</v>
      </c>
      <c r="H363">
        <f>10^(_10sept_0_10[[#This Row],[Column5]]/10)*COS(RADIANS(_10sept_0_10[[#This Row],[Column6]]))</f>
        <v>-1.4431633815190697E-3</v>
      </c>
      <c r="I363">
        <f>10^(_10sept_0_10[[#This Row],[Column5]]/10)*SIN(RADIANS(_10sept_0_10[[#This Row],[Column6]]))</f>
        <v>-8.2717658311508952E-4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1742-C3AE-4162-8C91-67442B0E1EC6}">
  <dimension ref="B1:K2"/>
  <sheetViews>
    <sheetView workbookViewId="0">
      <selection activeCell="D2" sqref="D2"/>
    </sheetView>
  </sheetViews>
  <sheetFormatPr defaultRowHeight="14.4" x14ac:dyDescent="0.3"/>
  <cols>
    <col min="10" max="10" width="10.5546875" bestFit="1" customWidth="1"/>
    <col min="11" max="11" width="12.109375" bestFit="1" customWidth="1"/>
  </cols>
  <sheetData>
    <row r="1" spans="2:11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13</v>
      </c>
      <c r="G1" s="1" t="s">
        <v>14</v>
      </c>
      <c r="H1" s="1" t="s">
        <v>16</v>
      </c>
      <c r="I1" s="2" t="s">
        <v>17</v>
      </c>
      <c r="J1" s="3" t="s">
        <v>22</v>
      </c>
      <c r="K1" s="3" t="s">
        <v>23</v>
      </c>
    </row>
    <row r="2" spans="2:11" x14ac:dyDescent="0.3">
      <c r="B2" s="1">
        <v>100</v>
      </c>
      <c r="C2" s="1">
        <v>50</v>
      </c>
      <c r="D2" s="1" t="s">
        <v>24</v>
      </c>
      <c r="E2" s="1">
        <v>40</v>
      </c>
      <c r="F2" s="1">
        <f>B2*COS(RADIANS(C2))</f>
        <v>64.278760968653941</v>
      </c>
      <c r="G2" s="1">
        <f>B2*SIN(RADIANS(C2))</f>
        <v>76.604444311897808</v>
      </c>
      <c r="H2" s="1" t="e">
        <f>D2*COS(RADIANS(E2))</f>
        <v>#VALUE!</v>
      </c>
      <c r="I2" s="1" t="e">
        <f>D2*SIN(RADIANS(E2))</f>
        <v>#VALUE!</v>
      </c>
      <c r="J2" t="e">
        <f>SQRT((F2+H2)^2+(G2+I2)^2)</f>
        <v>#VALUE!</v>
      </c>
      <c r="K2" t="e">
        <f>DEGREES(ATAN((G2+I2)/(F2+H2)))</f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I363"/>
  <sheetViews>
    <sheetView workbookViewId="0">
      <selection activeCell="F3" sqref="F3:I3"/>
    </sheetView>
  </sheetViews>
  <sheetFormatPr defaultRowHeight="14.4" x14ac:dyDescent="0.3"/>
  <cols>
    <col min="1" max="5" width="11.109375" bestFit="1" customWidth="1"/>
    <col min="6" max="6" width="12.44140625" bestFit="1" customWidth="1"/>
    <col min="7" max="7" width="10.6640625" bestFit="1" customWidth="1"/>
    <col min="8" max="8" width="12.44140625" bestFit="1" customWidth="1"/>
    <col min="9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</row>
    <row r="2" spans="1:9" x14ac:dyDescent="0.3">
      <c r="A2">
        <v>1</v>
      </c>
      <c r="B2">
        <v>-90</v>
      </c>
      <c r="C2">
        <v>90</v>
      </c>
      <c r="D2">
        <v>-43.46</v>
      </c>
      <c r="E2">
        <v>3476</v>
      </c>
      <c r="F2" t="s">
        <v>5</v>
      </c>
      <c r="G2" t="s">
        <v>7</v>
      </c>
      <c r="H2" t="s">
        <v>9</v>
      </c>
      <c r="I2" t="s">
        <v>11</v>
      </c>
    </row>
    <row r="3" spans="1:9" x14ac:dyDescent="0.3">
      <c r="A3">
        <v>-180</v>
      </c>
      <c r="B3">
        <v>-22.91</v>
      </c>
      <c r="C3">
        <v>-89.5</v>
      </c>
      <c r="D3">
        <v>-23.21</v>
      </c>
      <c r="E3">
        <v>-89.09</v>
      </c>
      <c r="F3">
        <f>10^(_10sept_0_20[[#This Row],[Column3]]/10)*COS(RADIANS(_10sept_0_20[[#This Row],[Column4]]))</f>
        <v>4.4652097017156094E-5</v>
      </c>
      <c r="G3">
        <f>10^(_10sept_0_20[[#This Row],[Column3]]/10)*SIN(RADIANS(_10sept_0_20[[#This Row],[Column4]]))</f>
        <v>-5.1166235226389111E-3</v>
      </c>
      <c r="H3">
        <f>10^(_10sept_0_20[[#This Row],[Column5]]/10)*COS(RADIANS(_10sept_0_20[[#This Row],[Column6]]))</f>
        <v>7.5840380113449511E-5</v>
      </c>
      <c r="I3">
        <f>10^(_10sept_0_20[[#This Row],[Column5]]/10)*SIN(RADIANS(_10sept_0_20[[#This Row],[Column6]]))</f>
        <v>-4.7746904566420209E-3</v>
      </c>
    </row>
    <row r="4" spans="1:9" x14ac:dyDescent="0.3">
      <c r="A4">
        <v>-179</v>
      </c>
      <c r="B4">
        <v>-23.75</v>
      </c>
      <c r="C4">
        <v>-88.94</v>
      </c>
      <c r="D4">
        <v>-24</v>
      </c>
      <c r="E4">
        <v>-86.07</v>
      </c>
      <c r="F4">
        <f>10^(_10sept_0_20[[#This Row],[Column3]]/10)*COS(RADIANS(_10sept_0_20[[#This Row],[Column4]]))</f>
        <v>7.8011469429445425E-5</v>
      </c>
      <c r="G4">
        <f>10^(_10sept_0_20[[#This Row],[Column3]]/10)*SIN(RADIANS(_10sept_0_20[[#This Row],[Column4]]))</f>
        <v>-4.2162433884948653E-3</v>
      </c>
      <c r="H4">
        <f>10^(_10sept_0_20[[#This Row],[Column5]]/10)*COS(RADIANS(_10sept_0_20[[#This Row],[Column6]]))</f>
        <v>2.7285336918529766E-4</v>
      </c>
      <c r="I4">
        <f>10^(_10sept_0_20[[#This Row],[Column5]]/10)*SIN(RADIANS(_10sept_0_20[[#This Row],[Column6]]))</f>
        <v>-3.971710332279452E-3</v>
      </c>
    </row>
    <row r="5" spans="1:9" x14ac:dyDescent="0.3">
      <c r="A5">
        <v>-178</v>
      </c>
      <c r="B5">
        <v>-24.88</v>
      </c>
      <c r="C5">
        <v>-88.23</v>
      </c>
      <c r="D5">
        <v>-25.37</v>
      </c>
      <c r="E5">
        <v>-85.95</v>
      </c>
      <c r="F5">
        <f>10^(_10sept_0_20[[#This Row],[Column3]]/10)*COS(RADIANS(_10sept_0_20[[#This Row],[Column4]]))</f>
        <v>1.0041106065680094E-4</v>
      </c>
      <c r="G5">
        <f>10^(_10sept_0_20[[#This Row],[Column3]]/10)*SIN(RADIANS(_10sept_0_20[[#This Row],[Column4]]))</f>
        <v>-3.2493218847990954E-3</v>
      </c>
      <c r="H5">
        <f>10^(_10sept_0_20[[#This Row],[Column5]]/10)*COS(RADIANS(_10sept_0_20[[#This Row],[Column6]]))</f>
        <v>2.0510236716064968E-4</v>
      </c>
      <c r="I5">
        <f>10^(_10sept_0_20[[#This Row],[Column5]]/10)*SIN(RADIANS(_10sept_0_20[[#This Row],[Column6]]))</f>
        <v>-2.8967707186844886E-3</v>
      </c>
    </row>
    <row r="6" spans="1:9" x14ac:dyDescent="0.3">
      <c r="A6">
        <v>-177</v>
      </c>
      <c r="B6">
        <v>-26.29</v>
      </c>
      <c r="C6">
        <v>-91.48</v>
      </c>
      <c r="D6">
        <v>-26.57</v>
      </c>
      <c r="E6">
        <v>-88.91</v>
      </c>
      <c r="F6">
        <f>10^(_10sept_0_20[[#This Row],[Column3]]/10)*COS(RADIANS(_10sept_0_20[[#This Row],[Column4]]))</f>
        <v>-6.0686317638600509E-5</v>
      </c>
      <c r="G6">
        <f>10^(_10sept_0_20[[#This Row],[Column3]]/10)*SIN(RADIANS(_10sept_0_20[[#This Row],[Column4]]))</f>
        <v>-2.348848986984696E-3</v>
      </c>
      <c r="H6">
        <f>10^(_10sept_0_20[[#This Row],[Column5]]/10)*COS(RADIANS(_10sept_0_20[[#This Row],[Column6]]))</f>
        <v>4.1906140899047571E-5</v>
      </c>
      <c r="I6">
        <f>10^(_10sept_0_20[[#This Row],[Column5]]/10)*SIN(RADIANS(_10sept_0_20[[#This Row],[Column6]]))</f>
        <v>-2.2025278379571391E-3</v>
      </c>
    </row>
    <row r="7" spans="1:9" x14ac:dyDescent="0.3">
      <c r="A7">
        <v>-176</v>
      </c>
      <c r="B7">
        <v>-28.04</v>
      </c>
      <c r="C7">
        <v>-93.9</v>
      </c>
      <c r="D7">
        <v>-28.71</v>
      </c>
      <c r="E7">
        <v>-91.57</v>
      </c>
      <c r="F7">
        <f>10^(_10sept_0_20[[#This Row],[Column3]]/10)*COS(RADIANS(_10sept_0_20[[#This Row],[Column4]]))</f>
        <v>-1.0680868258664102E-4</v>
      </c>
      <c r="G7">
        <f>10^(_10sept_0_20[[#This Row],[Column3]]/10)*SIN(RADIANS(_10sept_0_20[[#This Row],[Column4]]))</f>
        <v>-1.5667262819517788E-3</v>
      </c>
      <c r="H7">
        <f>10^(_10sept_0_20[[#This Row],[Column5]]/10)*COS(RADIANS(_10sept_0_20[[#This Row],[Column6]]))</f>
        <v>-3.6874205374161382E-5</v>
      </c>
      <c r="I7">
        <f>10^(_10sept_0_20[[#This Row],[Column5]]/10)*SIN(RADIANS(_10sept_0_20[[#This Row],[Column6]]))</f>
        <v>-1.3453551150523879E-3</v>
      </c>
    </row>
    <row r="8" spans="1:9" x14ac:dyDescent="0.3">
      <c r="A8">
        <v>-175</v>
      </c>
      <c r="B8">
        <v>-30.74</v>
      </c>
      <c r="C8">
        <v>-101.32</v>
      </c>
      <c r="D8">
        <v>-31.58</v>
      </c>
      <c r="E8">
        <v>-100.99</v>
      </c>
      <c r="F8">
        <f>10^(_10sept_0_20[[#This Row],[Column3]]/10)*COS(RADIANS(_10sept_0_20[[#This Row],[Column4]]))</f>
        <v>-1.6553685673614373E-4</v>
      </c>
      <c r="G8">
        <f>10^(_10sept_0_20[[#This Row],[Column3]]/10)*SIN(RADIANS(_10sept_0_20[[#This Row],[Column4]]))</f>
        <v>-8.2692869264238626E-4</v>
      </c>
      <c r="H8">
        <f>10^(_10sept_0_20[[#This Row],[Column5]]/10)*COS(RADIANS(_10sept_0_20[[#This Row],[Column6]]))</f>
        <v>-1.3249781386255027E-4</v>
      </c>
      <c r="I8">
        <f>10^(_10sept_0_20[[#This Row],[Column5]]/10)*SIN(RADIANS(_10sept_0_20[[#This Row],[Column6]]))</f>
        <v>-6.8227789892493017E-4</v>
      </c>
    </row>
    <row r="9" spans="1:9" x14ac:dyDescent="0.3">
      <c r="A9">
        <v>-174</v>
      </c>
      <c r="B9">
        <v>-33.840000000000003</v>
      </c>
      <c r="C9">
        <v>-119.57</v>
      </c>
      <c r="D9">
        <v>-34.15</v>
      </c>
      <c r="E9">
        <v>-117.09</v>
      </c>
      <c r="F9">
        <f>10^(_10sept_0_20[[#This Row],[Column3]]/10)*COS(RADIANS(_10sept_0_20[[#This Row],[Column4]]))</f>
        <v>-2.0383337948024548E-4</v>
      </c>
      <c r="G9">
        <f>10^(_10sept_0_20[[#This Row],[Column3]]/10)*SIN(RADIANS(_10sept_0_20[[#This Row],[Column4]]))</f>
        <v>-3.5924948477342877E-4</v>
      </c>
      <c r="H9">
        <f>10^(_10sept_0_20[[#This Row],[Column5]]/10)*COS(RADIANS(_10sept_0_20[[#This Row],[Column6]]))</f>
        <v>-1.7513907042564588E-4</v>
      </c>
      <c r="I9">
        <f>10^(_10sept_0_20[[#This Row],[Column5]]/10)*SIN(RADIANS(_10sept_0_20[[#This Row],[Column6]]))</f>
        <v>-3.4239910167414438E-4</v>
      </c>
    </row>
    <row r="10" spans="1:9" x14ac:dyDescent="0.3">
      <c r="A10">
        <v>-173</v>
      </c>
      <c r="B10">
        <v>-36.590000000000003</v>
      </c>
      <c r="C10">
        <v>-142.35</v>
      </c>
      <c r="D10">
        <v>-37.78</v>
      </c>
      <c r="E10">
        <v>-143.1</v>
      </c>
      <c r="F10">
        <f>10^(_10sept_0_20[[#This Row],[Column3]]/10)*COS(RADIANS(_10sept_0_20[[#This Row],[Column4]]))</f>
        <v>-1.7361684152003033E-4</v>
      </c>
      <c r="G10">
        <f>10^(_10sept_0_20[[#This Row],[Column3]]/10)*SIN(RADIANS(_10sept_0_20[[#This Row],[Column4]]))</f>
        <v>-1.3394449292741136E-4</v>
      </c>
      <c r="H10">
        <f>10^(_10sept_0_20[[#This Row],[Column5]]/10)*COS(RADIANS(_10sept_0_20[[#This Row],[Column6]]))</f>
        <v>-1.3332720177824483E-4</v>
      </c>
      <c r="I10">
        <f>10^(_10sept_0_20[[#This Row],[Column5]]/10)*SIN(RADIANS(_10sept_0_20[[#This Row],[Column6]]))</f>
        <v>-1.0010489470338597E-4</v>
      </c>
    </row>
    <row r="11" spans="1:9" x14ac:dyDescent="0.3">
      <c r="A11">
        <v>-172</v>
      </c>
      <c r="B11">
        <v>-35.479999999999997</v>
      </c>
      <c r="C11">
        <v>-175.58</v>
      </c>
      <c r="D11">
        <v>-35.76</v>
      </c>
      <c r="E11">
        <v>-171.63</v>
      </c>
      <c r="F11">
        <f>10^(_10sept_0_20[[#This Row],[Column3]]/10)*COS(RADIANS(_10sept_0_20[[#This Row],[Column4]]))</f>
        <v>-2.8229711853994683E-4</v>
      </c>
      <c r="G11">
        <f>10^(_10sept_0_20[[#This Row],[Column3]]/10)*SIN(RADIANS(_10sept_0_20[[#This Row],[Column4]]))</f>
        <v>-2.1820705827518666E-5</v>
      </c>
      <c r="H11">
        <f>10^(_10sept_0_20[[#This Row],[Column5]]/10)*COS(RADIANS(_10sept_0_20[[#This Row],[Column6]]))</f>
        <v>-2.6263305252446743E-4</v>
      </c>
      <c r="I11">
        <f>10^(_10sept_0_20[[#This Row],[Column5]]/10)*SIN(RADIANS(_10sept_0_20[[#This Row],[Column6]]))</f>
        <v>-3.8641772971681459E-5</v>
      </c>
    </row>
    <row r="12" spans="1:9" x14ac:dyDescent="0.3">
      <c r="A12">
        <v>-171</v>
      </c>
      <c r="B12">
        <v>-34.049999999999997</v>
      </c>
      <c r="C12">
        <v>167.05</v>
      </c>
      <c r="D12">
        <v>-34.479999999999997</v>
      </c>
      <c r="E12">
        <v>167.3</v>
      </c>
      <c r="F12">
        <f>10^(_10sept_0_20[[#This Row],[Column3]]/10)*COS(RADIANS(_10sept_0_20[[#This Row],[Column4]]))</f>
        <v>-3.8354052306309585E-4</v>
      </c>
      <c r="G12">
        <f>10^(_10sept_0_20[[#This Row],[Column3]]/10)*SIN(RADIANS(_10sept_0_20[[#This Row],[Column4]]))</f>
        <v>8.8194835788354788E-5</v>
      </c>
      <c r="H12">
        <f>10^(_10sept_0_20[[#This Row],[Column5]]/10)*COS(RADIANS(_10sept_0_20[[#This Row],[Column6]]))</f>
        <v>-3.4773039388595514E-4</v>
      </c>
      <c r="I12">
        <f>10^(_10sept_0_20[[#This Row],[Column5]]/10)*SIN(RADIANS(_10sept_0_20[[#This Row],[Column6]]))</f>
        <v>7.8364428721026586E-5</v>
      </c>
    </row>
    <row r="13" spans="1:9" x14ac:dyDescent="0.3">
      <c r="A13">
        <v>-170</v>
      </c>
      <c r="B13">
        <v>-32.869999999999997</v>
      </c>
      <c r="C13">
        <v>158.35</v>
      </c>
      <c r="D13">
        <v>-33.119999999999997</v>
      </c>
      <c r="E13">
        <v>159.22999999999999</v>
      </c>
      <c r="F13">
        <f>10^(_10sept_0_20[[#This Row],[Column3]]/10)*COS(RADIANS(_10sept_0_20[[#This Row],[Column4]]))</f>
        <v>-4.7998571588549904E-4</v>
      </c>
      <c r="G13">
        <f>10^(_10sept_0_20[[#This Row],[Column3]]/10)*SIN(RADIANS(_10sept_0_20[[#This Row],[Column4]]))</f>
        <v>1.9052448398574091E-4</v>
      </c>
      <c r="H13">
        <f>10^(_10sept_0_20[[#This Row],[Column5]]/10)*COS(RADIANS(_10sept_0_20[[#This Row],[Column6]]))</f>
        <v>-4.5584473595828548E-4</v>
      </c>
      <c r="I13">
        <f>10^(_10sept_0_20[[#This Row],[Column5]]/10)*SIN(RADIANS(_10sept_0_20[[#This Row],[Column6]]))</f>
        <v>1.7288610517218747E-4</v>
      </c>
    </row>
    <row r="14" spans="1:9" x14ac:dyDescent="0.3">
      <c r="A14">
        <v>-169</v>
      </c>
      <c r="B14">
        <v>-32.43</v>
      </c>
      <c r="C14">
        <v>149.94</v>
      </c>
      <c r="D14">
        <v>-32.89</v>
      </c>
      <c r="E14">
        <v>153.91999999999999</v>
      </c>
      <c r="F14">
        <f>10^(_10sept_0_20[[#This Row],[Column3]]/10)*COS(RADIANS(_10sept_0_20[[#This Row],[Column4]]))</f>
        <v>-4.9461552025068238E-4</v>
      </c>
      <c r="G14">
        <f>10^(_10sept_0_20[[#This Row],[Column3]]/10)*SIN(RADIANS(_10sept_0_20[[#This Row],[Column4]]))</f>
        <v>2.8625743536104398E-4</v>
      </c>
      <c r="H14">
        <f>10^(_10sept_0_20[[#This Row],[Column5]]/10)*COS(RADIANS(_10sept_0_20[[#This Row],[Column6]]))</f>
        <v>-4.6170428666233722E-4</v>
      </c>
      <c r="I14">
        <f>10^(_10sept_0_20[[#This Row],[Column5]]/10)*SIN(RADIANS(_10sept_0_20[[#This Row],[Column6]]))</f>
        <v>2.2598678591859422E-4</v>
      </c>
    </row>
    <row r="15" spans="1:9" x14ac:dyDescent="0.3">
      <c r="A15">
        <v>-168</v>
      </c>
      <c r="B15">
        <v>-32.61</v>
      </c>
      <c r="C15">
        <v>142.52000000000001</v>
      </c>
      <c r="D15">
        <v>-33.18</v>
      </c>
      <c r="E15">
        <v>143.87</v>
      </c>
      <c r="F15">
        <f>10^(_10sept_0_20[[#This Row],[Column3]]/10)*COS(RADIANS(_10sept_0_20[[#This Row],[Column4]]))</f>
        <v>-4.3509384268503796E-4</v>
      </c>
      <c r="G15">
        <f>10^(_10sept_0_20[[#This Row],[Column3]]/10)*SIN(RADIANS(_10sept_0_20[[#This Row],[Column4]]))</f>
        <v>3.3361801258383837E-4</v>
      </c>
      <c r="H15">
        <f>10^(_10sept_0_20[[#This Row],[Column5]]/10)*COS(RADIANS(_10sept_0_20[[#This Row],[Column6]]))</f>
        <v>-3.8836493594080179E-4</v>
      </c>
      <c r="I15">
        <f>10^(_10sept_0_20[[#This Row],[Column5]]/10)*SIN(RADIANS(_10sept_0_20[[#This Row],[Column6]]))</f>
        <v>2.8351217883762253E-4</v>
      </c>
    </row>
    <row r="16" spans="1:9" x14ac:dyDescent="0.3">
      <c r="A16">
        <v>-167</v>
      </c>
      <c r="B16">
        <v>-33.17</v>
      </c>
      <c r="C16">
        <v>128.24</v>
      </c>
      <c r="D16">
        <v>-33.75</v>
      </c>
      <c r="E16">
        <v>133.16999999999999</v>
      </c>
      <c r="F16">
        <f>10^(_10sept_0_20[[#This Row],[Column3]]/10)*COS(RADIANS(_10sept_0_20[[#This Row],[Column4]]))</f>
        <v>-2.9830490331917401E-4</v>
      </c>
      <c r="G16">
        <f>10^(_10sept_0_20[[#This Row],[Column3]]/10)*SIN(RADIANS(_10sept_0_20[[#This Row],[Column4]]))</f>
        <v>3.7853383506821235E-4</v>
      </c>
      <c r="H16">
        <f>10^(_10sept_0_20[[#This Row],[Column5]]/10)*COS(RADIANS(_10sept_0_20[[#This Row],[Column6]]))</f>
        <v>-2.8851012533186155E-4</v>
      </c>
      <c r="I16">
        <f>10^(_10sept_0_20[[#This Row],[Column5]]/10)*SIN(RADIANS(_10sept_0_20[[#This Row],[Column6]]))</f>
        <v>3.0755462699313366E-4</v>
      </c>
    </row>
    <row r="17" spans="1:9" x14ac:dyDescent="0.3">
      <c r="A17">
        <v>-166</v>
      </c>
      <c r="B17">
        <v>-32.630000000000003</v>
      </c>
      <c r="C17">
        <v>109.77</v>
      </c>
      <c r="D17">
        <v>-33.46</v>
      </c>
      <c r="E17">
        <v>115.38</v>
      </c>
      <c r="F17">
        <f>10^(_10sept_0_20[[#This Row],[Column3]]/10)*COS(RADIANS(_10sept_0_20[[#This Row],[Column4]]))</f>
        <v>-1.8459999314855916E-4</v>
      </c>
      <c r="G17">
        <f>10^(_10sept_0_20[[#This Row],[Column3]]/10)*SIN(RADIANS(_10sept_0_20[[#This Row],[Column4]]))</f>
        <v>5.1358980273411806E-4</v>
      </c>
      <c r="H17">
        <f>10^(_10sept_0_20[[#This Row],[Column5]]/10)*COS(RADIANS(_10sept_0_20[[#This Row],[Column6]]))</f>
        <v>-1.9322895842277641E-4</v>
      </c>
      <c r="I17">
        <f>10^(_10sept_0_20[[#This Row],[Column5]]/10)*SIN(RADIANS(_10sept_0_20[[#This Row],[Column6]]))</f>
        <v>4.0730611426845881E-4</v>
      </c>
    </row>
    <row r="18" spans="1:9" x14ac:dyDescent="0.3">
      <c r="A18">
        <v>-165</v>
      </c>
      <c r="B18">
        <v>-31.18</v>
      </c>
      <c r="C18">
        <v>91.23</v>
      </c>
      <c r="D18">
        <v>-31.56</v>
      </c>
      <c r="E18">
        <v>93.3</v>
      </c>
      <c r="F18">
        <f>10^(_10sept_0_20[[#This Row],[Column3]]/10)*COS(RADIANS(_10sept_0_20[[#This Row],[Column4]]))</f>
        <v>-1.6358712530365813E-5</v>
      </c>
      <c r="G18">
        <f>10^(_10sept_0_20[[#This Row],[Column3]]/10)*SIN(RADIANS(_10sept_0_20[[#This Row],[Column4]]))</f>
        <v>7.6190341254365036E-4</v>
      </c>
      <c r="H18">
        <f>10^(_10sept_0_20[[#This Row],[Column5]]/10)*COS(RADIANS(_10sept_0_20[[#This Row],[Column6]]))</f>
        <v>-4.0193068932341714E-5</v>
      </c>
      <c r="I18">
        <f>10^(_10sept_0_20[[#This Row],[Column5]]/10)*SIN(RADIANS(_10sept_0_20[[#This Row],[Column6]]))</f>
        <v>6.9707460670518371E-4</v>
      </c>
    </row>
    <row r="19" spans="1:9" x14ac:dyDescent="0.3">
      <c r="A19">
        <v>-164</v>
      </c>
      <c r="B19">
        <v>-28.78</v>
      </c>
      <c r="C19">
        <v>83.37</v>
      </c>
      <c r="D19">
        <v>-29</v>
      </c>
      <c r="E19">
        <v>85.36</v>
      </c>
      <c r="F19">
        <f>10^(_10sept_0_20[[#This Row],[Column3]]/10)*COS(RADIANS(_10sept_0_20[[#This Row],[Column4]]))</f>
        <v>1.5290484956322764E-4</v>
      </c>
      <c r="G19">
        <f>10^(_10sept_0_20[[#This Row],[Column3]]/10)*SIN(RADIANS(_10sept_0_20[[#This Row],[Column4]]))</f>
        <v>1.3154849329512686E-3</v>
      </c>
      <c r="H19">
        <f>10^(_10sept_0_20[[#This Row],[Column5]]/10)*COS(RADIANS(_10sept_0_20[[#This Row],[Column6]]))</f>
        <v>1.0184050386948162E-4</v>
      </c>
      <c r="I19">
        <f>10^(_10sept_0_20[[#This Row],[Column5]]/10)*SIN(RADIANS(_10sept_0_20[[#This Row],[Column6]]))</f>
        <v>1.2547994677368655E-3</v>
      </c>
    </row>
    <row r="20" spans="1:9" x14ac:dyDescent="0.3">
      <c r="A20">
        <v>-163</v>
      </c>
      <c r="B20">
        <v>-26.99</v>
      </c>
      <c r="C20">
        <v>78.36</v>
      </c>
      <c r="D20">
        <v>-27.16</v>
      </c>
      <c r="E20">
        <v>81.12</v>
      </c>
      <c r="F20">
        <f>10^(_10sept_0_20[[#This Row],[Column3]]/10)*COS(RADIANS(_10sept_0_20[[#This Row],[Column4]]))</f>
        <v>4.0349561982413085E-4</v>
      </c>
      <c r="G20">
        <f>10^(_10sept_0_20[[#This Row],[Column3]]/10)*SIN(RADIANS(_10sept_0_20[[#This Row],[Column4]]))</f>
        <v>1.958733974380828E-3</v>
      </c>
      <c r="H20">
        <f>10^(_10sept_0_20[[#This Row],[Column5]]/10)*COS(RADIANS(_10sept_0_20[[#This Row],[Column6]]))</f>
        <v>2.9685904287596055E-4</v>
      </c>
      <c r="I20">
        <f>10^(_10sept_0_20[[#This Row],[Column5]]/10)*SIN(RADIANS(_10sept_0_20[[#This Row],[Column6]]))</f>
        <v>1.9000411854655729E-3</v>
      </c>
    </row>
    <row r="21" spans="1:9" x14ac:dyDescent="0.3">
      <c r="A21">
        <v>-162</v>
      </c>
      <c r="B21">
        <v>-25.4</v>
      </c>
      <c r="C21">
        <v>79.17</v>
      </c>
      <c r="D21">
        <v>-25.05</v>
      </c>
      <c r="E21">
        <v>82.27</v>
      </c>
      <c r="F21">
        <f>10^(_10sept_0_20[[#This Row],[Column3]]/10)*COS(RADIANS(_10sept_0_20[[#This Row],[Column4]]))</f>
        <v>5.4189686799352476E-4</v>
      </c>
      <c r="G21">
        <f>10^(_10sept_0_20[[#This Row],[Column3]]/10)*SIN(RADIANS(_10sept_0_20[[#This Row],[Column4]]))</f>
        <v>2.8326640279929967E-3</v>
      </c>
      <c r="H21">
        <f>10^(_10sept_0_20[[#This Row],[Column5]]/10)*COS(RADIANS(_10sept_0_20[[#This Row],[Column6]]))</f>
        <v>4.2047344475459219E-4</v>
      </c>
      <c r="I21">
        <f>10^(_10sept_0_20[[#This Row],[Column5]]/10)*SIN(RADIANS(_10sept_0_20[[#This Row],[Column6]]))</f>
        <v>3.09767239904647E-3</v>
      </c>
    </row>
    <row r="22" spans="1:9" x14ac:dyDescent="0.3">
      <c r="A22">
        <v>-161</v>
      </c>
      <c r="B22">
        <v>-23.91</v>
      </c>
      <c r="C22">
        <v>82.78</v>
      </c>
      <c r="D22">
        <v>-23.77</v>
      </c>
      <c r="E22">
        <v>84.92</v>
      </c>
      <c r="F22">
        <f>10^(_10sept_0_20[[#This Row],[Column3]]/10)*COS(RADIANS(_10sept_0_20[[#This Row],[Column4]]))</f>
        <v>5.1081610354312154E-4</v>
      </c>
      <c r="G22">
        <f>10^(_10sept_0_20[[#This Row],[Column3]]/10)*SIN(RADIANS(_10sept_0_20[[#This Row],[Column4]]))</f>
        <v>4.0322059583621393E-3</v>
      </c>
      <c r="H22">
        <f>10^(_10sept_0_20[[#This Row],[Column5]]/10)*COS(RADIANS(_10sept_0_20[[#This Row],[Column6]]))</f>
        <v>3.7168234015255166E-4</v>
      </c>
      <c r="I22">
        <f>10^(_10sept_0_20[[#This Row],[Column5]]/10)*SIN(RADIANS(_10sept_0_20[[#This Row],[Column6]]))</f>
        <v>4.1811018526382512E-3</v>
      </c>
    </row>
    <row r="23" spans="1:9" x14ac:dyDescent="0.3">
      <c r="A23">
        <v>-160</v>
      </c>
      <c r="B23">
        <v>-22.85</v>
      </c>
      <c r="C23">
        <v>89.12</v>
      </c>
      <c r="D23">
        <v>-22.69</v>
      </c>
      <c r="E23">
        <v>91.96</v>
      </c>
      <c r="F23">
        <f>10^(_10sept_0_20[[#This Row],[Column3]]/10)*COS(RADIANS(_10sept_0_20[[#This Row],[Column4]]))</f>
        <v>7.9678833045679752E-5</v>
      </c>
      <c r="G23">
        <f>10^(_10sept_0_20[[#This Row],[Column3]]/10)*SIN(RADIANS(_10sept_0_20[[#This Row],[Column4]]))</f>
        <v>5.1873884877492614E-3</v>
      </c>
      <c r="H23">
        <f>10^(_10sept_0_20[[#This Row],[Column5]]/10)*COS(RADIANS(_10sept_0_20[[#This Row],[Column6]]))</f>
        <v>-1.8409785670830657E-4</v>
      </c>
      <c r="I23">
        <f>10^(_10sept_0_20[[#This Row],[Column5]]/10)*SIN(RADIANS(_10sept_0_20[[#This Row],[Column6]]))</f>
        <v>5.3795486665861297E-3</v>
      </c>
    </row>
    <row r="24" spans="1:9" x14ac:dyDescent="0.3">
      <c r="A24">
        <v>-159</v>
      </c>
      <c r="B24">
        <v>-22.26</v>
      </c>
      <c r="C24">
        <v>97.01</v>
      </c>
      <c r="D24">
        <v>-21.95</v>
      </c>
      <c r="E24">
        <v>98.72</v>
      </c>
      <c r="F24">
        <f>10^(_10sept_0_20[[#This Row],[Column3]]/10)*COS(RADIANS(_10sept_0_20[[#This Row],[Column4]]))</f>
        <v>-7.2528944466935738E-4</v>
      </c>
      <c r="G24">
        <f>10^(_10sept_0_20[[#This Row],[Column3]]/10)*SIN(RADIANS(_10sept_0_20[[#This Row],[Column4]]))</f>
        <v>5.8984974527965051E-3</v>
      </c>
      <c r="H24">
        <f>10^(_10sept_0_20[[#This Row],[Column5]]/10)*COS(RADIANS(_10sept_0_20[[#This Row],[Column6]]))</f>
        <v>-9.6764485039492498E-4</v>
      </c>
      <c r="I24">
        <f>10^(_10sept_0_20[[#This Row],[Column5]]/10)*SIN(RADIANS(_10sept_0_20[[#This Row],[Column6]]))</f>
        <v>6.3088581553174443E-3</v>
      </c>
    </row>
    <row r="25" spans="1:9" x14ac:dyDescent="0.3">
      <c r="A25">
        <v>-158</v>
      </c>
      <c r="B25">
        <v>-21.68</v>
      </c>
      <c r="C25">
        <v>106.68</v>
      </c>
      <c r="D25">
        <v>-21.54</v>
      </c>
      <c r="E25">
        <v>107.93</v>
      </c>
      <c r="F25">
        <f>10^(_10sept_0_20[[#This Row],[Column3]]/10)*COS(RADIANS(_10sept_0_20[[#This Row],[Column4]]))</f>
        <v>-1.9494921000232405E-3</v>
      </c>
      <c r="G25">
        <f>10^(_10sept_0_20[[#This Row],[Column3]]/10)*SIN(RADIANS(_10sept_0_20[[#This Row],[Column4]]))</f>
        <v>6.5062460765010132E-3</v>
      </c>
      <c r="H25">
        <f>10^(_10sept_0_20[[#This Row],[Column5]]/10)*COS(RADIANS(_10sept_0_20[[#This Row],[Column6]]))</f>
        <v>-2.1594640116367396E-3</v>
      </c>
      <c r="I25">
        <f>10^(_10sept_0_20[[#This Row],[Column5]]/10)*SIN(RADIANS(_10sept_0_20[[#This Row],[Column6]]))</f>
        <v>6.673879587660453E-3</v>
      </c>
    </row>
    <row r="26" spans="1:9" x14ac:dyDescent="0.3">
      <c r="A26">
        <v>-157</v>
      </c>
      <c r="B26">
        <v>-21.36</v>
      </c>
      <c r="C26">
        <v>117.33</v>
      </c>
      <c r="D26">
        <v>-21.26</v>
      </c>
      <c r="E26">
        <v>117.62</v>
      </c>
      <c r="F26">
        <f>10^(_10sept_0_20[[#This Row],[Column3]]/10)*COS(RADIANS(_10sept_0_20[[#This Row],[Column4]]))</f>
        <v>-3.3567675250782804E-3</v>
      </c>
      <c r="G26">
        <f>10^(_10sept_0_20[[#This Row],[Column3]]/10)*SIN(RADIANS(_10sept_0_20[[#This Row],[Column4]]))</f>
        <v>6.4952711815810214E-3</v>
      </c>
      <c r="H26">
        <f>10^(_10sept_0_20[[#This Row],[Column5]]/10)*COS(RADIANS(_10sept_0_20[[#This Row],[Column6]]))</f>
        <v>-3.4685538336374725E-3</v>
      </c>
      <c r="I26">
        <f>10^(_10sept_0_20[[#This Row],[Column5]]/10)*SIN(RADIANS(_10sept_0_20[[#This Row],[Column6]]))</f>
        <v>6.6290945424446702E-3</v>
      </c>
    </row>
    <row r="27" spans="1:9" x14ac:dyDescent="0.3">
      <c r="A27">
        <v>-156</v>
      </c>
      <c r="B27">
        <v>-21.12</v>
      </c>
      <c r="C27">
        <v>130.31</v>
      </c>
      <c r="D27">
        <v>-21.15</v>
      </c>
      <c r="E27">
        <v>130.16999999999999</v>
      </c>
      <c r="F27">
        <f>10^(_10sept_0_20[[#This Row],[Column3]]/10)*COS(RADIANS(_10sept_0_20[[#This Row],[Column4]]))</f>
        <v>-4.998647497339765E-3</v>
      </c>
      <c r="G27">
        <f>10^(_10sept_0_20[[#This Row],[Column3]]/10)*SIN(RADIANS(_10sept_0_20[[#This Row],[Column4]]))</f>
        <v>5.8921177734090223E-3</v>
      </c>
      <c r="H27">
        <f>10^(_10sept_0_20[[#This Row],[Column5]]/10)*COS(RADIANS(_10sept_0_20[[#This Row],[Column6]]))</f>
        <v>-4.9499241943919171E-3</v>
      </c>
      <c r="I27">
        <f>10^(_10sept_0_20[[#This Row],[Column5]]/10)*SIN(RADIANS(_10sept_0_20[[#This Row],[Column6]]))</f>
        <v>5.8636691589253548E-3</v>
      </c>
    </row>
    <row r="28" spans="1:9" x14ac:dyDescent="0.3">
      <c r="A28">
        <v>-155</v>
      </c>
      <c r="B28">
        <v>-21.13</v>
      </c>
      <c r="C28">
        <v>143.09</v>
      </c>
      <c r="D28">
        <v>-21.06</v>
      </c>
      <c r="E28">
        <v>143.19</v>
      </c>
      <c r="F28">
        <f>10^(_10sept_0_20[[#This Row],[Column3]]/10)*COS(RADIANS(_10sept_0_20[[#This Row],[Column4]]))</f>
        <v>-6.1639888263319521E-3</v>
      </c>
      <c r="G28">
        <f>10^(_10sept_0_20[[#This Row],[Column3]]/10)*SIN(RADIANS(_10sept_0_20[[#This Row],[Column4]]))</f>
        <v>4.6297362355119144E-3</v>
      </c>
      <c r="H28">
        <f>10^(_10sept_0_20[[#This Row],[Column5]]/10)*COS(RADIANS(_10sept_0_20[[#This Row],[Column6]]))</f>
        <v>-6.2723477528709897E-3</v>
      </c>
      <c r="I28">
        <f>10^(_10sept_0_20[[#This Row],[Column5]]/10)*SIN(RADIANS(_10sept_0_20[[#This Row],[Column6]]))</f>
        <v>4.6940232406256421E-3</v>
      </c>
    </row>
    <row r="29" spans="1:9" x14ac:dyDescent="0.3">
      <c r="A29">
        <v>-154</v>
      </c>
      <c r="B29">
        <v>-21.19</v>
      </c>
      <c r="C29">
        <v>156.81</v>
      </c>
      <c r="D29">
        <v>-21.07</v>
      </c>
      <c r="E29">
        <v>157.06</v>
      </c>
      <c r="F29">
        <f>10^(_10sept_0_20[[#This Row],[Column3]]/10)*COS(RADIANS(_10sept_0_20[[#This Row],[Column4]]))</f>
        <v>-6.9889501672299459E-3</v>
      </c>
      <c r="G29">
        <f>10^(_10sept_0_20[[#This Row],[Column3]]/10)*SIN(RADIANS(_10sept_0_20[[#This Row],[Column4]]))</f>
        <v>2.9940240981909585E-3</v>
      </c>
      <c r="H29">
        <f>10^(_10sept_0_20[[#This Row],[Column5]]/10)*COS(RADIANS(_10sept_0_20[[#This Row],[Column6]]))</f>
        <v>-7.1981161389707091E-3</v>
      </c>
      <c r="I29">
        <f>10^(_10sept_0_20[[#This Row],[Column5]]/10)*SIN(RADIANS(_10sept_0_20[[#This Row],[Column6]]))</f>
        <v>3.0465269636828279E-3</v>
      </c>
    </row>
    <row r="30" spans="1:9" x14ac:dyDescent="0.3">
      <c r="A30">
        <v>-153</v>
      </c>
      <c r="B30">
        <v>-21.14</v>
      </c>
      <c r="C30">
        <v>171.11</v>
      </c>
      <c r="D30">
        <v>-21.2</v>
      </c>
      <c r="E30">
        <v>171.84</v>
      </c>
      <c r="F30">
        <f>10^(_10sept_0_20[[#This Row],[Column3]]/10)*COS(RADIANS(_10sept_0_20[[#This Row],[Column4]]))</f>
        <v>-7.5989076307455715E-3</v>
      </c>
      <c r="G30">
        <f>10^(_10sept_0_20[[#This Row],[Column3]]/10)*SIN(RADIANS(_10sept_0_20[[#This Row],[Column4]]))</f>
        <v>1.1885984338472198E-3</v>
      </c>
      <c r="H30">
        <f>10^(_10sept_0_20[[#This Row],[Column5]]/10)*COS(RADIANS(_10sept_0_20[[#This Row],[Column6]]))</f>
        <v>-7.5089740452326829E-3</v>
      </c>
      <c r="I30">
        <f>10^(_10sept_0_20[[#This Row],[Column5]]/10)*SIN(RADIANS(_10sept_0_20[[#This Row],[Column6]]))</f>
        <v>1.0767091165851147E-3</v>
      </c>
    </row>
    <row r="31" spans="1:9" x14ac:dyDescent="0.3">
      <c r="A31">
        <v>-152</v>
      </c>
      <c r="B31">
        <v>-21.45</v>
      </c>
      <c r="C31">
        <v>-173.6</v>
      </c>
      <c r="D31">
        <v>-21.46</v>
      </c>
      <c r="E31">
        <v>-173.81</v>
      </c>
      <c r="F31">
        <f>10^(_10sept_0_20[[#This Row],[Column3]]/10)*COS(RADIANS(_10sept_0_20[[#This Row],[Column4]]))</f>
        <v>-7.1168034658784839E-3</v>
      </c>
      <c r="G31">
        <f>10^(_10sept_0_20[[#This Row],[Column3]]/10)*SIN(RADIANS(_10sept_0_20[[#This Row],[Column4]]))</f>
        <v>-7.9827741243028829E-4</v>
      </c>
      <c r="H31">
        <f>10^(_10sept_0_20[[#This Row],[Column5]]/10)*COS(RADIANS(_10sept_0_20[[#This Row],[Column6]]))</f>
        <v>-7.1033066836193939E-3</v>
      </c>
      <c r="I31">
        <f>10^(_10sept_0_20[[#This Row],[Column5]]/10)*SIN(RADIANS(_10sept_0_20[[#This Row],[Column6]]))</f>
        <v>-7.7041167955101272E-4</v>
      </c>
    </row>
    <row r="32" spans="1:9" x14ac:dyDescent="0.3">
      <c r="A32">
        <v>-151</v>
      </c>
      <c r="B32">
        <v>-21.68</v>
      </c>
      <c r="C32">
        <v>-159.4</v>
      </c>
      <c r="D32">
        <v>-21.9</v>
      </c>
      <c r="E32">
        <v>-159.71</v>
      </c>
      <c r="F32">
        <f>10^(_10sept_0_20[[#This Row],[Column3]]/10)*COS(RADIANS(_10sept_0_20[[#This Row],[Column4]]))</f>
        <v>-6.3577503701986535E-3</v>
      </c>
      <c r="G32">
        <f>10^(_10sept_0_20[[#This Row],[Column3]]/10)*SIN(RADIANS(_10sept_0_20[[#This Row],[Column4]]))</f>
        <v>-2.3897212570249144E-3</v>
      </c>
      <c r="H32">
        <f>10^(_10sept_0_20[[#This Row],[Column5]]/10)*COS(RADIANS(_10sept_0_20[[#This Row],[Column6]]))</f>
        <v>-6.0559104323108385E-3</v>
      </c>
      <c r="I32">
        <f>10^(_10sept_0_20[[#This Row],[Column5]]/10)*SIN(RADIANS(_10sept_0_20[[#This Row],[Column6]]))</f>
        <v>-2.2389477847556561E-3</v>
      </c>
    </row>
    <row r="33" spans="1:9" x14ac:dyDescent="0.3">
      <c r="A33">
        <v>-150</v>
      </c>
      <c r="B33">
        <v>-22.18</v>
      </c>
      <c r="C33">
        <v>-143.97</v>
      </c>
      <c r="D33">
        <v>-22.54</v>
      </c>
      <c r="E33">
        <v>-143.53</v>
      </c>
      <c r="F33">
        <f>10^(_10sept_0_20[[#This Row],[Column3]]/10)*COS(RADIANS(_10sept_0_20[[#This Row],[Column4]]))</f>
        <v>-4.8954468603285622E-3</v>
      </c>
      <c r="G33">
        <f>10^(_10sept_0_20[[#This Row],[Column3]]/10)*SIN(RADIANS(_10sept_0_20[[#This Row],[Column4]]))</f>
        <v>-3.5606681258553868E-3</v>
      </c>
      <c r="H33">
        <f>10^(_10sept_0_20[[#This Row],[Column5]]/10)*COS(RADIANS(_10sept_0_20[[#This Row],[Column6]]))</f>
        <v>-4.4807106016847816E-3</v>
      </c>
      <c r="I33">
        <f>10^(_10sept_0_20[[#This Row],[Column5]]/10)*SIN(RADIANS(_10sept_0_20[[#This Row],[Column6]]))</f>
        <v>-3.3119221586917027E-3</v>
      </c>
    </row>
    <row r="34" spans="1:9" x14ac:dyDescent="0.3">
      <c r="A34">
        <v>-149</v>
      </c>
      <c r="B34">
        <v>-22.87</v>
      </c>
      <c r="C34">
        <v>-127.72</v>
      </c>
      <c r="D34">
        <v>-23.14</v>
      </c>
      <c r="E34">
        <v>-128.05000000000001</v>
      </c>
      <c r="F34">
        <f>10^(_10sept_0_20[[#This Row],[Column3]]/10)*COS(RADIANS(_10sept_0_20[[#This Row],[Column4]]))</f>
        <v>-3.1594518314197605E-3</v>
      </c>
      <c r="G34">
        <f>10^(_10sept_0_20[[#This Row],[Column3]]/10)*SIN(RADIANS(_10sept_0_20[[#This Row],[Column4]]))</f>
        <v>-4.0849052339256443E-3</v>
      </c>
      <c r="H34">
        <f>10^(_10sept_0_20[[#This Row],[Column5]]/10)*COS(RADIANS(_10sept_0_20[[#This Row],[Column6]]))</f>
        <v>-2.9910703807234217E-3</v>
      </c>
      <c r="I34">
        <f>10^(_10sept_0_20[[#This Row],[Column5]]/10)*SIN(RADIANS(_10sept_0_20[[#This Row],[Column6]]))</f>
        <v>-3.821516821436108E-3</v>
      </c>
    </row>
    <row r="35" spans="1:9" x14ac:dyDescent="0.3">
      <c r="A35">
        <v>-148</v>
      </c>
      <c r="B35">
        <v>-23.66</v>
      </c>
      <c r="C35">
        <v>-112.73</v>
      </c>
      <c r="D35">
        <v>-24.02</v>
      </c>
      <c r="E35">
        <v>-111.76</v>
      </c>
      <c r="F35">
        <f>10^(_10sept_0_20[[#This Row],[Column3]]/10)*COS(RADIANS(_10sept_0_20[[#This Row],[Column4]]))</f>
        <v>-1.6635075908004828E-3</v>
      </c>
      <c r="G35">
        <f>10^(_10sept_0_20[[#This Row],[Column3]]/10)*SIN(RADIANS(_10sept_0_20[[#This Row],[Column4]]))</f>
        <v>-3.9709015008556033E-3</v>
      </c>
      <c r="H35">
        <f>10^(_10sept_0_20[[#This Row],[Column5]]/10)*COS(RADIANS(_10sept_0_20[[#This Row],[Column6]]))</f>
        <v>-1.4690801045767435E-3</v>
      </c>
      <c r="I35">
        <f>10^(_10sept_0_20[[#This Row],[Column5]]/10)*SIN(RADIANS(_10sept_0_20[[#This Row],[Column6]]))</f>
        <v>-3.6804118913067716E-3</v>
      </c>
    </row>
    <row r="36" spans="1:9" x14ac:dyDescent="0.3">
      <c r="A36">
        <v>-147</v>
      </c>
      <c r="B36">
        <v>-24.88</v>
      </c>
      <c r="C36">
        <v>-96.55</v>
      </c>
      <c r="D36">
        <v>-25.23</v>
      </c>
      <c r="E36">
        <v>-93.89</v>
      </c>
      <c r="F36">
        <f>10^(_10sept_0_20[[#This Row],[Column3]]/10)*COS(RADIANS(_10sept_0_20[[#This Row],[Column4]]))</f>
        <v>-3.708278134110719E-4</v>
      </c>
      <c r="G36">
        <f>10^(_10sept_0_20[[#This Row],[Column3]]/10)*SIN(RADIANS(_10sept_0_20[[#This Row],[Column4]]))</f>
        <v>-3.229653514688121E-3</v>
      </c>
      <c r="H36">
        <f>10^(_10sept_0_20[[#This Row],[Column5]]/10)*COS(RADIANS(_10sept_0_20[[#This Row],[Column6]]))</f>
        <v>-2.0346666693967966E-4</v>
      </c>
      <c r="I36">
        <f>10^(_10sept_0_20[[#This Row],[Column5]]/10)*SIN(RADIANS(_10sept_0_20[[#This Row],[Column6]]))</f>
        <v>-2.9922528520739669E-3</v>
      </c>
    </row>
    <row r="37" spans="1:9" x14ac:dyDescent="0.3">
      <c r="A37">
        <v>-146</v>
      </c>
      <c r="B37">
        <v>-26.44</v>
      </c>
      <c r="C37">
        <v>-77.73</v>
      </c>
      <c r="D37">
        <v>-26.53</v>
      </c>
      <c r="E37">
        <v>-75.34</v>
      </c>
      <c r="F37">
        <f>10^(_10sept_0_20[[#This Row],[Column3]]/10)*COS(RADIANS(_10sept_0_20[[#This Row],[Column4]]))</f>
        <v>4.8238890279999897E-4</v>
      </c>
      <c r="G37">
        <f>10^(_10sept_0_20[[#This Row],[Column3]]/10)*SIN(RADIANS(_10sept_0_20[[#This Row],[Column4]]))</f>
        <v>-2.2180142903671677E-3</v>
      </c>
      <c r="H37">
        <f>10^(_10sept_0_20[[#This Row],[Column5]]/10)*COS(RADIANS(_10sept_0_20[[#This Row],[Column6]]))</f>
        <v>5.6268105333232878E-4</v>
      </c>
      <c r="I37">
        <f>10^(_10sept_0_20[[#This Row],[Column5]]/10)*SIN(RADIANS(_10sept_0_20[[#This Row],[Column6]]))</f>
        <v>-2.1509293112720296E-3</v>
      </c>
    </row>
    <row r="38" spans="1:9" x14ac:dyDescent="0.3">
      <c r="A38">
        <v>-145</v>
      </c>
      <c r="B38">
        <v>-28.4</v>
      </c>
      <c r="C38">
        <v>-60.56</v>
      </c>
      <c r="D38">
        <v>-28.7</v>
      </c>
      <c r="E38">
        <v>-56.69</v>
      </c>
      <c r="F38">
        <f>10^(_10sept_0_20[[#This Row],[Column3]]/10)*COS(RADIANS(_10sept_0_20[[#This Row],[Column4]]))</f>
        <v>7.1045078433295313E-4</v>
      </c>
      <c r="G38">
        <f>10^(_10sept_0_20[[#This Row],[Column3]]/10)*SIN(RADIANS(_10sept_0_20[[#This Row],[Column4]]))</f>
        <v>-1.2587914100019629E-3</v>
      </c>
      <c r="H38">
        <f>10^(_10sept_0_20[[#This Row],[Column5]]/10)*COS(RADIANS(_10sept_0_20[[#This Row],[Column6]]))</f>
        <v>7.4080817307372888E-4</v>
      </c>
      <c r="I38">
        <f>10^(_10sept_0_20[[#This Row],[Column5]]/10)*SIN(RADIANS(_10sept_0_20[[#This Row],[Column6]]))</f>
        <v>-1.1273438292362912E-3</v>
      </c>
    </row>
    <row r="39" spans="1:9" x14ac:dyDescent="0.3">
      <c r="A39">
        <v>-144</v>
      </c>
      <c r="B39">
        <v>-31.16</v>
      </c>
      <c r="C39">
        <v>-35.39</v>
      </c>
      <c r="D39">
        <v>-31.36</v>
      </c>
      <c r="E39">
        <v>-28.32</v>
      </c>
      <c r="F39">
        <f>10^(_10sept_0_20[[#This Row],[Column3]]/10)*COS(RADIANS(_10sept_0_20[[#This Row],[Column4]]))</f>
        <v>6.2413646970530901E-4</v>
      </c>
      <c r="G39">
        <f>10^(_10sept_0_20[[#This Row],[Column3]]/10)*SIN(RADIANS(_10sept_0_20[[#This Row],[Column4]]))</f>
        <v>-4.4338677438306753E-4</v>
      </c>
      <c r="H39">
        <f>10^(_10sept_0_20[[#This Row],[Column5]]/10)*COS(RADIANS(_10sept_0_20[[#This Row],[Column6]]))</f>
        <v>6.4363037130800611E-4</v>
      </c>
      <c r="I39">
        <f>10^(_10sept_0_20[[#This Row],[Column5]]/10)*SIN(RADIANS(_10sept_0_20[[#This Row],[Column6]]))</f>
        <v>-3.4684910916259963E-4</v>
      </c>
    </row>
    <row r="40" spans="1:9" x14ac:dyDescent="0.3">
      <c r="A40">
        <v>-143</v>
      </c>
      <c r="B40">
        <v>-34.07</v>
      </c>
      <c r="C40">
        <v>2.4700000000000002</v>
      </c>
      <c r="D40">
        <v>-33.43</v>
      </c>
      <c r="E40">
        <v>5.43</v>
      </c>
      <c r="F40">
        <f>10^(_10sept_0_20[[#This Row],[Column3]]/10)*COS(RADIANS(_10sept_0_20[[#This Row],[Column4]]))</f>
        <v>3.9137791901062172E-4</v>
      </c>
      <c r="G40">
        <f>10^(_10sept_0_20[[#This Row],[Column3]]/10)*SIN(RADIANS(_10sept_0_20[[#This Row],[Column4]]))</f>
        <v>1.6882618009194355E-5</v>
      </c>
      <c r="H40">
        <f>10^(_10sept_0_20[[#This Row],[Column5]]/10)*COS(RADIANS(_10sept_0_20[[#This Row],[Column6]]))</f>
        <v>4.5190457776713691E-4</v>
      </c>
      <c r="I40">
        <f>10^(_10sept_0_20[[#This Row],[Column5]]/10)*SIN(RADIANS(_10sept_0_20[[#This Row],[Column6]]))</f>
        <v>4.2956302449181693E-5</v>
      </c>
    </row>
    <row r="41" spans="1:9" x14ac:dyDescent="0.3">
      <c r="A41">
        <v>-142</v>
      </c>
      <c r="B41">
        <v>-35.08</v>
      </c>
      <c r="C41">
        <v>50.18</v>
      </c>
      <c r="D41">
        <v>-34.119999999999997</v>
      </c>
      <c r="E41">
        <v>47.73</v>
      </c>
      <c r="F41">
        <f>10^(_10sept_0_20[[#This Row],[Column3]]/10)*COS(RADIANS(_10sept_0_20[[#This Row],[Column4]]))</f>
        <v>1.9880911694784029E-4</v>
      </c>
      <c r="G41">
        <f>10^(_10sept_0_20[[#This Row],[Column3]]/10)*SIN(RADIANS(_10sept_0_20[[#This Row],[Column4]]))</f>
        <v>2.3844881501239822E-4</v>
      </c>
      <c r="H41">
        <f>10^(_10sept_0_20[[#This Row],[Column5]]/10)*COS(RADIANS(_10sept_0_20[[#This Row],[Column6]]))</f>
        <v>2.6047923202167524E-4</v>
      </c>
      <c r="I41">
        <f>10^(_10sept_0_20[[#This Row],[Column5]]/10)*SIN(RADIANS(_10sept_0_20[[#This Row],[Column6]]))</f>
        <v>2.8656422183453994E-4</v>
      </c>
    </row>
    <row r="42" spans="1:9" x14ac:dyDescent="0.3">
      <c r="A42">
        <v>-141</v>
      </c>
      <c r="B42">
        <v>-33.24</v>
      </c>
      <c r="C42">
        <v>88.73</v>
      </c>
      <c r="D42">
        <v>-32.799999999999997</v>
      </c>
      <c r="E42">
        <v>85.3</v>
      </c>
      <c r="F42">
        <f>10^(_10sept_0_20[[#This Row],[Column3]]/10)*COS(RADIANS(_10sept_0_20[[#This Row],[Column4]]))</f>
        <v>1.0511036040809556E-5</v>
      </c>
      <c r="G42">
        <f>10^(_10sept_0_20[[#This Row],[Column3]]/10)*SIN(RADIANS(_10sept_0_20[[#This Row],[Column4]]))</f>
        <v>4.7412548835189857E-4</v>
      </c>
      <c r="H42">
        <f>10^(_10sept_0_20[[#This Row],[Column5]]/10)*COS(RADIANS(_10sept_0_20[[#This Row],[Column6]]))</f>
        <v>4.3001940610785858E-5</v>
      </c>
      <c r="I42">
        <f>10^(_10sept_0_20[[#This Row],[Column5]]/10)*SIN(RADIANS(_10sept_0_20[[#This Row],[Column6]]))</f>
        <v>5.2304273576594365E-4</v>
      </c>
    </row>
    <row r="43" spans="1:9" x14ac:dyDescent="0.3">
      <c r="A43">
        <v>-140</v>
      </c>
      <c r="B43">
        <v>-31.08</v>
      </c>
      <c r="C43">
        <v>112.46</v>
      </c>
      <c r="D43">
        <v>-30.42</v>
      </c>
      <c r="E43">
        <v>110.19</v>
      </c>
      <c r="F43">
        <f>10^(_10sept_0_20[[#This Row],[Column3]]/10)*COS(RADIANS(_10sept_0_20[[#This Row],[Column4]]))</f>
        <v>-2.9792500836967918E-4</v>
      </c>
      <c r="G43">
        <f>10^(_10sept_0_20[[#This Row],[Column3]]/10)*SIN(RADIANS(_10sept_0_20[[#This Row],[Column4]]))</f>
        <v>7.2067724444902837E-4</v>
      </c>
      <c r="H43">
        <f>10^(_10sept_0_20[[#This Row],[Column5]]/10)*COS(RADIANS(_10sept_0_20[[#This Row],[Column6]]))</f>
        <v>-3.1332009018481216E-4</v>
      </c>
      <c r="I43">
        <f>10^(_10sept_0_20[[#This Row],[Column5]]/10)*SIN(RADIANS(_10sept_0_20[[#This Row],[Column6]]))</f>
        <v>8.5203793113897272E-4</v>
      </c>
    </row>
    <row r="44" spans="1:9" x14ac:dyDescent="0.3">
      <c r="A44">
        <v>-139</v>
      </c>
      <c r="B44">
        <v>-29.71</v>
      </c>
      <c r="C44">
        <v>129.21</v>
      </c>
      <c r="D44">
        <v>-29.2</v>
      </c>
      <c r="E44">
        <v>124.64</v>
      </c>
      <c r="F44">
        <f>10^(_10sept_0_20[[#This Row],[Column3]]/10)*COS(RADIANS(_10sept_0_20[[#This Row],[Column4]]))</f>
        <v>-6.7581859276445797E-4</v>
      </c>
      <c r="G44">
        <f>10^(_10sept_0_20[[#This Row],[Column3]]/10)*SIN(RADIANS(_10sept_0_20[[#This Row],[Column4]]))</f>
        <v>8.2834024679695321E-4</v>
      </c>
      <c r="H44">
        <f>10^(_10sept_0_20[[#This Row],[Column5]]/10)*COS(RADIANS(_10sept_0_20[[#This Row],[Column6]]))</f>
        <v>-6.8338906305783116E-4</v>
      </c>
      <c r="I44">
        <f>10^(_10sept_0_20[[#This Row],[Column5]]/10)*SIN(RADIANS(_10sept_0_20[[#This Row],[Column6]]))</f>
        <v>9.8915072624897052E-4</v>
      </c>
    </row>
    <row r="45" spans="1:9" x14ac:dyDescent="0.3">
      <c r="A45">
        <v>-138</v>
      </c>
      <c r="B45">
        <v>-29.19</v>
      </c>
      <c r="C45">
        <v>143.97</v>
      </c>
      <c r="D45">
        <v>-29</v>
      </c>
      <c r="E45">
        <v>141.52000000000001</v>
      </c>
      <c r="F45">
        <f>10^(_10sept_0_20[[#This Row],[Column3]]/10)*COS(RADIANS(_10sept_0_20[[#This Row],[Column4]]))</f>
        <v>-9.745235547284596E-4</v>
      </c>
      <c r="G45">
        <f>10^(_10sept_0_20[[#This Row],[Column3]]/10)*SIN(RADIANS(_10sept_0_20[[#This Row],[Column4]]))</f>
        <v>7.0881271071217896E-4</v>
      </c>
      <c r="H45">
        <f>10^(_10sept_0_20[[#This Row],[Column5]]/10)*COS(RADIANS(_10sept_0_20[[#This Row],[Column6]]))</f>
        <v>-9.8551879883954367E-4</v>
      </c>
      <c r="I45">
        <f>10^(_10sept_0_20[[#This Row],[Column5]]/10)*SIN(RADIANS(_10sept_0_20[[#This Row],[Column6]]))</f>
        <v>7.8335553205104375E-4</v>
      </c>
    </row>
    <row r="46" spans="1:9" x14ac:dyDescent="0.3">
      <c r="A46">
        <v>-137</v>
      </c>
      <c r="B46">
        <v>-29.23</v>
      </c>
      <c r="C46">
        <v>158.93</v>
      </c>
      <c r="D46">
        <v>-29.38</v>
      </c>
      <c r="E46">
        <v>156.22999999999999</v>
      </c>
      <c r="F46">
        <f>10^(_10sept_0_20[[#This Row],[Column3]]/10)*COS(RADIANS(_10sept_0_20[[#This Row],[Column4]]))</f>
        <v>-1.1141603293533654E-3</v>
      </c>
      <c r="G46">
        <f>10^(_10sept_0_20[[#This Row],[Column3]]/10)*SIN(RADIANS(_10sept_0_20[[#This Row],[Column4]]))</f>
        <v>4.2924859242330244E-4</v>
      </c>
      <c r="H46">
        <f>10^(_10sept_0_20[[#This Row],[Column5]]/10)*COS(RADIANS(_10sept_0_20[[#This Row],[Column6]]))</f>
        <v>-1.0556067848337266E-3</v>
      </c>
      <c r="I46">
        <f>10^(_10sept_0_20[[#This Row],[Column5]]/10)*SIN(RADIANS(_10sept_0_20[[#This Row],[Column6]]))</f>
        <v>4.6491798609119667E-4</v>
      </c>
    </row>
    <row r="47" spans="1:9" x14ac:dyDescent="0.3">
      <c r="A47">
        <v>-136</v>
      </c>
      <c r="B47">
        <v>-30.26</v>
      </c>
      <c r="C47">
        <v>171.23</v>
      </c>
      <c r="D47">
        <v>-30.85</v>
      </c>
      <c r="E47">
        <v>168.03</v>
      </c>
      <c r="F47">
        <f>10^(_10sept_0_20[[#This Row],[Column3]]/10)*COS(RADIANS(_10sept_0_20[[#This Row],[Column4]]))</f>
        <v>-9.308773522448278E-4</v>
      </c>
      <c r="G47">
        <f>10^(_10sept_0_20[[#This Row],[Column3]]/10)*SIN(RADIANS(_10sept_0_20[[#This Row],[Column4]]))</f>
        <v>1.4360838107721163E-4</v>
      </c>
      <c r="H47">
        <f>10^(_10sept_0_20[[#This Row],[Column5]]/10)*COS(RADIANS(_10sept_0_20[[#This Row],[Column6]]))</f>
        <v>-8.043640762459887E-4</v>
      </c>
      <c r="I47">
        <f>10^(_10sept_0_20[[#This Row],[Column5]]/10)*SIN(RADIANS(_10sept_0_20[[#This Row],[Column6]]))</f>
        <v>1.7053271896301292E-4</v>
      </c>
    </row>
    <row r="48" spans="1:9" x14ac:dyDescent="0.3">
      <c r="A48">
        <v>-135</v>
      </c>
      <c r="B48">
        <v>-32.840000000000003</v>
      </c>
      <c r="C48">
        <v>-169.73</v>
      </c>
      <c r="D48">
        <v>-34.03</v>
      </c>
      <c r="E48">
        <v>-176.02</v>
      </c>
      <c r="F48">
        <f>10^(_10sept_0_20[[#This Row],[Column3]]/10)*COS(RADIANS(_10sept_0_20[[#This Row],[Column4]]))</f>
        <v>-5.1166489298925611E-4</v>
      </c>
      <c r="G48">
        <f>10^(_10sept_0_20[[#This Row],[Column3]]/10)*SIN(RADIANS(_10sept_0_20[[#This Row],[Column4]]))</f>
        <v>-9.2708541640868002E-5</v>
      </c>
      <c r="H48">
        <f>10^(_10sept_0_20[[#This Row],[Column5]]/10)*COS(RADIANS(_10sept_0_20[[#This Row],[Column6]]))</f>
        <v>-3.9441312984423652E-4</v>
      </c>
      <c r="I48">
        <f>10^(_10sept_0_20[[#This Row],[Column5]]/10)*SIN(RADIANS(_10sept_0_20[[#This Row],[Column6]]))</f>
        <v>-2.7441706772148538E-5</v>
      </c>
    </row>
    <row r="49" spans="1:9" x14ac:dyDescent="0.3">
      <c r="A49">
        <v>-134</v>
      </c>
      <c r="B49">
        <v>-37.74</v>
      </c>
      <c r="C49">
        <v>-152.59</v>
      </c>
      <c r="D49">
        <v>-40.25</v>
      </c>
      <c r="E49">
        <v>-152.07</v>
      </c>
      <c r="F49">
        <f>10^(_10sept_0_20[[#This Row],[Column3]]/10)*COS(RADIANS(_10sept_0_20[[#This Row],[Column4]]))</f>
        <v>-1.4937687444303605E-4</v>
      </c>
      <c r="G49">
        <f>10^(_10sept_0_20[[#This Row],[Column3]]/10)*SIN(RADIANS(_10sept_0_20[[#This Row],[Column4]]))</f>
        <v>-7.7462696439145514E-5</v>
      </c>
      <c r="H49">
        <f>10^(_10sept_0_20[[#This Row],[Column5]]/10)*COS(RADIANS(_10sept_0_20[[#This Row],[Column6]]))</f>
        <v>-8.3409713884132676E-5</v>
      </c>
      <c r="I49">
        <f>10^(_10sept_0_20[[#This Row],[Column5]]/10)*SIN(RADIANS(_10sept_0_20[[#This Row],[Column6]]))</f>
        <v>-4.4219102332640562E-5</v>
      </c>
    </row>
    <row r="50" spans="1:9" x14ac:dyDescent="0.3">
      <c r="A50">
        <v>-133</v>
      </c>
      <c r="B50">
        <v>-44.65</v>
      </c>
      <c r="C50">
        <v>-104.1</v>
      </c>
      <c r="D50">
        <v>-47.58</v>
      </c>
      <c r="E50">
        <v>-49.34</v>
      </c>
      <c r="F50">
        <f>10^(_10sept_0_20[[#This Row],[Column3]]/10)*COS(RADIANS(_10sept_0_20[[#This Row],[Column4]]))</f>
        <v>-8.3503378359382335E-6</v>
      </c>
      <c r="G50">
        <f>10^(_10sept_0_20[[#This Row],[Column3]]/10)*SIN(RADIANS(_10sept_0_20[[#This Row],[Column4]]))</f>
        <v>-3.3244088391249773E-5</v>
      </c>
      <c r="H50">
        <f>10^(_10sept_0_20[[#This Row],[Column5]]/10)*COS(RADIANS(_10sept_0_20[[#This Row],[Column6]]))</f>
        <v>1.1375235373506315E-5</v>
      </c>
      <c r="I50">
        <f>10^(_10sept_0_20[[#This Row],[Column5]]/10)*SIN(RADIANS(_10sept_0_20[[#This Row],[Column6]]))</f>
        <v>-1.3243621829398794E-5</v>
      </c>
    </row>
    <row r="51" spans="1:9" x14ac:dyDescent="0.3">
      <c r="A51">
        <v>-132</v>
      </c>
      <c r="B51">
        <v>-44.44</v>
      </c>
      <c r="C51">
        <v>-1.65</v>
      </c>
      <c r="D51">
        <v>-40.74</v>
      </c>
      <c r="E51">
        <v>4.41</v>
      </c>
      <c r="F51">
        <f>10^(_10sept_0_20[[#This Row],[Column3]]/10)*COS(RADIANS(_10sept_0_20[[#This Row],[Column4]]))</f>
        <v>3.5960017163910526E-5</v>
      </c>
      <c r="G51">
        <f>10^(_10sept_0_20[[#This Row],[Column3]]/10)*SIN(RADIANS(_10sept_0_20[[#This Row],[Column4]]))</f>
        <v>-1.0358605220988882E-6</v>
      </c>
      <c r="H51">
        <f>10^(_10sept_0_20[[#This Row],[Column5]]/10)*COS(RADIANS(_10sept_0_20[[#This Row],[Column6]]))</f>
        <v>8.4083793622131555E-5</v>
      </c>
      <c r="I51">
        <f>10^(_10sept_0_20[[#This Row],[Column5]]/10)*SIN(RADIANS(_10sept_0_20[[#This Row],[Column6]]))</f>
        <v>6.4846577892793303E-6</v>
      </c>
    </row>
    <row r="52" spans="1:9" x14ac:dyDescent="0.3">
      <c r="A52">
        <v>-131</v>
      </c>
      <c r="B52">
        <v>-38.15</v>
      </c>
      <c r="C52">
        <v>36.71</v>
      </c>
      <c r="D52">
        <v>-36.46</v>
      </c>
      <c r="E52">
        <v>36.409999999999997</v>
      </c>
      <c r="F52">
        <f>10^(_10sept_0_20[[#This Row],[Column3]]/10)*COS(RADIANS(_10sept_0_20[[#This Row],[Column4]]))</f>
        <v>1.2274289168036665E-4</v>
      </c>
      <c r="G52">
        <f>10^(_10sept_0_20[[#This Row],[Column3]]/10)*SIN(RADIANS(_10sept_0_20[[#This Row],[Column4]]))</f>
        <v>9.1523061001809572E-5</v>
      </c>
      <c r="H52">
        <f>10^(_10sept_0_20[[#This Row],[Column5]]/10)*COS(RADIANS(_10sept_0_20[[#This Row],[Column6]]))</f>
        <v>1.8183717969519269E-4</v>
      </c>
      <c r="I52">
        <f>10^(_10sept_0_20[[#This Row],[Column5]]/10)*SIN(RADIANS(_10sept_0_20[[#This Row],[Column6]]))</f>
        <v>1.3411092452905802E-4</v>
      </c>
    </row>
    <row r="53" spans="1:9" x14ac:dyDescent="0.3">
      <c r="A53">
        <v>-130</v>
      </c>
      <c r="B53">
        <v>-35.54</v>
      </c>
      <c r="C53">
        <v>64.45</v>
      </c>
      <c r="D53">
        <v>-34.97</v>
      </c>
      <c r="E53">
        <v>57.57</v>
      </c>
      <c r="F53">
        <f>10^(_10sept_0_20[[#This Row],[Column3]]/10)*COS(RADIANS(_10sept_0_20[[#This Row],[Column4]]))</f>
        <v>1.2044202129490597E-4</v>
      </c>
      <c r="G53">
        <f>10^(_10sept_0_20[[#This Row],[Column3]]/10)*SIN(RADIANS(_10sept_0_20[[#This Row],[Column4]]))</f>
        <v>2.5194588815601488E-4</v>
      </c>
      <c r="H53">
        <f>10^(_10sept_0_20[[#This Row],[Column5]]/10)*COS(RADIANS(_10sept_0_20[[#This Row],[Column6]]))</f>
        <v>1.7075858176177116E-4</v>
      </c>
      <c r="I53">
        <f>10^(_10sept_0_20[[#This Row],[Column5]]/10)*SIN(RADIANS(_10sept_0_20[[#This Row],[Column6]]))</f>
        <v>2.6876131665173924E-4</v>
      </c>
    </row>
    <row r="54" spans="1:9" x14ac:dyDescent="0.3">
      <c r="A54">
        <v>-129</v>
      </c>
      <c r="B54">
        <v>-33.22</v>
      </c>
      <c r="C54">
        <v>89.45</v>
      </c>
      <c r="D54">
        <v>-33.549999999999997</v>
      </c>
      <c r="E54">
        <v>85.53</v>
      </c>
      <c r="F54">
        <f>10^(_10sept_0_20[[#This Row],[Column3]]/10)*COS(RADIANS(_10sept_0_20[[#This Row],[Column4]]))</f>
        <v>4.5733389208977419E-6</v>
      </c>
      <c r="G54">
        <f>10^(_10sept_0_20[[#This Row],[Column3]]/10)*SIN(RADIANS(_10sept_0_20[[#This Row],[Column4]]))</f>
        <v>4.7640903618581418E-4</v>
      </c>
      <c r="H54">
        <f>10^(_10sept_0_20[[#This Row],[Column5]]/10)*COS(RADIANS(_10sept_0_20[[#This Row],[Column6]]))</f>
        <v>3.4414720245499234E-5</v>
      </c>
      <c r="I54">
        <f>10^(_10sept_0_20[[#This Row],[Column5]]/10)*SIN(RADIANS(_10sept_0_20[[#This Row],[Column6]]))</f>
        <v>4.4022731288077588E-4</v>
      </c>
    </row>
    <row r="55" spans="1:9" x14ac:dyDescent="0.3">
      <c r="A55">
        <v>-128</v>
      </c>
      <c r="B55">
        <v>-31.65</v>
      </c>
      <c r="C55">
        <v>113.75</v>
      </c>
      <c r="D55">
        <v>-32.11</v>
      </c>
      <c r="E55">
        <v>114.25</v>
      </c>
      <c r="F55">
        <f>10^(_10sept_0_20[[#This Row],[Column3]]/10)*COS(RADIANS(_10sept_0_20[[#This Row],[Column4]]))</f>
        <v>-2.7544315209843156E-4</v>
      </c>
      <c r="G55">
        <f>10^(_10sept_0_20[[#This Row],[Column3]]/10)*SIN(RADIANS(_10sept_0_20[[#This Row],[Column4]]))</f>
        <v>6.2599218146018219E-4</v>
      </c>
      <c r="H55">
        <f>10^(_10sept_0_20[[#This Row],[Column5]]/10)*COS(RADIANS(_10sept_0_20[[#This Row],[Column6]]))</f>
        <v>-2.5266473931374411E-4</v>
      </c>
      <c r="I55">
        <f>10^(_10sept_0_20[[#This Row],[Column5]]/10)*SIN(RADIANS(_10sept_0_20[[#This Row],[Column6]]))</f>
        <v>5.6089492262331167E-4</v>
      </c>
    </row>
    <row r="56" spans="1:9" x14ac:dyDescent="0.3">
      <c r="A56">
        <v>-127</v>
      </c>
      <c r="B56">
        <v>-29.53</v>
      </c>
      <c r="C56">
        <v>134.55000000000001</v>
      </c>
      <c r="D56">
        <v>-29.84</v>
      </c>
      <c r="E56">
        <v>135.66999999999999</v>
      </c>
      <c r="F56">
        <f>10^(_10sept_0_20[[#This Row],[Column3]]/10)*COS(RADIANS(_10sept_0_20[[#This Row],[Column4]]))</f>
        <v>-7.8171263287927584E-4</v>
      </c>
      <c r="G56">
        <f>10^(_10sept_0_20[[#This Row],[Column3]]/10)*SIN(RADIANS(_10sept_0_20[[#This Row],[Column4]]))</f>
        <v>7.9408920606526196E-4</v>
      </c>
      <c r="H56">
        <f>10^(_10sept_0_20[[#This Row],[Column5]]/10)*COS(RADIANS(_10sept_0_20[[#This Row],[Column6]]))</f>
        <v>-7.4217203331034042E-4</v>
      </c>
      <c r="I56">
        <f>10^(_10sept_0_20[[#This Row],[Column5]]/10)*SIN(RADIANS(_10sept_0_20[[#This Row],[Column6]]))</f>
        <v>7.2501440440989008E-4</v>
      </c>
    </row>
    <row r="57" spans="1:9" x14ac:dyDescent="0.3">
      <c r="A57">
        <v>-126</v>
      </c>
      <c r="B57">
        <v>-27.48</v>
      </c>
      <c r="C57">
        <v>153.72999999999999</v>
      </c>
      <c r="D57">
        <v>-27.72</v>
      </c>
      <c r="E57">
        <v>155.18</v>
      </c>
      <c r="F57">
        <f>10^(_10sept_0_20[[#This Row],[Column3]]/10)*COS(RADIANS(_10sept_0_20[[#This Row],[Column4]]))</f>
        <v>-1.6019760993371192E-3</v>
      </c>
      <c r="G57">
        <f>10^(_10sept_0_20[[#This Row],[Column3]]/10)*SIN(RADIANS(_10sept_0_20[[#This Row],[Column4]]))</f>
        <v>7.9070249288426076E-4</v>
      </c>
      <c r="H57">
        <f>10^(_10sept_0_20[[#This Row],[Column5]]/10)*COS(RADIANS(_10sept_0_20[[#This Row],[Column6]]))</f>
        <v>-1.5342966047791845E-3</v>
      </c>
      <c r="I57">
        <f>10^(_10sept_0_20[[#This Row],[Column5]]/10)*SIN(RADIANS(_10sept_0_20[[#This Row],[Column6]]))</f>
        <v>7.0959458279923153E-4</v>
      </c>
    </row>
    <row r="58" spans="1:9" x14ac:dyDescent="0.3">
      <c r="A58">
        <v>-125</v>
      </c>
      <c r="B58">
        <v>-25.62</v>
      </c>
      <c r="C58">
        <v>170.76</v>
      </c>
      <c r="D58">
        <v>-25.84</v>
      </c>
      <c r="E58">
        <v>171.77</v>
      </c>
      <c r="F58">
        <f>10^(_10sept_0_20[[#This Row],[Column3]]/10)*COS(RADIANS(_10sept_0_20[[#This Row],[Column4]]))</f>
        <v>-2.7060006196417074E-3</v>
      </c>
      <c r="G58">
        <f>10^(_10sept_0_20[[#This Row],[Column3]]/10)*SIN(RADIANS(_10sept_0_20[[#This Row],[Column4]]))</f>
        <v>4.4021538669239727E-4</v>
      </c>
      <c r="H58">
        <f>10^(_10sept_0_20[[#This Row],[Column5]]/10)*COS(RADIANS(_10sept_0_20[[#This Row],[Column6]]))</f>
        <v>-2.5793138558799504E-3</v>
      </c>
      <c r="I58">
        <f>10^(_10sept_0_20[[#This Row],[Column5]]/10)*SIN(RADIANS(_10sept_0_20[[#This Row],[Column6]]))</f>
        <v>3.7306347856302398E-4</v>
      </c>
    </row>
    <row r="59" spans="1:9" x14ac:dyDescent="0.3">
      <c r="A59">
        <v>-124</v>
      </c>
      <c r="B59">
        <v>-24.3</v>
      </c>
      <c r="C59">
        <v>-174.26</v>
      </c>
      <c r="D59">
        <v>-24.37</v>
      </c>
      <c r="E59">
        <v>-172.3</v>
      </c>
      <c r="F59">
        <f>10^(_10sept_0_20[[#This Row],[Column3]]/10)*COS(RADIANS(_10sept_0_20[[#This Row],[Column4]]))</f>
        <v>-3.6967234745037517E-3</v>
      </c>
      <c r="G59">
        <f>10^(_10sept_0_20[[#This Row],[Column3]]/10)*SIN(RADIANS(_10sept_0_20[[#This Row],[Column4]]))</f>
        <v>-3.7158874993968143E-4</v>
      </c>
      <c r="H59">
        <f>10^(_10sept_0_20[[#This Row],[Column5]]/10)*COS(RADIANS(_10sept_0_20[[#This Row],[Column6]]))</f>
        <v>-3.6229829639185286E-3</v>
      </c>
      <c r="I59">
        <f>10^(_10sept_0_20[[#This Row],[Column5]]/10)*SIN(RADIANS(_10sept_0_20[[#This Row],[Column6]]))</f>
        <v>-4.8984651537037837E-4</v>
      </c>
    </row>
    <row r="60" spans="1:9" x14ac:dyDescent="0.3">
      <c r="A60">
        <v>-123</v>
      </c>
      <c r="B60">
        <v>-23.25</v>
      </c>
      <c r="C60">
        <v>-160.47999999999999</v>
      </c>
      <c r="D60">
        <v>-23.49</v>
      </c>
      <c r="E60">
        <v>-158.47</v>
      </c>
      <c r="F60">
        <f>10^(_10sept_0_20[[#This Row],[Column3]]/10)*COS(RADIANS(_10sept_0_20[[#This Row],[Column4]]))</f>
        <v>-4.4595684923126062E-3</v>
      </c>
      <c r="G60">
        <f>10^(_10sept_0_20[[#This Row],[Column3]]/10)*SIN(RADIANS(_10sept_0_20[[#This Row],[Column4]]))</f>
        <v>-1.580968136319018E-3</v>
      </c>
      <c r="H60">
        <f>10^(_10sept_0_20[[#This Row],[Column5]]/10)*COS(RADIANS(_10sept_0_20[[#This Row],[Column6]]))</f>
        <v>-4.1647435052659925E-3</v>
      </c>
      <c r="I60">
        <f>10^(_10sept_0_20[[#This Row],[Column5]]/10)*SIN(RADIANS(_10sept_0_20[[#This Row],[Column6]]))</f>
        <v>-1.6430556317411629E-3</v>
      </c>
    </row>
    <row r="61" spans="1:9" x14ac:dyDescent="0.3">
      <c r="A61">
        <v>-122</v>
      </c>
      <c r="B61">
        <v>-22.79</v>
      </c>
      <c r="C61">
        <v>-145.28</v>
      </c>
      <c r="D61">
        <v>-22.96</v>
      </c>
      <c r="E61">
        <v>-142.15</v>
      </c>
      <c r="F61">
        <f>10^(_10sept_0_20[[#This Row],[Column3]]/10)*COS(RADIANS(_10sept_0_20[[#This Row],[Column4]]))</f>
        <v>-4.3235740662877619E-3</v>
      </c>
      <c r="G61">
        <f>10^(_10sept_0_20[[#This Row],[Column3]]/10)*SIN(RADIANS(_10sept_0_20[[#This Row],[Column4]]))</f>
        <v>-2.9960179818283791E-3</v>
      </c>
      <c r="H61">
        <f>10^(_10sept_0_20[[#This Row],[Column5]]/10)*COS(RADIANS(_10sept_0_20[[#This Row],[Column6]]))</f>
        <v>-3.9940919336800933E-3</v>
      </c>
      <c r="I61">
        <f>10^(_10sept_0_20[[#This Row],[Column5]]/10)*SIN(RADIANS(_10sept_0_20[[#This Row],[Column6]]))</f>
        <v>-3.1037217166440707E-3</v>
      </c>
    </row>
    <row r="62" spans="1:9" x14ac:dyDescent="0.3">
      <c r="A62">
        <v>-121</v>
      </c>
      <c r="B62">
        <v>-22.45</v>
      </c>
      <c r="C62">
        <v>-126.14</v>
      </c>
      <c r="D62">
        <v>-22.42</v>
      </c>
      <c r="E62">
        <v>-124.49</v>
      </c>
      <c r="F62">
        <f>10^(_10sept_0_20[[#This Row],[Column3]]/10)*COS(RADIANS(_10sept_0_20[[#This Row],[Column4]]))</f>
        <v>-3.3548687348691473E-3</v>
      </c>
      <c r="G62">
        <f>10^(_10sept_0_20[[#This Row],[Column3]]/10)*SIN(RADIANS(_10sept_0_20[[#This Row],[Column4]]))</f>
        <v>-4.5939331149637205E-3</v>
      </c>
      <c r="H62">
        <f>10^(_10sept_0_20[[#This Row],[Column5]]/10)*COS(RADIANS(_10sept_0_20[[#This Row],[Column6]]))</f>
        <v>-3.2435285014398227E-3</v>
      </c>
      <c r="I62">
        <f>10^(_10sept_0_20[[#This Row],[Column5]]/10)*SIN(RADIANS(_10sept_0_20[[#This Row],[Column6]]))</f>
        <v>-4.7211282731630388E-3</v>
      </c>
    </row>
    <row r="63" spans="1:9" x14ac:dyDescent="0.3">
      <c r="A63">
        <v>-120</v>
      </c>
      <c r="B63">
        <v>-22.17</v>
      </c>
      <c r="C63">
        <v>-107.67</v>
      </c>
      <c r="D63">
        <v>-22.24</v>
      </c>
      <c r="E63">
        <v>-106.22</v>
      </c>
      <c r="F63">
        <f>10^(_10sept_0_20[[#This Row],[Column3]]/10)*COS(RADIANS(_10sept_0_20[[#This Row],[Column4]]))</f>
        <v>-1.8416523059114251E-3</v>
      </c>
      <c r="G63">
        <f>10^(_10sept_0_20[[#This Row],[Column3]]/10)*SIN(RADIANS(_10sept_0_20[[#This Row],[Column4]]))</f>
        <v>-5.7811083840717111E-3</v>
      </c>
      <c r="H63">
        <f>10^(_10sept_0_20[[#This Row],[Column5]]/10)*COS(RADIANS(_10sept_0_20[[#This Row],[Column6]]))</f>
        <v>-1.6676765444681729E-3</v>
      </c>
      <c r="I63">
        <f>10^(_10sept_0_20[[#This Row],[Column5]]/10)*SIN(RADIANS(_10sept_0_20[[#This Row],[Column6]]))</f>
        <v>-5.7327103786651481E-3</v>
      </c>
    </row>
    <row r="64" spans="1:9" x14ac:dyDescent="0.3">
      <c r="A64">
        <v>-119</v>
      </c>
      <c r="B64">
        <v>-21.82</v>
      </c>
      <c r="C64">
        <v>-87.98</v>
      </c>
      <c r="D64">
        <v>-22.03</v>
      </c>
      <c r="E64">
        <v>-86.72</v>
      </c>
      <c r="F64">
        <f>10^(_10sept_0_20[[#This Row],[Column3]]/10)*COS(RADIANS(_10sept_0_20[[#This Row],[Column4]]))</f>
        <v>2.318135217011785E-4</v>
      </c>
      <c r="G64">
        <f>10^(_10sept_0_20[[#This Row],[Column3]]/10)*SIN(RADIANS(_10sept_0_20[[#This Row],[Column4]]))</f>
        <v>-6.5724915819388736E-3</v>
      </c>
      <c r="H64">
        <f>10^(_10sept_0_20[[#This Row],[Column5]]/10)*COS(RADIANS(_10sept_0_20[[#This Row],[Column6]]))</f>
        <v>3.5852048398217934E-4</v>
      </c>
      <c r="I64">
        <f>10^(_10sept_0_20[[#This Row],[Column5]]/10)*SIN(RADIANS(_10sept_0_20[[#This Row],[Column6]]))</f>
        <v>-6.255873768109859E-3</v>
      </c>
    </row>
    <row r="65" spans="1:9" x14ac:dyDescent="0.3">
      <c r="A65">
        <v>-118</v>
      </c>
      <c r="B65">
        <v>-21.48</v>
      </c>
      <c r="C65">
        <v>-67.47</v>
      </c>
      <c r="D65">
        <v>-21.81</v>
      </c>
      <c r="E65">
        <v>-66.5</v>
      </c>
      <c r="F65">
        <f>10^(_10sept_0_20[[#This Row],[Column3]]/10)*COS(RADIANS(_10sept_0_20[[#This Row],[Column4]]))</f>
        <v>2.7251363520923856E-3</v>
      </c>
      <c r="G65">
        <f>10^(_10sept_0_20[[#This Row],[Column3]]/10)*SIN(RADIANS(_10sept_0_20[[#This Row],[Column4]]))</f>
        <v>-6.5693301076149221E-3</v>
      </c>
      <c r="H65">
        <f>10^(_10sept_0_20[[#This Row],[Column5]]/10)*COS(RADIANS(_10sept_0_20[[#This Row],[Column6]]))</f>
        <v>2.6284497698850088E-3</v>
      </c>
      <c r="I65">
        <f>10^(_10sept_0_20[[#This Row],[Column5]]/10)*SIN(RADIANS(_10sept_0_20[[#This Row],[Column6]]))</f>
        <v>-6.045020614054891E-3</v>
      </c>
    </row>
    <row r="66" spans="1:9" x14ac:dyDescent="0.3">
      <c r="A66">
        <v>-117</v>
      </c>
      <c r="B66">
        <v>-21.27</v>
      </c>
      <c r="C66">
        <v>-46.21</v>
      </c>
      <c r="D66">
        <v>-21.55</v>
      </c>
      <c r="E66">
        <v>-44.4</v>
      </c>
      <c r="F66">
        <f>10^(_10sept_0_20[[#This Row],[Column3]]/10)*COS(RADIANS(_10sept_0_20[[#This Row],[Column4]]))</f>
        <v>5.1655537406928211E-3</v>
      </c>
      <c r="G66">
        <f>10^(_10sept_0_20[[#This Row],[Column3]]/10)*SIN(RADIANS(_10sept_0_20[[#This Row],[Column4]]))</f>
        <v>-5.3884719026090714E-3</v>
      </c>
      <c r="H66">
        <f>10^(_10sept_0_20[[#This Row],[Column5]]/10)*COS(RADIANS(_10sept_0_20[[#This Row],[Column6]]))</f>
        <v>5.0001798620331363E-3</v>
      </c>
      <c r="I66">
        <f>10^(_10sept_0_20[[#This Row],[Column5]]/10)*SIN(RADIANS(_10sept_0_20[[#This Row],[Column6]]))</f>
        <v>-4.8965378875449172E-3</v>
      </c>
    </row>
    <row r="67" spans="1:9" x14ac:dyDescent="0.3">
      <c r="A67">
        <v>-116</v>
      </c>
      <c r="B67">
        <v>-21.12</v>
      </c>
      <c r="C67">
        <v>-26.02</v>
      </c>
      <c r="D67">
        <v>-21.16</v>
      </c>
      <c r="E67">
        <v>-25.31</v>
      </c>
      <c r="F67">
        <f>10^(_10sept_0_20[[#This Row],[Column3]]/10)*COS(RADIANS(_10sept_0_20[[#This Row],[Column4]]))</f>
        <v>6.9436243137719371E-3</v>
      </c>
      <c r="G67">
        <f>10^(_10sept_0_20[[#This Row],[Column3]]/10)*SIN(RADIANS(_10sept_0_20[[#This Row],[Column4]]))</f>
        <v>-3.3896327304855293E-3</v>
      </c>
      <c r="H67">
        <f>10^(_10sept_0_20[[#This Row],[Column5]]/10)*COS(RADIANS(_10sept_0_20[[#This Row],[Column6]]))</f>
        <v>6.9210541751252037E-3</v>
      </c>
      <c r="I67">
        <f>10^(_10sept_0_20[[#This Row],[Column5]]/10)*SIN(RADIANS(_10sept_0_20[[#This Row],[Column6]]))</f>
        <v>-3.2730453031366304E-3</v>
      </c>
    </row>
    <row r="68" spans="1:9" x14ac:dyDescent="0.3">
      <c r="A68">
        <v>-115</v>
      </c>
      <c r="B68">
        <v>-20.86</v>
      </c>
      <c r="C68">
        <v>-4.9400000000000004</v>
      </c>
      <c r="D68">
        <v>-20.94</v>
      </c>
      <c r="E68">
        <v>-3.87</v>
      </c>
      <c r="F68">
        <f>10^(_10sept_0_20[[#This Row],[Column3]]/10)*COS(RADIANS(_10sept_0_20[[#This Row],[Column4]]))</f>
        <v>8.1730428381779283E-3</v>
      </c>
      <c r="G68">
        <f>10^(_10sept_0_20[[#This Row],[Column3]]/10)*SIN(RADIANS(_10sept_0_20[[#This Row],[Column4]]))</f>
        <v>-7.0642508006172429E-4</v>
      </c>
      <c r="H68">
        <f>10^(_10sept_0_20[[#This Row],[Column5]]/10)*COS(RADIANS(_10sept_0_20[[#This Row],[Column6]]))</f>
        <v>8.0354198087151125E-3</v>
      </c>
      <c r="I68">
        <f>10^(_10sept_0_20[[#This Row],[Column5]]/10)*SIN(RADIANS(_10sept_0_20[[#This Row],[Column6]]))</f>
        <v>-5.4357322646761321E-4</v>
      </c>
    </row>
    <row r="69" spans="1:9" x14ac:dyDescent="0.3">
      <c r="A69">
        <v>-114</v>
      </c>
      <c r="B69">
        <v>-20.53</v>
      </c>
      <c r="C69">
        <v>15.08</v>
      </c>
      <c r="D69">
        <v>-20.55</v>
      </c>
      <c r="E69">
        <v>15.29</v>
      </c>
      <c r="F69">
        <f>10^(_10sept_0_20[[#This Row],[Column3]]/10)*COS(RADIANS(_10sept_0_20[[#This Row],[Column4]]))</f>
        <v>8.5463533081096589E-3</v>
      </c>
      <c r="G69">
        <f>10^(_10sept_0_20[[#This Row],[Column3]]/10)*SIN(RADIANS(_10sept_0_20[[#This Row],[Column4]]))</f>
        <v>2.3027829705780361E-3</v>
      </c>
      <c r="H69">
        <f>10^(_10sept_0_20[[#This Row],[Column5]]/10)*COS(RADIANS(_10sept_0_20[[#This Row],[Column6]]))</f>
        <v>8.498627898364388E-3</v>
      </c>
      <c r="I69">
        <f>10^(_10sept_0_20[[#This Row],[Column5]]/10)*SIN(RADIANS(_10sept_0_20[[#This Row],[Column6]]))</f>
        <v>2.323367277898945E-3</v>
      </c>
    </row>
    <row r="70" spans="1:9" x14ac:dyDescent="0.3">
      <c r="A70">
        <v>-113</v>
      </c>
      <c r="B70">
        <v>-20.47</v>
      </c>
      <c r="C70">
        <v>32.590000000000003</v>
      </c>
      <c r="D70">
        <v>-20.350000000000001</v>
      </c>
      <c r="E70">
        <v>33.33</v>
      </c>
      <c r="F70">
        <f>10^(_10sept_0_20[[#This Row],[Column3]]/10)*COS(RADIANS(_10sept_0_20[[#This Row],[Column4]]))</f>
        <v>7.5612541569301936E-3</v>
      </c>
      <c r="G70">
        <f>10^(_10sept_0_20[[#This Row],[Column3]]/10)*SIN(RADIANS(_10sept_0_20[[#This Row],[Column4]]))</f>
        <v>4.8337645468322704E-3</v>
      </c>
      <c r="H70">
        <f>10^(_10sept_0_20[[#This Row],[Column5]]/10)*COS(RADIANS(_10sept_0_20[[#This Row],[Column6]]))</f>
        <v>7.7082667505303471E-3</v>
      </c>
      <c r="I70">
        <f>10^(_10sept_0_20[[#This Row],[Column5]]/10)*SIN(RADIANS(_10sept_0_20[[#This Row],[Column6]]))</f>
        <v>5.0691643811288847E-3</v>
      </c>
    </row>
    <row r="71" spans="1:9" x14ac:dyDescent="0.3">
      <c r="A71">
        <v>-112</v>
      </c>
      <c r="B71">
        <v>-20.53</v>
      </c>
      <c r="C71">
        <v>49.83</v>
      </c>
      <c r="D71">
        <v>-20.3</v>
      </c>
      <c r="E71">
        <v>50.68</v>
      </c>
      <c r="F71">
        <f>10^(_10sept_0_20[[#This Row],[Column3]]/10)*COS(RADIANS(_10sept_0_20[[#This Row],[Column4]]))</f>
        <v>5.7095061879888047E-3</v>
      </c>
      <c r="G71">
        <f>10^(_10sept_0_20[[#This Row],[Column3]]/10)*SIN(RADIANS(_10sept_0_20[[#This Row],[Column4]]))</f>
        <v>6.7634682941475135E-3</v>
      </c>
      <c r="H71">
        <f>10^(_10sept_0_20[[#This Row],[Column5]]/10)*COS(RADIANS(_10sept_0_20[[#This Row],[Column6]]))</f>
        <v>5.9135747916801706E-3</v>
      </c>
      <c r="I71">
        <f>10^(_10sept_0_20[[#This Row],[Column5]]/10)*SIN(RADIANS(_10sept_0_20[[#This Row],[Column6]]))</f>
        <v>7.2198332514548233E-3</v>
      </c>
    </row>
    <row r="72" spans="1:9" x14ac:dyDescent="0.3">
      <c r="A72">
        <v>-111</v>
      </c>
      <c r="B72">
        <v>-20.77</v>
      </c>
      <c r="C72">
        <v>66.819999999999993</v>
      </c>
      <c r="D72">
        <v>-20.6</v>
      </c>
      <c r="E72">
        <v>67.900000000000006</v>
      </c>
      <c r="F72">
        <f>10^(_10sept_0_20[[#This Row],[Column3]]/10)*COS(RADIANS(_10sept_0_20[[#This Row],[Column4]]))</f>
        <v>3.2966915278853401E-3</v>
      </c>
      <c r="G72">
        <f>10^(_10sept_0_20[[#This Row],[Column3]]/10)*SIN(RADIANS(_10sept_0_20[[#This Row],[Column4]]))</f>
        <v>7.6991788401079573E-3</v>
      </c>
      <c r="H72">
        <f>10^(_10sept_0_20[[#This Row],[Column5]]/10)*COS(RADIANS(_10sept_0_20[[#This Row],[Column6]]))</f>
        <v>3.2767763485244262E-3</v>
      </c>
      <c r="I72">
        <f>10^(_10sept_0_20[[#This Row],[Column5]]/10)*SIN(RADIANS(_10sept_0_20[[#This Row],[Column6]]))</f>
        <v>8.0697270254122717E-3</v>
      </c>
    </row>
    <row r="73" spans="1:9" x14ac:dyDescent="0.3">
      <c r="A73">
        <v>-110</v>
      </c>
      <c r="B73">
        <v>-21.45</v>
      </c>
      <c r="C73">
        <v>85.25</v>
      </c>
      <c r="D73">
        <v>-21.33</v>
      </c>
      <c r="E73">
        <v>86.61</v>
      </c>
      <c r="F73">
        <f>10^(_10sept_0_20[[#This Row],[Column3]]/10)*COS(RADIANS(_10sept_0_20[[#This Row],[Column4]]))</f>
        <v>5.930255212140763E-4</v>
      </c>
      <c r="G73">
        <f>10^(_10sept_0_20[[#This Row],[Column3]]/10)*SIN(RADIANS(_10sept_0_20[[#This Row],[Column4]]))</f>
        <v>7.1368381745928059E-3</v>
      </c>
      <c r="H73">
        <f>10^(_10sept_0_20[[#This Row],[Column5]]/10)*COS(RADIANS(_10sept_0_20[[#This Row],[Column6]]))</f>
        <v>4.353350627935944E-4</v>
      </c>
      <c r="I73">
        <f>10^(_10sept_0_20[[#This Row],[Column5]]/10)*SIN(RADIANS(_10sept_0_20[[#This Row],[Column6]]))</f>
        <v>7.349188555430106E-3</v>
      </c>
    </row>
    <row r="74" spans="1:9" x14ac:dyDescent="0.3">
      <c r="A74">
        <v>-109</v>
      </c>
      <c r="B74">
        <v>-22.17</v>
      </c>
      <c r="C74">
        <v>107.74</v>
      </c>
      <c r="D74">
        <v>-22.14</v>
      </c>
      <c r="E74">
        <v>108.48</v>
      </c>
      <c r="F74">
        <f>10^(_10sept_0_20[[#This Row],[Column3]]/10)*COS(RADIANS(_10sept_0_20[[#This Row],[Column4]]))</f>
        <v>-1.8487138860062418E-3</v>
      </c>
      <c r="G74">
        <f>10^(_10sept_0_20[[#This Row],[Column3]]/10)*SIN(RADIANS(_10sept_0_20[[#This Row],[Column4]]))</f>
        <v>5.7788540673684432E-3</v>
      </c>
      <c r="H74">
        <f>10^(_10sept_0_20[[#This Row],[Column5]]/10)*COS(RADIANS(_10sept_0_20[[#This Row],[Column6]]))</f>
        <v>-1.9365249893790967E-3</v>
      </c>
      <c r="I74">
        <f>10^(_10sept_0_20[[#This Row],[Column5]]/10)*SIN(RADIANS(_10sept_0_20[[#This Row],[Column6]]))</f>
        <v>5.7943840695178573E-3</v>
      </c>
    </row>
    <row r="75" spans="1:9" x14ac:dyDescent="0.3">
      <c r="A75">
        <v>-108</v>
      </c>
      <c r="B75">
        <v>-22.46</v>
      </c>
      <c r="C75">
        <v>133.19999999999999</v>
      </c>
      <c r="D75">
        <v>-22.54</v>
      </c>
      <c r="E75">
        <v>133.25</v>
      </c>
      <c r="F75">
        <f>10^(_10sept_0_20[[#This Row],[Column3]]/10)*COS(RADIANS(_10sept_0_20[[#This Row],[Column4]]))</f>
        <v>-3.885110171178601E-3</v>
      </c>
      <c r="G75">
        <f>10^(_10sept_0_20[[#This Row],[Column3]]/10)*SIN(RADIANS(_10sept_0_20[[#This Row],[Column4]]))</f>
        <v>4.1372221200509512E-3</v>
      </c>
      <c r="H75">
        <f>10^(_10sept_0_20[[#This Row],[Column5]]/10)*COS(RADIANS(_10sept_0_20[[#This Row],[Column6]]))</f>
        <v>-3.817741976204114E-3</v>
      </c>
      <c r="I75">
        <f>10^(_10sept_0_20[[#This Row],[Column5]]/10)*SIN(RADIANS(_10sept_0_20[[#This Row],[Column6]]))</f>
        <v>4.0583792435420095E-3</v>
      </c>
    </row>
    <row r="76" spans="1:9" x14ac:dyDescent="0.3">
      <c r="A76">
        <v>-107</v>
      </c>
      <c r="B76">
        <v>-22.19</v>
      </c>
      <c r="C76">
        <v>158.63</v>
      </c>
      <c r="D76">
        <v>-22.16</v>
      </c>
      <c r="E76">
        <v>159.36000000000001</v>
      </c>
      <c r="F76">
        <f>10^(_10sept_0_20[[#This Row],[Column3]]/10)*COS(RADIANS(_10sept_0_20[[#This Row],[Column4]]))</f>
        <v>-5.6242519058194223E-3</v>
      </c>
      <c r="G76">
        <f>10^(_10sept_0_20[[#This Row],[Column3]]/10)*SIN(RADIANS(_10sept_0_20[[#This Row],[Column4]]))</f>
        <v>2.2007237883131291E-3</v>
      </c>
      <c r="H76">
        <f>10^(_10sept_0_20[[#This Row],[Column5]]/10)*COS(RADIANS(_10sept_0_20[[#This Row],[Column6]]))</f>
        <v>-5.6910105095268181E-3</v>
      </c>
      <c r="I76">
        <f>10^(_10sept_0_20[[#This Row],[Column5]]/10)*SIN(RADIANS(_10sept_0_20[[#This Row],[Column6]]))</f>
        <v>2.143645809941992E-3</v>
      </c>
    </row>
    <row r="77" spans="1:9" x14ac:dyDescent="0.3">
      <c r="A77">
        <v>-106</v>
      </c>
      <c r="B77">
        <v>-21.51</v>
      </c>
      <c r="C77">
        <v>-178.72</v>
      </c>
      <c r="D77">
        <v>-21.43</v>
      </c>
      <c r="E77">
        <v>-179.32</v>
      </c>
      <c r="F77">
        <f>10^(_10sept_0_20[[#This Row],[Column3]]/10)*COS(RADIANS(_10sept_0_20[[#This Row],[Column4]]))</f>
        <v>-7.0614130528135824E-3</v>
      </c>
      <c r="G77">
        <f>10^(_10sept_0_20[[#This Row],[Column3]]/10)*SIN(RADIANS(_10sept_0_20[[#This Row],[Column4]]))</f>
        <v>-1.5777973112899904E-4</v>
      </c>
      <c r="H77">
        <f>10^(_10sept_0_20[[#This Row],[Column5]]/10)*COS(RADIANS(_10sept_0_20[[#This Row],[Column6]]))</f>
        <v>-7.193983095714061E-3</v>
      </c>
      <c r="I77">
        <f>10^(_10sept_0_20[[#This Row],[Column5]]/10)*SIN(RADIANS(_10sept_0_20[[#This Row],[Column6]]))</f>
        <v>-8.5383919077712867E-5</v>
      </c>
    </row>
    <row r="78" spans="1:9" x14ac:dyDescent="0.3">
      <c r="A78">
        <v>-105</v>
      </c>
      <c r="B78">
        <v>-20.62</v>
      </c>
      <c r="C78">
        <v>-159.96</v>
      </c>
      <c r="D78">
        <v>-20.7</v>
      </c>
      <c r="E78">
        <v>-160.44999999999999</v>
      </c>
      <c r="F78">
        <f>10^(_10sept_0_20[[#This Row],[Column3]]/10)*COS(RADIANS(_10sept_0_20[[#This Row],[Column4]]))</f>
        <v>-8.144704697251523E-3</v>
      </c>
      <c r="G78">
        <f>10^(_10sept_0_20[[#This Row],[Column3]]/10)*SIN(RADIANS(_10sept_0_20[[#This Row],[Column4]]))</f>
        <v>-2.9708710501112853E-3</v>
      </c>
      <c r="H78">
        <f>10^(_10sept_0_20[[#This Row],[Column5]]/10)*COS(RADIANS(_10sept_0_20[[#This Row],[Column6]]))</f>
        <v>-8.0206978625335049E-3</v>
      </c>
      <c r="I78">
        <f>10^(_10sept_0_20[[#This Row],[Column5]]/10)*SIN(RADIANS(_10sept_0_20[[#This Row],[Column6]]))</f>
        <v>-2.8481576159773052E-3</v>
      </c>
    </row>
    <row r="79" spans="1:9" x14ac:dyDescent="0.3">
      <c r="A79">
        <v>-104</v>
      </c>
      <c r="B79">
        <v>-20.43</v>
      </c>
      <c r="C79">
        <v>-143.49</v>
      </c>
      <c r="D79">
        <v>-20.36</v>
      </c>
      <c r="E79">
        <v>-144.46</v>
      </c>
      <c r="F79">
        <f>10^(_10sept_0_20[[#This Row],[Column3]]/10)*COS(RADIANS(_10sept_0_20[[#This Row],[Column4]]))</f>
        <v>-7.2798532434641865E-3</v>
      </c>
      <c r="G79">
        <f>10^(_10sept_0_20[[#This Row],[Column3]]/10)*SIN(RADIANS(_10sept_0_20[[#This Row],[Column4]]))</f>
        <v>-5.3887745533289597E-3</v>
      </c>
      <c r="H79">
        <f>10^(_10sept_0_20[[#This Row],[Column5]]/10)*COS(RADIANS(_10sept_0_20[[#This Row],[Column6]]))</f>
        <v>-7.4897894081603954E-3</v>
      </c>
      <c r="I79">
        <f>10^(_10sept_0_20[[#This Row],[Column5]]/10)*SIN(RADIANS(_10sept_0_20[[#This Row],[Column6]]))</f>
        <v>-5.3503080318303047E-3</v>
      </c>
    </row>
    <row r="80" spans="1:9" x14ac:dyDescent="0.3">
      <c r="A80">
        <v>-103</v>
      </c>
      <c r="B80">
        <v>-20.34</v>
      </c>
      <c r="C80">
        <v>-128.49</v>
      </c>
      <c r="D80">
        <v>-20.69</v>
      </c>
      <c r="E80">
        <v>-129.54</v>
      </c>
      <c r="F80">
        <f>10^(_10sept_0_20[[#This Row],[Column3]]/10)*COS(RADIANS(_10sept_0_20[[#This Row],[Column4]]))</f>
        <v>-5.7551183363440178E-3</v>
      </c>
      <c r="G80">
        <f>10^(_10sept_0_20[[#This Row],[Column3]]/10)*SIN(RADIANS(_10sept_0_20[[#This Row],[Column4]]))</f>
        <v>-7.2377679033763694E-3</v>
      </c>
      <c r="H80">
        <f>10^(_10sept_0_20[[#This Row],[Column5]]/10)*COS(RADIANS(_10sept_0_20[[#This Row],[Column6]]))</f>
        <v>-5.4309783123114063E-3</v>
      </c>
      <c r="I80">
        <f>10^(_10sept_0_20[[#This Row],[Column5]]/10)*SIN(RADIANS(_10sept_0_20[[#This Row],[Column6]]))</f>
        <v>-6.5789402660979936E-3</v>
      </c>
    </row>
    <row r="81" spans="1:9" x14ac:dyDescent="0.3">
      <c r="A81">
        <v>-102</v>
      </c>
      <c r="B81">
        <v>-20.74</v>
      </c>
      <c r="C81">
        <v>-111.7</v>
      </c>
      <c r="D81">
        <v>-21.02</v>
      </c>
      <c r="E81">
        <v>-112.88</v>
      </c>
      <c r="F81">
        <f>10^(_10sept_0_20[[#This Row],[Column3]]/10)*COS(RADIANS(_10sept_0_20[[#This Row],[Column4]]))</f>
        <v>-3.1182029197965129E-3</v>
      </c>
      <c r="G81">
        <f>10^(_10sept_0_20[[#This Row],[Column3]]/10)*SIN(RADIANS(_10sept_0_20[[#This Row],[Column4]]))</f>
        <v>-7.8356979214557147E-3</v>
      </c>
      <c r="H81">
        <f>10^(_10sept_0_20[[#This Row],[Column5]]/10)*COS(RADIANS(_10sept_0_20[[#This Row],[Column6]]))</f>
        <v>-3.0741772611374211E-3</v>
      </c>
      <c r="I81">
        <f>10^(_10sept_0_20[[#This Row],[Column5]]/10)*SIN(RADIANS(_10sept_0_20[[#This Row],[Column6]]))</f>
        <v>-7.2846896601484823E-3</v>
      </c>
    </row>
    <row r="82" spans="1:9" x14ac:dyDescent="0.3">
      <c r="A82">
        <v>-101</v>
      </c>
      <c r="B82">
        <v>-21.48</v>
      </c>
      <c r="C82">
        <v>-92.85</v>
      </c>
      <c r="D82">
        <v>-21.69</v>
      </c>
      <c r="E82">
        <v>-94.34</v>
      </c>
      <c r="F82">
        <f>10^(_10sept_0_20[[#This Row],[Column3]]/10)*COS(RADIANS(_10sept_0_20[[#This Row],[Column4]]))</f>
        <v>-3.5362513012798894E-4</v>
      </c>
      <c r="G82">
        <f>10^(_10sept_0_20[[#This Row],[Column3]]/10)*SIN(RADIANS(_10sept_0_20[[#This Row],[Column4]]))</f>
        <v>-7.1033383326189132E-3</v>
      </c>
      <c r="H82">
        <f>10^(_10sept_0_20[[#This Row],[Column5]]/10)*COS(RADIANS(_10sept_0_20[[#This Row],[Column6]]))</f>
        <v>-5.1280436417941271E-4</v>
      </c>
      <c r="I82">
        <f>10^(_10sept_0_20[[#This Row],[Column5]]/10)*SIN(RADIANS(_10sept_0_20[[#This Row],[Column6]]))</f>
        <v>-6.7569840141712151E-3</v>
      </c>
    </row>
    <row r="83" spans="1:9" x14ac:dyDescent="0.3">
      <c r="A83">
        <v>-100</v>
      </c>
      <c r="B83">
        <v>-22.08</v>
      </c>
      <c r="C83">
        <v>-72.569999999999993</v>
      </c>
      <c r="D83">
        <v>-22.43</v>
      </c>
      <c r="E83">
        <v>-72.569999999999993</v>
      </c>
      <c r="F83">
        <f>10^(_10sept_0_20[[#This Row],[Column3]]/10)*COS(RADIANS(_10sept_0_20[[#This Row],[Column4]]))</f>
        <v>1.8554762140194439E-3</v>
      </c>
      <c r="G83">
        <f>10^(_10sept_0_20[[#This Row],[Column3]]/10)*SIN(RADIANS(_10sept_0_20[[#This Row],[Column4]]))</f>
        <v>-5.9099858348760853E-3</v>
      </c>
      <c r="H83">
        <f>10^(_10sept_0_20[[#This Row],[Column5]]/10)*COS(RADIANS(_10sept_0_20[[#This Row],[Column6]]))</f>
        <v>1.7118093388196339E-3</v>
      </c>
      <c r="I83">
        <f>10^(_10sept_0_20[[#This Row],[Column5]]/10)*SIN(RADIANS(_10sept_0_20[[#This Row],[Column6]]))</f>
        <v>-5.4523840661460602E-3</v>
      </c>
    </row>
    <row r="84" spans="1:9" x14ac:dyDescent="0.3">
      <c r="A84">
        <v>-99</v>
      </c>
      <c r="B84">
        <v>-22.5</v>
      </c>
      <c r="C84">
        <v>-50.61</v>
      </c>
      <c r="D84">
        <v>-22.9</v>
      </c>
      <c r="E84">
        <v>-49.18</v>
      </c>
      <c r="F84">
        <f>10^(_10sept_0_20[[#This Row],[Column3]]/10)*COS(RADIANS(_10sept_0_20[[#This Row],[Column4]]))</f>
        <v>3.5685935095575391E-3</v>
      </c>
      <c r="G84">
        <f>10^(_10sept_0_20[[#This Row],[Column3]]/10)*SIN(RADIANS(_10sept_0_20[[#This Row],[Column4]]))</f>
        <v>-4.3460231206503665E-3</v>
      </c>
      <c r="H84">
        <f>10^(_10sept_0_20[[#This Row],[Column5]]/10)*COS(RADIANS(_10sept_0_20[[#This Row],[Column6]]))</f>
        <v>3.3524969393973441E-3</v>
      </c>
      <c r="I84">
        <f>10^(_10sept_0_20[[#This Row],[Column5]]/10)*SIN(RADIANS(_10sept_0_20[[#This Row],[Column6]]))</f>
        <v>-3.8811653134445644E-3</v>
      </c>
    </row>
    <row r="85" spans="1:9" x14ac:dyDescent="0.3">
      <c r="A85">
        <v>-98</v>
      </c>
      <c r="B85">
        <v>-22.86</v>
      </c>
      <c r="C85">
        <v>-28.71</v>
      </c>
      <c r="D85">
        <v>-23.07</v>
      </c>
      <c r="E85">
        <v>-26.81</v>
      </c>
      <c r="F85">
        <f>10^(_10sept_0_20[[#This Row],[Column3]]/10)*COS(RADIANS(_10sept_0_20[[#This Row],[Column4]]))</f>
        <v>4.5397345691920721E-3</v>
      </c>
      <c r="G85">
        <f>10^(_10sept_0_20[[#This Row],[Column3]]/10)*SIN(RADIANS(_10sept_0_20[[#This Row],[Column4]]))</f>
        <v>-2.4864620024188542E-3</v>
      </c>
      <c r="H85">
        <f>10^(_10sept_0_20[[#This Row],[Column5]]/10)*COS(RADIANS(_10sept_0_20[[#This Row],[Column6]]))</f>
        <v>4.4016112742347327E-3</v>
      </c>
      <c r="I85">
        <f>10^(_10sept_0_20[[#This Row],[Column5]]/10)*SIN(RADIANS(_10sept_0_20[[#This Row],[Column6]]))</f>
        <v>-2.2243781785631278E-3</v>
      </c>
    </row>
    <row r="86" spans="1:9" x14ac:dyDescent="0.3">
      <c r="A86">
        <v>-97</v>
      </c>
      <c r="B86">
        <v>-23</v>
      </c>
      <c r="C86">
        <v>-5.74</v>
      </c>
      <c r="D86">
        <v>-23.02</v>
      </c>
      <c r="E86">
        <v>-4.93</v>
      </c>
      <c r="F86">
        <f>10^(_10sept_0_20[[#This Row],[Column3]]/10)*COS(RADIANS(_10sept_0_20[[#This Row],[Column4]]))</f>
        <v>4.9867427543108167E-3</v>
      </c>
      <c r="G86">
        <f>10^(_10sept_0_20[[#This Row],[Column3]]/10)*SIN(RADIANS(_10sept_0_20[[#This Row],[Column4]]))</f>
        <v>-5.0125943125726156E-4</v>
      </c>
      <c r="H86">
        <f>10^(_10sept_0_20[[#This Row],[Column5]]/10)*COS(RADIANS(_10sept_0_20[[#This Row],[Column6]]))</f>
        <v>4.9703883208055515E-3</v>
      </c>
      <c r="I86">
        <f>10^(_10sept_0_20[[#This Row],[Column5]]/10)*SIN(RADIANS(_10sept_0_20[[#This Row],[Column6]]))</f>
        <v>-4.2873432708804887E-4</v>
      </c>
    </row>
    <row r="87" spans="1:9" x14ac:dyDescent="0.3">
      <c r="A87">
        <v>-96</v>
      </c>
      <c r="B87">
        <v>-23.03</v>
      </c>
      <c r="C87">
        <v>17.510000000000002</v>
      </c>
      <c r="D87">
        <v>-22.99</v>
      </c>
      <c r="E87">
        <v>18.100000000000001</v>
      </c>
      <c r="F87">
        <f>10^(_10sept_0_20[[#This Row],[Column3]]/10)*COS(RADIANS(_10sept_0_20[[#This Row],[Column4]]))</f>
        <v>4.7467416496376055E-3</v>
      </c>
      <c r="G87">
        <f>10^(_10sept_0_20[[#This Row],[Column3]]/10)*SIN(RADIANS(_10sept_0_20[[#This Row],[Column4]]))</f>
        <v>1.4975527663252761E-3</v>
      </c>
      <c r="H87">
        <f>10^(_10sept_0_20[[#This Row],[Column5]]/10)*COS(RADIANS(_10sept_0_20[[#This Row],[Column6]]))</f>
        <v>4.7748453400766697E-3</v>
      </c>
      <c r="I87">
        <f>10^(_10sept_0_20[[#This Row],[Column5]]/10)*SIN(RADIANS(_10sept_0_20[[#This Row],[Column6]]))</f>
        <v>1.5606600216427143E-3</v>
      </c>
    </row>
    <row r="88" spans="1:9" x14ac:dyDescent="0.3">
      <c r="A88">
        <v>-95</v>
      </c>
      <c r="B88">
        <v>-22.68</v>
      </c>
      <c r="C88">
        <v>41.23</v>
      </c>
      <c r="D88">
        <v>-22.41</v>
      </c>
      <c r="E88">
        <v>41.86</v>
      </c>
      <c r="F88">
        <f>10^(_10sept_0_20[[#This Row],[Column3]]/10)*COS(RADIANS(_10sept_0_20[[#This Row],[Column4]]))</f>
        <v>4.0574970897539883E-3</v>
      </c>
      <c r="G88">
        <f>10^(_10sept_0_20[[#This Row],[Column3]]/10)*SIN(RADIANS(_10sept_0_20[[#This Row],[Column4]]))</f>
        <v>3.5558245945636808E-3</v>
      </c>
      <c r="H88">
        <f>10^(_10sept_0_20[[#This Row],[Column5]]/10)*COS(RADIANS(_10sept_0_20[[#This Row],[Column6]]))</f>
        <v>4.2758908077831842E-3</v>
      </c>
      <c r="I88">
        <f>10^(_10sept_0_20[[#This Row],[Column5]]/10)*SIN(RADIANS(_10sept_0_20[[#This Row],[Column6]]))</f>
        <v>3.8311524398881606E-3</v>
      </c>
    </row>
    <row r="89" spans="1:9" x14ac:dyDescent="0.3">
      <c r="A89">
        <v>-94</v>
      </c>
      <c r="B89">
        <v>-21.87</v>
      </c>
      <c r="C89">
        <v>63.78</v>
      </c>
      <c r="D89">
        <v>-21.74</v>
      </c>
      <c r="E89">
        <v>62.27</v>
      </c>
      <c r="F89">
        <f>10^(_10sept_0_20[[#This Row],[Column3]]/10)*COS(RADIANS(_10sept_0_20[[#This Row],[Column4]]))</f>
        <v>2.8723966795438992E-3</v>
      </c>
      <c r="G89">
        <f>10^(_10sept_0_20[[#This Row],[Column3]]/10)*SIN(RADIANS(_10sept_0_20[[#This Row],[Column4]]))</f>
        <v>5.8323407600984192E-3</v>
      </c>
      <c r="H89">
        <f>10^(_10sept_0_20[[#This Row],[Column5]]/10)*COS(RADIANS(_10sept_0_20[[#This Row],[Column6]]))</f>
        <v>3.117010420299536E-3</v>
      </c>
      <c r="I89">
        <f>10^(_10sept_0_20[[#This Row],[Column5]]/10)*SIN(RADIANS(_10sept_0_20[[#This Row],[Column6]]))</f>
        <v>5.9294843817196494E-3</v>
      </c>
    </row>
    <row r="90" spans="1:9" x14ac:dyDescent="0.3">
      <c r="A90">
        <v>-93</v>
      </c>
      <c r="B90">
        <v>-20.9</v>
      </c>
      <c r="C90">
        <v>83.28</v>
      </c>
      <c r="D90">
        <v>-20.75</v>
      </c>
      <c r="E90">
        <v>81.790000000000006</v>
      </c>
      <c r="F90">
        <f>10^(_10sept_0_20[[#This Row],[Column3]]/10)*COS(RADIANS(_10sept_0_20[[#This Row],[Column4]]))</f>
        <v>9.5115323348740751E-4</v>
      </c>
      <c r="G90">
        <f>10^(_10sept_0_20[[#This Row],[Column3]]/10)*SIN(RADIANS(_10sept_0_20[[#This Row],[Column4]]))</f>
        <v>8.0724625937309853E-3</v>
      </c>
      <c r="H90">
        <f>10^(_10sept_0_20[[#This Row],[Column5]]/10)*COS(RADIANS(_10sept_0_20[[#This Row],[Column6]]))</f>
        <v>1.2015263983231558E-3</v>
      </c>
      <c r="I90">
        <f>10^(_10sept_0_20[[#This Row],[Column5]]/10)*SIN(RADIANS(_10sept_0_20[[#This Row],[Column6]]))</f>
        <v>8.3277195409395405E-3</v>
      </c>
    </row>
    <row r="91" spans="1:9" x14ac:dyDescent="0.3">
      <c r="A91">
        <v>-92</v>
      </c>
      <c r="B91">
        <v>-19.850000000000001</v>
      </c>
      <c r="C91">
        <v>101.03</v>
      </c>
      <c r="D91">
        <v>-20.010000000000002</v>
      </c>
      <c r="E91">
        <v>98.89</v>
      </c>
      <c r="F91">
        <f>10^(_10sept_0_20[[#This Row],[Column3]]/10)*COS(RADIANS(_10sept_0_20[[#This Row],[Column4]]))</f>
        <v>-1.9804645091652581E-3</v>
      </c>
      <c r="G91">
        <f>10^(_10sept_0_20[[#This Row],[Column3]]/10)*SIN(RADIANS(_10sept_0_20[[#This Row],[Column4]]))</f>
        <v>1.0160201319447235E-2</v>
      </c>
      <c r="H91">
        <f>10^(_10sept_0_20[[#This Row],[Column5]]/10)*COS(RADIANS(_10sept_0_20[[#This Row],[Column6]]))</f>
        <v>-1.5418252499106101E-3</v>
      </c>
      <c r="I91">
        <f>10^(_10sept_0_20[[#This Row],[Column5]]/10)*SIN(RADIANS(_10sept_0_20[[#This Row],[Column6]]))</f>
        <v>9.8571454607249542E-3</v>
      </c>
    </row>
    <row r="92" spans="1:9" x14ac:dyDescent="0.3">
      <c r="A92">
        <v>-91</v>
      </c>
      <c r="B92">
        <v>-19.2</v>
      </c>
      <c r="C92">
        <v>116.09</v>
      </c>
      <c r="D92">
        <v>-19.22</v>
      </c>
      <c r="E92">
        <v>114.05</v>
      </c>
      <c r="F92">
        <f>10^(_10sept_0_20[[#This Row],[Column3]]/10)*COS(RADIANS(_10sept_0_20[[#This Row],[Column4]]))</f>
        <v>-5.2873477188520278E-3</v>
      </c>
      <c r="G92">
        <f>10^(_10sept_0_20[[#This Row],[Column3]]/10)*SIN(RADIANS(_10sept_0_20[[#This Row],[Column4]]))</f>
        <v>1.0797589137142741E-2</v>
      </c>
      <c r="H92">
        <f>10^(_10sept_0_20[[#This Row],[Column5]]/10)*COS(RADIANS(_10sept_0_20[[#This Row],[Column6]]))</f>
        <v>-4.8771210492819586E-3</v>
      </c>
      <c r="I92">
        <f>10^(_10sept_0_20[[#This Row],[Column5]]/10)*SIN(RADIANS(_10sept_0_20[[#This Row],[Column6]]))</f>
        <v>1.0928516834319524E-2</v>
      </c>
    </row>
    <row r="93" spans="1:9" x14ac:dyDescent="0.3">
      <c r="A93">
        <v>-90</v>
      </c>
      <c r="B93">
        <v>-18.63</v>
      </c>
      <c r="C93">
        <v>132.26</v>
      </c>
      <c r="D93">
        <v>-18.84</v>
      </c>
      <c r="E93">
        <v>130</v>
      </c>
      <c r="F93">
        <f>10^(_10sept_0_20[[#This Row],[Column3]]/10)*COS(RADIANS(_10sept_0_20[[#This Row],[Column4]]))</f>
        <v>-9.2191249000050119E-3</v>
      </c>
      <c r="G93">
        <f>10^(_10sept_0_20[[#This Row],[Column3]]/10)*SIN(RADIANS(_10sept_0_20[[#This Row],[Column4]]))</f>
        <v>1.0145906453266474E-2</v>
      </c>
      <c r="H93">
        <f>10^(_10sept_0_20[[#This Row],[Column5]]/10)*COS(RADIANS(_10sept_0_20[[#This Row],[Column6]]))</f>
        <v>-8.3959046302441061E-3</v>
      </c>
      <c r="I93">
        <f>10^(_10sept_0_20[[#This Row],[Column5]]/10)*SIN(RADIANS(_10sept_0_20[[#This Row],[Column6]]))</f>
        <v>1.0005849506171775E-2</v>
      </c>
    </row>
    <row r="94" spans="1:9" x14ac:dyDescent="0.3">
      <c r="A94">
        <v>-89</v>
      </c>
      <c r="B94">
        <v>-18.34</v>
      </c>
      <c r="C94">
        <v>148.49</v>
      </c>
      <c r="D94">
        <v>-18.52</v>
      </c>
      <c r="E94">
        <v>148.25</v>
      </c>
      <c r="F94">
        <f>10^(_10sept_0_20[[#This Row],[Column3]]/10)*COS(RADIANS(_10sept_0_20[[#This Row],[Column4]]))</f>
        <v>-1.2494512849482062E-2</v>
      </c>
      <c r="G94">
        <f>10^(_10sept_0_20[[#This Row],[Column3]]/10)*SIN(RADIANS(_10sept_0_20[[#This Row],[Column4]]))</f>
        <v>7.6596472547488031E-3</v>
      </c>
      <c r="H94">
        <f>10^(_10sept_0_20[[#This Row],[Column5]]/10)*COS(RADIANS(_10sept_0_20[[#This Row],[Column6]]))</f>
        <v>-1.1956356405933751E-2</v>
      </c>
      <c r="I94">
        <f>10^(_10sept_0_20[[#This Row],[Column5]]/10)*SIN(RADIANS(_10sept_0_20[[#This Row],[Column6]]))</f>
        <v>7.3988178451339865E-3</v>
      </c>
    </row>
    <row r="95" spans="1:9" x14ac:dyDescent="0.3">
      <c r="A95">
        <v>-88</v>
      </c>
      <c r="B95">
        <v>-18.13</v>
      </c>
      <c r="C95">
        <v>166.73</v>
      </c>
      <c r="D95">
        <v>-18.47</v>
      </c>
      <c r="E95">
        <v>165.5</v>
      </c>
      <c r="F95">
        <f>10^(_10sept_0_20[[#This Row],[Column3]]/10)*COS(RADIANS(_10sept_0_20[[#This Row],[Column4]]))</f>
        <v>-1.4970846703177226E-2</v>
      </c>
      <c r="G95">
        <f>10^(_10sept_0_20[[#This Row],[Column3]]/10)*SIN(RADIANS(_10sept_0_20[[#This Row],[Column4]]))</f>
        <v>3.5306824748968005E-3</v>
      </c>
      <c r="H95">
        <f>10^(_10sept_0_20[[#This Row],[Column5]]/10)*COS(RADIANS(_10sept_0_20[[#This Row],[Column6]]))</f>
        <v>-1.3770242590948129E-2</v>
      </c>
      <c r="I95">
        <f>10^(_10sept_0_20[[#This Row],[Column5]]/10)*SIN(RADIANS(_10sept_0_20[[#This Row],[Column6]]))</f>
        <v>3.5612268748655999E-3</v>
      </c>
    </row>
    <row r="96" spans="1:9" x14ac:dyDescent="0.3">
      <c r="A96">
        <v>-87</v>
      </c>
      <c r="B96">
        <v>-17.86</v>
      </c>
      <c r="C96">
        <v>-177.2</v>
      </c>
      <c r="D96">
        <v>-18.13</v>
      </c>
      <c r="E96">
        <v>-175.95</v>
      </c>
      <c r="F96">
        <f>10^(_10sept_0_20[[#This Row],[Column3]]/10)*COS(RADIANS(_10sept_0_20[[#This Row],[Column4]]))</f>
        <v>-1.6348623873039512E-2</v>
      </c>
      <c r="G96">
        <f>10^(_10sept_0_20[[#This Row],[Column3]]/10)*SIN(RADIANS(_10sept_0_20[[#This Row],[Column4]]))</f>
        <v>-7.995811026940521E-4</v>
      </c>
      <c r="H96">
        <f>10^(_10sept_0_20[[#This Row],[Column5]]/10)*COS(RADIANS(_10sept_0_20[[#This Row],[Column6]]))</f>
        <v>-1.5343135550229392E-2</v>
      </c>
      <c r="I96">
        <f>10^(_10sept_0_20[[#This Row],[Column5]]/10)*SIN(RADIANS(_10sept_0_20[[#This Row],[Column6]]))</f>
        <v>-1.0863522614064144E-3</v>
      </c>
    </row>
    <row r="97" spans="1:9" x14ac:dyDescent="0.3">
      <c r="A97">
        <v>-86</v>
      </c>
      <c r="B97">
        <v>-17.489999999999998</v>
      </c>
      <c r="C97">
        <v>-157.56</v>
      </c>
      <c r="D97">
        <v>-17.72</v>
      </c>
      <c r="E97">
        <v>-156.19999999999999</v>
      </c>
      <c r="F97">
        <f>10^(_10sept_0_20[[#This Row],[Column3]]/10)*COS(RADIANS(_10sept_0_20[[#This Row],[Column4]]))</f>
        <v>-1.6474166390437407E-2</v>
      </c>
      <c r="G97">
        <f>10^(_10sept_0_20[[#This Row],[Column3]]/10)*SIN(RADIANS(_10sept_0_20[[#This Row],[Column4]]))</f>
        <v>-6.8036202719698744E-3</v>
      </c>
      <c r="H97">
        <f>10^(_10sept_0_20[[#This Row],[Column5]]/10)*COS(RADIANS(_10sept_0_20[[#This Row],[Column6]]))</f>
        <v>-1.54668527333607E-2</v>
      </c>
      <c r="I97">
        <f>10^(_10sept_0_20[[#This Row],[Column5]]/10)*SIN(RADIANS(_10sept_0_20[[#This Row],[Column6]]))</f>
        <v>-6.8216948672619173E-3</v>
      </c>
    </row>
    <row r="98" spans="1:9" x14ac:dyDescent="0.3">
      <c r="A98">
        <v>-85</v>
      </c>
      <c r="B98">
        <v>-17.100000000000001</v>
      </c>
      <c r="C98">
        <v>-140.02000000000001</v>
      </c>
      <c r="D98">
        <v>-17.21</v>
      </c>
      <c r="E98">
        <v>-138.22999999999999</v>
      </c>
      <c r="F98">
        <f>10^(_10sept_0_20[[#This Row],[Column3]]/10)*COS(RADIANS(_10sept_0_20[[#This Row],[Column4]]))</f>
        <v>-1.4941050263609396E-2</v>
      </c>
      <c r="G98">
        <f>10^(_10sept_0_20[[#This Row],[Column3]]/10)*SIN(RADIANS(_10sept_0_20[[#This Row],[Column4]]))</f>
        <v>-1.2528144848334812E-2</v>
      </c>
      <c r="H98">
        <f>10^(_10sept_0_20[[#This Row],[Column5]]/10)*COS(RADIANS(_10sept_0_20[[#This Row],[Column6]]))</f>
        <v>-1.4178715048300837E-2</v>
      </c>
      <c r="I98">
        <f>10^(_10sept_0_20[[#This Row],[Column5]]/10)*SIN(RADIANS(_10sept_0_20[[#This Row],[Column6]]))</f>
        <v>-1.2663881798986447E-2</v>
      </c>
    </row>
    <row r="99" spans="1:9" x14ac:dyDescent="0.3">
      <c r="A99">
        <v>-84</v>
      </c>
      <c r="B99">
        <v>-16.73</v>
      </c>
      <c r="C99">
        <v>-123.48</v>
      </c>
      <c r="D99">
        <v>-16.68</v>
      </c>
      <c r="E99">
        <v>-121.74</v>
      </c>
      <c r="F99">
        <f>10^(_10sept_0_20[[#This Row],[Column3]]/10)*COS(RADIANS(_10sept_0_20[[#This Row],[Column4]]))</f>
        <v>-1.1712790397971034E-2</v>
      </c>
      <c r="G99">
        <f>10^(_10sept_0_20[[#This Row],[Column3]]/10)*SIN(RADIANS(_10sept_0_20[[#This Row],[Column4]]))</f>
        <v>-1.7709524150429826E-2</v>
      </c>
      <c r="H99">
        <f>10^(_10sept_0_20[[#This Row],[Column5]]/10)*COS(RADIANS(_10sept_0_20[[#This Row],[Column6]]))</f>
        <v>-1.1298995148159565E-2</v>
      </c>
      <c r="I99">
        <f>10^(_10sept_0_20[[#This Row],[Column5]]/10)*SIN(RADIANS(_10sept_0_20[[#This Row],[Column6]]))</f>
        <v>-1.826609655077531E-2</v>
      </c>
    </row>
    <row r="100" spans="1:9" x14ac:dyDescent="0.3">
      <c r="A100">
        <v>-83</v>
      </c>
      <c r="B100">
        <v>-16.489999999999998</v>
      </c>
      <c r="C100">
        <v>-106.28</v>
      </c>
      <c r="D100">
        <v>-16.399999999999999</v>
      </c>
      <c r="E100">
        <v>-105.89</v>
      </c>
      <c r="F100">
        <f>10^(_10sept_0_20[[#This Row],[Column3]]/10)*COS(RADIANS(_10sept_0_20[[#This Row],[Column4]]))</f>
        <v>-6.2903113685931203E-3</v>
      </c>
      <c r="G100">
        <f>10^(_10sept_0_20[[#This Row],[Column3]]/10)*SIN(RADIANS(_10sept_0_20[[#This Row],[Column4]]))</f>
        <v>-2.1539094495220845E-2</v>
      </c>
      <c r="H100">
        <f>10^(_10sept_0_20[[#This Row],[Column5]]/10)*COS(RADIANS(_10sept_0_20[[#This Row],[Column6]]))</f>
        <v>-6.2721976793265423E-3</v>
      </c>
      <c r="I100">
        <f>10^(_10sept_0_20[[#This Row],[Column5]]/10)*SIN(RADIANS(_10sept_0_20[[#This Row],[Column6]]))</f>
        <v>-2.2033315604357485E-2</v>
      </c>
    </row>
    <row r="101" spans="1:9" x14ac:dyDescent="0.3">
      <c r="A101">
        <v>-82</v>
      </c>
      <c r="B101">
        <v>-16.45</v>
      </c>
      <c r="C101">
        <v>-88.97</v>
      </c>
      <c r="D101">
        <v>-16.260000000000002</v>
      </c>
      <c r="E101">
        <v>-88.74</v>
      </c>
      <c r="F101">
        <f>10^(_10sept_0_20[[#This Row],[Column3]]/10)*COS(RADIANS(_10sept_0_20[[#This Row],[Column4]]))</f>
        <v>4.070907180889791E-4</v>
      </c>
      <c r="G101">
        <f>10^(_10sept_0_20[[#This Row],[Column3]]/10)*SIN(RADIANS(_10sept_0_20[[#This Row],[Column4]]))</f>
        <v>-2.2642783864591613E-2</v>
      </c>
      <c r="H101">
        <f>10^(_10sept_0_20[[#This Row],[Column5]]/10)*COS(RADIANS(_10sept_0_20[[#This Row],[Column6]]))</f>
        <v>5.202509803268028E-4</v>
      </c>
      <c r="I101">
        <f>10^(_10sept_0_20[[#This Row],[Column5]]/10)*SIN(RADIANS(_10sept_0_20[[#This Row],[Column6]]))</f>
        <v>-2.3653476286004525E-2</v>
      </c>
    </row>
    <row r="102" spans="1:9" x14ac:dyDescent="0.3">
      <c r="A102">
        <v>-81</v>
      </c>
      <c r="B102">
        <v>-16.309999999999999</v>
      </c>
      <c r="C102">
        <v>-70.84</v>
      </c>
      <c r="D102">
        <v>-16.13</v>
      </c>
      <c r="E102">
        <v>-71.27</v>
      </c>
      <c r="F102">
        <f>10^(_10sept_0_20[[#This Row],[Column3]]/10)*COS(RADIANS(_10sept_0_20[[#This Row],[Column4]]))</f>
        <v>7.6762337938617647E-3</v>
      </c>
      <c r="G102">
        <f>10^(_10sept_0_20[[#This Row],[Column3]]/10)*SIN(RADIANS(_10sept_0_20[[#This Row],[Column4]]))</f>
        <v>-2.2092790625811546E-2</v>
      </c>
      <c r="H102">
        <f>10^(_10sept_0_20[[#This Row],[Column5]]/10)*COS(RADIANS(_10sept_0_20[[#This Row],[Column6]]))</f>
        <v>7.8280276188808871E-3</v>
      </c>
      <c r="I102">
        <f>10^(_10sept_0_20[[#This Row],[Column5]]/10)*SIN(RADIANS(_10sept_0_20[[#This Row],[Column6]]))</f>
        <v>-2.3087099042833646E-2</v>
      </c>
    </row>
    <row r="103" spans="1:9" x14ac:dyDescent="0.3">
      <c r="A103">
        <v>-80</v>
      </c>
      <c r="B103">
        <v>-15.96</v>
      </c>
      <c r="C103">
        <v>-53.03</v>
      </c>
      <c r="D103">
        <v>-15.83</v>
      </c>
      <c r="E103">
        <v>-53.43</v>
      </c>
      <c r="F103">
        <f>10^(_10sept_0_20[[#This Row],[Column3]]/10)*COS(RADIANS(_10sept_0_20[[#This Row],[Column4]]))</f>
        <v>1.5246181853813752E-2</v>
      </c>
      <c r="G103">
        <f>10^(_10sept_0_20[[#This Row],[Column3]]/10)*SIN(RADIANS(_10sept_0_20[[#This Row],[Column4]]))</f>
        <v>-2.0254423126750836E-2</v>
      </c>
      <c r="H103">
        <f>10^(_10sept_0_20[[#This Row],[Column5]]/10)*COS(RADIANS(_10sept_0_20[[#This Row],[Column6]]))</f>
        <v>1.5563373303576808E-2</v>
      </c>
      <c r="I103">
        <f>10^(_10sept_0_20[[#This Row],[Column5]]/10)*SIN(RADIANS(_10sept_0_20[[#This Row],[Column6]]))</f>
        <v>-2.0979039671900665E-2</v>
      </c>
    </row>
    <row r="104" spans="1:9" x14ac:dyDescent="0.3">
      <c r="A104">
        <v>-79</v>
      </c>
      <c r="B104">
        <v>-15.38</v>
      </c>
      <c r="C104">
        <v>-34.93</v>
      </c>
      <c r="D104">
        <v>-15.27</v>
      </c>
      <c r="E104">
        <v>-35.35</v>
      </c>
      <c r="F104">
        <f>10^(_10sept_0_20[[#This Row],[Column3]]/10)*COS(RADIANS(_10sept_0_20[[#This Row],[Column4]]))</f>
        <v>2.3753934814567956E-2</v>
      </c>
      <c r="G104">
        <f>10^(_10sept_0_20[[#This Row],[Column3]]/10)*SIN(RADIANS(_10sept_0_20[[#This Row],[Column4]]))</f>
        <v>-1.6589471581236491E-2</v>
      </c>
      <c r="H104">
        <f>10^(_10sept_0_20[[#This Row],[Column5]]/10)*COS(RADIANS(_10sept_0_20[[#This Row],[Column6]]))</f>
        <v>2.4237888907892302E-2</v>
      </c>
      <c r="I104">
        <f>10^(_10sept_0_20[[#This Row],[Column5]]/10)*SIN(RADIANS(_10sept_0_20[[#This Row],[Column6]]))</f>
        <v>-1.7193156827855494E-2</v>
      </c>
    </row>
    <row r="105" spans="1:9" x14ac:dyDescent="0.3">
      <c r="A105">
        <v>-78</v>
      </c>
      <c r="B105">
        <v>-14.6</v>
      </c>
      <c r="C105">
        <v>-19.489999999999998</v>
      </c>
      <c r="D105">
        <v>-14.51</v>
      </c>
      <c r="E105">
        <v>-19.899999999999999</v>
      </c>
      <c r="F105">
        <f>10^(_10sept_0_20[[#This Row],[Column3]]/10)*COS(RADIANS(_10sept_0_20[[#This Row],[Column4]]))</f>
        <v>3.2686873773751624E-2</v>
      </c>
      <c r="G105">
        <f>10^(_10sept_0_20[[#This Row],[Column3]]/10)*SIN(RADIANS(_10sept_0_20[[#This Row],[Column4]]))</f>
        <v>-1.1568609143550528E-2</v>
      </c>
      <c r="H105">
        <f>10^(_10sept_0_20[[#This Row],[Column5]]/10)*COS(RADIANS(_10sept_0_20[[#This Row],[Column6]]))</f>
        <v>3.3285949681401104E-2</v>
      </c>
      <c r="I105">
        <f>10^(_10sept_0_20[[#This Row],[Column5]]/10)*SIN(RADIANS(_10sept_0_20[[#This Row],[Column6]]))</f>
        <v>-1.204934557345951E-2</v>
      </c>
    </row>
    <row r="106" spans="1:9" x14ac:dyDescent="0.3">
      <c r="A106">
        <v>-77</v>
      </c>
      <c r="B106">
        <v>-13.82</v>
      </c>
      <c r="C106">
        <v>-6.17</v>
      </c>
      <c r="D106">
        <v>-13.68</v>
      </c>
      <c r="E106">
        <v>-6.82</v>
      </c>
      <c r="F106">
        <f>10^(_10sept_0_20[[#This Row],[Column3]]/10)*COS(RADIANS(_10sept_0_20[[#This Row],[Column4]]))</f>
        <v>4.1255036989809479E-2</v>
      </c>
      <c r="G106">
        <f>10^(_10sept_0_20[[#This Row],[Column3]]/10)*SIN(RADIANS(_10sept_0_20[[#This Row],[Column4]]))</f>
        <v>-4.4598764506941658E-3</v>
      </c>
      <c r="H106">
        <f>10^(_10sept_0_20[[#This Row],[Column5]]/10)*COS(RADIANS(_10sept_0_20[[#This Row],[Column6]]))</f>
        <v>4.2551616113467569E-2</v>
      </c>
      <c r="I106">
        <f>10^(_10sept_0_20[[#This Row],[Column5]]/10)*SIN(RADIANS(_10sept_0_20[[#This Row],[Column6]]))</f>
        <v>-5.0890381684984172E-3</v>
      </c>
    </row>
    <row r="107" spans="1:9" x14ac:dyDescent="0.3">
      <c r="A107">
        <v>-76</v>
      </c>
      <c r="B107">
        <v>-13.04</v>
      </c>
      <c r="C107">
        <v>6.2</v>
      </c>
      <c r="D107">
        <v>-13.05</v>
      </c>
      <c r="E107">
        <v>5.61</v>
      </c>
      <c r="F107">
        <f>10^(_10sept_0_20[[#This Row],[Column3]]/10)*COS(RADIANS(_10sept_0_20[[#This Row],[Column4]]))</f>
        <v>4.9368773507110164E-2</v>
      </c>
      <c r="G107">
        <f>10^(_10sept_0_20[[#This Row],[Column3]]/10)*SIN(RADIANS(_10sept_0_20[[#This Row],[Column4]]))</f>
        <v>5.3631650765194501E-3</v>
      </c>
      <c r="H107">
        <f>10^(_10sept_0_20[[#This Row],[Column5]]/10)*COS(RADIANS(_10sept_0_20[[#This Row],[Column6]]))</f>
        <v>4.9307715948035256E-2</v>
      </c>
      <c r="I107">
        <f>10^(_10sept_0_20[[#This Row],[Column5]]/10)*SIN(RADIANS(_10sept_0_20[[#This Row],[Column6]]))</f>
        <v>4.8433525241196275E-3</v>
      </c>
    </row>
    <row r="108" spans="1:9" x14ac:dyDescent="0.3">
      <c r="A108">
        <v>-75</v>
      </c>
      <c r="B108">
        <v>-12.51</v>
      </c>
      <c r="C108">
        <v>16.91</v>
      </c>
      <c r="D108">
        <v>-12.55</v>
      </c>
      <c r="E108">
        <v>16.52</v>
      </c>
      <c r="F108">
        <f>10^(_10sept_0_20[[#This Row],[Column3]]/10)*COS(RADIANS(_10sept_0_20[[#This Row],[Column4]]))</f>
        <v>5.3678985065020154E-2</v>
      </c>
      <c r="G108">
        <f>10^(_10sept_0_20[[#This Row],[Column3]]/10)*SIN(RADIANS(_10sept_0_20[[#This Row],[Column4]]))</f>
        <v>1.6319156733442437E-2</v>
      </c>
      <c r="H108">
        <f>10^(_10sept_0_20[[#This Row],[Column5]]/10)*COS(RADIANS(_10sept_0_20[[#This Row],[Column6]]))</f>
        <v>5.3295682771606991E-2</v>
      </c>
      <c r="I108">
        <f>10^(_10sept_0_20[[#This Row],[Column5]]/10)*SIN(RADIANS(_10sept_0_20[[#This Row],[Column6]]))</f>
        <v>1.5807138590580572E-2</v>
      </c>
    </row>
    <row r="109" spans="1:9" x14ac:dyDescent="0.3">
      <c r="A109">
        <v>-74</v>
      </c>
      <c r="B109">
        <v>-12.05</v>
      </c>
      <c r="C109">
        <v>27.06</v>
      </c>
      <c r="D109">
        <v>-12.12</v>
      </c>
      <c r="E109">
        <v>26.92</v>
      </c>
      <c r="F109">
        <f>10^(_10sept_0_20[[#This Row],[Column3]]/10)*COS(RADIANS(_10sept_0_20[[#This Row],[Column4]]))</f>
        <v>5.5545496850200118E-2</v>
      </c>
      <c r="G109">
        <f>10^(_10sept_0_20[[#This Row],[Column3]]/10)*SIN(RADIANS(_10sept_0_20[[#This Row],[Column4]]))</f>
        <v>2.837515162262947E-2</v>
      </c>
      <c r="H109">
        <f>10^(_10sept_0_20[[#This Row],[Column5]]/10)*COS(RADIANS(_10sept_0_20[[#This Row],[Column6]]))</f>
        <v>5.4725447549629984E-2</v>
      </c>
      <c r="I109">
        <f>10^(_10sept_0_20[[#This Row],[Column5]]/10)*SIN(RADIANS(_10sept_0_20[[#This Row],[Column6]]))</f>
        <v>2.7787827916765758E-2</v>
      </c>
    </row>
    <row r="110" spans="1:9" x14ac:dyDescent="0.3">
      <c r="A110">
        <v>-73</v>
      </c>
      <c r="B110">
        <v>-11.7</v>
      </c>
      <c r="C110">
        <v>37.79</v>
      </c>
      <c r="D110">
        <v>-11.77</v>
      </c>
      <c r="E110">
        <v>37.520000000000003</v>
      </c>
      <c r="F110">
        <f>10^(_10sept_0_20[[#This Row],[Column3]]/10)*COS(RADIANS(_10sept_0_20[[#This Row],[Column4]]))</f>
        <v>5.342826659106726E-2</v>
      </c>
      <c r="G110">
        <f>10^(_10sept_0_20[[#This Row],[Column3]]/10)*SIN(RADIANS(_10sept_0_20[[#This Row],[Column4]]))</f>
        <v>4.142827808662336E-2</v>
      </c>
      <c r="H110">
        <f>10^(_10sept_0_20[[#This Row],[Column5]]/10)*COS(RADIANS(_10sept_0_20[[#This Row],[Column6]]))</f>
        <v>5.2765527942707544E-2</v>
      </c>
      <c r="I110">
        <f>10^(_10sept_0_20[[#This Row],[Column5]]/10)*SIN(RADIANS(_10sept_0_20[[#This Row],[Column6]]))</f>
        <v>4.0517684837038895E-2</v>
      </c>
    </row>
    <row r="111" spans="1:9" x14ac:dyDescent="0.3">
      <c r="A111">
        <v>-72</v>
      </c>
      <c r="B111">
        <v>-11.41</v>
      </c>
      <c r="C111">
        <v>48.13</v>
      </c>
      <c r="D111">
        <v>-11.49</v>
      </c>
      <c r="E111">
        <v>47.96</v>
      </c>
      <c r="F111">
        <f>10^(_10sept_0_20[[#This Row],[Column3]]/10)*COS(RADIANS(_10sept_0_20[[#This Row],[Column4]]))</f>
        <v>4.8240746051198678E-2</v>
      </c>
      <c r="G111">
        <f>10^(_10sept_0_20[[#This Row],[Column3]]/10)*SIN(RADIANS(_10sept_0_20[[#This Row],[Column4]]))</f>
        <v>5.382185718102777E-2</v>
      </c>
      <c r="H111">
        <f>10^(_10sept_0_20[[#This Row],[Column5]]/10)*COS(RADIANS(_10sept_0_20[[#This Row],[Column6]]))</f>
        <v>4.7516822454309882E-2</v>
      </c>
      <c r="I111">
        <f>10^(_10sept_0_20[[#This Row],[Column5]]/10)*SIN(RADIANS(_10sept_0_20[[#This Row],[Column6]]))</f>
        <v>5.2698744498561226E-2</v>
      </c>
    </row>
    <row r="112" spans="1:9" x14ac:dyDescent="0.3">
      <c r="A112">
        <v>-71</v>
      </c>
      <c r="B112">
        <v>-11.16</v>
      </c>
      <c r="C112">
        <v>59.5</v>
      </c>
      <c r="D112">
        <v>-11.22</v>
      </c>
      <c r="E112">
        <v>59.56</v>
      </c>
      <c r="F112">
        <f>10^(_10sept_0_20[[#This Row],[Column3]]/10)*COS(RADIANS(_10sept_0_20[[#This Row],[Column4]]))</f>
        <v>3.8856964856000868E-2</v>
      </c>
      <c r="G112">
        <f>10^(_10sept_0_20[[#This Row],[Column3]]/10)*SIN(RADIANS(_10sept_0_20[[#This Row],[Column4]]))</f>
        <v>6.5966036164982644E-2</v>
      </c>
      <c r="H112">
        <f>10^(_10sept_0_20[[#This Row],[Column5]]/10)*COS(RADIANS(_10sept_0_20[[#This Row],[Column6]]))</f>
        <v>3.825567464477888E-2</v>
      </c>
      <c r="I112">
        <f>10^(_10sept_0_20[[#This Row],[Column5]]/10)*SIN(RADIANS(_10sept_0_20[[#This Row],[Column6]]))</f>
        <v>6.5101045155053328E-2</v>
      </c>
    </row>
    <row r="113" spans="1:9" x14ac:dyDescent="0.3">
      <c r="A113">
        <v>-70</v>
      </c>
      <c r="B113">
        <v>-10.84</v>
      </c>
      <c r="C113">
        <v>71.930000000000007</v>
      </c>
      <c r="D113">
        <v>-10.94</v>
      </c>
      <c r="E113">
        <v>71.78</v>
      </c>
      <c r="F113">
        <f>10^(_10sept_0_20[[#This Row],[Column3]]/10)*COS(RADIANS(_10sept_0_20[[#This Row],[Column4]]))</f>
        <v>2.5563008764625646E-2</v>
      </c>
      <c r="G113">
        <f>10^(_10sept_0_20[[#This Row],[Column3]]/10)*SIN(RADIANS(_10sept_0_20[[#This Row],[Column4]]))</f>
        <v>7.8349019834784858E-2</v>
      </c>
      <c r="H113">
        <f>10^(_10sept_0_20[[#This Row],[Column5]]/10)*COS(RADIANS(_10sept_0_20[[#This Row],[Column6]]))</f>
        <v>2.5181486022061564E-2</v>
      </c>
      <c r="I113">
        <f>10^(_10sept_0_20[[#This Row],[Column5]]/10)*SIN(RADIANS(_10sept_0_20[[#This Row],[Column6]]))</f>
        <v>7.6499915667947657E-2</v>
      </c>
    </row>
    <row r="114" spans="1:9" x14ac:dyDescent="0.3">
      <c r="A114">
        <v>-69</v>
      </c>
      <c r="B114">
        <v>-10.58</v>
      </c>
      <c r="C114">
        <v>84.28</v>
      </c>
      <c r="D114">
        <v>-10.64</v>
      </c>
      <c r="E114">
        <v>83.99</v>
      </c>
      <c r="F114">
        <f>10^(_10sept_0_20[[#This Row],[Column3]]/10)*COS(RADIANS(_10sept_0_20[[#This Row],[Column4]]))</f>
        <v>8.7207081078088874E-3</v>
      </c>
      <c r="G114">
        <f>10^(_10sept_0_20[[#This Row],[Column3]]/10)*SIN(RADIANS(_10sept_0_20[[#This Row],[Column4]]))</f>
        <v>8.7062709119409748E-2</v>
      </c>
      <c r="H114">
        <f>10^(_10sept_0_20[[#This Row],[Column5]]/10)*COS(RADIANS(_10sept_0_20[[#This Row],[Column6]]))</f>
        <v>9.0355613124588775E-3</v>
      </c>
      <c r="I114">
        <f>10^(_10sept_0_20[[#This Row],[Column5]]/10)*SIN(RADIANS(_10sept_0_20[[#This Row],[Column6]]))</f>
        <v>8.5823530402965156E-2</v>
      </c>
    </row>
    <row r="115" spans="1:9" x14ac:dyDescent="0.3">
      <c r="A115">
        <v>-68</v>
      </c>
      <c r="B115">
        <v>-10.25</v>
      </c>
      <c r="C115">
        <v>96.41</v>
      </c>
      <c r="D115">
        <v>-10.33</v>
      </c>
      <c r="E115">
        <v>96.2</v>
      </c>
      <c r="F115">
        <f>10^(_10sept_0_20[[#This Row],[Column3]]/10)*COS(RADIANS(_10sept_0_20[[#This Row],[Column4]]))</f>
        <v>-1.0539719906190608E-2</v>
      </c>
      <c r="G115">
        <f>10^(_10sept_0_20[[#This Row],[Column3]]/10)*SIN(RADIANS(_10sept_0_20[[#This Row],[Column4]]))</f>
        <v>9.3815903159520361E-2</v>
      </c>
      <c r="H115">
        <f>10^(_10sept_0_20[[#This Row],[Column5]]/10)*COS(RADIANS(_10sept_0_20[[#This Row],[Column6]]))</f>
        <v>-1.0009702377409673E-2</v>
      </c>
      <c r="I115">
        <f>10^(_10sept_0_20[[#This Row],[Column5]]/10)*SIN(RADIANS(_10sept_0_20[[#This Row],[Column6]]))</f>
        <v>9.2140876235087057E-2</v>
      </c>
    </row>
    <row r="116" spans="1:9" x14ac:dyDescent="0.3">
      <c r="A116">
        <v>-67</v>
      </c>
      <c r="B116">
        <v>-9.91</v>
      </c>
      <c r="C116">
        <v>108.25</v>
      </c>
      <c r="D116">
        <v>-9.9700000000000006</v>
      </c>
      <c r="E116">
        <v>108.04</v>
      </c>
      <c r="F116">
        <f>10^(_10sept_0_20[[#This Row],[Column3]]/10)*COS(RADIANS(_10sept_0_20[[#This Row],[Column4]]))</f>
        <v>-3.1972129490745085E-2</v>
      </c>
      <c r="G116">
        <f>10^(_10sept_0_20[[#This Row],[Column3]]/10)*SIN(RADIANS(_10sept_0_20[[#This Row],[Column4]]))</f>
        <v>9.6958533558217888E-2</v>
      </c>
      <c r="H116">
        <f>10^(_10sept_0_20[[#This Row],[Column5]]/10)*COS(RADIANS(_10sept_0_20[[#This Row],[Column6]]))</f>
        <v>-3.1182748704053312E-2</v>
      </c>
      <c r="I116">
        <f>10^(_10sept_0_20[[#This Row],[Column5]]/10)*SIN(RADIANS(_10sept_0_20[[#This Row],[Column6]]))</f>
        <v>9.5743146180949409E-2</v>
      </c>
    </row>
    <row r="117" spans="1:9" x14ac:dyDescent="0.3">
      <c r="A117">
        <v>-66</v>
      </c>
      <c r="B117">
        <v>-9.5500000000000007</v>
      </c>
      <c r="C117">
        <v>120.06</v>
      </c>
      <c r="D117">
        <v>-9.67</v>
      </c>
      <c r="E117">
        <v>120.07</v>
      </c>
      <c r="F117">
        <f>10^(_10sept_0_20[[#This Row],[Column3]]/10)*COS(RADIANS(_10sept_0_20[[#This Row],[Column4]]))</f>
        <v>-5.5559301364817827E-2</v>
      </c>
      <c r="G117">
        <f>10^(_10sept_0_20[[#This Row],[Column3]]/10)*SIN(RADIANS(_10sept_0_20[[#This Row],[Column4]]))</f>
        <v>9.5999227809275445E-2</v>
      </c>
      <c r="H117">
        <f>10^(_10sept_0_20[[#This Row],[Column5]]/10)*COS(RADIANS(_10sept_0_20[[#This Row],[Column6]]))</f>
        <v>-5.4061453739447672E-2</v>
      </c>
      <c r="I117">
        <f>10^(_10sept_0_20[[#This Row],[Column5]]/10)*SIN(RADIANS(_10sept_0_20[[#This Row],[Column6]]))</f>
        <v>9.3373548254751818E-2</v>
      </c>
    </row>
    <row r="118" spans="1:9" x14ac:dyDescent="0.3">
      <c r="A118">
        <v>-65</v>
      </c>
      <c r="B118">
        <v>-9.27</v>
      </c>
      <c r="C118">
        <v>132.08000000000001</v>
      </c>
      <c r="D118">
        <v>-9.34</v>
      </c>
      <c r="E118">
        <v>131.74</v>
      </c>
      <c r="F118">
        <f>10^(_10sept_0_20[[#This Row],[Column3]]/10)*COS(RADIANS(_10sept_0_20[[#This Row],[Column4]]))</f>
        <v>-7.9283609607471564E-2</v>
      </c>
      <c r="G118">
        <f>10^(_10sept_0_20[[#This Row],[Column3]]/10)*SIN(RADIANS(_10sept_0_20[[#This Row],[Column4]]))</f>
        <v>8.7806505871354565E-2</v>
      </c>
      <c r="H118">
        <f>10^(_10sept_0_20[[#This Row],[Column5]]/10)*COS(RADIANS(_10sept_0_20[[#This Row],[Column6]]))</f>
        <v>-7.7501858540805268E-2</v>
      </c>
      <c r="I118">
        <f>10^(_10sept_0_20[[#This Row],[Column5]]/10)*SIN(RADIANS(_10sept_0_20[[#This Row],[Column6]]))</f>
        <v>8.6864008923324298E-2</v>
      </c>
    </row>
    <row r="119" spans="1:9" x14ac:dyDescent="0.3">
      <c r="A119">
        <v>-64</v>
      </c>
      <c r="B119">
        <v>-8.99</v>
      </c>
      <c r="C119">
        <v>143.41999999999999</v>
      </c>
      <c r="D119">
        <v>-9.0399999999999991</v>
      </c>
      <c r="E119">
        <v>143.36000000000001</v>
      </c>
      <c r="F119">
        <f>10^(_10sept_0_20[[#This Row],[Column3]]/10)*COS(RADIANS(_10sept_0_20[[#This Row],[Column4]]))</f>
        <v>-0.10132797474707167</v>
      </c>
      <c r="G119">
        <f>10^(_10sept_0_20[[#This Row],[Column3]]/10)*SIN(RADIANS(_10sept_0_20[[#This Row],[Column4]]))</f>
        <v>7.5197930850313316E-2</v>
      </c>
      <c r="H119">
        <f>10^(_10sept_0_20[[#This Row],[Column5]]/10)*COS(RADIANS(_10sept_0_20[[#This Row],[Column6]]))</f>
        <v>-0.10009018242390622</v>
      </c>
      <c r="I119">
        <f>10^(_10sept_0_20[[#This Row],[Column5]]/10)*SIN(RADIANS(_10sept_0_20[[#This Row],[Column6]]))</f>
        <v>7.4442002246043304E-2</v>
      </c>
    </row>
    <row r="120" spans="1:9" x14ac:dyDescent="0.3">
      <c r="A120">
        <v>-63</v>
      </c>
      <c r="B120">
        <v>-8.74</v>
      </c>
      <c r="C120">
        <v>155.22999999999999</v>
      </c>
      <c r="D120">
        <v>-8.74</v>
      </c>
      <c r="E120">
        <v>154.78</v>
      </c>
      <c r="F120">
        <f>10^(_10sept_0_20[[#This Row],[Column3]]/10)*COS(RADIANS(_10sept_0_20[[#This Row],[Column4]]))</f>
        <v>-0.12136246907460707</v>
      </c>
      <c r="G120">
        <f>10^(_10sept_0_20[[#This Row],[Column3]]/10)*SIN(RADIANS(_10sept_0_20[[#This Row],[Column4]]))</f>
        <v>5.6000239719447079E-2</v>
      </c>
      <c r="H120">
        <f>10^(_10sept_0_20[[#This Row],[Column5]]/10)*COS(RADIANS(_10sept_0_20[[#This Row],[Column6]]))</f>
        <v>-0.12091890563772609</v>
      </c>
      <c r="I120">
        <f>10^(_10sept_0_20[[#This Row],[Column5]]/10)*SIN(RADIANS(_10sept_0_20[[#This Row],[Column6]]))</f>
        <v>5.6951681343882989E-2</v>
      </c>
    </row>
    <row r="121" spans="1:9" x14ac:dyDescent="0.3">
      <c r="A121">
        <v>-62</v>
      </c>
      <c r="B121">
        <v>-8.43</v>
      </c>
      <c r="C121">
        <v>166.51</v>
      </c>
      <c r="D121">
        <v>-8.44</v>
      </c>
      <c r="E121">
        <v>166.43</v>
      </c>
      <c r="F121">
        <f>10^(_10sept_0_20[[#This Row],[Column3]]/10)*COS(RADIANS(_10sept_0_20[[#This Row],[Column4]]))</f>
        <v>-0.13958852122229681</v>
      </c>
      <c r="G121">
        <f>10^(_10sept_0_20[[#This Row],[Column3]]/10)*SIN(RADIANS(_10sept_0_20[[#This Row],[Column4]]))</f>
        <v>3.3486473025273827E-2</v>
      </c>
      <c r="H121">
        <f>10^(_10sept_0_20[[#This Row],[Column5]]/10)*COS(RADIANS(_10sept_0_20[[#This Row],[Column6]]))</f>
        <v>-0.13922069239193943</v>
      </c>
      <c r="I121">
        <f>10^(_10sept_0_20[[#This Row],[Column5]]/10)*SIN(RADIANS(_10sept_0_20[[#This Row],[Column6]]))</f>
        <v>3.3603877725117304E-2</v>
      </c>
    </row>
    <row r="122" spans="1:9" x14ac:dyDescent="0.3">
      <c r="A122">
        <v>-61</v>
      </c>
      <c r="B122">
        <v>-8.08</v>
      </c>
      <c r="C122">
        <v>177.58</v>
      </c>
      <c r="D122">
        <v>-8.14</v>
      </c>
      <c r="E122">
        <v>177.75</v>
      </c>
      <c r="F122">
        <f>10^(_10sept_0_20[[#This Row],[Column3]]/10)*COS(RADIANS(_10sept_0_20[[#This Row],[Column4]]))</f>
        <v>-0.15545779465637433</v>
      </c>
      <c r="G122">
        <f>10^(_10sept_0_20[[#This Row],[Column3]]/10)*SIN(RADIANS(_10sept_0_20[[#This Row],[Column4]]))</f>
        <v>6.5699732068194112E-3</v>
      </c>
      <c r="H122">
        <f>10^(_10sept_0_20[[#This Row],[Column5]]/10)*COS(RADIANS(_10sept_0_20[[#This Row],[Column6]]))</f>
        <v>-0.15334338487211843</v>
      </c>
      <c r="I122">
        <f>10^(_10sept_0_20[[#This Row],[Column5]]/10)*SIN(RADIANS(_10sept_0_20[[#This Row],[Column6]]))</f>
        <v>6.0248780005437872E-3</v>
      </c>
    </row>
    <row r="123" spans="1:9" x14ac:dyDescent="0.3">
      <c r="A123">
        <v>-60</v>
      </c>
      <c r="B123">
        <v>-7.67</v>
      </c>
      <c r="C123">
        <v>-171.59</v>
      </c>
      <c r="D123">
        <v>-7.76</v>
      </c>
      <c r="E123">
        <v>-171.41</v>
      </c>
      <c r="F123">
        <f>10^(_10sept_0_20[[#This Row],[Column3]]/10)*COS(RADIANS(_10sept_0_20[[#This Row],[Column4]]))</f>
        <v>-0.1691627215335843</v>
      </c>
      <c r="G123">
        <f>10^(_10sept_0_20[[#This Row],[Column3]]/10)*SIN(RADIANS(_10sept_0_20[[#This Row],[Column4]]))</f>
        <v>-2.5009946457046878E-2</v>
      </c>
      <c r="H123">
        <f>10^(_10sept_0_20[[#This Row],[Column5]]/10)*COS(RADIANS(_10sept_0_20[[#This Row],[Column6]]))</f>
        <v>-0.16561541454037951</v>
      </c>
      <c r="I123">
        <f>10^(_10sept_0_20[[#This Row],[Column5]]/10)*SIN(RADIANS(_10sept_0_20[[#This Row],[Column6]]))</f>
        <v>-2.5017410859946666E-2</v>
      </c>
    </row>
    <row r="124" spans="1:9" x14ac:dyDescent="0.3">
      <c r="A124">
        <v>-59</v>
      </c>
      <c r="B124">
        <v>-7.3</v>
      </c>
      <c r="C124">
        <v>-161.77000000000001</v>
      </c>
      <c r="D124">
        <v>-7.32</v>
      </c>
      <c r="E124">
        <v>-161.46</v>
      </c>
      <c r="F124">
        <f>10^(_10sept_0_20[[#This Row],[Column3]]/10)*COS(RADIANS(_10sept_0_20[[#This Row],[Column4]]))</f>
        <v>-0.17686259725229825</v>
      </c>
      <c r="G124">
        <f>10^(_10sept_0_20[[#This Row],[Column3]]/10)*SIN(RADIANS(_10sept_0_20[[#This Row],[Column4]]))</f>
        <v>-5.8252096429437655E-2</v>
      </c>
      <c r="H124">
        <f>10^(_10sept_0_20[[#This Row],[Column5]]/10)*COS(RADIANS(_10sept_0_20[[#This Row],[Column6]]))</f>
        <v>-0.17573368606981368</v>
      </c>
      <c r="I124">
        <f>10^(_10sept_0_20[[#This Row],[Column5]]/10)*SIN(RADIANS(_10sept_0_20[[#This Row],[Column6]]))</f>
        <v>-5.8936121099913141E-2</v>
      </c>
    </row>
    <row r="125" spans="1:9" x14ac:dyDescent="0.3">
      <c r="A125">
        <v>-58</v>
      </c>
      <c r="B125">
        <v>-6.83</v>
      </c>
      <c r="C125">
        <v>-152.35</v>
      </c>
      <c r="D125">
        <v>-6.88</v>
      </c>
      <c r="E125">
        <v>-152.11000000000001</v>
      </c>
      <c r="F125">
        <f>10^(_10sept_0_20[[#This Row],[Column3]]/10)*COS(RADIANS(_10sept_0_20[[#This Row],[Column4]]))</f>
        <v>-0.18379561938968075</v>
      </c>
      <c r="G125">
        <f>10^(_10sept_0_20[[#This Row],[Column3]]/10)*SIN(RADIANS(_10sept_0_20[[#This Row],[Column4]]))</f>
        <v>-9.6290349165088468E-2</v>
      </c>
      <c r="H125">
        <f>10^(_10sept_0_20[[#This Row],[Column5]]/10)*COS(RADIANS(_10sept_0_20[[#This Row],[Column6]]))</f>
        <v>-0.18129141244639854</v>
      </c>
      <c r="I125">
        <f>10^(_10sept_0_20[[#This Row],[Column5]]/10)*SIN(RADIANS(_10sept_0_20[[#This Row],[Column6]]))</f>
        <v>-9.5948353876625814E-2</v>
      </c>
    </row>
    <row r="126" spans="1:9" x14ac:dyDescent="0.3">
      <c r="A126">
        <v>-57</v>
      </c>
      <c r="B126">
        <v>-6.4</v>
      </c>
      <c r="C126">
        <v>-143.52000000000001</v>
      </c>
      <c r="D126">
        <v>-6.41</v>
      </c>
      <c r="E126">
        <v>-143.12</v>
      </c>
      <c r="F126">
        <f>10^(_10sept_0_20[[#This Row],[Column3]]/10)*COS(RADIANS(_10sept_0_20[[#This Row],[Column4]]))</f>
        <v>-0.1842005225411269</v>
      </c>
      <c r="G126">
        <f>10^(_10sept_0_20[[#This Row],[Column3]]/10)*SIN(RADIANS(_10sept_0_20[[#This Row],[Column4]]))</f>
        <v>-0.13620173831692844</v>
      </c>
      <c r="H126">
        <f>10^(_10sept_0_20[[#This Row],[Column5]]/10)*COS(RADIANS(_10sept_0_20[[#This Row],[Column6]]))</f>
        <v>-0.1828237217112692</v>
      </c>
      <c r="I126">
        <f>10^(_10sept_0_20[[#This Row],[Column5]]/10)*SIN(RADIANS(_10sept_0_20[[#This Row],[Column6]]))</f>
        <v>-0.13716816569289089</v>
      </c>
    </row>
    <row r="127" spans="1:9" x14ac:dyDescent="0.3">
      <c r="A127">
        <v>-56</v>
      </c>
      <c r="B127">
        <v>-5.99</v>
      </c>
      <c r="C127">
        <v>-134.97999999999999</v>
      </c>
      <c r="D127">
        <v>-6.01</v>
      </c>
      <c r="E127">
        <v>-134.96</v>
      </c>
      <c r="F127">
        <f>10^(_10sept_0_20[[#This Row],[Column3]]/10)*COS(RADIANS(_10sept_0_20[[#This Row],[Column4]]))</f>
        <v>-0.17796448897930028</v>
      </c>
      <c r="G127">
        <f>10^(_10sept_0_20[[#This Row],[Column3]]/10)*SIN(RADIANS(_10sept_0_20[[#This Row],[Column4]]))</f>
        <v>-0.17808877501973336</v>
      </c>
      <c r="H127">
        <f>10^(_10sept_0_20[[#This Row],[Column5]]/10)*COS(RADIANS(_10sept_0_20[[#This Row],[Column6]]))</f>
        <v>-0.17708492654624486</v>
      </c>
      <c r="I127">
        <f>10^(_10sept_0_20[[#This Row],[Column5]]/10)*SIN(RADIANS(_10sept_0_20[[#This Row],[Column6]]))</f>
        <v>-0.17733235652706708</v>
      </c>
    </row>
    <row r="128" spans="1:9" x14ac:dyDescent="0.3">
      <c r="A128">
        <v>-55</v>
      </c>
      <c r="B128">
        <v>-5.62</v>
      </c>
      <c r="C128">
        <v>-126.65</v>
      </c>
      <c r="D128">
        <v>-5.63</v>
      </c>
      <c r="E128">
        <v>-126.83</v>
      </c>
      <c r="F128">
        <f>10^(_10sept_0_20[[#This Row],[Column3]]/10)*COS(RADIANS(_10sept_0_20[[#This Row],[Column4]]))</f>
        <v>-0.16365148157932896</v>
      </c>
      <c r="G128">
        <f>10^(_10sept_0_20[[#This Row],[Column3]]/10)*SIN(RADIANS(_10sept_0_20[[#This Row],[Column4]]))</f>
        <v>-0.21995563638768401</v>
      </c>
      <c r="H128">
        <f>10^(_10sept_0_20[[#This Row],[Column5]]/10)*COS(RADIANS(_10sept_0_20[[#This Row],[Column6]]))</f>
        <v>-0.1639637084828377</v>
      </c>
      <c r="I128">
        <f>10^(_10sept_0_20[[#This Row],[Column5]]/10)*SIN(RADIANS(_10sept_0_20[[#This Row],[Column6]]))</f>
        <v>-0.21893572653103116</v>
      </c>
    </row>
    <row r="129" spans="1:9" x14ac:dyDescent="0.3">
      <c r="A129">
        <v>-54</v>
      </c>
      <c r="B129">
        <v>-5.29</v>
      </c>
      <c r="C129">
        <v>-118.62</v>
      </c>
      <c r="D129">
        <v>-5.3</v>
      </c>
      <c r="E129">
        <v>-118.64</v>
      </c>
      <c r="F129">
        <f>10^(_10sept_0_20[[#This Row],[Column3]]/10)*COS(RADIANS(_10sept_0_20[[#This Row],[Column4]]))</f>
        <v>-0.1416882950680233</v>
      </c>
      <c r="G129">
        <f>10^(_10sept_0_20[[#This Row],[Column3]]/10)*SIN(RADIANS(_10sept_0_20[[#This Row],[Column4]]))</f>
        <v>-0.25965901594872526</v>
      </c>
      <c r="H129">
        <f>10^(_10sept_0_20[[#This Row],[Column5]]/10)*COS(RADIANS(_10sept_0_20[[#This Row],[Column6]]))</f>
        <v>-0.14145284205152969</v>
      </c>
      <c r="I129">
        <f>10^(_10sept_0_20[[#This Row],[Column5]]/10)*SIN(RADIANS(_10sept_0_20[[#This Row],[Column6]]))</f>
        <v>-0.25901245620848623</v>
      </c>
    </row>
    <row r="130" spans="1:9" x14ac:dyDescent="0.3">
      <c r="A130">
        <v>-53</v>
      </c>
      <c r="B130">
        <v>-5.03</v>
      </c>
      <c r="C130">
        <v>-110.34</v>
      </c>
      <c r="D130">
        <v>-5.04</v>
      </c>
      <c r="E130">
        <v>-109.78</v>
      </c>
      <c r="F130">
        <f>10^(_10sept_0_20[[#This Row],[Column3]]/10)*COS(RADIANS(_10sept_0_20[[#This Row],[Column4]]))</f>
        <v>-0.10916104751649057</v>
      </c>
      <c r="G130">
        <f>10^(_10sept_0_20[[#This Row],[Column3]]/10)*SIN(RADIANS(_10sept_0_20[[#This Row],[Column4]]))</f>
        <v>-0.29446869828255684</v>
      </c>
      <c r="H130">
        <f>10^(_10sept_0_20[[#This Row],[Column5]]/10)*COS(RADIANS(_10sept_0_20[[#This Row],[Column6]]))</f>
        <v>-0.10603335621674585</v>
      </c>
      <c r="I130">
        <f>10^(_10sept_0_20[[#This Row],[Column5]]/10)*SIN(RADIANS(_10sept_0_20[[#This Row],[Column6]]))</f>
        <v>-0.29484185875043439</v>
      </c>
    </row>
    <row r="131" spans="1:9" x14ac:dyDescent="0.3">
      <c r="A131">
        <v>-52</v>
      </c>
      <c r="B131">
        <v>-4.76</v>
      </c>
      <c r="C131">
        <v>-102.55</v>
      </c>
      <c r="D131">
        <v>-4.76</v>
      </c>
      <c r="E131">
        <v>-102.51</v>
      </c>
      <c r="F131">
        <f>10^(_10sept_0_20[[#This Row],[Column3]]/10)*COS(RADIANS(_10sept_0_20[[#This Row],[Column4]]))</f>
        <v>-7.2617745017398247E-2</v>
      </c>
      <c r="G131">
        <f>10^(_10sept_0_20[[#This Row],[Column3]]/10)*SIN(RADIANS(_10sept_0_20[[#This Row],[Column4]]))</f>
        <v>-0.32621003645909513</v>
      </c>
      <c r="H131">
        <f>10^(_10sept_0_20[[#This Row],[Column5]]/10)*COS(RADIANS(_10sept_0_20[[#This Row],[Column6]]))</f>
        <v>-7.2389989771823898E-2</v>
      </c>
      <c r="I131">
        <f>10^(_10sept_0_20[[#This Row],[Column5]]/10)*SIN(RADIANS(_10sept_0_20[[#This Row],[Column6]]))</f>
        <v>-0.3262606537094096</v>
      </c>
    </row>
    <row r="132" spans="1:9" x14ac:dyDescent="0.3">
      <c r="A132">
        <v>-51</v>
      </c>
      <c r="B132">
        <v>-4.5</v>
      </c>
      <c r="C132">
        <v>-94.5</v>
      </c>
      <c r="D132">
        <v>-4.4800000000000004</v>
      </c>
      <c r="E132">
        <v>-94.53</v>
      </c>
      <c r="F132">
        <f>10^(_10sept_0_20[[#This Row],[Column3]]/10)*COS(RADIANS(_10sept_0_20[[#This Row],[Column4]]))</f>
        <v>-2.7838337671398178E-2</v>
      </c>
      <c r="G132">
        <f>10^(_10sept_0_20[[#This Row],[Column3]]/10)*SIN(RADIANS(_10sept_0_20[[#This Row],[Column4]]))</f>
        <v>-0.35371961796755053</v>
      </c>
      <c r="H132">
        <f>10^(_10sept_0_20[[#This Row],[Column5]]/10)*COS(RADIANS(_10sept_0_20[[#This Row],[Column6]]))</f>
        <v>-2.8152891793930122E-2</v>
      </c>
      <c r="I132">
        <f>10^(_10sept_0_20[[#This Row],[Column5]]/10)*SIN(RADIANS(_10sept_0_20[[#This Row],[Column6]]))</f>
        <v>-0.35533762143135555</v>
      </c>
    </row>
    <row r="133" spans="1:9" x14ac:dyDescent="0.3">
      <c r="A133">
        <v>-50</v>
      </c>
      <c r="B133">
        <v>-4.2300000000000004</v>
      </c>
      <c r="C133">
        <v>-86.34</v>
      </c>
      <c r="D133">
        <v>-4.1900000000000004</v>
      </c>
      <c r="E133">
        <v>-86.53</v>
      </c>
      <c r="F133">
        <f>10^(_10sept_0_20[[#This Row],[Column3]]/10)*COS(RADIANS(_10sept_0_20[[#This Row],[Column4]]))</f>
        <v>2.4102553413179479E-2</v>
      </c>
      <c r="G133">
        <f>10^(_10sept_0_20[[#This Row],[Column3]]/10)*SIN(RADIANS(_10sept_0_20[[#This Row],[Column4]]))</f>
        <v>-0.37680210492934302</v>
      </c>
      <c r="H133">
        <f>10^(_10sept_0_20[[#This Row],[Column5]]/10)*COS(RADIANS(_10sept_0_20[[#This Row],[Column6]]))</f>
        <v>2.3064355361935487E-2</v>
      </c>
      <c r="I133">
        <f>10^(_10sept_0_20[[#This Row],[Column5]]/10)*SIN(RADIANS(_10sept_0_20[[#This Row],[Column6]]))</f>
        <v>-0.38036718742619285</v>
      </c>
    </row>
    <row r="134" spans="1:9" x14ac:dyDescent="0.3">
      <c r="A134">
        <v>-49</v>
      </c>
      <c r="B134">
        <v>-3.93</v>
      </c>
      <c r="C134">
        <v>-78.900000000000006</v>
      </c>
      <c r="D134">
        <v>-3.92</v>
      </c>
      <c r="E134">
        <v>-78.400000000000006</v>
      </c>
      <c r="F134">
        <f>10^(_10sept_0_20[[#This Row],[Column3]]/10)*COS(RADIANS(_10sept_0_20[[#This Row],[Column4]]))</f>
        <v>7.7889746278564209E-2</v>
      </c>
      <c r="G134">
        <f>10^(_10sept_0_20[[#This Row],[Column3]]/10)*SIN(RADIANS(_10sept_0_20[[#This Row],[Column4]]))</f>
        <v>-0.39700735455082153</v>
      </c>
      <c r="H134">
        <f>10^(_10sept_0_20[[#This Row],[Column5]]/10)*COS(RADIANS(_10sept_0_20[[#This Row],[Column6]]))</f>
        <v>8.1538813314905687E-2</v>
      </c>
      <c r="I134">
        <f>10^(_10sept_0_20[[#This Row],[Column5]]/10)*SIN(RADIANS(_10sept_0_20[[#This Row],[Column6]]))</f>
        <v>-0.39722612482651498</v>
      </c>
    </row>
    <row r="135" spans="1:9" x14ac:dyDescent="0.3">
      <c r="A135">
        <v>-48</v>
      </c>
      <c r="B135">
        <v>-3.65</v>
      </c>
      <c r="C135">
        <v>-72.010000000000005</v>
      </c>
      <c r="D135">
        <v>-3.66</v>
      </c>
      <c r="E135">
        <v>-72.040000000000006</v>
      </c>
      <c r="F135">
        <f>10^(_10sept_0_20[[#This Row],[Column3]]/10)*COS(RADIANS(_10sept_0_20[[#This Row],[Column4]]))</f>
        <v>0.13327509796295336</v>
      </c>
      <c r="G135">
        <f>10^(_10sept_0_20[[#This Row],[Column3]]/10)*SIN(RADIANS(_10sept_0_20[[#This Row],[Column4]]))</f>
        <v>-0.41042229706638977</v>
      </c>
      <c r="H135">
        <f>10^(_10sept_0_20[[#This Row],[Column5]]/10)*COS(RADIANS(_10sept_0_20[[#This Row],[Column6]]))</f>
        <v>0.13275415316261857</v>
      </c>
      <c r="I135">
        <f>10^(_10sept_0_20[[#This Row],[Column5]]/10)*SIN(RADIANS(_10sept_0_20[[#This Row],[Column6]]))</f>
        <v>-0.4095479180261537</v>
      </c>
    </row>
    <row r="136" spans="1:9" x14ac:dyDescent="0.3">
      <c r="A136">
        <v>-47</v>
      </c>
      <c r="B136">
        <v>-3.39</v>
      </c>
      <c r="C136">
        <v>-64.83</v>
      </c>
      <c r="D136">
        <v>-3.42</v>
      </c>
      <c r="E136">
        <v>-64.63</v>
      </c>
      <c r="F136">
        <f>10^(_10sept_0_20[[#This Row],[Column3]]/10)*COS(RADIANS(_10sept_0_20[[#This Row],[Column4]]))</f>
        <v>0.19485024902870723</v>
      </c>
      <c r="G136">
        <f>10^(_10sept_0_20[[#This Row],[Column3]]/10)*SIN(RADIANS(_10sept_0_20[[#This Row],[Column4]]))</f>
        <v>-0.41464125315241263</v>
      </c>
      <c r="H136">
        <f>10^(_10sept_0_20[[#This Row],[Column5]]/10)*COS(RADIANS(_10sept_0_20[[#This Row],[Column6]]))</f>
        <v>0.19494513489209483</v>
      </c>
      <c r="I136">
        <f>10^(_10sept_0_20[[#This Row],[Column5]]/10)*SIN(RADIANS(_10sept_0_20[[#This Row],[Column6]]))</f>
        <v>-0.41110890194814209</v>
      </c>
    </row>
    <row r="137" spans="1:9" x14ac:dyDescent="0.3">
      <c r="A137">
        <v>-46</v>
      </c>
      <c r="B137">
        <v>-3.22</v>
      </c>
      <c r="C137">
        <v>-58.64</v>
      </c>
      <c r="D137">
        <v>-3.24</v>
      </c>
      <c r="E137">
        <v>-58.2</v>
      </c>
      <c r="F137">
        <f>10^(_10sept_0_20[[#This Row],[Column3]]/10)*COS(RADIANS(_10sept_0_20[[#This Row],[Column4]]))</f>
        <v>0.24794117168990032</v>
      </c>
      <c r="G137">
        <f>10^(_10sept_0_20[[#This Row],[Column3]]/10)*SIN(RADIANS(_10sept_0_20[[#This Row],[Column4]]))</f>
        <v>-0.40683124335456528</v>
      </c>
      <c r="H137">
        <f>10^(_10sept_0_20[[#This Row],[Column5]]/10)*COS(RADIANS(_10sept_0_20[[#This Row],[Column6]]))</f>
        <v>0.24990456260073579</v>
      </c>
      <c r="I137">
        <f>10^(_10sept_0_20[[#This Row],[Column5]]/10)*SIN(RADIANS(_10sept_0_20[[#This Row],[Column6]]))</f>
        <v>-0.40305479798026594</v>
      </c>
    </row>
    <row r="138" spans="1:9" x14ac:dyDescent="0.3">
      <c r="A138">
        <v>-45</v>
      </c>
      <c r="B138">
        <v>-3.1</v>
      </c>
      <c r="C138">
        <v>-52.39</v>
      </c>
      <c r="D138">
        <v>-3.12</v>
      </c>
      <c r="E138">
        <v>-52.27</v>
      </c>
      <c r="F138">
        <f>10^(_10sept_0_20[[#This Row],[Column3]]/10)*COS(RADIANS(_10sept_0_20[[#This Row],[Column4]]))</f>
        <v>0.2989039003902933</v>
      </c>
      <c r="G138">
        <f>10^(_10sept_0_20[[#This Row],[Column3]]/10)*SIN(RADIANS(_10sept_0_20[[#This Row],[Column4]]))</f>
        <v>-0.38799452345802332</v>
      </c>
      <c r="H138">
        <f>10^(_10sept_0_20[[#This Row],[Column5]]/10)*COS(RADIANS(_10sept_0_20[[#This Row],[Column6]]))</f>
        <v>0.29833878877562181</v>
      </c>
      <c r="I138">
        <f>10^(_10sept_0_20[[#This Row],[Column5]]/10)*SIN(RADIANS(_10sept_0_20[[#This Row],[Column6]]))</f>
        <v>-0.38558785740007756</v>
      </c>
    </row>
    <row r="139" spans="1:9" x14ac:dyDescent="0.3">
      <c r="A139">
        <v>-44</v>
      </c>
      <c r="B139">
        <v>-3.02</v>
      </c>
      <c r="C139">
        <v>-45.96</v>
      </c>
      <c r="D139">
        <v>-3.04</v>
      </c>
      <c r="E139">
        <v>-45.8</v>
      </c>
      <c r="F139">
        <f>10^(_10sept_0_20[[#This Row],[Column3]]/10)*COS(RADIANS(_10sept_0_20[[#This Row],[Column4]]))</f>
        <v>0.34680473738823603</v>
      </c>
      <c r="G139">
        <f>10^(_10sept_0_20[[#This Row],[Column3]]/10)*SIN(RADIANS(_10sept_0_20[[#This Row],[Column4]]))</f>
        <v>-0.35862543963488658</v>
      </c>
      <c r="H139">
        <f>10^(_10sept_0_20[[#This Row],[Column5]]/10)*COS(RADIANS(_10sept_0_20[[#This Row],[Column6]]))</f>
        <v>0.34620683686071052</v>
      </c>
      <c r="I139">
        <f>10^(_10sept_0_20[[#This Row],[Column5]]/10)*SIN(RADIANS(_10sept_0_20[[#This Row],[Column6]]))</f>
        <v>-0.35601230292552427</v>
      </c>
    </row>
    <row r="140" spans="1:9" x14ac:dyDescent="0.3">
      <c r="A140">
        <v>-43</v>
      </c>
      <c r="B140">
        <v>-2.96</v>
      </c>
      <c r="C140">
        <v>-39.590000000000003</v>
      </c>
      <c r="D140">
        <v>-2.97</v>
      </c>
      <c r="E140">
        <v>-39.29</v>
      </c>
      <c r="F140">
        <f>10^(_10sept_0_20[[#This Row],[Column3]]/10)*COS(RADIANS(_10sept_0_20[[#This Row],[Column4]]))</f>
        <v>0.38980086839854372</v>
      </c>
      <c r="G140">
        <f>10^(_10sept_0_20[[#This Row],[Column3]]/10)*SIN(RADIANS(_10sept_0_20[[#This Row],[Column4]]))</f>
        <v>-0.32235674599161995</v>
      </c>
      <c r="H140">
        <f>10^(_10sept_0_20[[#This Row],[Column5]]/10)*COS(RADIANS(_10sept_0_20[[#This Row],[Column6]]))</f>
        <v>0.39058298659423629</v>
      </c>
      <c r="I140">
        <f>10^(_10sept_0_20[[#This Row],[Column5]]/10)*SIN(RADIANS(_10sept_0_20[[#This Row],[Column6]]))</f>
        <v>-0.31957464830870214</v>
      </c>
    </row>
    <row r="141" spans="1:9" x14ac:dyDescent="0.3">
      <c r="A141">
        <v>-42</v>
      </c>
      <c r="B141">
        <v>-2.86</v>
      </c>
      <c r="C141">
        <v>-33.03</v>
      </c>
      <c r="D141">
        <v>-2.88</v>
      </c>
      <c r="E141">
        <v>-32.61</v>
      </c>
      <c r="F141">
        <f>10^(_10sept_0_20[[#This Row],[Column3]]/10)*COS(RADIANS(_10sept_0_20[[#This Row],[Column4]]))</f>
        <v>0.43395394907818602</v>
      </c>
      <c r="G141">
        <f>10^(_10sept_0_20[[#This Row],[Column3]]/10)*SIN(RADIANS(_10sept_0_20[[#This Row],[Column4]]))</f>
        <v>-0.28213614189137537</v>
      </c>
      <c r="H141">
        <f>10^(_10sept_0_20[[#This Row],[Column5]]/10)*COS(RADIANS(_10sept_0_20[[#This Row],[Column6]]))</f>
        <v>0.43400715140447793</v>
      </c>
      <c r="I141">
        <f>10^(_10sept_0_20[[#This Row],[Column5]]/10)*SIN(RADIANS(_10sept_0_20[[#This Row],[Column6]]))</f>
        <v>-0.27766589406573589</v>
      </c>
    </row>
    <row r="142" spans="1:9" x14ac:dyDescent="0.3">
      <c r="A142">
        <v>-41</v>
      </c>
      <c r="B142">
        <v>-2.73</v>
      </c>
      <c r="C142">
        <v>-26.6</v>
      </c>
      <c r="D142">
        <v>-2.74</v>
      </c>
      <c r="E142">
        <v>-26.31</v>
      </c>
      <c r="F142">
        <f>10^(_10sept_0_20[[#This Row],[Column3]]/10)*COS(RADIANS(_10sept_0_20[[#This Row],[Column4]]))</f>
        <v>0.47688365645453784</v>
      </c>
      <c r="G142">
        <f>10^(_10sept_0_20[[#This Row],[Column3]]/10)*SIN(RADIANS(_10sept_0_20[[#This Row],[Column4]]))</f>
        <v>-0.23880554631612272</v>
      </c>
      <c r="H142">
        <f>10^(_10sept_0_20[[#This Row],[Column5]]/10)*COS(RADIANS(_10sept_0_20[[#This Row],[Column6]]))</f>
        <v>0.47698667845869441</v>
      </c>
      <c r="I142">
        <f>10^(_10sept_0_20[[#This Row],[Column5]]/10)*SIN(RADIANS(_10sept_0_20[[#This Row],[Column6]]))</f>
        <v>-0.23584509355269589</v>
      </c>
    </row>
    <row r="143" spans="1:9" x14ac:dyDescent="0.3">
      <c r="A143">
        <v>-40</v>
      </c>
      <c r="B143">
        <v>-2.5499999999999998</v>
      </c>
      <c r="C143">
        <v>-19.98</v>
      </c>
      <c r="D143">
        <v>-2.57</v>
      </c>
      <c r="E143">
        <v>-19.920000000000002</v>
      </c>
      <c r="F143">
        <f>10^(_10sept_0_20[[#This Row],[Column3]]/10)*COS(RADIANS(_10sept_0_20[[#This Row],[Column4]]))</f>
        <v>0.52244546464248931</v>
      </c>
      <c r="G143">
        <f>10^(_10sept_0_20[[#This Row],[Column3]]/10)*SIN(RADIANS(_10sept_0_20[[#This Row],[Column4]]))</f>
        <v>-0.1899480974525736</v>
      </c>
      <c r="H143">
        <f>10^(_10sept_0_20[[#This Row],[Column5]]/10)*COS(RADIANS(_10sept_0_20[[#This Row],[Column6]]))</f>
        <v>0.52024275985255297</v>
      </c>
      <c r="I143">
        <f>10^(_10sept_0_20[[#This Row],[Column5]]/10)*SIN(RADIANS(_10sept_0_20[[#This Row],[Column6]]))</f>
        <v>-0.18853067174883373</v>
      </c>
    </row>
    <row r="144" spans="1:9" x14ac:dyDescent="0.3">
      <c r="A144">
        <v>-39</v>
      </c>
      <c r="B144">
        <v>-2.36</v>
      </c>
      <c r="C144">
        <v>-14.37</v>
      </c>
      <c r="D144">
        <v>-2.37</v>
      </c>
      <c r="E144">
        <v>-14.38</v>
      </c>
      <c r="F144">
        <f>10^(_10sept_0_20[[#This Row],[Column3]]/10)*COS(RADIANS(_10sept_0_20[[#This Row],[Column4]]))</f>
        <v>0.56259418177702281</v>
      </c>
      <c r="G144">
        <f>10^(_10sept_0_20[[#This Row],[Column3]]/10)*SIN(RADIANS(_10sept_0_20[[#This Row],[Column4]]))</f>
        <v>-0.14413568360926793</v>
      </c>
      <c r="H144">
        <f>10^(_10sept_0_20[[#This Row],[Column5]]/10)*COS(RADIANS(_10sept_0_20[[#This Row],[Column6]]))</f>
        <v>0.56127514395184885</v>
      </c>
      <c r="I144">
        <f>10^(_10sept_0_20[[#This Row],[Column5]]/10)*SIN(RADIANS(_10sept_0_20[[#This Row],[Column6]]))</f>
        <v>-0.14390214392004727</v>
      </c>
    </row>
    <row r="145" spans="1:9" x14ac:dyDescent="0.3">
      <c r="A145">
        <v>-38</v>
      </c>
      <c r="B145">
        <v>-2.16</v>
      </c>
      <c r="C145">
        <v>-8.99</v>
      </c>
      <c r="D145">
        <v>-2.1800000000000002</v>
      </c>
      <c r="E145">
        <v>-8.94</v>
      </c>
      <c r="F145">
        <f>10^(_10sept_0_20[[#This Row],[Column3]]/10)*COS(RADIANS(_10sept_0_20[[#This Row],[Column4]]))</f>
        <v>0.60066444501084937</v>
      </c>
      <c r="G145">
        <f>10^(_10sept_0_20[[#This Row],[Column3]]/10)*SIN(RADIANS(_10sept_0_20[[#This Row],[Column4]]))</f>
        <v>-9.5028439322523459E-2</v>
      </c>
      <c r="H145">
        <f>10^(_10sept_0_20[[#This Row],[Column5]]/10)*COS(RADIANS(_10sept_0_20[[#This Row],[Column6]]))</f>
        <v>0.5979869618366791</v>
      </c>
      <c r="I145">
        <f>10^(_10sept_0_20[[#This Row],[Column5]]/10)*SIN(RADIANS(_10sept_0_20[[#This Row],[Column6]]))</f>
        <v>-9.4070017121137633E-2</v>
      </c>
    </row>
    <row r="146" spans="1:9" x14ac:dyDescent="0.3">
      <c r="A146">
        <v>-37</v>
      </c>
      <c r="B146">
        <v>-2.0099999999999998</v>
      </c>
      <c r="C146">
        <v>-3.98</v>
      </c>
      <c r="D146">
        <v>-2.0299999999999998</v>
      </c>
      <c r="E146">
        <v>-3.61</v>
      </c>
      <c r="F146">
        <f>10^(_10sept_0_20[[#This Row],[Column3]]/10)*COS(RADIANS(_10sept_0_20[[#This Row],[Column4]]))</f>
        <v>0.62798802740156012</v>
      </c>
      <c r="G146">
        <f>10^(_10sept_0_20[[#This Row],[Column3]]/10)*SIN(RADIANS(_10sept_0_20[[#This Row],[Column4]]))</f>
        <v>-4.3692925007794252E-2</v>
      </c>
      <c r="H146">
        <f>10^(_10sept_0_20[[#This Row],[Column5]]/10)*COS(RADIANS(_10sept_0_20[[#This Row],[Column6]]))</f>
        <v>0.62537050875220002</v>
      </c>
      <c r="I146">
        <f>10^(_10sept_0_20[[#This Row],[Column5]]/10)*SIN(RADIANS(_10sept_0_20[[#This Row],[Column6]]))</f>
        <v>-3.9454558451645923E-2</v>
      </c>
    </row>
    <row r="147" spans="1:9" x14ac:dyDescent="0.3">
      <c r="A147">
        <v>-36</v>
      </c>
      <c r="B147">
        <v>-1.92</v>
      </c>
      <c r="C147">
        <v>0.49</v>
      </c>
      <c r="D147">
        <v>-1.92</v>
      </c>
      <c r="E147">
        <v>0.72</v>
      </c>
      <c r="F147">
        <f>10^(_10sept_0_20[[#This Row],[Column3]]/10)*COS(RADIANS(_10sept_0_20[[#This Row],[Column4]]))</f>
        <v>0.64266421480667024</v>
      </c>
      <c r="G147">
        <f>10^(_10sept_0_20[[#This Row],[Column3]]/10)*SIN(RADIANS(_10sept_0_20[[#This Row],[Column4]]))</f>
        <v>5.4962711984871387E-3</v>
      </c>
      <c r="H147">
        <f>10^(_10sept_0_20[[#This Row],[Column5]]/10)*COS(RADIANS(_10sept_0_20[[#This Row],[Column6]]))</f>
        <v>0.6426369733966012</v>
      </c>
      <c r="I147">
        <f>10^(_10sept_0_20[[#This Row],[Column5]]/10)*SIN(RADIANS(_10sept_0_20[[#This Row],[Column6]]))</f>
        <v>8.0760394883465127E-3</v>
      </c>
    </row>
    <row r="148" spans="1:9" x14ac:dyDescent="0.3">
      <c r="A148">
        <v>-35</v>
      </c>
      <c r="B148">
        <v>-1.86</v>
      </c>
      <c r="C148">
        <v>5.0999999999999996</v>
      </c>
      <c r="D148">
        <v>-1.88</v>
      </c>
      <c r="E148">
        <v>5.43</v>
      </c>
      <c r="F148">
        <f>10^(_10sept_0_20[[#This Row],[Column3]]/10)*COS(RADIANS(_10sept_0_20[[#This Row],[Column4]]))</f>
        <v>0.64904863987227046</v>
      </c>
      <c r="G148">
        <f>10^(_10sept_0_20[[#This Row],[Column3]]/10)*SIN(RADIANS(_10sept_0_20[[#This Row],[Column4]]))</f>
        <v>5.7926047908247076E-2</v>
      </c>
      <c r="H148">
        <f>10^(_10sept_0_20[[#This Row],[Column5]]/10)*COS(RADIANS(_10sept_0_20[[#This Row],[Column6]]))</f>
        <v>0.64572372099497299</v>
      </c>
      <c r="I148">
        <f>10^(_10sept_0_20[[#This Row],[Column5]]/10)*SIN(RADIANS(_10sept_0_20[[#This Row],[Column6]]))</f>
        <v>6.1380001049611436E-2</v>
      </c>
    </row>
    <row r="149" spans="1:9" x14ac:dyDescent="0.3">
      <c r="A149">
        <v>-34</v>
      </c>
      <c r="B149">
        <v>-1.83</v>
      </c>
      <c r="C149">
        <v>9.7200000000000006</v>
      </c>
      <c r="D149">
        <v>-1.86</v>
      </c>
      <c r="E149">
        <v>9.9</v>
      </c>
      <c r="F149">
        <f>10^(_10sept_0_20[[#This Row],[Column3]]/10)*COS(RADIANS(_10sept_0_20[[#This Row],[Column4]]))</f>
        <v>0.6467260353640587</v>
      </c>
      <c r="G149">
        <f>10^(_10sept_0_20[[#This Row],[Column3]]/10)*SIN(RADIANS(_10sept_0_20[[#This Row],[Column4]]))</f>
        <v>0.11077926554187363</v>
      </c>
      <c r="H149">
        <f>10^(_10sept_0_20[[#This Row],[Column5]]/10)*COS(RADIANS(_10sept_0_20[[#This Row],[Column6]]))</f>
        <v>0.64192520817659415</v>
      </c>
      <c r="I149">
        <f>10^(_10sept_0_20[[#This Row],[Column5]]/10)*SIN(RADIANS(_10sept_0_20[[#This Row],[Column6]]))</f>
        <v>0.11203388350739721</v>
      </c>
    </row>
    <row r="150" spans="1:9" x14ac:dyDescent="0.3">
      <c r="A150">
        <v>-33</v>
      </c>
      <c r="B150">
        <v>-1.79</v>
      </c>
      <c r="C150">
        <v>14.38</v>
      </c>
      <c r="D150">
        <v>-1.83</v>
      </c>
      <c r="E150">
        <v>14.99</v>
      </c>
      <c r="F150">
        <f>10^(_10sept_0_20[[#This Row],[Column3]]/10)*COS(RADIANS(_10sept_0_20[[#This Row],[Column4]]))</f>
        <v>0.64146920187857837</v>
      </c>
      <c r="G150">
        <f>10^(_10sept_0_20[[#This Row],[Column3]]/10)*SIN(RADIANS(_10sept_0_20[[#This Row],[Column4]]))</f>
        <v>0.1644626426160217</v>
      </c>
      <c r="H150">
        <f>10^(_10sept_0_20[[#This Row],[Column5]]/10)*COS(RADIANS(_10sept_0_20[[#This Row],[Column6]]))</f>
        <v>0.63381728855198582</v>
      </c>
      <c r="I150">
        <f>10^(_10sept_0_20[[#This Row],[Column5]]/10)*SIN(RADIANS(_10sept_0_20[[#This Row],[Column6]]))</f>
        <v>0.16971227187307156</v>
      </c>
    </row>
    <row r="151" spans="1:9" x14ac:dyDescent="0.3">
      <c r="A151">
        <v>-32</v>
      </c>
      <c r="B151">
        <v>-1.77</v>
      </c>
      <c r="C151">
        <v>18.440000000000001</v>
      </c>
      <c r="D151">
        <v>-1.79</v>
      </c>
      <c r="E151">
        <v>18.77</v>
      </c>
      <c r="F151">
        <f>10^(_10sept_0_20[[#This Row],[Column3]]/10)*COS(RADIANS(_10sept_0_20[[#This Row],[Column4]]))</f>
        <v>0.63111498263580712</v>
      </c>
      <c r="G151">
        <f>10^(_10sept_0_20[[#This Row],[Column3]]/10)*SIN(RADIANS(_10sept_0_20[[#This Row],[Column4]]))</f>
        <v>0.21043348368363654</v>
      </c>
      <c r="H151">
        <f>10^(_10sept_0_20[[#This Row],[Column5]]/10)*COS(RADIANS(_10sept_0_20[[#This Row],[Column6]]))</f>
        <v>0.62699841836599202</v>
      </c>
      <c r="I151">
        <f>10^(_10sept_0_20[[#This Row],[Column5]]/10)*SIN(RADIANS(_10sept_0_20[[#This Row],[Column6]]))</f>
        <v>0.21308139557814534</v>
      </c>
    </row>
    <row r="152" spans="1:9" x14ac:dyDescent="0.3">
      <c r="A152">
        <v>-31</v>
      </c>
      <c r="B152">
        <v>-1.73</v>
      </c>
      <c r="C152">
        <v>22.43</v>
      </c>
      <c r="D152">
        <v>-1.73</v>
      </c>
      <c r="E152">
        <v>22.75</v>
      </c>
      <c r="F152">
        <f>10^(_10sept_0_20[[#This Row],[Column3]]/10)*COS(RADIANS(_10sept_0_20[[#This Row],[Column4]]))</f>
        <v>0.62063282889389582</v>
      </c>
      <c r="G152">
        <f>10^(_10sept_0_20[[#This Row],[Column3]]/10)*SIN(RADIANS(_10sept_0_20[[#This Row],[Column4]]))</f>
        <v>0.25618664336889263</v>
      </c>
      <c r="H152">
        <f>10^(_10sept_0_20[[#This Row],[Column5]]/10)*COS(RADIANS(_10sept_0_20[[#This Row],[Column6]]))</f>
        <v>0.61919234057589001</v>
      </c>
      <c r="I152">
        <f>10^(_10sept_0_20[[#This Row],[Column5]]/10)*SIN(RADIANS(_10sept_0_20[[#This Row],[Column6]]))</f>
        <v>0.2596488973857024</v>
      </c>
    </row>
    <row r="153" spans="1:9" x14ac:dyDescent="0.3">
      <c r="A153">
        <v>-30</v>
      </c>
      <c r="B153">
        <v>-1.64</v>
      </c>
      <c r="C153">
        <v>26.39</v>
      </c>
      <c r="D153">
        <v>-1.67</v>
      </c>
      <c r="E153">
        <v>27.13</v>
      </c>
      <c r="F153">
        <f>10^(_10sept_0_20[[#This Row],[Column3]]/10)*COS(RADIANS(_10sept_0_20[[#This Row],[Column4]]))</f>
        <v>0.61405305285810663</v>
      </c>
      <c r="G153">
        <f>10^(_10sept_0_20[[#This Row],[Column3]]/10)*SIN(RADIANS(_10sept_0_20[[#This Row],[Column4]]))</f>
        <v>0.30468501256355651</v>
      </c>
      <c r="H153">
        <f>10^(_10sept_0_20[[#This Row],[Column5]]/10)*COS(RADIANS(_10sept_0_20[[#This Row],[Column6]]))</f>
        <v>0.60586713804686432</v>
      </c>
      <c r="I153">
        <f>10^(_10sept_0_20[[#This Row],[Column5]]/10)*SIN(RADIANS(_10sept_0_20[[#This Row],[Column6]]))</f>
        <v>0.31043828818493047</v>
      </c>
    </row>
    <row r="154" spans="1:9" x14ac:dyDescent="0.3">
      <c r="A154">
        <v>-29</v>
      </c>
      <c r="B154">
        <v>-1.6</v>
      </c>
      <c r="C154">
        <v>29.56</v>
      </c>
      <c r="D154">
        <v>-1.6</v>
      </c>
      <c r="E154">
        <v>30.27</v>
      </c>
      <c r="F154">
        <f>10^(_10sept_0_20[[#This Row],[Column3]]/10)*COS(RADIANS(_10sept_0_20[[#This Row],[Column4]]))</f>
        <v>0.60178194323040013</v>
      </c>
      <c r="G154">
        <f>10^(_10sept_0_20[[#This Row],[Column3]]/10)*SIN(RADIANS(_10sept_0_20[[#This Row],[Column4]]))</f>
        <v>0.34130424129284115</v>
      </c>
      <c r="H154">
        <f>10^(_10sept_0_20[[#This Row],[Column5]]/10)*COS(RADIANS(_10sept_0_20[[#This Row],[Column6]]))</f>
        <v>0.59750646119464124</v>
      </c>
      <c r="I154">
        <f>10^(_10sept_0_20[[#This Row],[Column5]]/10)*SIN(RADIANS(_10sept_0_20[[#This Row],[Column6]]))</f>
        <v>0.34873503000601341</v>
      </c>
    </row>
    <row r="155" spans="1:9" x14ac:dyDescent="0.3">
      <c r="A155">
        <v>-28</v>
      </c>
      <c r="B155">
        <v>-1.52</v>
      </c>
      <c r="C155">
        <v>32.78</v>
      </c>
      <c r="D155">
        <v>-1.53</v>
      </c>
      <c r="E155">
        <v>33.200000000000003</v>
      </c>
      <c r="F155">
        <f>10^(_10sept_0_20[[#This Row],[Column3]]/10)*COS(RADIANS(_10sept_0_20[[#This Row],[Column4]]))</f>
        <v>0.59247467510544938</v>
      </c>
      <c r="G155">
        <f>10^(_10sept_0_20[[#This Row],[Column3]]/10)*SIN(RADIANS(_10sept_0_20[[#This Row],[Column4]]))</f>
        <v>0.38153123176095061</v>
      </c>
      <c r="H155">
        <f>10^(_10sept_0_20[[#This Row],[Column5]]/10)*COS(RADIANS(_10sept_0_20[[#This Row],[Column6]]))</f>
        <v>0.58830582705959533</v>
      </c>
      <c r="I155">
        <f>10^(_10sept_0_20[[#This Row],[Column5]]/10)*SIN(RADIANS(_10sept_0_20[[#This Row],[Column6]]))</f>
        <v>0.38497654582397728</v>
      </c>
    </row>
    <row r="156" spans="1:9" x14ac:dyDescent="0.3">
      <c r="A156">
        <v>-27</v>
      </c>
      <c r="B156">
        <v>-1.45</v>
      </c>
      <c r="C156">
        <v>35.67</v>
      </c>
      <c r="D156">
        <v>-1.47</v>
      </c>
      <c r="E156">
        <v>35.64</v>
      </c>
      <c r="F156">
        <f>10^(_10sept_0_20[[#This Row],[Column3]]/10)*COS(RADIANS(_10sept_0_20[[#This Row],[Column4]]))</f>
        <v>0.5817869981017324</v>
      </c>
      <c r="G156">
        <f>10^(_10sept_0_20[[#This Row],[Column3]]/10)*SIN(RADIANS(_10sept_0_20[[#This Row],[Column4]]))</f>
        <v>0.41759462739735947</v>
      </c>
      <c r="H156">
        <f>10^(_10sept_0_20[[#This Row],[Column5]]/10)*COS(RADIANS(_10sept_0_20[[#This Row],[Column6]]))</f>
        <v>0.57933149768227088</v>
      </c>
      <c r="I156">
        <f>10^(_10sept_0_20[[#This Row],[Column5]]/10)*SIN(RADIANS(_10sept_0_20[[#This Row],[Column6]]))</f>
        <v>0.41537267405761957</v>
      </c>
    </row>
    <row r="157" spans="1:9" x14ac:dyDescent="0.3">
      <c r="A157">
        <v>-26</v>
      </c>
      <c r="B157">
        <v>-1.39</v>
      </c>
      <c r="C157">
        <v>38.11</v>
      </c>
      <c r="D157">
        <v>-1.39</v>
      </c>
      <c r="E157">
        <v>38.14</v>
      </c>
      <c r="F157">
        <f>10^(_10sept_0_20[[#This Row],[Column3]]/10)*COS(RADIANS(_10sept_0_20[[#This Row],[Column4]]))</f>
        <v>0.57132000227376278</v>
      </c>
      <c r="G157">
        <f>10^(_10sept_0_20[[#This Row],[Column3]]/10)*SIN(RADIANS(_10sept_0_20[[#This Row],[Column4]]))</f>
        <v>0.44813314586708558</v>
      </c>
      <c r="H157">
        <f>10^(_10sept_0_20[[#This Row],[Column5]]/10)*COS(RADIANS(_10sept_0_20[[#This Row],[Column6]]))</f>
        <v>0.57108528200269371</v>
      </c>
      <c r="I157">
        <f>10^(_10sept_0_20[[#This Row],[Column5]]/10)*SIN(RADIANS(_10sept_0_20[[#This Row],[Column6]]))</f>
        <v>0.44843222687796053</v>
      </c>
    </row>
    <row r="158" spans="1:9" x14ac:dyDescent="0.3">
      <c r="A158">
        <v>-25</v>
      </c>
      <c r="B158">
        <v>-1.31</v>
      </c>
      <c r="C158">
        <v>40.520000000000003</v>
      </c>
      <c r="D158">
        <v>-1.32</v>
      </c>
      <c r="E158">
        <v>40.340000000000003</v>
      </c>
      <c r="F158">
        <f>10^(_10sept_0_20[[#This Row],[Column3]]/10)*COS(RADIANS(_10sept_0_20[[#This Row],[Column4]]))</f>
        <v>0.56223256046764791</v>
      </c>
      <c r="G158">
        <f>10^(_10sept_0_20[[#This Row],[Column3]]/10)*SIN(RADIANS(_10sept_0_20[[#This Row],[Column4]]))</f>
        <v>0.48053148787978939</v>
      </c>
      <c r="H158">
        <f>10^(_10sept_0_20[[#This Row],[Column5]]/10)*COS(RADIANS(_10sept_0_20[[#This Row],[Column6]]))</f>
        <v>0.56244285299099017</v>
      </c>
      <c r="I158">
        <f>10^(_10sept_0_20[[#This Row],[Column5]]/10)*SIN(RADIANS(_10sept_0_20[[#This Row],[Column6]]))</f>
        <v>0.47766168986195295</v>
      </c>
    </row>
    <row r="159" spans="1:9" x14ac:dyDescent="0.3">
      <c r="A159">
        <v>-24</v>
      </c>
      <c r="B159">
        <v>-1.22</v>
      </c>
      <c r="C159">
        <v>42.36</v>
      </c>
      <c r="D159">
        <v>-1.24</v>
      </c>
      <c r="E159">
        <v>42.39</v>
      </c>
      <c r="F159">
        <f>10^(_10sept_0_20[[#This Row],[Column3]]/10)*COS(RADIANS(_10sept_0_20[[#This Row],[Column4]]))</f>
        <v>0.55795721335179915</v>
      </c>
      <c r="G159">
        <f>10^(_10sept_0_20[[#This Row],[Column3]]/10)*SIN(RADIANS(_10sept_0_20[[#This Row],[Column4]]))</f>
        <v>0.50877108835845053</v>
      </c>
      <c r="H159">
        <f>10^(_10sept_0_20[[#This Row],[Column5]]/10)*COS(RADIANS(_10sept_0_20[[#This Row],[Column6]]))</f>
        <v>0.55512838874146564</v>
      </c>
      <c r="I159">
        <f>10^(_10sept_0_20[[#This Row],[Column5]]/10)*SIN(RADIANS(_10sept_0_20[[#This Row],[Column6]]))</f>
        <v>0.50672423153585877</v>
      </c>
    </row>
    <row r="160" spans="1:9" x14ac:dyDescent="0.3">
      <c r="A160">
        <v>-23</v>
      </c>
      <c r="B160">
        <v>-1.1299999999999999</v>
      </c>
      <c r="C160">
        <v>43.9</v>
      </c>
      <c r="D160">
        <v>-1.1399999999999999</v>
      </c>
      <c r="E160">
        <v>43.9</v>
      </c>
      <c r="F160">
        <f>10^(_10sept_0_20[[#This Row],[Column3]]/10)*COS(RADIANS(_10sept_0_20[[#This Row],[Column4]]))</f>
        <v>0.55547535163259831</v>
      </c>
      <c r="G160">
        <f>10^(_10sept_0_20[[#This Row],[Column3]]/10)*SIN(RADIANS(_10sept_0_20[[#This Row],[Column4]]))</f>
        <v>0.53454587487344241</v>
      </c>
      <c r="H160">
        <f>10^(_10sept_0_20[[#This Row],[Column5]]/10)*COS(RADIANS(_10sept_0_20[[#This Row],[Column6]]))</f>
        <v>0.55419779377569856</v>
      </c>
      <c r="I160">
        <f>10^(_10sept_0_20[[#This Row],[Column5]]/10)*SIN(RADIANS(_10sept_0_20[[#This Row],[Column6]]))</f>
        <v>0.53331645347731604</v>
      </c>
    </row>
    <row r="161" spans="1:9" x14ac:dyDescent="0.3">
      <c r="A161">
        <v>-22</v>
      </c>
      <c r="B161">
        <v>-1.02</v>
      </c>
      <c r="C161">
        <v>45.53</v>
      </c>
      <c r="D161">
        <v>-1.04</v>
      </c>
      <c r="E161">
        <v>45.49</v>
      </c>
      <c r="F161">
        <f>10^(_10sept_0_20[[#This Row],[Column3]]/10)*COS(RADIANS(_10sept_0_20[[#This Row],[Column4]]))</f>
        <v>0.55389861497745663</v>
      </c>
      <c r="G161">
        <f>10^(_10sept_0_20[[#This Row],[Column3]]/10)*SIN(RADIANS(_10sept_0_20[[#This Row],[Column4]]))</f>
        <v>0.56424198452591345</v>
      </c>
      <c r="H161">
        <f>10^(_10sept_0_20[[#This Row],[Column5]]/10)*COS(RADIANS(_10sept_0_20[[#This Row],[Column6]]))</f>
        <v>0.55174565295897404</v>
      </c>
      <c r="I161">
        <f>10^(_10sept_0_20[[#This Row],[Column5]]/10)*SIN(RADIANS(_10sept_0_20[[#This Row],[Column6]]))</f>
        <v>0.56126447377119526</v>
      </c>
    </row>
    <row r="162" spans="1:9" x14ac:dyDescent="0.3">
      <c r="A162">
        <v>-21</v>
      </c>
      <c r="B162">
        <v>-0.93</v>
      </c>
      <c r="C162">
        <v>46.58</v>
      </c>
      <c r="D162">
        <v>-0.94</v>
      </c>
      <c r="E162">
        <v>46.63</v>
      </c>
      <c r="F162">
        <f>10^(_10sept_0_20[[#This Row],[Column3]]/10)*COS(RADIANS(_10sept_0_20[[#This Row],[Column4]]))</f>
        <v>0.55484580666307692</v>
      </c>
      <c r="G162">
        <f>10^(_10sept_0_20[[#This Row],[Column3]]/10)*SIN(RADIANS(_10sept_0_20[[#This Row],[Column4]]))</f>
        <v>0.5863228845007179</v>
      </c>
      <c r="H162">
        <f>10^(_10sept_0_20[[#This Row],[Column5]]/10)*COS(RADIANS(_10sept_0_20[[#This Row],[Column6]]))</f>
        <v>0.55305899955259985</v>
      </c>
      <c r="I162">
        <f>10^(_10sept_0_20[[#This Row],[Column5]]/10)*SIN(RADIANS(_10sept_0_20[[#This Row],[Column6]]))</f>
        <v>0.58545723717630793</v>
      </c>
    </row>
    <row r="163" spans="1:9" x14ac:dyDescent="0.3">
      <c r="A163">
        <v>-20</v>
      </c>
      <c r="B163">
        <v>-0.83</v>
      </c>
      <c r="C163">
        <v>46.76</v>
      </c>
      <c r="D163">
        <v>-0.85</v>
      </c>
      <c r="E163">
        <v>47.06</v>
      </c>
      <c r="F163">
        <f>10^(_10sept_0_20[[#This Row],[Column3]]/10)*COS(RADIANS(_10sept_0_20[[#This Row],[Column4]]))</f>
        <v>0.56588213395465303</v>
      </c>
      <c r="G163">
        <f>10^(_10sept_0_20[[#This Row],[Column3]]/10)*SIN(RADIANS(_10sept_0_20[[#This Row],[Column4]]))</f>
        <v>0.60176083672219638</v>
      </c>
      <c r="H163">
        <f>10^(_10sept_0_20[[#This Row],[Column5]]/10)*COS(RADIANS(_10sept_0_20[[#This Row],[Column6]]))</f>
        <v>0.56013809901414469</v>
      </c>
      <c r="I163">
        <f>10^(_10sept_0_20[[#This Row],[Column5]]/10)*SIN(RADIANS(_10sept_0_20[[#This Row],[Column6]]))</f>
        <v>0.60193711085528034</v>
      </c>
    </row>
    <row r="164" spans="1:9" x14ac:dyDescent="0.3">
      <c r="A164">
        <v>-19</v>
      </c>
      <c r="B164">
        <v>-0.75</v>
      </c>
      <c r="C164">
        <v>46.74</v>
      </c>
      <c r="D164">
        <v>-0.75</v>
      </c>
      <c r="E164">
        <v>47.01</v>
      </c>
      <c r="F164">
        <f>10^(_10sept_0_20[[#This Row],[Column3]]/10)*COS(RADIANS(_10sept_0_20[[#This Row],[Column4]]))</f>
        <v>0.57661659253566711</v>
      </c>
      <c r="G164">
        <f>10^(_10sept_0_20[[#This Row],[Column3]]/10)*SIN(RADIANS(_10sept_0_20[[#This Row],[Column4]]))</f>
        <v>0.6127471661270204</v>
      </c>
      <c r="H164">
        <f>10^(_10sept_0_20[[#This Row],[Column5]]/10)*COS(RADIANS(_10sept_0_20[[#This Row],[Column6]]))</f>
        <v>0.57372269789115937</v>
      </c>
      <c r="I164">
        <f>10^(_10sept_0_20[[#This Row],[Column5]]/10)*SIN(RADIANS(_10sept_0_20[[#This Row],[Column6]]))</f>
        <v>0.61545759424076274</v>
      </c>
    </row>
    <row r="165" spans="1:9" x14ac:dyDescent="0.3">
      <c r="A165">
        <v>-18</v>
      </c>
      <c r="B165">
        <v>-0.67</v>
      </c>
      <c r="C165">
        <v>46.68</v>
      </c>
      <c r="D165">
        <v>-0.68</v>
      </c>
      <c r="E165">
        <v>46.61</v>
      </c>
      <c r="F165">
        <f>10^(_10sept_0_20[[#This Row],[Column3]]/10)*COS(RADIANS(_10sept_0_20[[#This Row],[Column4]]))</f>
        <v>0.58798997002137121</v>
      </c>
      <c r="G165">
        <f>10^(_10sept_0_20[[#This Row],[Column3]]/10)*SIN(RADIANS(_10sept_0_20[[#This Row],[Column4]]))</f>
        <v>0.62352358681238507</v>
      </c>
      <c r="H165">
        <f>10^(_10sept_0_20[[#This Row],[Column5]]/10)*COS(RADIANS(_10sept_0_20[[#This Row],[Column6]]))</f>
        <v>0.58739721834173497</v>
      </c>
      <c r="I165">
        <f>10^(_10sept_0_20[[#This Row],[Column5]]/10)*SIN(RADIANS(_10sept_0_20[[#This Row],[Column6]]))</f>
        <v>0.62137234519071538</v>
      </c>
    </row>
    <row r="166" spans="1:9" x14ac:dyDescent="0.3">
      <c r="A166">
        <v>-17</v>
      </c>
      <c r="B166">
        <v>-0.61</v>
      </c>
      <c r="C166">
        <v>46.33</v>
      </c>
      <c r="D166">
        <v>-0.61</v>
      </c>
      <c r="E166">
        <v>46.61</v>
      </c>
      <c r="F166">
        <f>10^(_10sept_0_20[[#This Row],[Column3]]/10)*COS(RADIANS(_10sept_0_20[[#This Row],[Column4]]))</f>
        <v>0.60002045386033753</v>
      </c>
      <c r="G166">
        <f>10^(_10sept_0_20[[#This Row],[Column3]]/10)*SIN(RADIANS(_10sept_0_20[[#This Row],[Column4]]))</f>
        <v>0.62854409758955532</v>
      </c>
      <c r="H166">
        <f>10^(_10sept_0_20[[#This Row],[Column5]]/10)*COS(RADIANS(_10sept_0_20[[#This Row],[Column6]]))</f>
        <v>0.59694165533567078</v>
      </c>
      <c r="I166">
        <f>10^(_10sept_0_20[[#This Row],[Column5]]/10)*SIN(RADIANS(_10sept_0_20[[#This Row],[Column6]]))</f>
        <v>0.63146883358606321</v>
      </c>
    </row>
    <row r="167" spans="1:9" x14ac:dyDescent="0.3">
      <c r="A167">
        <v>-16</v>
      </c>
      <c r="B167">
        <v>-0.55000000000000004</v>
      </c>
      <c r="C167">
        <v>45.95</v>
      </c>
      <c r="D167">
        <v>-0.55000000000000004</v>
      </c>
      <c r="E167">
        <v>45.87</v>
      </c>
      <c r="F167">
        <f>10^(_10sept_0_20[[#This Row],[Column3]]/10)*COS(RADIANS(_10sept_0_20[[#This Row],[Column4]]))</f>
        <v>0.61258081303746703</v>
      </c>
      <c r="G167">
        <f>10^(_10sept_0_20[[#This Row],[Column3]]/10)*SIN(RADIANS(_10sept_0_20[[#This Row],[Column4]]))</f>
        <v>0.63323918397951939</v>
      </c>
      <c r="H167">
        <f>10^(_10sept_0_20[[#This Row],[Column5]]/10)*COS(RADIANS(_10sept_0_20[[#This Row],[Column6]]))</f>
        <v>0.61346438431840478</v>
      </c>
      <c r="I167">
        <f>10^(_10sept_0_20[[#This Row],[Column5]]/10)*SIN(RADIANS(_10sept_0_20[[#This Row],[Column6]]))</f>
        <v>0.63238324282157587</v>
      </c>
    </row>
    <row r="168" spans="1:9" x14ac:dyDescent="0.3">
      <c r="A168">
        <v>-15</v>
      </c>
      <c r="B168">
        <v>-0.52</v>
      </c>
      <c r="C168">
        <v>44.6</v>
      </c>
      <c r="D168">
        <v>-0.52</v>
      </c>
      <c r="E168">
        <v>44.71</v>
      </c>
      <c r="F168">
        <f>10^(_10sept_0_20[[#This Row],[Column3]]/10)*COS(RADIANS(_10sept_0_20[[#This Row],[Column4]]))</f>
        <v>0.6316781874285301</v>
      </c>
      <c r="G168">
        <f>10^(_10sept_0_20[[#This Row],[Column3]]/10)*SIN(RADIANS(_10sept_0_20[[#This Row],[Column4]]))</f>
        <v>0.62291930233546722</v>
      </c>
      <c r="H168">
        <f>10^(_10sept_0_20[[#This Row],[Column5]]/10)*COS(RADIANS(_10sept_0_20[[#This Row],[Column6]]))</f>
        <v>0.63048110481347053</v>
      </c>
      <c r="I168">
        <f>10^(_10sept_0_20[[#This Row],[Column5]]/10)*SIN(RADIANS(_10sept_0_20[[#This Row],[Column6]]))</f>
        <v>0.62413088865099764</v>
      </c>
    </row>
    <row r="169" spans="1:9" x14ac:dyDescent="0.3">
      <c r="A169">
        <v>-14</v>
      </c>
      <c r="B169">
        <v>-0.49</v>
      </c>
      <c r="C169">
        <v>43.13</v>
      </c>
      <c r="D169">
        <v>-0.5</v>
      </c>
      <c r="E169">
        <v>43.15</v>
      </c>
      <c r="F169">
        <f>10^(_10sept_0_20[[#This Row],[Column3]]/10)*COS(RADIANS(_10sept_0_20[[#This Row],[Column4]]))</f>
        <v>0.65193828618374805</v>
      </c>
      <c r="G169">
        <f>10^(_10sept_0_20[[#This Row],[Column3]]/10)*SIN(RADIANS(_10sept_0_20[[#This Row],[Column4]]))</f>
        <v>0.61071364670831951</v>
      </c>
      <c r="H169">
        <f>10^(_10sept_0_20[[#This Row],[Column5]]/10)*COS(RADIANS(_10sept_0_20[[#This Row],[Column6]]))</f>
        <v>0.65022614113150534</v>
      </c>
      <c r="I169">
        <f>10^(_10sept_0_20[[#This Row],[Column5]]/10)*SIN(RADIANS(_10sept_0_20[[#This Row],[Column6]]))</f>
        <v>0.6095360531695504</v>
      </c>
    </row>
    <row r="170" spans="1:9" x14ac:dyDescent="0.3">
      <c r="A170">
        <v>-13</v>
      </c>
      <c r="B170">
        <v>-0.49</v>
      </c>
      <c r="C170">
        <v>41.4</v>
      </c>
      <c r="D170">
        <v>-0.5</v>
      </c>
      <c r="E170">
        <v>41.53</v>
      </c>
      <c r="F170">
        <f>10^(_10sept_0_20[[#This Row],[Column3]]/10)*COS(RADIANS(_10sept_0_20[[#This Row],[Column4]]))</f>
        <v>0.67007833190993726</v>
      </c>
      <c r="G170">
        <f>10^(_10sept_0_20[[#This Row],[Column3]]/10)*SIN(RADIANS(_10sept_0_20[[#This Row],[Column4]]))</f>
        <v>0.59075351575151269</v>
      </c>
      <c r="H170">
        <f>10^(_10sept_0_20[[#This Row],[Column5]]/10)*COS(RADIANS(_10sept_0_20[[#This Row],[Column6]]))</f>
        <v>0.66719818040731049</v>
      </c>
      <c r="I170">
        <f>10^(_10sept_0_20[[#This Row],[Column5]]/10)*SIN(RADIANS(_10sept_0_20[[#This Row],[Column6]]))</f>
        <v>0.59091016473357039</v>
      </c>
    </row>
    <row r="171" spans="1:9" x14ac:dyDescent="0.3">
      <c r="A171">
        <v>-12</v>
      </c>
      <c r="B171">
        <v>-0.51</v>
      </c>
      <c r="C171">
        <v>39.119999999999997</v>
      </c>
      <c r="D171">
        <v>-0.52</v>
      </c>
      <c r="E171">
        <v>39.479999999999997</v>
      </c>
      <c r="F171">
        <f>10^(_10sept_0_20[[#This Row],[Column3]]/10)*COS(RADIANS(_10sept_0_20[[#This Row],[Column4]]))</f>
        <v>0.68986553533359685</v>
      </c>
      <c r="G171">
        <f>10^(_10sept_0_20[[#This Row],[Column3]]/10)*SIN(RADIANS(_10sept_0_20[[#This Row],[Column4]]))</f>
        <v>0.56103847564914389</v>
      </c>
      <c r="H171">
        <f>10^(_10sept_0_20[[#This Row],[Column5]]/10)*COS(RADIANS(_10sept_0_20[[#This Row],[Column6]]))</f>
        <v>0.6847483245542868</v>
      </c>
      <c r="I171">
        <f>10^(_10sept_0_20[[#This Row],[Column5]]/10)*SIN(RADIANS(_10sept_0_20[[#This Row],[Column6]]))</f>
        <v>0.56406162935905824</v>
      </c>
    </row>
    <row r="172" spans="1:9" x14ac:dyDescent="0.3">
      <c r="A172">
        <v>-11</v>
      </c>
      <c r="B172">
        <v>-0.54</v>
      </c>
      <c r="C172">
        <v>36.53</v>
      </c>
      <c r="D172">
        <v>-0.56000000000000005</v>
      </c>
      <c r="E172">
        <v>36.93</v>
      </c>
      <c r="F172">
        <f>10^(_10sept_0_20[[#This Row],[Column3]]/10)*COS(RADIANS(_10sept_0_20[[#This Row],[Column4]]))</f>
        <v>0.70959470523456414</v>
      </c>
      <c r="G172">
        <f>10^(_10sept_0_20[[#This Row],[Column3]]/10)*SIN(RADIANS(_10sept_0_20[[#This Row],[Column4]]))</f>
        <v>0.52564766224756543</v>
      </c>
      <c r="H172">
        <f>10^(_10sept_0_20[[#This Row],[Column5]]/10)*COS(RADIANS(_10sept_0_20[[#This Row],[Column6]]))</f>
        <v>0.7026643783504124</v>
      </c>
      <c r="I172">
        <f>10^(_10sept_0_20[[#This Row],[Column5]]/10)*SIN(RADIANS(_10sept_0_20[[#This Row],[Column6]]))</f>
        <v>0.52815088421125522</v>
      </c>
    </row>
    <row r="173" spans="1:9" x14ac:dyDescent="0.3">
      <c r="A173">
        <v>-10</v>
      </c>
      <c r="B173">
        <v>-0.56999999999999995</v>
      </c>
      <c r="C173">
        <v>34.21</v>
      </c>
      <c r="D173">
        <v>-0.6</v>
      </c>
      <c r="E173">
        <v>34.159999999999997</v>
      </c>
      <c r="F173">
        <f>10^(_10sept_0_20[[#This Row],[Column3]]/10)*COS(RADIANS(_10sept_0_20[[#This Row],[Column4]]))</f>
        <v>0.72526429615966626</v>
      </c>
      <c r="G173">
        <f>10^(_10sept_0_20[[#This Row],[Column3]]/10)*SIN(RADIANS(_10sept_0_20[[#This Row],[Column4]]))</f>
        <v>0.49307417393596448</v>
      </c>
      <c r="H173">
        <f>10^(_10sept_0_20[[#This Row],[Column5]]/10)*COS(RADIANS(_10sept_0_20[[#This Row],[Column6]]))</f>
        <v>0.72069866385470471</v>
      </c>
      <c r="I173">
        <f>10^(_10sept_0_20[[#This Row],[Column5]]/10)*SIN(RADIANS(_10sept_0_20[[#This Row],[Column6]]))</f>
        <v>0.48905113326443378</v>
      </c>
    </row>
    <row r="174" spans="1:9" x14ac:dyDescent="0.3">
      <c r="A174">
        <v>-9</v>
      </c>
      <c r="B174">
        <v>-0.6</v>
      </c>
      <c r="C174">
        <v>31.41</v>
      </c>
      <c r="D174">
        <v>-0.63</v>
      </c>
      <c r="E174">
        <v>31.84</v>
      </c>
      <c r="F174">
        <f>10^(_10sept_0_20[[#This Row],[Column3]]/10)*COS(RADIANS(_10sept_0_20[[#This Row],[Column4]]))</f>
        <v>0.74333245565840156</v>
      </c>
      <c r="G174">
        <f>10^(_10sept_0_20[[#This Row],[Column3]]/10)*SIN(RADIANS(_10sept_0_20[[#This Row],[Column4]]))</f>
        <v>0.45391016225023439</v>
      </c>
      <c r="H174">
        <f>10^(_10sept_0_20[[#This Row],[Column5]]/10)*COS(RADIANS(_10sept_0_20[[#This Row],[Column6]]))</f>
        <v>0.73481152638477898</v>
      </c>
      <c r="I174">
        <f>10^(_10sept_0_20[[#This Row],[Column5]]/10)*SIN(RADIANS(_10sept_0_20[[#This Row],[Column6]]))</f>
        <v>0.45631296409725819</v>
      </c>
    </row>
    <row r="175" spans="1:9" x14ac:dyDescent="0.3">
      <c r="A175">
        <v>-8</v>
      </c>
      <c r="B175">
        <v>-0.62</v>
      </c>
      <c r="C175">
        <v>28.04</v>
      </c>
      <c r="D175">
        <v>-0.65</v>
      </c>
      <c r="E175">
        <v>28.53</v>
      </c>
      <c r="F175">
        <f>10^(_10sept_0_20[[#This Row],[Column3]]/10)*COS(RADIANS(_10sept_0_20[[#This Row],[Column4]]))</f>
        <v>0.76519756544211981</v>
      </c>
      <c r="G175">
        <f>10^(_10sept_0_20[[#This Row],[Column3]]/10)*SIN(RADIANS(_10sept_0_20[[#This Row],[Column4]]))</f>
        <v>0.40754825463944527</v>
      </c>
      <c r="H175">
        <f>10^(_10sept_0_20[[#This Row],[Column5]]/10)*COS(RADIANS(_10sept_0_20[[#This Row],[Column6]]))</f>
        <v>0.75644082914645994</v>
      </c>
      <c r="I175">
        <f>10^(_10sept_0_20[[#This Row],[Column5]]/10)*SIN(RADIANS(_10sept_0_20[[#This Row],[Column6]]))</f>
        <v>0.41122683922761377</v>
      </c>
    </row>
    <row r="176" spans="1:9" x14ac:dyDescent="0.3">
      <c r="A176">
        <v>-7</v>
      </c>
      <c r="B176">
        <v>-0.63</v>
      </c>
      <c r="C176">
        <v>25.13</v>
      </c>
      <c r="D176">
        <v>-0.65</v>
      </c>
      <c r="E176">
        <v>25.53</v>
      </c>
      <c r="F176">
        <f>10^(_10sept_0_20[[#This Row],[Column3]]/10)*COS(RADIANS(_10sept_0_20[[#This Row],[Column4]]))</f>
        <v>0.78309573374371944</v>
      </c>
      <c r="G176">
        <f>10^(_10sept_0_20[[#This Row],[Column3]]/10)*SIN(RADIANS(_10sept_0_20[[#This Row],[Column4]]))</f>
        <v>0.36732897013922</v>
      </c>
      <c r="H176">
        <f>10^(_10sept_0_20[[#This Row],[Column5]]/10)*COS(RADIANS(_10sept_0_20[[#This Row],[Column6]]))</f>
        <v>0.77692610314363386</v>
      </c>
      <c r="I176">
        <f>10^(_10sept_0_20[[#This Row],[Column5]]/10)*SIN(RADIANS(_10sept_0_20[[#This Row],[Column6]]))</f>
        <v>0.37107421300188065</v>
      </c>
    </row>
    <row r="177" spans="1:9" x14ac:dyDescent="0.3">
      <c r="A177">
        <v>-6</v>
      </c>
      <c r="B177">
        <v>-0.62</v>
      </c>
      <c r="C177">
        <v>21.79</v>
      </c>
      <c r="D177">
        <v>-0.66</v>
      </c>
      <c r="E177">
        <v>21.61</v>
      </c>
      <c r="F177">
        <f>10^(_10sept_0_20[[#This Row],[Column3]]/10)*COS(RADIANS(_10sept_0_20[[#This Row],[Column4]]))</f>
        <v>0.80501799475399649</v>
      </c>
      <c r="G177">
        <f>10^(_10sept_0_20[[#This Row],[Column3]]/10)*SIN(RADIANS(_10sept_0_20[[#This Row],[Column4]]))</f>
        <v>0.32182125806176926</v>
      </c>
      <c r="H177">
        <f>10^(_10sept_0_20[[#This Row],[Column5]]/10)*COS(RADIANS(_10sept_0_20[[#This Row],[Column6]]))</f>
        <v>0.7986353696970907</v>
      </c>
      <c r="I177">
        <f>10^(_10sept_0_20[[#This Row],[Column5]]/10)*SIN(RADIANS(_10sept_0_20[[#This Row],[Column6]]))</f>
        <v>0.31636336133928661</v>
      </c>
    </row>
    <row r="178" spans="1:9" x14ac:dyDescent="0.3">
      <c r="A178">
        <v>-5</v>
      </c>
      <c r="B178">
        <v>-0.6</v>
      </c>
      <c r="C178">
        <v>17.78</v>
      </c>
      <c r="D178">
        <v>-0.63</v>
      </c>
      <c r="E178">
        <v>18.25</v>
      </c>
      <c r="F178">
        <f>10^(_10sept_0_20[[#This Row],[Column3]]/10)*COS(RADIANS(_10sept_0_20[[#This Row],[Column4]]))</f>
        <v>0.8293629220827291</v>
      </c>
      <c r="G178">
        <f>10^(_10sept_0_20[[#This Row],[Column3]]/10)*SIN(RADIANS(_10sept_0_20[[#This Row],[Column4]]))</f>
        <v>0.26595999417878774</v>
      </c>
      <c r="H178">
        <f>10^(_10sept_0_20[[#This Row],[Column5]]/10)*COS(RADIANS(_10sept_0_20[[#This Row],[Column6]]))</f>
        <v>0.82145927665393204</v>
      </c>
      <c r="I178">
        <f>10^(_10sept_0_20[[#This Row],[Column5]]/10)*SIN(RADIANS(_10sept_0_20[[#This Row],[Column6]]))</f>
        <v>0.27087664593012278</v>
      </c>
    </row>
    <row r="179" spans="1:9" x14ac:dyDescent="0.3">
      <c r="A179">
        <v>-4</v>
      </c>
      <c r="B179">
        <v>-0.56999999999999995</v>
      </c>
      <c r="C179">
        <v>14.19</v>
      </c>
      <c r="D179">
        <v>-0.59</v>
      </c>
      <c r="E179">
        <v>14.44</v>
      </c>
      <c r="F179">
        <f>10^(_10sept_0_20[[#This Row],[Column3]]/10)*COS(RADIANS(_10sept_0_20[[#This Row],[Column4]]))</f>
        <v>0.85024190306463621</v>
      </c>
      <c r="G179">
        <f>10^(_10sept_0_20[[#This Row],[Column3]]/10)*SIN(RADIANS(_10sept_0_20[[#This Row],[Column4]]))</f>
        <v>0.21498638691702265</v>
      </c>
      <c r="H179">
        <f>10^(_10sept_0_20[[#This Row],[Column5]]/10)*COS(RADIANS(_10sept_0_20[[#This Row],[Column6]]))</f>
        <v>0.84539359772658451</v>
      </c>
      <c r="I179">
        <f>10^(_10sept_0_20[[#This Row],[Column5]]/10)*SIN(RADIANS(_10sept_0_20[[#This Row],[Column6]]))</f>
        <v>0.21768940017445487</v>
      </c>
    </row>
    <row r="180" spans="1:9" x14ac:dyDescent="0.3">
      <c r="A180">
        <v>-3</v>
      </c>
      <c r="B180">
        <v>-0.52</v>
      </c>
      <c r="C180">
        <v>10.220000000000001</v>
      </c>
      <c r="D180">
        <v>-0.56000000000000005</v>
      </c>
      <c r="E180">
        <v>10.029999999999999</v>
      </c>
      <c r="F180">
        <f>10^(_10sept_0_20[[#This Row],[Column3]]/10)*COS(RADIANS(_10sept_0_20[[#This Row],[Column4]]))</f>
        <v>0.87308015856732502</v>
      </c>
      <c r="G180">
        <f>10^(_10sept_0_20[[#This Row],[Column3]]/10)*SIN(RADIANS(_10sept_0_20[[#This Row],[Column4]]))</f>
        <v>0.1574065640662832</v>
      </c>
      <c r="H180">
        <f>10^(_10sept_0_20[[#This Row],[Column5]]/10)*COS(RADIANS(_10sept_0_20[[#This Row],[Column6]]))</f>
        <v>0.86558814852536159</v>
      </c>
      <c r="I180">
        <f>10^(_10sept_0_20[[#This Row],[Column5]]/10)*SIN(RADIANS(_10sept_0_20[[#This Row],[Column6]]))</f>
        <v>0.15309390003569356</v>
      </c>
    </row>
    <row r="181" spans="1:9" x14ac:dyDescent="0.3">
      <c r="A181">
        <v>-2</v>
      </c>
      <c r="B181">
        <v>-0.47</v>
      </c>
      <c r="C181">
        <v>5.71</v>
      </c>
      <c r="D181">
        <v>-0.51</v>
      </c>
      <c r="E181">
        <v>5.88</v>
      </c>
      <c r="F181">
        <f>10^(_10sept_0_20[[#This Row],[Column3]]/10)*COS(RADIANS(_10sept_0_20[[#This Row],[Column4]]))</f>
        <v>0.89297595047152378</v>
      </c>
      <c r="G181">
        <f>10^(_10sept_0_20[[#This Row],[Column3]]/10)*SIN(RADIANS(_10sept_0_20[[#This Row],[Column4]]))</f>
        <v>8.9288258346465199E-2</v>
      </c>
      <c r="H181">
        <f>10^(_10sept_0_20[[#This Row],[Column5]]/10)*COS(RADIANS(_10sept_0_20[[#This Row],[Column6]]))</f>
        <v>0.88452270877934758</v>
      </c>
      <c r="I181">
        <f>10^(_10sept_0_20[[#This Row],[Column5]]/10)*SIN(RADIANS(_10sept_0_20[[#This Row],[Column6]]))</f>
        <v>9.1094487503200663E-2</v>
      </c>
    </row>
    <row r="182" spans="1:9" x14ac:dyDescent="0.3">
      <c r="A182">
        <v>-1</v>
      </c>
      <c r="B182">
        <v>-0.41</v>
      </c>
      <c r="C182">
        <v>1.48</v>
      </c>
      <c r="D182">
        <v>-0.43</v>
      </c>
      <c r="E182">
        <v>1.29</v>
      </c>
      <c r="F182">
        <f>10^(_10sept_0_20[[#This Row],[Column3]]/10)*COS(RADIANS(_10sept_0_20[[#This Row],[Column4]]))</f>
        <v>0.90960972697622022</v>
      </c>
      <c r="G182">
        <f>10^(_10sept_0_20[[#This Row],[Column3]]/10)*SIN(RADIANS(_10sept_0_20[[#This Row],[Column4]]))</f>
        <v>2.3501240447689548E-2</v>
      </c>
      <c r="H182">
        <f>10^(_10sept_0_20[[#This Row],[Column5]]/10)*COS(RADIANS(_10sept_0_20[[#This Row],[Column6]]))</f>
        <v>0.90550304639636447</v>
      </c>
      <c r="I182">
        <f>10^(_10sept_0_20[[#This Row],[Column5]]/10)*SIN(RADIANS(_10sept_0_20[[#This Row],[Column6]]))</f>
        <v>2.0390617860224992E-2</v>
      </c>
    </row>
    <row r="183" spans="1:9" x14ac:dyDescent="0.3">
      <c r="A183">
        <v>0</v>
      </c>
      <c r="B183">
        <v>-0.35</v>
      </c>
      <c r="C183">
        <v>-3.13</v>
      </c>
      <c r="D183">
        <v>-0.37</v>
      </c>
      <c r="E183">
        <v>-3.13</v>
      </c>
      <c r="F183">
        <f>10^(_10sept_0_20[[#This Row],[Column3]]/10)*COS(RADIANS(_10sept_0_20[[#This Row],[Column4]]))</f>
        <v>0.92119515156762921</v>
      </c>
      <c r="G183">
        <f>10^(_10sept_0_20[[#This Row],[Column3]]/10)*SIN(RADIANS(_10sept_0_20[[#This Row],[Column4]]))</f>
        <v>-5.037391121075508E-2</v>
      </c>
      <c r="H183">
        <f>10^(_10sept_0_20[[#This Row],[Column5]]/10)*COS(RADIANS(_10sept_0_20[[#This Row],[Column6]]))</f>
        <v>0.91696264430837915</v>
      </c>
      <c r="I183">
        <f>10^(_10sept_0_20[[#This Row],[Column5]]/10)*SIN(RADIANS(_10sept_0_20[[#This Row],[Column6]]))</f>
        <v>-5.014246411237043E-2</v>
      </c>
    </row>
    <row r="184" spans="1:9" x14ac:dyDescent="0.3">
      <c r="A184">
        <v>1</v>
      </c>
      <c r="B184">
        <v>-0.28999999999999998</v>
      </c>
      <c r="C184">
        <v>-8</v>
      </c>
      <c r="D184">
        <v>-0.31</v>
      </c>
      <c r="E184">
        <v>-8.07</v>
      </c>
      <c r="F184">
        <f>10^(_10sept_0_20[[#This Row],[Column3]]/10)*COS(RADIANS(_10sept_0_20[[#This Row],[Column4]]))</f>
        <v>0.92630237042800279</v>
      </c>
      <c r="G184">
        <f>10^(_10sept_0_20[[#This Row],[Column3]]/10)*SIN(RADIANS(_10sept_0_20[[#This Row],[Column4]]))</f>
        <v>-0.13018330832675531</v>
      </c>
      <c r="H184">
        <f>10^(_10sept_0_20[[#This Row],[Column5]]/10)*COS(RADIANS(_10sept_0_20[[#This Row],[Column6]]))</f>
        <v>0.9218873913822343</v>
      </c>
      <c r="I184">
        <f>10^(_10sept_0_20[[#This Row],[Column5]]/10)*SIN(RADIANS(_10sept_0_20[[#This Row],[Column6]]))</f>
        <v>-0.13071156555054964</v>
      </c>
    </row>
    <row r="185" spans="1:9" x14ac:dyDescent="0.3">
      <c r="A185">
        <v>2</v>
      </c>
      <c r="B185">
        <v>-0.21</v>
      </c>
      <c r="C185">
        <v>-12.95</v>
      </c>
      <c r="D185">
        <v>-0.24</v>
      </c>
      <c r="E185">
        <v>-12.84</v>
      </c>
      <c r="F185">
        <f>10^(_10sept_0_20[[#This Row],[Column3]]/10)*COS(RADIANS(_10sept_0_20[[#This Row],[Column4]]))</f>
        <v>0.92856274693614238</v>
      </c>
      <c r="G185">
        <f>10^(_10sept_0_20[[#This Row],[Column3]]/10)*SIN(RADIANS(_10sept_0_20[[#This Row],[Column4]]))</f>
        <v>-0.21352225921573456</v>
      </c>
      <c r="H185">
        <f>10^(_10sept_0_20[[#This Row],[Column5]]/10)*COS(RADIANS(_10sept_0_20[[#This Row],[Column6]]))</f>
        <v>0.92257597754617093</v>
      </c>
      <c r="I185">
        <f>10^(_10sept_0_20[[#This Row],[Column5]]/10)*SIN(RADIANS(_10sept_0_20[[#This Row],[Column6]]))</f>
        <v>-0.21028155222063791</v>
      </c>
    </row>
    <row r="186" spans="1:9" x14ac:dyDescent="0.3">
      <c r="A186">
        <v>3</v>
      </c>
      <c r="B186">
        <v>-0.16</v>
      </c>
      <c r="C186">
        <v>-17.690000000000001</v>
      </c>
      <c r="D186">
        <v>-0.17</v>
      </c>
      <c r="E186">
        <v>-17.809999999999999</v>
      </c>
      <c r="F186">
        <f>10^(_10sept_0_20[[#This Row],[Column3]]/10)*COS(RADIANS(_10sept_0_20[[#This Row],[Column4]]))</f>
        <v>0.91825391574628834</v>
      </c>
      <c r="G186">
        <f>10^(_10sept_0_20[[#This Row],[Column3]]/10)*SIN(RADIANS(_10sept_0_20[[#This Row],[Column4]]))</f>
        <v>-0.29287562718079591</v>
      </c>
      <c r="H186">
        <f>10^(_10sept_0_20[[#This Row],[Column5]]/10)*COS(RADIANS(_10sept_0_20[[#This Row],[Column6]]))</f>
        <v>0.91552799496471704</v>
      </c>
      <c r="I186">
        <f>10^(_10sept_0_20[[#This Row],[Column5]]/10)*SIN(RADIANS(_10sept_0_20[[#This Row],[Column6]]))</f>
        <v>-0.29412015295471922</v>
      </c>
    </row>
    <row r="187" spans="1:9" x14ac:dyDescent="0.3">
      <c r="A187">
        <v>4</v>
      </c>
      <c r="B187">
        <v>-0.09</v>
      </c>
      <c r="C187">
        <v>-23.25</v>
      </c>
      <c r="D187">
        <v>-0.11</v>
      </c>
      <c r="E187">
        <v>-23.46</v>
      </c>
      <c r="F187">
        <f>10^(_10sept_0_20[[#This Row],[Column3]]/10)*COS(RADIANS(_10sept_0_20[[#This Row],[Column4]]))</f>
        <v>0.89994678902238523</v>
      </c>
      <c r="G187">
        <f>10^(_10sept_0_20[[#This Row],[Column3]]/10)*SIN(RADIANS(_10sept_0_20[[#This Row],[Column4]]))</f>
        <v>-0.38664765412999946</v>
      </c>
      <c r="H187">
        <f>10^(_10sept_0_20[[#This Row],[Column5]]/10)*COS(RADIANS(_10sept_0_20[[#This Row],[Column6]]))</f>
        <v>0.89439526877207221</v>
      </c>
      <c r="I187">
        <f>10^(_10sept_0_20[[#This Row],[Column5]]/10)*SIN(RADIANS(_10sept_0_20[[#This Row],[Column6]]))</f>
        <v>-0.3881518992023793</v>
      </c>
    </row>
    <row r="188" spans="1:9" x14ac:dyDescent="0.3">
      <c r="A188">
        <v>5</v>
      </c>
      <c r="B188">
        <v>-0.04</v>
      </c>
      <c r="C188">
        <v>-29.03</v>
      </c>
      <c r="D188">
        <v>-0.05</v>
      </c>
      <c r="E188">
        <v>-29.37</v>
      </c>
      <c r="F188">
        <f>10^(_10sept_0_20[[#This Row],[Column3]]/10)*COS(RADIANS(_10sept_0_20[[#This Row],[Column4]]))</f>
        <v>0.86634950823417634</v>
      </c>
      <c r="G188">
        <f>10^(_10sept_0_20[[#This Row],[Column3]]/10)*SIN(RADIANS(_10sept_0_20[[#This Row],[Column4]]))</f>
        <v>-0.48081854436199212</v>
      </c>
      <c r="H188">
        <f>10^(_10sept_0_20[[#This Row],[Column5]]/10)*COS(RADIANS(_10sept_0_20[[#This Row],[Column6]]))</f>
        <v>0.86149508535270147</v>
      </c>
      <c r="I188">
        <f>10^(_10sept_0_20[[#This Row],[Column5]]/10)*SIN(RADIANS(_10sept_0_20[[#This Row],[Column6]]))</f>
        <v>-0.48483341352360615</v>
      </c>
    </row>
    <row r="189" spans="1:9" x14ac:dyDescent="0.3">
      <c r="A189">
        <v>6</v>
      </c>
      <c r="B189">
        <v>-0.01</v>
      </c>
      <c r="C189">
        <v>-35.26</v>
      </c>
      <c r="D189">
        <v>-0.03</v>
      </c>
      <c r="E189">
        <v>-35.57</v>
      </c>
      <c r="F189">
        <f>10^(_10sept_0_20[[#This Row],[Column3]]/10)*COS(RADIANS(_10sept_0_20[[#This Row],[Column4]]))</f>
        <v>0.81466282013212854</v>
      </c>
      <c r="G189">
        <f>10^(_10sept_0_20[[#This Row],[Column3]]/10)*SIN(RADIANS(_10sept_0_20[[#This Row],[Column4]]))</f>
        <v>-0.57595998719172692</v>
      </c>
      <c r="H189">
        <f>10^(_10sept_0_20[[#This Row],[Column5]]/10)*COS(RADIANS(_10sept_0_20[[#This Row],[Column6]]))</f>
        <v>0.80780600472815534</v>
      </c>
      <c r="I189">
        <f>10^(_10sept_0_20[[#This Row],[Column5]]/10)*SIN(RADIANS(_10sept_0_20[[#This Row],[Column6]]))</f>
        <v>-0.57769277679086983</v>
      </c>
    </row>
    <row r="190" spans="1:9" x14ac:dyDescent="0.3">
      <c r="A190">
        <v>7</v>
      </c>
      <c r="B190">
        <v>0</v>
      </c>
      <c r="C190">
        <v>-42.18</v>
      </c>
      <c r="D190">
        <v>-0.01</v>
      </c>
      <c r="E190">
        <v>-42.04</v>
      </c>
      <c r="F190">
        <f>10^(_10sept_0_20[[#This Row],[Column3]]/10)*COS(RADIANS(_10sept_0_20[[#This Row],[Column4]]))</f>
        <v>0.74103902586833437</v>
      </c>
      <c r="G190">
        <f>10^(_10sept_0_20[[#This Row],[Column3]]/10)*SIN(RADIANS(_10sept_0_20[[#This Row],[Column4]]))</f>
        <v>-0.67146195881830129</v>
      </c>
      <c r="H190">
        <f>10^(_10sept_0_20[[#This Row],[Column5]]/10)*COS(RADIANS(_10sept_0_20[[#This Row],[Column6]]))</f>
        <v>0.7409693922695697</v>
      </c>
      <c r="I190">
        <f>10^(_10sept_0_20[[#This Row],[Column5]]/10)*SIN(RADIANS(_10sept_0_20[[#This Row],[Column6]]))</f>
        <v>-0.66810910566403126</v>
      </c>
    </row>
    <row r="191" spans="1:9" x14ac:dyDescent="0.3">
      <c r="A191">
        <v>8</v>
      </c>
      <c r="B191">
        <v>0</v>
      </c>
      <c r="C191">
        <v>-48.78</v>
      </c>
      <c r="D191">
        <v>-0.02</v>
      </c>
      <c r="E191">
        <v>-49.04</v>
      </c>
      <c r="F191">
        <f>10^(_10sept_0_20[[#This Row],[Column3]]/10)*COS(RADIANS(_10sept_0_20[[#This Row],[Column4]]))</f>
        <v>0.65895206233371695</v>
      </c>
      <c r="G191">
        <f>10^(_10sept_0_20[[#This Row],[Column3]]/10)*SIN(RADIANS(_10sept_0_20[[#This Row],[Column4]]))</f>
        <v>-0.75218493706411138</v>
      </c>
      <c r="H191">
        <f>10^(_10sept_0_20[[#This Row],[Column5]]/10)*COS(RADIANS(_10sept_0_20[[#This Row],[Column6]]))</f>
        <v>0.65252008660066829</v>
      </c>
      <c r="I191">
        <f>10^(_10sept_0_20[[#This Row],[Column5]]/10)*SIN(RADIANS(_10sept_0_20[[#This Row],[Column6]]))</f>
        <v>-0.75169773278587437</v>
      </c>
    </row>
    <row r="192" spans="1:9" x14ac:dyDescent="0.3">
      <c r="A192">
        <v>9</v>
      </c>
      <c r="B192">
        <v>-0.01</v>
      </c>
      <c r="C192">
        <v>-55.72</v>
      </c>
      <c r="D192">
        <v>-0.04</v>
      </c>
      <c r="E192">
        <v>-55.95</v>
      </c>
      <c r="F192">
        <f>10^(_10sept_0_20[[#This Row],[Column3]]/10)*COS(RADIANS(_10sept_0_20[[#This Row],[Column4]]))</f>
        <v>0.56194224125565362</v>
      </c>
      <c r="G192">
        <f>10^(_10sept_0_20[[#This Row],[Column3]]/10)*SIN(RADIANS(_10sept_0_20[[#This Row],[Column4]]))</f>
        <v>-0.82439452620944775</v>
      </c>
      <c r="H192">
        <f>10^(_10sept_0_20[[#This Row],[Column5]]/10)*COS(RADIANS(_10sept_0_20[[#This Row],[Column6]]))</f>
        <v>0.55478281998661361</v>
      </c>
      <c r="I192">
        <f>10^(_10sept_0_20[[#This Row],[Column5]]/10)*SIN(RADIANS(_10sept_0_20[[#This Row],[Column6]]))</f>
        <v>-0.82095308371896925</v>
      </c>
    </row>
    <row r="193" spans="1:9" x14ac:dyDescent="0.3">
      <c r="A193">
        <v>10</v>
      </c>
      <c r="B193">
        <v>-0.04</v>
      </c>
      <c r="C193">
        <v>-63.18</v>
      </c>
      <c r="D193">
        <v>-7.0000000000000007E-2</v>
      </c>
      <c r="E193">
        <v>-63.04</v>
      </c>
      <c r="F193">
        <f>10^(_10sept_0_20[[#This Row],[Column3]]/10)*COS(RADIANS(_10sept_0_20[[#This Row],[Column4]]))</f>
        <v>0.44705255805190047</v>
      </c>
      <c r="G193">
        <f>10^(_10sept_0_20[[#This Row],[Column3]]/10)*SIN(RADIANS(_10sept_0_20[[#This Row],[Column4]]))</f>
        <v>-0.88424654557382154</v>
      </c>
      <c r="H193">
        <f>10^(_10sept_0_20[[#This Row],[Column5]]/10)*COS(RADIANS(_10sept_0_20[[#This Row],[Column6]]))</f>
        <v>0.44611949066770462</v>
      </c>
      <c r="I193">
        <f>10^(_10sept_0_20[[#This Row],[Column5]]/10)*SIN(RADIANS(_10sept_0_20[[#This Row],[Column6]]))</f>
        <v>-0.87707197897757339</v>
      </c>
    </row>
    <row r="194" spans="1:9" x14ac:dyDescent="0.3">
      <c r="A194">
        <v>11</v>
      </c>
      <c r="B194">
        <v>-0.11</v>
      </c>
      <c r="C194">
        <v>-70.930000000000007</v>
      </c>
      <c r="D194">
        <v>-0.12</v>
      </c>
      <c r="E194">
        <v>-70.83</v>
      </c>
      <c r="F194">
        <f>10^(_10sept_0_20[[#This Row],[Column3]]/10)*COS(RADIANS(_10sept_0_20[[#This Row],[Column4]]))</f>
        <v>0.31855161745574012</v>
      </c>
      <c r="G194">
        <f>10^(_10sept_0_20[[#This Row],[Column3]]/10)*SIN(RADIANS(_10sept_0_20[[#This Row],[Column4]]))</f>
        <v>-0.92148231706995509</v>
      </c>
      <c r="H194">
        <f>10^(_10sept_0_20[[#This Row],[Column5]]/10)*COS(RADIANS(_10sept_0_20[[#This Row],[Column6]]))</f>
        <v>0.31942307526460062</v>
      </c>
      <c r="I194">
        <f>10^(_10sept_0_20[[#This Row],[Column5]]/10)*SIN(RADIANS(_10sept_0_20[[#This Row],[Column6]]))</f>
        <v>-0.91880686782059817</v>
      </c>
    </row>
    <row r="195" spans="1:9" x14ac:dyDescent="0.3">
      <c r="A195">
        <v>12</v>
      </c>
      <c r="B195">
        <v>-0.17</v>
      </c>
      <c r="C195">
        <v>-78.53</v>
      </c>
      <c r="D195">
        <v>-0.18</v>
      </c>
      <c r="E195">
        <v>-78.69</v>
      </c>
      <c r="F195">
        <f>10^(_10sept_0_20[[#This Row],[Column3]]/10)*COS(RADIANS(_10sept_0_20[[#This Row],[Column4]]))</f>
        <v>0.19122123627409882</v>
      </c>
      <c r="G195">
        <f>10^(_10sept_0_20[[#This Row],[Column3]]/10)*SIN(RADIANS(_10sept_0_20[[#This Row],[Column4]]))</f>
        <v>-0.9424078802387148</v>
      </c>
      <c r="H195">
        <f>10^(_10sept_0_20[[#This Row],[Column5]]/10)*COS(RADIANS(_10sept_0_20[[#This Row],[Column6]]))</f>
        <v>0.18815505264669782</v>
      </c>
      <c r="I195">
        <f>10^(_10sept_0_20[[#This Row],[Column5]]/10)*SIN(RADIANS(_10sept_0_20[[#This Row],[Column6]]))</f>
        <v>-0.94076949776057761</v>
      </c>
    </row>
    <row r="196" spans="1:9" x14ac:dyDescent="0.3">
      <c r="A196">
        <v>13</v>
      </c>
      <c r="B196">
        <v>-0.23</v>
      </c>
      <c r="C196">
        <v>-88.32</v>
      </c>
      <c r="D196">
        <v>-0.24</v>
      </c>
      <c r="E196">
        <v>-88.46</v>
      </c>
      <c r="F196">
        <f>10^(_10sept_0_20[[#This Row],[Column3]]/10)*COS(RADIANS(_10sept_0_20[[#This Row],[Column4]]))</f>
        <v>2.7805097135188202E-2</v>
      </c>
      <c r="G196">
        <f>10^(_10sept_0_20[[#This Row],[Column3]]/10)*SIN(RADIANS(_10sept_0_20[[#This Row],[Column4]]))</f>
        <v>-0.94801079007748545</v>
      </c>
      <c r="H196">
        <f>10^(_10sept_0_20[[#This Row],[Column5]]/10)*COS(RADIANS(_10sept_0_20[[#This Row],[Column6]]))</f>
        <v>2.5429966958549006E-2</v>
      </c>
      <c r="I196">
        <f>10^(_10sept_0_20[[#This Row],[Column5]]/10)*SIN(RADIANS(_10sept_0_20[[#This Row],[Column6]]))</f>
        <v>-0.94589538656771177</v>
      </c>
    </row>
    <row r="197" spans="1:9" x14ac:dyDescent="0.3">
      <c r="A197">
        <v>14</v>
      </c>
      <c r="B197">
        <v>-0.28000000000000003</v>
      </c>
      <c r="C197">
        <v>-97.74</v>
      </c>
      <c r="D197">
        <v>-0.28000000000000003</v>
      </c>
      <c r="E197">
        <v>-97.81</v>
      </c>
      <c r="F197">
        <f>10^(_10sept_0_20[[#This Row],[Column3]]/10)*COS(RADIANS(_10sept_0_20[[#This Row],[Column4]]))</f>
        <v>-0.12626896612169297</v>
      </c>
      <c r="G197">
        <f>10^(_10sept_0_20[[#This Row],[Column3]]/10)*SIN(RADIANS(_10sept_0_20[[#This Row],[Column4]]))</f>
        <v>-0.92902027159015366</v>
      </c>
      <c r="H197">
        <f>10^(_10sept_0_20[[#This Row],[Column5]]/10)*COS(RADIANS(_10sept_0_20[[#This Row],[Column6]]))</f>
        <v>-0.12740388398220792</v>
      </c>
      <c r="I197">
        <f>10^(_10sept_0_20[[#This Row],[Column5]]/10)*SIN(RADIANS(_10sept_0_20[[#This Row],[Column6]]))</f>
        <v>-0.92886531164487585</v>
      </c>
    </row>
    <row r="198" spans="1:9" x14ac:dyDescent="0.3">
      <c r="A198">
        <v>15</v>
      </c>
      <c r="B198">
        <v>-0.36</v>
      </c>
      <c r="C198">
        <v>-106.23</v>
      </c>
      <c r="D198">
        <v>-0.37</v>
      </c>
      <c r="E198">
        <v>-106.3</v>
      </c>
      <c r="F198">
        <f>10^(_10sept_0_20[[#This Row],[Column3]]/10)*COS(RADIANS(_10sept_0_20[[#This Row],[Column4]]))</f>
        <v>-0.2572600188131301</v>
      </c>
      <c r="G198">
        <f>10^(_10sept_0_20[[#This Row],[Column3]]/10)*SIN(RADIANS(_10sept_0_20[[#This Row],[Column4]]))</f>
        <v>-0.88376733185882383</v>
      </c>
      <c r="H198">
        <f>10^(_10sept_0_20[[#This Row],[Column5]]/10)*COS(RADIANS(_10sept_0_20[[#This Row],[Column6]]))</f>
        <v>-0.25774538754972842</v>
      </c>
      <c r="I198">
        <f>10^(_10sept_0_20[[#This Row],[Column5]]/10)*SIN(RADIANS(_10sept_0_20[[#This Row],[Column6]]))</f>
        <v>-0.88142048589825495</v>
      </c>
    </row>
    <row r="199" spans="1:9" x14ac:dyDescent="0.3">
      <c r="A199">
        <v>16</v>
      </c>
      <c r="B199">
        <v>-0.48</v>
      </c>
      <c r="C199">
        <v>-114.31</v>
      </c>
      <c r="D199">
        <v>-0.49</v>
      </c>
      <c r="E199">
        <v>-114.33</v>
      </c>
      <c r="F199">
        <f>10^(_10sept_0_20[[#This Row],[Column3]]/10)*COS(RADIANS(_10sept_0_20[[#This Row],[Column4]]))</f>
        <v>-0.3685978771658634</v>
      </c>
      <c r="G199">
        <f>10^(_10sept_0_20[[#This Row],[Column3]]/10)*SIN(RADIANS(_10sept_0_20[[#This Row],[Column4]]))</f>
        <v>-0.81597406106842518</v>
      </c>
      <c r="H199">
        <f>10^(_10sept_0_20[[#This Row],[Column5]]/10)*COS(RADIANS(_10sept_0_20[[#This Row],[Column6]]))</f>
        <v>-0.36803427675459588</v>
      </c>
      <c r="I199">
        <f>10^(_10sept_0_20[[#This Row],[Column5]]/10)*SIN(RADIANS(_10sept_0_20[[#This Row],[Column6]]))</f>
        <v>-0.81396895420015769</v>
      </c>
    </row>
    <row r="200" spans="1:9" x14ac:dyDescent="0.3">
      <c r="A200">
        <v>17</v>
      </c>
      <c r="B200">
        <v>-0.56000000000000005</v>
      </c>
      <c r="C200">
        <v>-123.4</v>
      </c>
      <c r="D200">
        <v>-0.6</v>
      </c>
      <c r="E200">
        <v>-122.79</v>
      </c>
      <c r="F200">
        <f>10^(_10sept_0_20[[#This Row],[Column3]]/10)*COS(RADIANS(_10sept_0_20[[#This Row],[Column4]]))</f>
        <v>-0.48388496561644068</v>
      </c>
      <c r="G200">
        <f>10^(_10sept_0_20[[#This Row],[Column3]]/10)*SIN(RADIANS(_10sept_0_20[[#This Row],[Column4]]))</f>
        <v>-0.73385006993668556</v>
      </c>
      <c r="H200">
        <f>10^(_10sept_0_20[[#This Row],[Column5]]/10)*COS(RADIANS(_10sept_0_20[[#This Row],[Column6]]))</f>
        <v>-0.47168034428930672</v>
      </c>
      <c r="I200">
        <f>10^(_10sept_0_20[[#This Row],[Column5]]/10)*SIN(RADIANS(_10sept_0_20[[#This Row],[Column6]]))</f>
        <v>-0.7321852414794392</v>
      </c>
    </row>
    <row r="201" spans="1:9" x14ac:dyDescent="0.3">
      <c r="A201">
        <v>18</v>
      </c>
      <c r="B201">
        <v>-0.71</v>
      </c>
      <c r="C201">
        <v>-130.66999999999999</v>
      </c>
      <c r="D201">
        <v>-0.71</v>
      </c>
      <c r="E201">
        <v>-129.66999999999999</v>
      </c>
      <c r="F201">
        <f>10^(_10sept_0_20[[#This Row],[Column3]]/10)*COS(RADIANS(_10sept_0_20[[#This Row],[Column4]]))</f>
        <v>-0.55341206728228698</v>
      </c>
      <c r="G201">
        <f>10^(_10sept_0_20[[#This Row],[Column3]]/10)*SIN(RADIANS(_10sept_0_20[[#This Row],[Column4]]))</f>
        <v>-0.6440827299107198</v>
      </c>
      <c r="H201">
        <f>10^(_10sept_0_20[[#This Row],[Column5]]/10)*COS(RADIANS(_10sept_0_20[[#This Row],[Column6]]))</f>
        <v>-0.54208698636229136</v>
      </c>
      <c r="I201">
        <f>10^(_10sept_0_20[[#This Row],[Column5]]/10)*SIN(RADIANS(_10sept_0_20[[#This Row],[Column6]]))</f>
        <v>-0.65364300531677721</v>
      </c>
    </row>
    <row r="202" spans="1:9" x14ac:dyDescent="0.3">
      <c r="A202">
        <v>19</v>
      </c>
      <c r="B202">
        <v>-0.82</v>
      </c>
      <c r="C202">
        <v>-139.11000000000001</v>
      </c>
      <c r="D202">
        <v>-0.83</v>
      </c>
      <c r="E202">
        <v>-139.15</v>
      </c>
      <c r="F202">
        <f>10^(_10sept_0_20[[#This Row],[Column3]]/10)*COS(RADIANS(_10sept_0_20[[#This Row],[Column4]]))</f>
        <v>-0.62589755930174873</v>
      </c>
      <c r="G202">
        <f>10^(_10sept_0_20[[#This Row],[Column3]]/10)*SIN(RADIANS(_10sept_0_20[[#This Row],[Column4]]))</f>
        <v>-0.54197829450336443</v>
      </c>
      <c r="H202">
        <f>10^(_10sept_0_20[[#This Row],[Column5]]/10)*COS(RADIANS(_10sept_0_20[[#This Row],[Column6]]))</f>
        <v>-0.62483538465099997</v>
      </c>
      <c r="I202">
        <f>10^(_10sept_0_20[[#This Row],[Column5]]/10)*SIN(RADIANS(_10sept_0_20[[#This Row],[Column6]]))</f>
        <v>-0.54029569332885374</v>
      </c>
    </row>
    <row r="203" spans="1:9" x14ac:dyDescent="0.3">
      <c r="A203">
        <v>20</v>
      </c>
      <c r="B203">
        <v>-0.93</v>
      </c>
      <c r="C203">
        <v>-148.66999999999999</v>
      </c>
      <c r="D203">
        <v>-0.94</v>
      </c>
      <c r="E203">
        <v>-148.57</v>
      </c>
      <c r="F203">
        <f>10^(_10sept_0_20[[#This Row],[Column3]]/10)*COS(RADIANS(_10sept_0_20[[#This Row],[Column4]]))</f>
        <v>-0.68952942132283546</v>
      </c>
      <c r="G203">
        <f>10^(_10sept_0_20[[#This Row],[Column3]]/10)*SIN(RADIANS(_10sept_0_20[[#This Row],[Column4]]))</f>
        <v>-0.41973512027353432</v>
      </c>
      <c r="H203">
        <f>10^(_10sept_0_20[[#This Row],[Column5]]/10)*COS(RADIANS(_10sept_0_20[[#This Row],[Column6]]))</f>
        <v>-0.68721160912921975</v>
      </c>
      <c r="I203">
        <f>10^(_10sept_0_20[[#This Row],[Column5]]/10)*SIN(RADIANS(_10sept_0_20[[#This Row],[Column6]]))</f>
        <v>-0.41996980585069088</v>
      </c>
    </row>
    <row r="204" spans="1:9" x14ac:dyDescent="0.3">
      <c r="A204">
        <v>21</v>
      </c>
      <c r="B204">
        <v>-1.03</v>
      </c>
      <c r="C204">
        <v>-158.43</v>
      </c>
      <c r="D204">
        <v>-1.05</v>
      </c>
      <c r="E204">
        <v>-158.31</v>
      </c>
      <c r="F204">
        <f>10^(_10sept_0_20[[#This Row],[Column3]]/10)*COS(RADIANS(_10sept_0_20[[#This Row],[Column4]]))</f>
        <v>-0.73361553991278228</v>
      </c>
      <c r="G204">
        <f>10^(_10sept_0_20[[#This Row],[Column3]]/10)*SIN(RADIANS(_10sept_0_20[[#This Row],[Column4]]))</f>
        <v>-0.29001469750279291</v>
      </c>
      <c r="H204">
        <f>10^(_10sept_0_20[[#This Row],[Column5]]/10)*COS(RADIANS(_10sept_0_20[[#This Row],[Column6]]))</f>
        <v>-0.72963866693087587</v>
      </c>
      <c r="I204">
        <f>10^(_10sept_0_20[[#This Row],[Column5]]/10)*SIN(RADIANS(_10sept_0_20[[#This Row],[Column6]]))</f>
        <v>-0.29021098804286621</v>
      </c>
    </row>
    <row r="205" spans="1:9" x14ac:dyDescent="0.3">
      <c r="A205">
        <v>22</v>
      </c>
      <c r="B205">
        <v>-1.1299999999999999</v>
      </c>
      <c r="C205">
        <v>-168.48</v>
      </c>
      <c r="D205">
        <v>-1.1399999999999999</v>
      </c>
      <c r="E205">
        <v>-168.27</v>
      </c>
      <c r="F205">
        <f>10^(_10sept_0_20[[#This Row],[Column3]]/10)*COS(RADIANS(_10sept_0_20[[#This Row],[Column4]]))</f>
        <v>-0.75537365906332465</v>
      </c>
      <c r="G205">
        <f>10^(_10sept_0_20[[#This Row],[Column3]]/10)*SIN(RADIANS(_10sept_0_20[[#This Row],[Column4]]))</f>
        <v>-0.1539571167853461</v>
      </c>
      <c r="H205">
        <f>10^(_10sept_0_20[[#This Row],[Column5]]/10)*COS(RADIANS(_10sept_0_20[[#This Row],[Column6]]))</f>
        <v>-0.75306830259663893</v>
      </c>
      <c r="I205">
        <f>10^(_10sept_0_20[[#This Row],[Column5]]/10)*SIN(RADIANS(_10sept_0_20[[#This Row],[Column6]]))</f>
        <v>-0.15636420881931701</v>
      </c>
    </row>
    <row r="206" spans="1:9" x14ac:dyDescent="0.3">
      <c r="A206">
        <v>23</v>
      </c>
      <c r="B206">
        <v>-1.19</v>
      </c>
      <c r="C206">
        <v>-178.34</v>
      </c>
      <c r="D206">
        <v>-1.22</v>
      </c>
      <c r="E206">
        <v>-178.21</v>
      </c>
      <c r="F206">
        <f>10^(_10sept_0_20[[#This Row],[Column3]]/10)*COS(RADIANS(_10sept_0_20[[#This Row],[Column4]]))</f>
        <v>-0.76000718889283569</v>
      </c>
      <c r="G206">
        <f>10^(_10sept_0_20[[#This Row],[Column3]]/10)*SIN(RADIANS(_10sept_0_20[[#This Row],[Column4]]))</f>
        <v>-2.2025445215198107E-2</v>
      </c>
      <c r="H206">
        <f>10^(_10sept_0_20[[#This Row],[Column5]]/10)*COS(RADIANS(_10sept_0_20[[#This Row],[Column6]]))</f>
        <v>-0.75472376331313562</v>
      </c>
      <c r="I206">
        <f>10^(_10sept_0_20[[#This Row],[Column5]]/10)*SIN(RADIANS(_10sept_0_20[[#This Row],[Column6]]))</f>
        <v>-2.3586296258746135E-2</v>
      </c>
    </row>
    <row r="207" spans="1:9" x14ac:dyDescent="0.3">
      <c r="A207">
        <v>24</v>
      </c>
      <c r="B207">
        <v>-1.24</v>
      </c>
      <c r="C207">
        <v>171.52</v>
      </c>
      <c r="D207">
        <v>-1.26</v>
      </c>
      <c r="E207">
        <v>171.37</v>
      </c>
      <c r="F207">
        <f>10^(_10sept_0_20[[#This Row],[Column3]]/10)*COS(RADIANS(_10sept_0_20[[#This Row],[Column4]]))</f>
        <v>-0.74340570030762054</v>
      </c>
      <c r="G207">
        <f>10^(_10sept_0_20[[#This Row],[Column3]]/10)*SIN(RADIANS(_10sept_0_20[[#This Row],[Column4]]))</f>
        <v>0.11083744657126844</v>
      </c>
      <c r="H207">
        <f>10^(_10sept_0_20[[#This Row],[Column5]]/10)*COS(RADIANS(_10sept_0_20[[#This Row],[Column6]]))</f>
        <v>-0.73969868726318555</v>
      </c>
      <c r="I207">
        <f>10^(_10sept_0_20[[#This Row],[Column5]]/10)*SIN(RADIANS(_10sept_0_20[[#This Row],[Column6]]))</f>
        <v>0.11226510391136728</v>
      </c>
    </row>
    <row r="208" spans="1:9" x14ac:dyDescent="0.3">
      <c r="A208">
        <v>25</v>
      </c>
      <c r="B208">
        <v>-1.29</v>
      </c>
      <c r="C208">
        <v>161.22999999999999</v>
      </c>
      <c r="D208">
        <v>-1.29</v>
      </c>
      <c r="E208">
        <v>161</v>
      </c>
      <c r="F208">
        <f>10^(_10sept_0_20[[#This Row],[Column3]]/10)*COS(RADIANS(_10sept_0_20[[#This Row],[Column4]]))</f>
        <v>-0.7035037962247862</v>
      </c>
      <c r="G208">
        <f>10^(_10sept_0_20[[#This Row],[Column3]]/10)*SIN(RADIANS(_10sept_0_20[[#This Row],[Column4]]))</f>
        <v>0.23908125810709602</v>
      </c>
      <c r="H208">
        <f>10^(_10sept_0_20[[#This Row],[Column5]]/10)*COS(RADIANS(_10sept_0_20[[#This Row],[Column6]]))</f>
        <v>-0.7025383969071215</v>
      </c>
      <c r="I208">
        <f>10^(_10sept_0_20[[#This Row],[Column5]]/10)*SIN(RADIANS(_10sept_0_20[[#This Row],[Column6]]))</f>
        <v>0.24190336945137661</v>
      </c>
    </row>
    <row r="209" spans="1:9" x14ac:dyDescent="0.3">
      <c r="A209">
        <v>26</v>
      </c>
      <c r="B209">
        <v>-1.31</v>
      </c>
      <c r="C209">
        <v>149.97999999999999</v>
      </c>
      <c r="D209">
        <v>-1.31</v>
      </c>
      <c r="E209">
        <v>149.96</v>
      </c>
      <c r="F209">
        <f>10^(_10sept_0_20[[#This Row],[Column3]]/10)*COS(RADIANS(_10sept_0_20[[#This Row],[Column4]]))</f>
        <v>-0.64038783248135944</v>
      </c>
      <c r="G209">
        <f>10^(_10sept_0_20[[#This Row],[Column3]]/10)*SIN(RADIANS(_10sept_0_20[[#This Row],[Column4]]))</f>
        <v>0.37002619759119465</v>
      </c>
      <c r="H209">
        <f>10^(_10sept_0_20[[#This Row],[Column5]]/10)*COS(RADIANS(_10sept_0_20[[#This Row],[Column6]]))</f>
        <v>-0.64025862995999316</v>
      </c>
      <c r="I209">
        <f>10^(_10sept_0_20[[#This Row],[Column5]]/10)*SIN(RADIANS(_10sept_0_20[[#This Row],[Column6]]))</f>
        <v>0.37024971256670008</v>
      </c>
    </row>
    <row r="210" spans="1:9" x14ac:dyDescent="0.3">
      <c r="A210">
        <v>27</v>
      </c>
      <c r="B210">
        <v>-1.31</v>
      </c>
      <c r="C210">
        <v>138.80000000000001</v>
      </c>
      <c r="D210">
        <v>-1.31</v>
      </c>
      <c r="E210">
        <v>138.74</v>
      </c>
      <c r="F210">
        <f>10^(_10sept_0_20[[#This Row],[Column3]]/10)*COS(RADIANS(_10sept_0_20[[#This Row],[Column4]]))</f>
        <v>-0.55649003565174127</v>
      </c>
      <c r="G210">
        <f>10^(_10sept_0_20[[#This Row],[Column3]]/10)*SIN(RADIANS(_10sept_0_20[[#This Row],[Column4]]))</f>
        <v>0.48717019932903877</v>
      </c>
      <c r="H210">
        <f>10^(_10sept_0_20[[#This Row],[Column5]]/10)*COS(RADIANS(_10sept_0_20[[#This Row],[Column6]]))</f>
        <v>-0.55597956717545283</v>
      </c>
      <c r="I210">
        <f>10^(_10sept_0_20[[#This Row],[Column5]]/10)*SIN(RADIANS(_10sept_0_20[[#This Row],[Column6]]))</f>
        <v>0.48775268710420017</v>
      </c>
    </row>
    <row r="211" spans="1:9" x14ac:dyDescent="0.3">
      <c r="A211">
        <v>28</v>
      </c>
      <c r="B211">
        <v>-1.3</v>
      </c>
      <c r="C211">
        <v>127.87</v>
      </c>
      <c r="D211">
        <v>-1.31</v>
      </c>
      <c r="E211">
        <v>127.67</v>
      </c>
      <c r="F211">
        <f>10^(_10sept_0_20[[#This Row],[Column3]]/10)*COS(RADIANS(_10sept_0_20[[#This Row],[Column4]]))</f>
        <v>-0.45506956520025937</v>
      </c>
      <c r="G211">
        <f>10^(_10sept_0_20[[#This Row],[Column3]]/10)*SIN(RADIANS(_10sept_0_20[[#This Row],[Column4]]))</f>
        <v>0.58519446740897263</v>
      </c>
      <c r="H211">
        <f>10^(_10sept_0_20[[#This Row],[Column5]]/10)*COS(RADIANS(_10sept_0_20[[#This Row],[Column6]]))</f>
        <v>-0.45198215638746114</v>
      </c>
      <c r="I211">
        <f>10^(_10sept_0_20[[#This Row],[Column5]]/10)*SIN(RADIANS(_10sept_0_20[[#This Row],[Column6]]))</f>
        <v>0.58542983627528944</v>
      </c>
    </row>
    <row r="212" spans="1:9" x14ac:dyDescent="0.3">
      <c r="A212">
        <v>29</v>
      </c>
      <c r="B212">
        <v>-1.27</v>
      </c>
      <c r="C212">
        <v>116.39</v>
      </c>
      <c r="D212">
        <v>-1.29</v>
      </c>
      <c r="E212">
        <v>116.16</v>
      </c>
      <c r="F212">
        <f>10^(_10sept_0_20[[#This Row],[Column3]]/10)*COS(RADIANS(_10sept_0_20[[#This Row],[Column4]]))</f>
        <v>-0.33178067916813203</v>
      </c>
      <c r="G212">
        <f>10^(_10sept_0_20[[#This Row],[Column3]]/10)*SIN(RADIANS(_10sept_0_20[[#This Row],[Column4]]))</f>
        <v>0.66866084816045768</v>
      </c>
      <c r="H212">
        <f>10^(_10sept_0_20[[#This Row],[Column5]]/10)*COS(RADIANS(_10sept_0_20[[#This Row],[Column6]]))</f>
        <v>-0.32758178767210405</v>
      </c>
      <c r="I212">
        <f>10^(_10sept_0_20[[#This Row],[Column5]]/10)*SIN(RADIANS(_10sept_0_20[[#This Row],[Column6]]))</f>
        <v>0.66690899803969195</v>
      </c>
    </row>
    <row r="213" spans="1:9" x14ac:dyDescent="0.3">
      <c r="A213">
        <v>30</v>
      </c>
      <c r="B213">
        <v>-1.23</v>
      </c>
      <c r="C213">
        <v>104.72</v>
      </c>
      <c r="D213">
        <v>-1.24</v>
      </c>
      <c r="E213">
        <v>104.47</v>
      </c>
      <c r="F213">
        <f>10^(_10sept_0_20[[#This Row],[Column3]]/10)*COS(RADIANS(_10sept_0_20[[#This Row],[Column4]]))</f>
        <v>-0.19142431082121594</v>
      </c>
      <c r="G213">
        <f>10^(_10sept_0_20[[#This Row],[Column3]]/10)*SIN(RADIANS(_10sept_0_20[[#This Row],[Column4]]))</f>
        <v>0.72862976787609335</v>
      </c>
      <c r="H213">
        <f>10^(_10sept_0_20[[#This Row],[Column5]]/10)*COS(RADIANS(_10sept_0_20[[#This Row],[Column6]]))</f>
        <v>-0.18781030410398414</v>
      </c>
      <c r="I213">
        <f>10^(_10sept_0_20[[#This Row],[Column5]]/10)*SIN(RADIANS(_10sept_0_20[[#This Row],[Column6]]))</f>
        <v>0.72778036830122828</v>
      </c>
    </row>
    <row r="214" spans="1:9" x14ac:dyDescent="0.3">
      <c r="A214">
        <v>31</v>
      </c>
      <c r="B214">
        <v>-1.17</v>
      </c>
      <c r="C214">
        <v>92.66</v>
      </c>
      <c r="D214">
        <v>-1.19</v>
      </c>
      <c r="E214">
        <v>92.36</v>
      </c>
      <c r="F214">
        <f>10^(_10sept_0_20[[#This Row],[Column3]]/10)*COS(RADIANS(_10sept_0_20[[#This Row],[Column4]]))</f>
        <v>-3.5448917972447487E-2</v>
      </c>
      <c r="G214">
        <f>10^(_10sept_0_20[[#This Row],[Column3]]/10)*SIN(RADIANS(_10sept_0_20[[#This Row],[Column4]]))</f>
        <v>0.76301276430235909</v>
      </c>
      <c r="H214">
        <f>10^(_10sept_0_20[[#This Row],[Column5]]/10)*COS(RADIANS(_10sept_0_20[[#This Row],[Column6]]))</f>
        <v>-3.1308809910240584E-2</v>
      </c>
      <c r="I214">
        <f>10^(_10sept_0_20[[#This Row],[Column5]]/10)*SIN(RADIANS(_10sept_0_20[[#This Row],[Column6]]))</f>
        <v>0.7596813844156789</v>
      </c>
    </row>
    <row r="215" spans="1:9" x14ac:dyDescent="0.3">
      <c r="A215">
        <v>32</v>
      </c>
      <c r="B215">
        <v>-1.0900000000000001</v>
      </c>
      <c r="C215">
        <v>80.819999999999993</v>
      </c>
      <c r="D215">
        <v>-1.1100000000000001</v>
      </c>
      <c r="E215">
        <v>81.010000000000005</v>
      </c>
      <c r="F215">
        <f>10^(_10sept_0_20[[#This Row],[Column3]]/10)*COS(RADIANS(_10sept_0_20[[#This Row],[Column4]]))</f>
        <v>0.12412530789472688</v>
      </c>
      <c r="G215">
        <f>10^(_10sept_0_20[[#This Row],[Column3]]/10)*SIN(RADIANS(_10sept_0_20[[#This Row],[Column4]]))</f>
        <v>0.76807146978256713</v>
      </c>
      <c r="H215">
        <f>10^(_10sept_0_20[[#This Row],[Column5]]/10)*COS(RADIANS(_10sept_0_20[[#This Row],[Column6]]))</f>
        <v>0.12101901026143838</v>
      </c>
      <c r="I215">
        <f>10^(_10sept_0_20[[#This Row],[Column5]]/10)*SIN(RADIANS(_10sept_0_20[[#This Row],[Column6]]))</f>
        <v>0.76494802137847973</v>
      </c>
    </row>
    <row r="216" spans="1:9" x14ac:dyDescent="0.3">
      <c r="A216">
        <v>33</v>
      </c>
      <c r="B216">
        <v>-1.03</v>
      </c>
      <c r="C216">
        <v>68.78</v>
      </c>
      <c r="D216">
        <v>-1.04</v>
      </c>
      <c r="E216">
        <v>68.67</v>
      </c>
      <c r="F216">
        <f>10^(_10sept_0_20[[#This Row],[Column3]]/10)*COS(RADIANS(_10sept_0_20[[#This Row],[Column4]]))</f>
        <v>0.28552791203414074</v>
      </c>
      <c r="G216">
        <f>10^(_10sept_0_20[[#This Row],[Column3]]/10)*SIN(RADIANS(_10sept_0_20[[#This Row],[Column4]]))</f>
        <v>0.7353734402455554</v>
      </c>
      <c r="H216">
        <f>10^(_10sept_0_20[[#This Row],[Column5]]/10)*COS(RADIANS(_10sept_0_20[[#This Row],[Column6]]))</f>
        <v>0.28627925876333971</v>
      </c>
      <c r="I216">
        <f>10^(_10sept_0_20[[#This Row],[Column5]]/10)*SIN(RADIANS(_10sept_0_20[[#This Row],[Column6]]))</f>
        <v>0.73313386300094885</v>
      </c>
    </row>
    <row r="217" spans="1:9" x14ac:dyDescent="0.3">
      <c r="A217">
        <v>34</v>
      </c>
      <c r="B217">
        <v>-0.96</v>
      </c>
      <c r="C217">
        <v>56.91</v>
      </c>
      <c r="D217">
        <v>-0.98</v>
      </c>
      <c r="E217">
        <v>56.79</v>
      </c>
      <c r="F217">
        <f>10^(_10sept_0_20[[#This Row],[Column3]]/10)*COS(RADIANS(_10sept_0_20[[#This Row],[Column4]]))</f>
        <v>0.4376807429035216</v>
      </c>
      <c r="G217">
        <f>10^(_10sept_0_20[[#This Row],[Column3]]/10)*SIN(RADIANS(_10sept_0_20[[#This Row],[Column4]]))</f>
        <v>0.67165711833378283</v>
      </c>
      <c r="H217">
        <f>10^(_10sept_0_20[[#This Row],[Column5]]/10)*COS(RADIANS(_10sept_0_20[[#This Row],[Column6]]))</f>
        <v>0.4370690781115541</v>
      </c>
      <c r="I217">
        <f>10^(_10sept_0_20[[#This Row],[Column5]]/10)*SIN(RADIANS(_10sept_0_20[[#This Row],[Column6]]))</f>
        <v>0.66765720386035809</v>
      </c>
    </row>
    <row r="218" spans="1:9" x14ac:dyDescent="0.3">
      <c r="A218">
        <v>35</v>
      </c>
      <c r="B218">
        <v>-0.9</v>
      </c>
      <c r="C218">
        <v>44.98</v>
      </c>
      <c r="D218">
        <v>-0.9</v>
      </c>
      <c r="E218">
        <v>45.04</v>
      </c>
      <c r="F218">
        <f>10^(_10sept_0_20[[#This Row],[Column3]]/10)*COS(RADIANS(_10sept_0_20[[#This Row],[Column4]]))</f>
        <v>0.57495856329421324</v>
      </c>
      <c r="G218">
        <f>10^(_10sept_0_20[[#This Row],[Column3]]/10)*SIN(RADIANS(_10sept_0_20[[#This Row],[Column4]]))</f>
        <v>0.57455730654326398</v>
      </c>
      <c r="H218">
        <f>10^(_10sept_0_20[[#This Row],[Column5]]/10)*COS(RADIANS(_10sept_0_20[[#This Row],[Column6]]))</f>
        <v>0.57435657314346689</v>
      </c>
      <c r="I218">
        <f>10^(_10sept_0_20[[#This Row],[Column5]]/10)*SIN(RADIANS(_10sept_0_20[[#This Row],[Column6]]))</f>
        <v>0.57515908659647319</v>
      </c>
    </row>
    <row r="219" spans="1:9" x14ac:dyDescent="0.3">
      <c r="A219">
        <v>36</v>
      </c>
      <c r="B219">
        <v>-0.86</v>
      </c>
      <c r="C219">
        <v>32.590000000000003</v>
      </c>
      <c r="D219">
        <v>-0.86</v>
      </c>
      <c r="E219">
        <v>32.65</v>
      </c>
      <c r="F219">
        <f>10^(_10sept_0_20[[#This Row],[Column3]]/10)*COS(RADIANS(_10sept_0_20[[#This Row],[Column4]]))</f>
        <v>0.69118425469718603</v>
      </c>
      <c r="G219">
        <f>10^(_10sept_0_20[[#This Row],[Column3]]/10)*SIN(RADIANS(_10sept_0_20[[#This Row],[Column4]]))</f>
        <v>0.44186081784088205</v>
      </c>
      <c r="H219">
        <f>10^(_10sept_0_20[[#This Row],[Column5]]/10)*COS(RADIANS(_10sept_0_20[[#This Row],[Column6]]))</f>
        <v>0.69072116023120311</v>
      </c>
      <c r="I219">
        <f>10^(_10sept_0_20[[#This Row],[Column5]]/10)*SIN(RADIANS(_10sept_0_20[[#This Row],[Column6]]))</f>
        <v>0.44258438189025423</v>
      </c>
    </row>
    <row r="220" spans="1:9" x14ac:dyDescent="0.3">
      <c r="A220">
        <v>37</v>
      </c>
      <c r="B220">
        <v>-0.81</v>
      </c>
      <c r="C220">
        <v>20.399999999999999</v>
      </c>
      <c r="D220">
        <v>-0.82</v>
      </c>
      <c r="E220">
        <v>20.41</v>
      </c>
      <c r="F220">
        <f>10^(_10sept_0_20[[#This Row],[Column3]]/10)*COS(RADIANS(_10sept_0_20[[#This Row],[Column4]]))</f>
        <v>0.77780417835729099</v>
      </c>
      <c r="G220">
        <f>10^(_10sept_0_20[[#This Row],[Column3]]/10)*SIN(RADIANS(_10sept_0_20[[#This Row],[Column4]]))</f>
        <v>0.28926278100408193</v>
      </c>
      <c r="H220">
        <f>10^(_10sept_0_20[[#This Row],[Column5]]/10)*COS(RADIANS(_10sept_0_20[[#This Row],[Column6]]))</f>
        <v>0.77596489680436542</v>
      </c>
      <c r="I220">
        <f>10^(_10sept_0_20[[#This Row],[Column5]]/10)*SIN(RADIANS(_10sept_0_20[[#This Row],[Column6]]))</f>
        <v>0.28873293088951962</v>
      </c>
    </row>
    <row r="221" spans="1:9" x14ac:dyDescent="0.3">
      <c r="A221">
        <v>38</v>
      </c>
      <c r="B221">
        <v>-0.81</v>
      </c>
      <c r="C221">
        <v>7.8</v>
      </c>
      <c r="D221">
        <v>-0.82</v>
      </c>
      <c r="E221">
        <v>8.0500000000000007</v>
      </c>
      <c r="F221">
        <f>10^(_10sept_0_20[[#This Row],[Column3]]/10)*COS(RADIANS(_10sept_0_20[[#This Row],[Column4]]))</f>
        <v>0.82217285582848398</v>
      </c>
      <c r="G221">
        <f>10^(_10sept_0_20[[#This Row],[Column3]]/10)*SIN(RADIANS(_10sept_0_20[[#This Row],[Column4]]))</f>
        <v>0.11262367194826668</v>
      </c>
      <c r="H221">
        <f>10^(_10sept_0_20[[#This Row],[Column5]]/10)*COS(RADIANS(_10sept_0_20[[#This Row],[Column6]]))</f>
        <v>0.81978382054320853</v>
      </c>
      <c r="I221">
        <f>10^(_10sept_0_20[[#This Row],[Column5]]/10)*SIN(RADIANS(_10sept_0_20[[#This Row],[Column6]]))</f>
        <v>0.11594271873749565</v>
      </c>
    </row>
    <row r="222" spans="1:9" x14ac:dyDescent="0.3">
      <c r="A222">
        <v>39</v>
      </c>
      <c r="B222">
        <v>-0.83</v>
      </c>
      <c r="C222">
        <v>-4.6399999999999997</v>
      </c>
      <c r="D222">
        <v>-0.85</v>
      </c>
      <c r="E222">
        <v>-4.26</v>
      </c>
      <c r="F222">
        <f>10^(_10sept_0_20[[#This Row],[Column3]]/10)*COS(RADIANS(_10sept_0_20[[#This Row],[Column4]]))</f>
        <v>0.82333073091495035</v>
      </c>
      <c r="G222">
        <f>10^(_10sept_0_20[[#This Row],[Column3]]/10)*SIN(RADIANS(_10sept_0_20[[#This Row],[Column4]]))</f>
        <v>-6.6822164531863043E-2</v>
      </c>
      <c r="H222">
        <f>10^(_10sept_0_20[[#This Row],[Column5]]/10)*COS(RADIANS(_10sept_0_20[[#This Row],[Column6]]))</f>
        <v>0.81997098717546779</v>
      </c>
      <c r="I222">
        <f>10^(_10sept_0_20[[#This Row],[Column5]]/10)*SIN(RADIANS(_10sept_0_20[[#This Row],[Column6]]))</f>
        <v>-6.1078274226360738E-2</v>
      </c>
    </row>
    <row r="223" spans="1:9" x14ac:dyDescent="0.3">
      <c r="A223">
        <v>40</v>
      </c>
      <c r="B223">
        <v>-0.88</v>
      </c>
      <c r="C223">
        <v>-17.29</v>
      </c>
      <c r="D223">
        <v>-0.9</v>
      </c>
      <c r="E223">
        <v>-17</v>
      </c>
      <c r="F223">
        <f>10^(_10sept_0_20[[#This Row],[Column3]]/10)*COS(RADIANS(_10sept_0_20[[#This Row],[Column4]]))</f>
        <v>0.77968320788209244</v>
      </c>
      <c r="G223">
        <f>10^(_10sept_0_20[[#This Row],[Column3]]/10)*SIN(RADIANS(_10sept_0_20[[#This Row],[Column4]]))</f>
        <v>-0.24269500316304787</v>
      </c>
      <c r="H223">
        <f>10^(_10sept_0_20[[#This Row],[Column5]]/10)*COS(RADIANS(_10sept_0_20[[#This Row],[Column6]]))</f>
        <v>0.77731368839961701</v>
      </c>
      <c r="I223">
        <f>10^(_10sept_0_20[[#This Row],[Column5]]/10)*SIN(RADIANS(_10sept_0_20[[#This Row],[Column6]]))</f>
        <v>-0.23764864366155972</v>
      </c>
    </row>
    <row r="224" spans="1:9" x14ac:dyDescent="0.3">
      <c r="A224">
        <v>41</v>
      </c>
      <c r="B224">
        <v>-0.96</v>
      </c>
      <c r="C224">
        <v>-29.99</v>
      </c>
      <c r="D224">
        <v>-0.98</v>
      </c>
      <c r="E224">
        <v>-29.97</v>
      </c>
      <c r="F224">
        <f>10^(_10sept_0_20[[#This Row],[Column3]]/10)*COS(RADIANS(_10sept_0_20[[#This Row],[Column4]]))</f>
        <v>0.69434351758443091</v>
      </c>
      <c r="G224">
        <f>10^(_10sept_0_20[[#This Row],[Column3]]/10)*SIN(RADIANS(_10sept_0_20[[#This Row],[Column4]]))</f>
        <v>-0.40071785199251941</v>
      </c>
      <c r="H224">
        <f>10^(_10sept_0_20[[#This Row],[Column5]]/10)*COS(RADIANS(_10sept_0_20[[#This Row],[Column6]]))</f>
        <v>0.69129249103788015</v>
      </c>
      <c r="I224">
        <f>10^(_10sept_0_20[[#This Row],[Column5]]/10)*SIN(RADIANS(_10sept_0_20[[#This Row],[Column6]]))</f>
        <v>-0.39863543839272253</v>
      </c>
    </row>
    <row r="225" spans="1:9" x14ac:dyDescent="0.3">
      <c r="A225">
        <v>42</v>
      </c>
      <c r="B225">
        <v>-1.08</v>
      </c>
      <c r="C225">
        <v>-43.64</v>
      </c>
      <c r="D225">
        <v>-1.1000000000000001</v>
      </c>
      <c r="E225">
        <v>-43.25</v>
      </c>
      <c r="F225">
        <f>10^(_10sept_0_20[[#This Row],[Column3]]/10)*COS(RADIANS(_10sept_0_20[[#This Row],[Column4]]))</f>
        <v>0.56435543963739854</v>
      </c>
      <c r="G225">
        <f>10^(_10sept_0_20[[#This Row],[Column3]]/10)*SIN(RADIANS(_10sept_0_20[[#This Row],[Column4]]))</f>
        <v>-0.53818021055255871</v>
      </c>
      <c r="H225">
        <f>10^(_10sept_0_20[[#This Row],[Column5]]/10)*COS(RADIANS(_10sept_0_20[[#This Row],[Column6]]))</f>
        <v>0.56539586520725682</v>
      </c>
      <c r="I225">
        <f>10^(_10sept_0_20[[#This Row],[Column5]]/10)*SIN(RADIANS(_10sept_0_20[[#This Row],[Column6]]))</f>
        <v>-0.531871320603861</v>
      </c>
    </row>
    <row r="226" spans="1:9" x14ac:dyDescent="0.3">
      <c r="A226">
        <v>43</v>
      </c>
      <c r="B226">
        <v>-1.22</v>
      </c>
      <c r="C226">
        <v>-56.48</v>
      </c>
      <c r="D226">
        <v>-1.22</v>
      </c>
      <c r="E226">
        <v>-56.21</v>
      </c>
      <c r="F226">
        <f>10^(_10sept_0_20[[#This Row],[Column3]]/10)*COS(RADIANS(_10sept_0_20[[#This Row],[Column4]]))</f>
        <v>0.41698309542384532</v>
      </c>
      <c r="G226">
        <f>10^(_10sept_0_20[[#This Row],[Column3]]/10)*SIN(RADIANS(_10sept_0_20[[#This Row],[Column4]]))</f>
        <v>-0.6295151867997274</v>
      </c>
      <c r="H226">
        <f>10^(_10sept_0_20[[#This Row],[Column5]]/10)*COS(RADIANS(_10sept_0_20[[#This Row],[Column6]]))</f>
        <v>0.41994497499182348</v>
      </c>
      <c r="I226">
        <f>10^(_10sept_0_20[[#This Row],[Column5]]/10)*SIN(RADIANS(_10sept_0_20[[#This Row],[Column6]]))</f>
        <v>-0.6275432178422965</v>
      </c>
    </row>
    <row r="227" spans="1:9" x14ac:dyDescent="0.3">
      <c r="A227">
        <v>44</v>
      </c>
      <c r="B227">
        <v>-1.36</v>
      </c>
      <c r="C227">
        <v>-69.56</v>
      </c>
      <c r="D227">
        <v>-1.37</v>
      </c>
      <c r="E227">
        <v>-69.53</v>
      </c>
      <c r="F227">
        <f>10^(_10sept_0_20[[#This Row],[Column3]]/10)*COS(RADIANS(_10sept_0_20[[#This Row],[Column4]]))</f>
        <v>0.25533300319314561</v>
      </c>
      <c r="G227">
        <f>10^(_10sept_0_20[[#This Row],[Column3]]/10)*SIN(RADIANS(_10sept_0_20[[#This Row],[Column4]]))</f>
        <v>-0.68510540566933253</v>
      </c>
      <c r="H227">
        <f>10^(_10sept_0_20[[#This Row],[Column5]]/10)*COS(RADIANS(_10sept_0_20[[#This Row],[Column6]]))</f>
        <v>0.25510361396310588</v>
      </c>
      <c r="I227">
        <f>10^(_10sept_0_20[[#This Row],[Column5]]/10)*SIN(RADIANS(_10sept_0_20[[#This Row],[Column6]]))</f>
        <v>-0.68339622870612682</v>
      </c>
    </row>
    <row r="228" spans="1:9" x14ac:dyDescent="0.3">
      <c r="A228">
        <v>45</v>
      </c>
      <c r="B228">
        <v>-1.51</v>
      </c>
      <c r="C228">
        <v>-82.95</v>
      </c>
      <c r="D228">
        <v>-1.53</v>
      </c>
      <c r="E228">
        <v>-83.04</v>
      </c>
      <c r="F228">
        <f>10^(_10sept_0_20[[#This Row],[Column3]]/10)*COS(RADIANS(_10sept_0_20[[#This Row],[Column4]]))</f>
        <v>8.6690207673278091E-2</v>
      </c>
      <c r="G228">
        <f>10^(_10sept_0_20[[#This Row],[Column3]]/10)*SIN(RADIANS(_10sept_0_20[[#This Row],[Column4]]))</f>
        <v>-0.700977385764745</v>
      </c>
      <c r="H228">
        <f>10^(_10sept_0_20[[#This Row],[Column5]]/10)*COS(RADIANS(_10sept_0_20[[#This Row],[Column6]]))</f>
        <v>8.5195762700390795E-2</v>
      </c>
      <c r="I228">
        <f>10^(_10sept_0_20[[#This Row],[Column5]]/10)*SIN(RADIANS(_10sept_0_20[[#This Row],[Column6]]))</f>
        <v>-0.69789137335600737</v>
      </c>
    </row>
    <row r="229" spans="1:9" x14ac:dyDescent="0.3">
      <c r="A229">
        <v>46</v>
      </c>
      <c r="B229">
        <v>-1.68</v>
      </c>
      <c r="C229">
        <v>-96.7</v>
      </c>
      <c r="D229">
        <v>-1.7</v>
      </c>
      <c r="E229">
        <v>-96.88</v>
      </c>
      <c r="F229">
        <f>10^(_10sept_0_20[[#This Row],[Column3]]/10)*COS(RADIANS(_10sept_0_20[[#This Row],[Column4]]))</f>
        <v>-7.9243188457991609E-2</v>
      </c>
      <c r="G229">
        <f>10^(_10sept_0_20[[#This Row],[Column3]]/10)*SIN(RADIANS(_10sept_0_20[[#This Row],[Column4]]))</f>
        <v>-0.67456511297530841</v>
      </c>
      <c r="H229">
        <f>10^(_10sept_0_20[[#This Row],[Column5]]/10)*COS(RADIANS(_10sept_0_20[[#This Row],[Column6]]))</f>
        <v>-8.0988178280215734E-2</v>
      </c>
      <c r="I229">
        <f>10^(_10sept_0_20[[#This Row],[Column5]]/10)*SIN(RADIANS(_10sept_0_20[[#This Row],[Column6]]))</f>
        <v>-0.67121464867337866</v>
      </c>
    </row>
    <row r="230" spans="1:9" x14ac:dyDescent="0.3">
      <c r="A230">
        <v>47</v>
      </c>
      <c r="B230">
        <v>-1.84</v>
      </c>
      <c r="C230">
        <v>-110.28</v>
      </c>
      <c r="D230">
        <v>-1.85</v>
      </c>
      <c r="E230">
        <v>-110.94</v>
      </c>
      <c r="F230">
        <f>10^(_10sept_0_20[[#This Row],[Column3]]/10)*COS(RADIANS(_10sept_0_20[[#This Row],[Column4]]))</f>
        <v>-0.22690229569817835</v>
      </c>
      <c r="G230">
        <f>10^(_10sept_0_20[[#This Row],[Column3]]/10)*SIN(RADIANS(_10sept_0_20[[#This Row],[Column4]]))</f>
        <v>-0.61405526510594799</v>
      </c>
      <c r="H230">
        <f>10^(_10sept_0_20[[#This Row],[Column5]]/10)*COS(RADIANS(_10sept_0_20[[#This Row],[Column6]]))</f>
        <v>-0.23342240011402723</v>
      </c>
      <c r="I230">
        <f>10^(_10sept_0_20[[#This Row],[Column5]]/10)*SIN(RADIANS(_10sept_0_20[[#This Row],[Column6]]))</f>
        <v>-0.60999467368707372</v>
      </c>
    </row>
    <row r="231" spans="1:9" x14ac:dyDescent="0.3">
      <c r="A231">
        <v>48</v>
      </c>
      <c r="B231">
        <v>-2.0099999999999998</v>
      </c>
      <c r="C231">
        <v>-123.5</v>
      </c>
      <c r="D231">
        <v>-2.02</v>
      </c>
      <c r="E231">
        <v>-124.5</v>
      </c>
      <c r="F231">
        <f>10^(_10sept_0_20[[#This Row],[Column3]]/10)*COS(RADIANS(_10sept_0_20[[#This Row],[Column4]]))</f>
        <v>-0.34744774480150281</v>
      </c>
      <c r="G231">
        <f>10^(_10sept_0_20[[#This Row],[Column3]]/10)*SIN(RADIANS(_10sept_0_20[[#This Row],[Column4]]))</f>
        <v>-0.52493628078823928</v>
      </c>
      <c r="H231">
        <f>10^(_10sept_0_20[[#This Row],[Column5]]/10)*COS(RADIANS(_10sept_0_20[[#This Row],[Column6]]))</f>
        <v>-0.35573617158463766</v>
      </c>
      <c r="I231">
        <f>10^(_10sept_0_20[[#This Row],[Column5]]/10)*SIN(RADIANS(_10sept_0_20[[#This Row],[Column6]]))</f>
        <v>-0.51759934148101805</v>
      </c>
    </row>
    <row r="232" spans="1:9" x14ac:dyDescent="0.3">
      <c r="A232">
        <v>49</v>
      </c>
      <c r="B232">
        <v>-2.2000000000000002</v>
      </c>
      <c r="C232">
        <v>-137.30000000000001</v>
      </c>
      <c r="D232">
        <v>-2.21</v>
      </c>
      <c r="E232">
        <v>-137.88999999999999</v>
      </c>
      <c r="F232">
        <f>10^(_10sept_0_20[[#This Row],[Column3]]/10)*COS(RADIANS(_10sept_0_20[[#This Row],[Column4]]))</f>
        <v>-0.44282983425356398</v>
      </c>
      <c r="G232">
        <f>10^(_10sept_0_20[[#This Row],[Column3]]/10)*SIN(RADIANS(_10sept_0_20[[#This Row],[Column4]]))</f>
        <v>-0.40863160996802761</v>
      </c>
      <c r="H232">
        <f>10^(_10sept_0_20[[#This Row],[Column5]]/10)*COS(RADIANS(_10sept_0_20[[#This Row],[Column6]]))</f>
        <v>-0.44598603839597051</v>
      </c>
      <c r="I232">
        <f>10^(_10sept_0_20[[#This Row],[Column5]]/10)*SIN(RADIANS(_10sept_0_20[[#This Row],[Column6]]))</f>
        <v>-0.40312072161510265</v>
      </c>
    </row>
    <row r="233" spans="1:9" x14ac:dyDescent="0.3">
      <c r="A233">
        <v>50</v>
      </c>
      <c r="B233">
        <v>-2.44</v>
      </c>
      <c r="C233">
        <v>-151.03</v>
      </c>
      <c r="D233">
        <v>-2.4300000000000002</v>
      </c>
      <c r="E233">
        <v>-151.52000000000001</v>
      </c>
      <c r="F233">
        <f>10^(_10sept_0_20[[#This Row],[Column3]]/10)*COS(RADIANS(_10sept_0_20[[#This Row],[Column4]]))</f>
        <v>-0.49882157424161405</v>
      </c>
      <c r="G233">
        <f>10^(_10sept_0_20[[#This Row],[Column3]]/10)*SIN(RADIANS(_10sept_0_20[[#This Row],[Column4]]))</f>
        <v>-0.27615997982428986</v>
      </c>
      <c r="H233">
        <f>10^(_10sept_0_20[[#This Row],[Column5]]/10)*COS(RADIANS(_10sept_0_20[[#This Row],[Column6]]))</f>
        <v>-0.50232036021239734</v>
      </c>
      <c r="I233">
        <f>10^(_10sept_0_20[[#This Row],[Column5]]/10)*SIN(RADIANS(_10sept_0_20[[#This Row],[Column6]]))</f>
        <v>-0.27251071151135153</v>
      </c>
    </row>
    <row r="234" spans="1:9" x14ac:dyDescent="0.3">
      <c r="A234">
        <v>51</v>
      </c>
      <c r="B234">
        <v>-2.71</v>
      </c>
      <c r="C234">
        <v>-164.98</v>
      </c>
      <c r="D234">
        <v>-2.69</v>
      </c>
      <c r="E234">
        <v>-165.19</v>
      </c>
      <c r="F234">
        <f>10^(_10sept_0_20[[#This Row],[Column3]]/10)*COS(RADIANS(_10sept_0_20[[#This Row],[Column4]]))</f>
        <v>-0.51749139111202191</v>
      </c>
      <c r="G234">
        <f>10^(_10sept_0_20[[#This Row],[Column3]]/10)*SIN(RADIANS(_10sept_0_20[[#This Row],[Column4]]))</f>
        <v>-0.13885502629510166</v>
      </c>
      <c r="H234">
        <f>10^(_10sept_0_20[[#This Row],[Column5]]/10)*COS(RADIANS(_10sept_0_20[[#This Row],[Column6]]))</f>
        <v>-0.5203878091335733</v>
      </c>
      <c r="I234">
        <f>10^(_10sept_0_20[[#This Row],[Column5]]/10)*SIN(RADIANS(_10sept_0_20[[#This Row],[Column6]]))</f>
        <v>-0.13758955947052032</v>
      </c>
    </row>
    <row r="235" spans="1:9" x14ac:dyDescent="0.3">
      <c r="A235">
        <v>52</v>
      </c>
      <c r="B235">
        <v>-2.98</v>
      </c>
      <c r="C235">
        <v>-178.37</v>
      </c>
      <c r="D235">
        <v>-2.98</v>
      </c>
      <c r="E235">
        <v>-178.51</v>
      </c>
      <c r="F235">
        <f>10^(_10sept_0_20[[#This Row],[Column3]]/10)*COS(RADIANS(_10sept_0_20[[#This Row],[Column4]]))</f>
        <v>-0.50329687143593782</v>
      </c>
      <c r="G235">
        <f>10^(_10sept_0_20[[#This Row],[Column3]]/10)*SIN(RADIANS(_10sept_0_20[[#This Row],[Column4]]))</f>
        <v>-1.4322089672519123E-2</v>
      </c>
      <c r="H235">
        <f>10^(_10sept_0_20[[#This Row],[Column5]]/10)*COS(RADIANS(_10sept_0_20[[#This Row],[Column6]]))</f>
        <v>-0.50333036440139445</v>
      </c>
      <c r="I235">
        <f>10^(_10sept_0_20[[#This Row],[Column5]]/10)*SIN(RADIANS(_10sept_0_20[[#This Row],[Column6]]))</f>
        <v>-1.3092261888235663E-2</v>
      </c>
    </row>
    <row r="236" spans="1:9" x14ac:dyDescent="0.3">
      <c r="A236">
        <v>53</v>
      </c>
      <c r="B236">
        <v>-3.31</v>
      </c>
      <c r="C236">
        <v>168.14</v>
      </c>
      <c r="D236">
        <v>-3.31</v>
      </c>
      <c r="E236">
        <v>167.95</v>
      </c>
      <c r="F236">
        <f>10^(_10sept_0_20[[#This Row],[Column3]]/10)*COS(RADIANS(_10sept_0_20[[#This Row],[Column4]]))</f>
        <v>-0.45669746453716437</v>
      </c>
      <c r="G236">
        <f>10^(_10sept_0_20[[#This Row],[Column3]]/10)*SIN(RADIANS(_10sept_0_20[[#This Row],[Column4]]))</f>
        <v>9.590830579590752E-2</v>
      </c>
      <c r="H236">
        <f>10^(_10sept_0_20[[#This Row],[Column5]]/10)*COS(RADIANS(_10sept_0_20[[#This Row],[Column6]]))</f>
        <v>-0.45637691005634307</v>
      </c>
      <c r="I236">
        <f>10^(_10sept_0_20[[#This Row],[Column5]]/10)*SIN(RADIANS(_10sept_0_20[[#This Row],[Column6]]))</f>
        <v>9.7422241827728087E-2</v>
      </c>
    </row>
    <row r="237" spans="1:9" x14ac:dyDescent="0.3">
      <c r="A237">
        <v>54</v>
      </c>
      <c r="B237">
        <v>-3.65</v>
      </c>
      <c r="C237">
        <v>153.99</v>
      </c>
      <c r="D237">
        <v>-3.67</v>
      </c>
      <c r="E237">
        <v>154.28</v>
      </c>
      <c r="F237">
        <f>10^(_10sept_0_20[[#This Row],[Column3]]/10)*COS(RADIANS(_10sept_0_20[[#This Row],[Column4]]))</f>
        <v>-0.38781375559997588</v>
      </c>
      <c r="G237">
        <f>10^(_10sept_0_20[[#This Row],[Column3]]/10)*SIN(RADIANS(_10sept_0_20[[#This Row],[Column4]]))</f>
        <v>0.18923320172139163</v>
      </c>
      <c r="H237">
        <f>10^(_10sept_0_20[[#This Row],[Column5]]/10)*COS(RADIANS(_10sept_0_20[[#This Row],[Column6]]))</f>
        <v>-0.38698035907529932</v>
      </c>
      <c r="I237">
        <f>10^(_10sept_0_20[[#This Row],[Column5]]/10)*SIN(RADIANS(_10sept_0_20[[#This Row],[Column6]]))</f>
        <v>0.18640746660984306</v>
      </c>
    </row>
    <row r="238" spans="1:9" x14ac:dyDescent="0.3">
      <c r="A238">
        <v>55</v>
      </c>
      <c r="B238">
        <v>-4.03</v>
      </c>
      <c r="C238">
        <v>140.05000000000001</v>
      </c>
      <c r="D238">
        <v>-4.04</v>
      </c>
      <c r="E238">
        <v>140.16</v>
      </c>
      <c r="F238">
        <f>10^(_10sept_0_20[[#This Row],[Column3]]/10)*COS(RADIANS(_10sept_0_20[[#This Row],[Column4]]))</f>
        <v>-0.30309006311072834</v>
      </c>
      <c r="G238">
        <f>10^(_10sept_0_20[[#This Row],[Column3]]/10)*SIN(RADIANS(_10sept_0_20[[#This Row],[Column4]]))</f>
        <v>0.25387236538786589</v>
      </c>
      <c r="H238">
        <f>10^(_10sept_0_20[[#This Row],[Column5]]/10)*COS(RADIANS(_10sept_0_20[[#This Row],[Column6]]))</f>
        <v>-0.30287869668364392</v>
      </c>
      <c r="I238">
        <f>10^(_10sept_0_20[[#This Row],[Column5]]/10)*SIN(RADIANS(_10sept_0_20[[#This Row],[Column6]]))</f>
        <v>0.2527074558767996</v>
      </c>
    </row>
    <row r="239" spans="1:9" x14ac:dyDescent="0.3">
      <c r="A239">
        <v>56</v>
      </c>
      <c r="B239">
        <v>-4.4000000000000004</v>
      </c>
      <c r="C239">
        <v>126.14</v>
      </c>
      <c r="D239">
        <v>-4.4400000000000004</v>
      </c>
      <c r="E239">
        <v>126.17</v>
      </c>
      <c r="F239">
        <f>10^(_10sept_0_20[[#This Row],[Column3]]/10)*COS(RADIANS(_10sept_0_20[[#This Row],[Column4]]))</f>
        <v>-0.21412902144292584</v>
      </c>
      <c r="G239">
        <f>10^(_10sept_0_20[[#This Row],[Column3]]/10)*SIN(RADIANS(_10sept_0_20[[#This Row],[Column4]]))</f>
        <v>0.29321397652829517</v>
      </c>
      <c r="H239">
        <f>10^(_10sept_0_20[[#This Row],[Column5]]/10)*COS(RADIANS(_10sept_0_20[[#This Row],[Column6]]))</f>
        <v>-0.21231796462396757</v>
      </c>
      <c r="I239">
        <f>10^(_10sept_0_20[[#This Row],[Column5]]/10)*SIN(RADIANS(_10sept_0_20[[#This Row],[Column6]]))</f>
        <v>0.29041464502144898</v>
      </c>
    </row>
    <row r="240" spans="1:9" x14ac:dyDescent="0.3">
      <c r="A240">
        <v>57</v>
      </c>
      <c r="B240">
        <v>-4.82</v>
      </c>
      <c r="C240">
        <v>112.33</v>
      </c>
      <c r="D240">
        <v>-4.8600000000000003</v>
      </c>
      <c r="E240">
        <v>112.14</v>
      </c>
      <c r="F240">
        <f>10^(_10sept_0_20[[#This Row],[Column3]]/10)*COS(RADIANS(_10sept_0_20[[#This Row],[Column4]]))</f>
        <v>-0.12523209406683522</v>
      </c>
      <c r="G240">
        <f>10^(_10sept_0_20[[#This Row],[Column3]]/10)*SIN(RADIANS(_10sept_0_20[[#This Row],[Column4]]))</f>
        <v>0.30489257940681641</v>
      </c>
      <c r="H240">
        <f>10^(_10sept_0_20[[#This Row],[Column5]]/10)*COS(RADIANS(_10sept_0_20[[#This Row],[Column6]]))</f>
        <v>-0.12308148629910592</v>
      </c>
      <c r="I240">
        <f>10^(_10sept_0_20[[#This Row],[Column5]]/10)*SIN(RADIANS(_10sept_0_20[[#This Row],[Column6]]))</f>
        <v>0.30250712364079746</v>
      </c>
    </row>
    <row r="241" spans="1:9" x14ac:dyDescent="0.3">
      <c r="A241">
        <v>58</v>
      </c>
      <c r="B241">
        <v>-5.24</v>
      </c>
      <c r="C241">
        <v>98.15</v>
      </c>
      <c r="D241">
        <v>-5.28</v>
      </c>
      <c r="E241">
        <v>98.38</v>
      </c>
      <c r="F241">
        <f>10^(_10sept_0_20[[#This Row],[Column3]]/10)*COS(RADIANS(_10sept_0_20[[#This Row],[Column4]]))</f>
        <v>-4.2419880555566829E-2</v>
      </c>
      <c r="G241">
        <f>10^(_10sept_0_20[[#This Row],[Column3]]/10)*SIN(RADIANS(_10sept_0_20[[#This Row],[Column4]]))</f>
        <v>0.29620437250083059</v>
      </c>
      <c r="H241">
        <f>10^(_10sept_0_20[[#This Row],[Column5]]/10)*COS(RADIANS(_10sept_0_20[[#This Row],[Column6]]))</f>
        <v>-4.3208770309455698E-2</v>
      </c>
      <c r="I241">
        <f>10^(_10sept_0_20[[#This Row],[Column5]]/10)*SIN(RADIANS(_10sept_0_20[[#This Row],[Column6]]))</f>
        <v>0.29331766713144491</v>
      </c>
    </row>
    <row r="242" spans="1:9" x14ac:dyDescent="0.3">
      <c r="A242">
        <v>59</v>
      </c>
      <c r="B242">
        <v>-5.68</v>
      </c>
      <c r="C242">
        <v>84.16</v>
      </c>
      <c r="D242">
        <v>-5.71</v>
      </c>
      <c r="E242">
        <v>84.3</v>
      </c>
      <c r="F242">
        <f>10^(_10sept_0_20[[#This Row],[Column3]]/10)*COS(RADIANS(_10sept_0_20[[#This Row],[Column4]]))</f>
        <v>2.7513000853942964E-2</v>
      </c>
      <c r="G242">
        <f>10^(_10sept_0_20[[#This Row],[Column3]]/10)*SIN(RADIANS(_10sept_0_20[[#This Row],[Column4]]))</f>
        <v>0.26899245924812221</v>
      </c>
      <c r="H242">
        <f>10^(_10sept_0_20[[#This Row],[Column5]]/10)*COS(RADIANS(_10sept_0_20[[#This Row],[Column6]]))</f>
        <v>2.6670773831827421E-2</v>
      </c>
      <c r="I242">
        <f>10^(_10sept_0_20[[#This Row],[Column5]]/10)*SIN(RADIANS(_10sept_0_20[[#This Row],[Column6]]))</f>
        <v>0.2672066947916939</v>
      </c>
    </row>
    <row r="243" spans="1:9" x14ac:dyDescent="0.3">
      <c r="A243">
        <v>60</v>
      </c>
      <c r="B243">
        <v>-6.08</v>
      </c>
      <c r="C243">
        <v>69.709999999999994</v>
      </c>
      <c r="D243">
        <v>-6.11</v>
      </c>
      <c r="E243">
        <v>69.849999999999994</v>
      </c>
      <c r="F243">
        <f>10^(_10sept_0_20[[#This Row],[Column3]]/10)*COS(RADIANS(_10sept_0_20[[#This Row],[Column4]]))</f>
        <v>8.5515327909743755E-2</v>
      </c>
      <c r="G243">
        <f>10^(_10sept_0_20[[#This Row],[Column3]]/10)*SIN(RADIANS(_10sept_0_20[[#This Row],[Column4]]))</f>
        <v>0.23130202943415948</v>
      </c>
      <c r="H243">
        <f>10^(_10sept_0_20[[#This Row],[Column5]]/10)*COS(RADIANS(_10sept_0_20[[#This Row],[Column6]]))</f>
        <v>8.4365104741635014E-2</v>
      </c>
      <c r="I243">
        <f>10^(_10sept_0_20[[#This Row],[Column5]]/10)*SIN(RADIANS(_10sept_0_20[[#This Row],[Column6]]))</f>
        <v>0.22991658645579247</v>
      </c>
    </row>
    <row r="244" spans="1:9" x14ac:dyDescent="0.3">
      <c r="A244">
        <v>61</v>
      </c>
      <c r="B244">
        <v>-6.45</v>
      </c>
      <c r="C244">
        <v>55.56</v>
      </c>
      <c r="D244">
        <v>-6.51</v>
      </c>
      <c r="E244">
        <v>55.39</v>
      </c>
      <c r="F244">
        <f>10^(_10sept_0_20[[#This Row],[Column3]]/10)*COS(RADIANS(_10sept_0_20[[#This Row],[Column4]]))</f>
        <v>0.12807535173125303</v>
      </c>
      <c r="G244">
        <f>10^(_10sept_0_20[[#This Row],[Column3]]/10)*SIN(RADIANS(_10sept_0_20[[#This Row],[Column4]]))</f>
        <v>0.18676949075813284</v>
      </c>
      <c r="H244">
        <f>10^(_10sept_0_20[[#This Row],[Column5]]/10)*COS(RADIANS(_10sept_0_20[[#This Row],[Column6]]))</f>
        <v>0.1268640881348736</v>
      </c>
      <c r="I244">
        <f>10^(_10sept_0_20[[#This Row],[Column5]]/10)*SIN(RADIANS(_10sept_0_20[[#This Row],[Column6]]))</f>
        <v>0.18383131367563094</v>
      </c>
    </row>
    <row r="245" spans="1:9" x14ac:dyDescent="0.3">
      <c r="A245">
        <v>62</v>
      </c>
      <c r="B245">
        <v>-6.81</v>
      </c>
      <c r="C245">
        <v>40.85</v>
      </c>
      <c r="D245">
        <v>-6.83</v>
      </c>
      <c r="E245">
        <v>40.93</v>
      </c>
      <c r="F245">
        <f>10^(_10sept_0_20[[#This Row],[Column3]]/10)*COS(RADIANS(_10sept_0_20[[#This Row],[Column4]]))</f>
        <v>0.15767600791323025</v>
      </c>
      <c r="G245">
        <f>10^(_10sept_0_20[[#This Row],[Column3]]/10)*SIN(RADIANS(_10sept_0_20[[#This Row],[Column4]]))</f>
        <v>0.13634257935694233</v>
      </c>
      <c r="H245">
        <f>10^(_10sept_0_20[[#This Row],[Column5]]/10)*COS(RADIANS(_10sept_0_20[[#This Row],[Column6]]))</f>
        <v>0.15676190404999152</v>
      </c>
      <c r="I245">
        <f>10^(_10sept_0_20[[#This Row],[Column5]]/10)*SIN(RADIANS(_10sept_0_20[[#This Row],[Column6]]))</f>
        <v>0.13593515545212098</v>
      </c>
    </row>
    <row r="246" spans="1:9" x14ac:dyDescent="0.3">
      <c r="A246">
        <v>63</v>
      </c>
      <c r="B246">
        <v>-7.11</v>
      </c>
      <c r="C246">
        <v>26.53</v>
      </c>
      <c r="D246">
        <v>-7.16</v>
      </c>
      <c r="E246">
        <v>26.88</v>
      </c>
      <c r="F246">
        <f>10^(_10sept_0_20[[#This Row],[Column3]]/10)*COS(RADIANS(_10sept_0_20[[#This Row],[Column4]]))</f>
        <v>0.17405148522974254</v>
      </c>
      <c r="G246">
        <f>10^(_10sept_0_20[[#This Row],[Column3]]/10)*SIN(RADIANS(_10sept_0_20[[#This Row],[Column4]]))</f>
        <v>8.6892686464569754E-2</v>
      </c>
      <c r="H246">
        <f>10^(_10sept_0_20[[#This Row],[Column5]]/10)*COS(RADIANS(_10sept_0_20[[#This Row],[Column6]]))</f>
        <v>0.17153120614836512</v>
      </c>
      <c r="I246">
        <f>10^(_10sept_0_20[[#This Row],[Column5]]/10)*SIN(RADIANS(_10sept_0_20[[#This Row],[Column6]]))</f>
        <v>8.6947474346950951E-2</v>
      </c>
    </row>
    <row r="247" spans="1:9" x14ac:dyDescent="0.3">
      <c r="A247">
        <v>64</v>
      </c>
      <c r="B247">
        <v>-7.42</v>
      </c>
      <c r="C247">
        <v>12.67</v>
      </c>
      <c r="D247">
        <v>-7.46</v>
      </c>
      <c r="E247">
        <v>12.72</v>
      </c>
      <c r="F247">
        <f>10^(_10sept_0_20[[#This Row],[Column3]]/10)*COS(RADIANS(_10sept_0_20[[#This Row],[Column4]]))</f>
        <v>0.17672330944929052</v>
      </c>
      <c r="G247">
        <f>10^(_10sept_0_20[[#This Row],[Column3]]/10)*SIN(RADIANS(_10sept_0_20[[#This Row],[Column4]]))</f>
        <v>3.9729097757213117E-2</v>
      </c>
      <c r="H247">
        <f>10^(_10sept_0_20[[#This Row],[Column5]]/10)*COS(RADIANS(_10sept_0_20[[#This Row],[Column6]]))</f>
        <v>0.1750686814194421</v>
      </c>
      <c r="I247">
        <f>10^(_10sept_0_20[[#This Row],[Column5]]/10)*SIN(RADIANS(_10sept_0_20[[#This Row],[Column6]]))</f>
        <v>3.951765047282306E-2</v>
      </c>
    </row>
    <row r="248" spans="1:9" x14ac:dyDescent="0.3">
      <c r="A248">
        <v>65</v>
      </c>
      <c r="B248">
        <v>-7.72</v>
      </c>
      <c r="C248">
        <v>-1.96</v>
      </c>
      <c r="D248">
        <v>-7.75</v>
      </c>
      <c r="E248">
        <v>-1.91</v>
      </c>
      <c r="F248">
        <f>10^(_10sept_0_20[[#This Row],[Column3]]/10)*COS(RADIANS(_10sept_0_20[[#This Row],[Column4]]))</f>
        <v>0.16894519356543958</v>
      </c>
      <c r="G248">
        <f>10^(_10sept_0_20[[#This Row],[Column3]]/10)*SIN(RADIANS(_10sept_0_20[[#This Row],[Column4]]))</f>
        <v>-5.7816091951641835E-3</v>
      </c>
      <c r="H248">
        <f>10^(_10sept_0_20[[#This Row],[Column5]]/10)*COS(RADIANS(_10sept_0_20[[#This Row],[Column6]]))</f>
        <v>0.16778712981956417</v>
      </c>
      <c r="I248">
        <f>10^(_10sept_0_20[[#This Row],[Column5]]/10)*SIN(RADIANS(_10sept_0_20[[#This Row],[Column6]]))</f>
        <v>-5.5953891336750182E-3</v>
      </c>
    </row>
    <row r="249" spans="1:9" x14ac:dyDescent="0.3">
      <c r="A249">
        <v>66</v>
      </c>
      <c r="B249">
        <v>-8.14</v>
      </c>
      <c r="C249">
        <v>-16.260000000000002</v>
      </c>
      <c r="D249">
        <v>-8.16</v>
      </c>
      <c r="E249">
        <v>-16.63</v>
      </c>
      <c r="F249">
        <f>10^(_10sept_0_20[[#This Row],[Column3]]/10)*COS(RADIANS(_10sept_0_20[[#This Row],[Column4]]))</f>
        <v>0.14732338386988256</v>
      </c>
      <c r="G249">
        <f>10^(_10sept_0_20[[#This Row],[Column3]]/10)*SIN(RADIANS(_10sept_0_20[[#This Row],[Column4]]))</f>
        <v>-4.2968749156652247E-2</v>
      </c>
      <c r="H249">
        <f>10^(_10sept_0_20[[#This Row],[Column5]]/10)*COS(RADIANS(_10sept_0_20[[#This Row],[Column6]]))</f>
        <v>0.14636723343206803</v>
      </c>
      <c r="I249">
        <f>10^(_10sept_0_20[[#This Row],[Column5]]/10)*SIN(RADIANS(_10sept_0_20[[#This Row],[Column6]]))</f>
        <v>-4.3717429021530071E-2</v>
      </c>
    </row>
    <row r="250" spans="1:9" x14ac:dyDescent="0.3">
      <c r="A250">
        <v>67</v>
      </c>
      <c r="B250">
        <v>-8.5299999999999994</v>
      </c>
      <c r="C250">
        <v>-31.34</v>
      </c>
      <c r="D250">
        <v>-8.5500000000000007</v>
      </c>
      <c r="E250">
        <v>-31.22</v>
      </c>
      <c r="F250">
        <f>10^(_10sept_0_20[[#This Row],[Column3]]/10)*COS(RADIANS(_10sept_0_20[[#This Row],[Column4]]))</f>
        <v>0.11981374744568053</v>
      </c>
      <c r="G250">
        <f>10^(_10sept_0_20[[#This Row],[Column3]]/10)*SIN(RADIANS(_10sept_0_20[[#This Row],[Column4]]))</f>
        <v>-7.2962516541653935E-2</v>
      </c>
      <c r="H250">
        <f>10^(_10sept_0_20[[#This Row],[Column5]]/10)*COS(RADIANS(_10sept_0_20[[#This Row],[Column6]]))</f>
        <v>0.11941510182431402</v>
      </c>
      <c r="I250">
        <f>10^(_10sept_0_20[[#This Row],[Column5]]/10)*SIN(RADIANS(_10sept_0_20[[#This Row],[Column6]]))</f>
        <v>-7.2377340748808597E-2</v>
      </c>
    </row>
    <row r="251" spans="1:9" x14ac:dyDescent="0.3">
      <c r="A251">
        <v>68</v>
      </c>
      <c r="B251">
        <v>-8.94</v>
      </c>
      <c r="C251">
        <v>-46.43</v>
      </c>
      <c r="D251">
        <v>-8.94</v>
      </c>
      <c r="E251">
        <v>-46.35</v>
      </c>
      <c r="F251">
        <f>10^(_10sept_0_20[[#This Row],[Column3]]/10)*COS(RADIANS(_10sept_0_20[[#This Row],[Column4]]))</f>
        <v>8.7977303397383688E-2</v>
      </c>
      <c r="G251">
        <f>10^(_10sept_0_20[[#This Row],[Column3]]/10)*SIN(RADIANS(_10sept_0_20[[#This Row],[Column4]]))</f>
        <v>-9.2482184302285608E-2</v>
      </c>
      <c r="H251">
        <f>10^(_10sept_0_20[[#This Row],[Column5]]/10)*COS(RADIANS(_10sept_0_20[[#This Row],[Column6]]))</f>
        <v>8.8106347086539749E-2</v>
      </c>
      <c r="I251">
        <f>10^(_10sept_0_20[[#This Row],[Column5]]/10)*SIN(RADIANS(_10sept_0_20[[#This Row],[Column6]]))</f>
        <v>-9.2359254703919133E-2</v>
      </c>
    </row>
    <row r="252" spans="1:9" x14ac:dyDescent="0.3">
      <c r="A252">
        <v>69</v>
      </c>
      <c r="B252">
        <v>-9.34</v>
      </c>
      <c r="C252">
        <v>-61.8</v>
      </c>
      <c r="D252">
        <v>-9.34</v>
      </c>
      <c r="E252">
        <v>-61.77</v>
      </c>
      <c r="F252">
        <f>10^(_10sept_0_20[[#This Row],[Column3]]/10)*COS(RADIANS(_10sept_0_20[[#This Row],[Column4]]))</f>
        <v>5.5010864560190248E-2</v>
      </c>
      <c r="G252">
        <f>10^(_10sept_0_20[[#This Row],[Column3]]/10)*SIN(RADIANS(_10sept_0_20[[#This Row],[Column4]]))</f>
        <v>-0.10259482883581783</v>
      </c>
      <c r="H252">
        <f>10^(_10sept_0_20[[#This Row],[Column5]]/10)*COS(RADIANS(_10sept_0_20[[#This Row],[Column6]]))</f>
        <v>5.5064575543726596E-2</v>
      </c>
      <c r="I252">
        <f>10^(_10sept_0_20[[#This Row],[Column5]]/10)*SIN(RADIANS(_10sept_0_20[[#This Row],[Column6]]))</f>
        <v>-0.10256601115232854</v>
      </c>
    </row>
    <row r="253" spans="1:9" x14ac:dyDescent="0.3">
      <c r="A253">
        <v>70</v>
      </c>
      <c r="B253">
        <v>-9.6999999999999993</v>
      </c>
      <c r="C253">
        <v>-77.84</v>
      </c>
      <c r="D253">
        <v>-9.69</v>
      </c>
      <c r="E253">
        <v>-77.67</v>
      </c>
      <c r="F253">
        <f>10^(_10sept_0_20[[#This Row],[Column3]]/10)*COS(RADIANS(_10sept_0_20[[#This Row],[Column4]]))</f>
        <v>2.25707376662178E-2</v>
      </c>
      <c r="G253">
        <f>10^(_10sept_0_20[[#This Row],[Column3]]/10)*SIN(RADIANS(_10sept_0_20[[#This Row],[Column4]]))</f>
        <v>-0.10474778286995674</v>
      </c>
      <c r="H253">
        <f>10^(_10sept_0_20[[#This Row],[Column5]]/10)*COS(RADIANS(_10sept_0_20[[#This Row],[Column6]]))</f>
        <v>2.2934177933898559E-2</v>
      </c>
      <c r="I253">
        <f>10^(_10sept_0_20[[#This Row],[Column5]]/10)*SIN(RADIANS(_10sept_0_20[[#This Row],[Column6]]))</f>
        <v>-0.10492166630733232</v>
      </c>
    </row>
    <row r="254" spans="1:9" x14ac:dyDescent="0.3">
      <c r="A254">
        <v>71</v>
      </c>
      <c r="B254">
        <v>-9.9700000000000006</v>
      </c>
      <c r="C254">
        <v>-93.51</v>
      </c>
      <c r="D254">
        <v>-9.9700000000000006</v>
      </c>
      <c r="E254">
        <v>-93.54</v>
      </c>
      <c r="F254">
        <f>10^(_10sept_0_20[[#This Row],[Column3]]/10)*COS(RADIANS(_10sept_0_20[[#This Row],[Column4]]))</f>
        <v>-6.1647121791664631E-3</v>
      </c>
      <c r="G254">
        <f>10^(_10sept_0_20[[#This Row],[Column3]]/10)*SIN(RADIANS(_10sept_0_20[[#This Row],[Column4]]))</f>
        <v>-0.10050427941692244</v>
      </c>
      <c r="H254">
        <f>10^(_10sept_0_20[[#This Row],[Column5]]/10)*COS(RADIANS(_10sept_0_20[[#This Row],[Column6]]))</f>
        <v>-6.2173352493616217E-3</v>
      </c>
      <c r="I254">
        <f>10^(_10sept_0_20[[#This Row],[Column5]]/10)*SIN(RADIANS(_10sept_0_20[[#This Row],[Column6]]))</f>
        <v>-0.1005010378044119</v>
      </c>
    </row>
    <row r="255" spans="1:9" x14ac:dyDescent="0.3">
      <c r="A255">
        <v>72</v>
      </c>
      <c r="B255">
        <v>-10.220000000000001</v>
      </c>
      <c r="C255">
        <v>-108.61</v>
      </c>
      <c r="D255">
        <v>-10.15</v>
      </c>
      <c r="E255">
        <v>-108.89</v>
      </c>
      <c r="F255">
        <f>10^(_10sept_0_20[[#This Row],[Column3]]/10)*COS(RADIANS(_10sept_0_20[[#This Row],[Column4]]))</f>
        <v>-3.0336148977756574E-2</v>
      </c>
      <c r="G255">
        <f>10^(_10sept_0_20[[#This Row],[Column3]]/10)*SIN(RADIANS(_10sept_0_20[[#This Row],[Column4]]))</f>
        <v>-9.0090026098466475E-2</v>
      </c>
      <c r="H255">
        <f>10^(_10sept_0_20[[#This Row],[Column5]]/10)*COS(RADIANS(_10sept_0_20[[#This Row],[Column6]]))</f>
        <v>-3.1276118454226544E-2</v>
      </c>
      <c r="I255">
        <f>10^(_10sept_0_20[[#This Row],[Column5]]/10)*SIN(RADIANS(_10sept_0_20[[#This Row],[Column6]]))</f>
        <v>-9.1402119354023134E-2</v>
      </c>
    </row>
    <row r="256" spans="1:9" x14ac:dyDescent="0.3">
      <c r="A256">
        <v>73</v>
      </c>
      <c r="B256">
        <v>-10.44</v>
      </c>
      <c r="C256">
        <v>-123.57</v>
      </c>
      <c r="D256">
        <v>-10.43</v>
      </c>
      <c r="E256">
        <v>-123.5</v>
      </c>
      <c r="F256">
        <f>10^(_10sept_0_20[[#This Row],[Column3]]/10)*COS(RADIANS(_10sept_0_20[[#This Row],[Column4]]))</f>
        <v>-4.996778172218546E-2</v>
      </c>
      <c r="G256">
        <f>10^(_10sept_0_20[[#This Row],[Column3]]/10)*SIN(RADIANS(_10sept_0_20[[#This Row],[Column4]]))</f>
        <v>-7.5293057471123748E-2</v>
      </c>
      <c r="H256">
        <f>10^(_10sept_0_20[[#This Row],[Column5]]/10)*COS(RADIANS(_10sept_0_20[[#This Row],[Column6]]))</f>
        <v>-4.9990732123860203E-2</v>
      </c>
      <c r="I256">
        <f>10^(_10sept_0_20[[#This Row],[Column5]]/10)*SIN(RADIANS(_10sept_0_20[[#This Row],[Column6]]))</f>
        <v>-7.5527757447302987E-2</v>
      </c>
    </row>
    <row r="257" spans="1:9" x14ac:dyDescent="0.3">
      <c r="A257">
        <v>74</v>
      </c>
      <c r="B257">
        <v>-10.7</v>
      </c>
      <c r="C257">
        <v>-137.72</v>
      </c>
      <c r="D257">
        <v>-10.74</v>
      </c>
      <c r="E257">
        <v>-138.19999999999999</v>
      </c>
      <c r="F257">
        <f>10^(_10sept_0_20[[#This Row],[Column3]]/10)*COS(RADIANS(_10sept_0_20[[#This Row],[Column4]]))</f>
        <v>-6.2972807500341899E-2</v>
      </c>
      <c r="G257">
        <f>10^(_10sept_0_20[[#This Row],[Column3]]/10)*SIN(RADIANS(_10sept_0_20[[#This Row],[Column4]]))</f>
        <v>-5.7260676875800068E-2</v>
      </c>
      <c r="H257">
        <f>10^(_10sept_0_20[[#This Row],[Column5]]/10)*COS(RADIANS(_10sept_0_20[[#This Row],[Column6]]))</f>
        <v>-6.2868582161162687E-2</v>
      </c>
      <c r="I257">
        <f>10^(_10sept_0_20[[#This Row],[Column5]]/10)*SIN(RADIANS(_10sept_0_20[[#This Row],[Column6]]))</f>
        <v>-5.6210999933984603E-2</v>
      </c>
    </row>
    <row r="258" spans="1:9" x14ac:dyDescent="0.3">
      <c r="A258">
        <v>75</v>
      </c>
      <c r="B258">
        <v>-11.06</v>
      </c>
      <c r="C258">
        <v>-151.87</v>
      </c>
      <c r="D258">
        <v>-11.14</v>
      </c>
      <c r="E258">
        <v>-152.15</v>
      </c>
      <c r="F258">
        <f>10^(_10sept_0_20[[#This Row],[Column3]]/10)*COS(RADIANS(_10sept_0_20[[#This Row],[Column4]]))</f>
        <v>-6.9089103040186312E-2</v>
      </c>
      <c r="G258">
        <f>10^(_10sept_0_20[[#This Row],[Column3]]/10)*SIN(RADIANS(_10sept_0_20[[#This Row],[Column4]]))</f>
        <v>-3.6936647015538081E-2</v>
      </c>
      <c r="H258">
        <f>10^(_10sept_0_20[[#This Row],[Column5]]/10)*COS(RADIANS(_10sept_0_20[[#This Row],[Column6]]))</f>
        <v>-6.8004486050018451E-2</v>
      </c>
      <c r="I258">
        <f>10^(_10sept_0_20[[#This Row],[Column5]]/10)*SIN(RADIANS(_10sept_0_20[[#This Row],[Column6]]))</f>
        <v>-3.5930574986041894E-2</v>
      </c>
    </row>
    <row r="259" spans="1:9" x14ac:dyDescent="0.3">
      <c r="A259">
        <v>76</v>
      </c>
      <c r="B259">
        <v>-11.48</v>
      </c>
      <c r="C259">
        <v>-165.48</v>
      </c>
      <c r="D259">
        <v>-11.59</v>
      </c>
      <c r="E259">
        <v>-165.52</v>
      </c>
      <c r="F259">
        <f>10^(_10sept_0_20[[#This Row],[Column3]]/10)*COS(RADIANS(_10sept_0_20[[#This Row],[Column4]]))</f>
        <v>-6.8849748367287175E-2</v>
      </c>
      <c r="G259">
        <f>10^(_10sept_0_20[[#This Row],[Column3]]/10)*SIN(RADIANS(_10sept_0_20[[#This Row],[Column4]]))</f>
        <v>-1.7831398425035838E-2</v>
      </c>
      <c r="H259">
        <f>10^(_10sept_0_20[[#This Row],[Column5]]/10)*COS(RADIANS(_10sept_0_20[[#This Row],[Column6]]))</f>
        <v>-6.7139912176834446E-2</v>
      </c>
      <c r="I259">
        <f>10^(_10sept_0_20[[#This Row],[Column5]]/10)*SIN(RADIANS(_10sept_0_20[[#This Row],[Column6]]))</f>
        <v>-1.7338560418450003E-2</v>
      </c>
    </row>
    <row r="260" spans="1:9" x14ac:dyDescent="0.3">
      <c r="A260">
        <v>77</v>
      </c>
      <c r="B260">
        <v>-11.92</v>
      </c>
      <c r="C260">
        <v>179.65</v>
      </c>
      <c r="D260">
        <v>-12.06</v>
      </c>
      <c r="E260">
        <v>179.27</v>
      </c>
      <c r="F260">
        <f>10^(_10sept_0_20[[#This Row],[Column3]]/10)*COS(RADIANS(_10sept_0_20[[#This Row],[Column4]]))</f>
        <v>-6.4267572620451421E-2</v>
      </c>
      <c r="G260">
        <f>10^(_10sept_0_20[[#This Row],[Column3]]/10)*SIN(RADIANS(_10sept_0_20[[#This Row],[Column4]]))</f>
        <v>3.9259314387148065E-4</v>
      </c>
      <c r="H260">
        <f>10^(_10sept_0_20[[#This Row],[Column5]]/10)*COS(RADIANS(_10sept_0_20[[#This Row],[Column6]]))</f>
        <v>-6.2224977665592783E-2</v>
      </c>
      <c r="I260">
        <f>10^(_10sept_0_20[[#This Row],[Column5]]/10)*SIN(RADIANS(_10sept_0_20[[#This Row],[Column6]]))</f>
        <v>7.9284533967875466E-4</v>
      </c>
    </row>
    <row r="261" spans="1:9" x14ac:dyDescent="0.3">
      <c r="A261">
        <v>78</v>
      </c>
      <c r="B261">
        <v>-12.4</v>
      </c>
      <c r="C261">
        <v>164.46</v>
      </c>
      <c r="D261">
        <v>-12.48</v>
      </c>
      <c r="E261">
        <v>163.63999999999999</v>
      </c>
      <c r="F261">
        <f>10^(_10sept_0_20[[#This Row],[Column3]]/10)*COS(RADIANS(_10sept_0_20[[#This Row],[Column4]]))</f>
        <v>-5.5440395405049435E-2</v>
      </c>
      <c r="G261">
        <f>10^(_10sept_0_20[[#This Row],[Column3]]/10)*SIN(RADIANS(_10sept_0_20[[#This Row],[Column4]]))</f>
        <v>1.5416671889797865E-2</v>
      </c>
      <c r="H261">
        <f>10^(_10sept_0_20[[#This Row],[Column5]]/10)*COS(RADIANS(_10sept_0_20[[#This Row],[Column6]]))</f>
        <v>-5.4206315817902653E-2</v>
      </c>
      <c r="I261">
        <f>10^(_10sept_0_20[[#This Row],[Column5]]/10)*SIN(RADIANS(_10sept_0_20[[#This Row],[Column6]]))</f>
        <v>1.5912673582731303E-2</v>
      </c>
    </row>
    <row r="262" spans="1:9" x14ac:dyDescent="0.3">
      <c r="A262">
        <v>79</v>
      </c>
      <c r="B262">
        <v>-12.83</v>
      </c>
      <c r="C262">
        <v>148.77000000000001</v>
      </c>
      <c r="D262">
        <v>-12.91</v>
      </c>
      <c r="E262">
        <v>148.62</v>
      </c>
      <c r="F262">
        <f>10^(_10sept_0_20[[#This Row],[Column3]]/10)*COS(RADIANS(_10sept_0_20[[#This Row],[Column4]]))</f>
        <v>-4.4566989938808102E-2</v>
      </c>
      <c r="G262">
        <f>10^(_10sept_0_20[[#This Row],[Column3]]/10)*SIN(RADIANS(_10sept_0_20[[#This Row],[Column4]]))</f>
        <v>2.7022632673987555E-2</v>
      </c>
      <c r="H262">
        <f>10^(_10sept_0_20[[#This Row],[Column5]]/10)*COS(RADIANS(_10sept_0_20[[#This Row],[Column6]]))</f>
        <v>-4.3683946993836237E-2</v>
      </c>
      <c r="I262">
        <f>10^(_10sept_0_20[[#This Row],[Column5]]/10)*SIN(RADIANS(_10sept_0_20[[#This Row],[Column6]]))</f>
        <v>2.6643869524877423E-2</v>
      </c>
    </row>
    <row r="263" spans="1:9" x14ac:dyDescent="0.3">
      <c r="A263">
        <v>80</v>
      </c>
      <c r="B263">
        <v>-13.09</v>
      </c>
      <c r="C263">
        <v>133.63999999999999</v>
      </c>
      <c r="D263">
        <v>-13.09</v>
      </c>
      <c r="E263">
        <v>132.96</v>
      </c>
      <c r="F263">
        <f>10^(_10sept_0_20[[#This Row],[Column3]]/10)*COS(RADIANS(_10sept_0_20[[#This Row],[Column4]]))</f>
        <v>-3.38787770034224E-2</v>
      </c>
      <c r="G263">
        <f>10^(_10sept_0_20[[#This Row],[Column3]]/10)*SIN(RADIANS(_10sept_0_20[[#This Row],[Column4]]))</f>
        <v>3.5526523858083442E-2</v>
      </c>
      <c r="H263">
        <f>10^(_10sept_0_20[[#This Row],[Column5]]/10)*COS(RADIANS(_10sept_0_20[[#This Row],[Column6]]))</f>
        <v>-3.3454763657561074E-2</v>
      </c>
      <c r="I263">
        <f>10^(_10sept_0_20[[#This Row],[Column5]]/10)*SIN(RADIANS(_10sept_0_20[[#This Row],[Column6]]))</f>
        <v>3.5926093821946822E-2</v>
      </c>
    </row>
    <row r="264" spans="1:9" x14ac:dyDescent="0.3">
      <c r="A264">
        <v>81</v>
      </c>
      <c r="B264">
        <v>-13.35</v>
      </c>
      <c r="C264">
        <v>117.89</v>
      </c>
      <c r="D264">
        <v>-13.37</v>
      </c>
      <c r="E264">
        <v>117.26</v>
      </c>
      <c r="F264">
        <f>10^(_10sept_0_20[[#This Row],[Column3]]/10)*COS(RADIANS(_10sept_0_20[[#This Row],[Column4]]))</f>
        <v>-2.1629054165016738E-2</v>
      </c>
      <c r="G264">
        <f>10^(_10sept_0_20[[#This Row],[Column3]]/10)*SIN(RADIANS(_10sept_0_20[[#This Row],[Column4]]))</f>
        <v>4.0867421076317058E-2</v>
      </c>
      <c r="H264">
        <f>10^(_10sept_0_20[[#This Row],[Column5]]/10)*COS(RADIANS(_10sept_0_20[[#This Row],[Column6]]))</f>
        <v>-2.1081089077520609E-2</v>
      </c>
      <c r="I264">
        <f>10^(_10sept_0_20[[#This Row],[Column5]]/10)*SIN(RADIANS(_10sept_0_20[[#This Row],[Column6]]))</f>
        <v>4.0913919618561868E-2</v>
      </c>
    </row>
    <row r="265" spans="1:9" x14ac:dyDescent="0.3">
      <c r="A265">
        <v>82</v>
      </c>
      <c r="B265">
        <v>-13.66</v>
      </c>
      <c r="C265">
        <v>101.45</v>
      </c>
      <c r="D265">
        <v>-13.68</v>
      </c>
      <c r="E265">
        <v>101.15</v>
      </c>
      <c r="F265">
        <f>10^(_10sept_0_20[[#This Row],[Column3]]/10)*COS(RADIANS(_10sept_0_20[[#This Row],[Column4]]))</f>
        <v>-8.546500546146021E-3</v>
      </c>
      <c r="G265">
        <f>10^(_10sept_0_20[[#This Row],[Column3]]/10)*SIN(RADIANS(_10sept_0_20[[#This Row],[Column4]]))</f>
        <v>4.2195840456489726E-2</v>
      </c>
      <c r="H265">
        <f>10^(_10sept_0_20[[#This Row],[Column5]]/10)*COS(RADIANS(_10sept_0_20[[#This Row],[Column6]]))</f>
        <v>-8.2871955417478851E-3</v>
      </c>
      <c r="I265">
        <f>10^(_10sept_0_20[[#This Row],[Column5]]/10)*SIN(RADIANS(_10sept_0_20[[#This Row],[Column6]]))</f>
        <v>4.2045935991498397E-2</v>
      </c>
    </row>
    <row r="266" spans="1:9" x14ac:dyDescent="0.3">
      <c r="A266">
        <v>83</v>
      </c>
      <c r="B266">
        <v>-14.01</v>
      </c>
      <c r="C266">
        <v>84.69</v>
      </c>
      <c r="D266">
        <v>-13.99</v>
      </c>
      <c r="E266">
        <v>85.48</v>
      </c>
      <c r="F266">
        <f>10^(_10sept_0_20[[#This Row],[Column3]]/10)*COS(RADIANS(_10sept_0_20[[#This Row],[Column4]]))</f>
        <v>3.6757842820382015E-3</v>
      </c>
      <c r="G266">
        <f>10^(_10sept_0_20[[#This Row],[Column3]]/10)*SIN(RADIANS(_10sept_0_20[[#This Row],[Column4]]))</f>
        <v>3.9548702628673785E-2</v>
      </c>
      <c r="H266">
        <f>10^(_10sept_0_20[[#This Row],[Column5]]/10)*COS(RADIANS(_10sept_0_20[[#This Row],[Column6]]))</f>
        <v>3.1445987696787662E-3</v>
      </c>
      <c r="I266">
        <f>10^(_10sept_0_20[[#This Row],[Column5]]/10)*SIN(RADIANS(_10sept_0_20[[#This Row],[Column6]]))</f>
        <v>3.9778388927015441E-2</v>
      </c>
    </row>
    <row r="267" spans="1:9" x14ac:dyDescent="0.3">
      <c r="A267">
        <v>84</v>
      </c>
      <c r="B267">
        <v>-14.4</v>
      </c>
      <c r="C267">
        <v>68.209999999999994</v>
      </c>
      <c r="D267">
        <v>-14.32</v>
      </c>
      <c r="E267">
        <v>68.489999999999995</v>
      </c>
      <c r="F267">
        <f>10^(_10sept_0_20[[#This Row],[Column3]]/10)*COS(RADIANS(_10sept_0_20[[#This Row],[Column4]]))</f>
        <v>1.3477667199442203E-2</v>
      </c>
      <c r="G267">
        <f>10^(_10sept_0_20[[#This Row],[Column3]]/10)*SIN(RADIANS(_10sept_0_20[[#This Row],[Column4]]))</f>
        <v>3.3713635600710383E-2</v>
      </c>
      <c r="H267">
        <f>10^(_10sept_0_20[[#This Row],[Column5]]/10)*COS(RADIANS(_10sept_0_20[[#This Row],[Column6]]))</f>
        <v>1.3560253534524369E-2</v>
      </c>
      <c r="I267">
        <f>10^(_10sept_0_20[[#This Row],[Column5]]/10)*SIN(RADIANS(_10sept_0_20[[#This Row],[Column6]]))</f>
        <v>3.4407097373583669E-2</v>
      </c>
    </row>
    <row r="268" spans="1:9" x14ac:dyDescent="0.3">
      <c r="A268">
        <v>85</v>
      </c>
      <c r="B268">
        <v>-14.62</v>
      </c>
      <c r="C268">
        <v>50.15</v>
      </c>
      <c r="D268">
        <v>-14.6</v>
      </c>
      <c r="E268">
        <v>50.09</v>
      </c>
      <c r="F268">
        <f>10^(_10sept_0_20[[#This Row],[Column3]]/10)*COS(RADIANS(_10sept_0_20[[#This Row],[Column4]]))</f>
        <v>2.2116117406231494E-2</v>
      </c>
      <c r="G268">
        <f>10^(_10sept_0_20[[#This Row],[Column3]]/10)*SIN(RADIANS(_10sept_0_20[[#This Row],[Column4]]))</f>
        <v>2.6497534958957188E-2</v>
      </c>
      <c r="H268">
        <f>10^(_10sept_0_20[[#This Row],[Column5]]/10)*COS(RADIANS(_10sept_0_20[[#This Row],[Column6]]))</f>
        <v>2.2246064811745365E-2</v>
      </c>
      <c r="I268">
        <f>10^(_10sept_0_20[[#This Row],[Column5]]/10)*SIN(RADIANS(_10sept_0_20[[#This Row],[Column6]]))</f>
        <v>2.6596560586080249E-2</v>
      </c>
    </row>
    <row r="269" spans="1:9" x14ac:dyDescent="0.3">
      <c r="A269">
        <v>86</v>
      </c>
      <c r="B269">
        <v>-14.73</v>
      </c>
      <c r="C269">
        <v>31.21</v>
      </c>
      <c r="D269">
        <v>-14.84</v>
      </c>
      <c r="E269">
        <v>31.7</v>
      </c>
      <c r="F269">
        <f>10^(_10sept_0_20[[#This Row],[Column3]]/10)*COS(RADIANS(_10sept_0_20[[#This Row],[Column4]]))</f>
        <v>2.878095402475371E-2</v>
      </c>
      <c r="G269">
        <f>10^(_10sept_0_20[[#This Row],[Column3]]/10)*SIN(RADIANS(_10sept_0_20[[#This Row],[Column4]]))</f>
        <v>1.743723167995909E-2</v>
      </c>
      <c r="H269">
        <f>10^(_10sept_0_20[[#This Row],[Column5]]/10)*COS(RADIANS(_10sept_0_20[[#This Row],[Column6]]))</f>
        <v>2.7914712033038202E-2</v>
      </c>
      <c r="I269">
        <f>10^(_10sept_0_20[[#This Row],[Column5]]/10)*SIN(RADIANS(_10sept_0_20[[#This Row],[Column6]]))</f>
        <v>1.7240477538119029E-2</v>
      </c>
    </row>
    <row r="270" spans="1:9" x14ac:dyDescent="0.3">
      <c r="A270">
        <v>87</v>
      </c>
      <c r="B270">
        <v>-14.7</v>
      </c>
      <c r="C270">
        <v>12.4</v>
      </c>
      <c r="D270">
        <v>-14.75</v>
      </c>
      <c r="E270">
        <v>13.29</v>
      </c>
      <c r="F270">
        <f>10^(_10sept_0_20[[#This Row],[Column3]]/10)*COS(RADIANS(_10sept_0_20[[#This Row],[Column4]]))</f>
        <v>3.3093969397669343E-2</v>
      </c>
      <c r="G270">
        <f>10^(_10sept_0_20[[#This Row],[Column3]]/10)*SIN(RADIANS(_10sept_0_20[[#This Row],[Column4]]))</f>
        <v>7.2761810727199096E-3</v>
      </c>
      <c r="H270">
        <f>10^(_10sept_0_20[[#This Row],[Column5]]/10)*COS(RADIANS(_10sept_0_20[[#This Row],[Column6]]))</f>
        <v>3.2599473281613535E-2</v>
      </c>
      <c r="I270">
        <f>10^(_10sept_0_20[[#This Row],[Column5]]/10)*SIN(RADIANS(_10sept_0_20[[#This Row],[Column6]]))</f>
        <v>7.7001815604131746E-3</v>
      </c>
    </row>
    <row r="271" spans="1:9" x14ac:dyDescent="0.3">
      <c r="A271">
        <v>88</v>
      </c>
      <c r="B271">
        <v>-14.53</v>
      </c>
      <c r="C271">
        <v>-5.0999999999999996</v>
      </c>
      <c r="D271">
        <v>-14.64</v>
      </c>
      <c r="E271">
        <v>-4.58</v>
      </c>
      <c r="F271">
        <f>10^(_10sept_0_20[[#This Row],[Column3]]/10)*COS(RADIANS(_10sept_0_20[[#This Row],[Column4]]))</f>
        <v>3.5097585781287986E-2</v>
      </c>
      <c r="G271">
        <f>10^(_10sept_0_20[[#This Row],[Column3]]/10)*SIN(RADIANS(_10sept_0_20[[#This Row],[Column4]]))</f>
        <v>-3.1323760817537436E-3</v>
      </c>
      <c r="H271">
        <f>10^(_10sept_0_20[[#This Row],[Column5]]/10)*COS(RADIANS(_10sept_0_20[[#This Row],[Column6]]))</f>
        <v>3.424609029324948E-2</v>
      </c>
      <c r="I271">
        <f>10^(_10sept_0_20[[#This Row],[Column5]]/10)*SIN(RADIANS(_10sept_0_20[[#This Row],[Column6]]))</f>
        <v>-2.7433438133657828E-3</v>
      </c>
    </row>
    <row r="272" spans="1:9" x14ac:dyDescent="0.3">
      <c r="A272">
        <v>89</v>
      </c>
      <c r="B272">
        <v>-14.31</v>
      </c>
      <c r="C272">
        <v>-21.23</v>
      </c>
      <c r="D272">
        <v>-14.46</v>
      </c>
      <c r="E272">
        <v>-20.61</v>
      </c>
      <c r="F272">
        <f>10^(_10sept_0_20[[#This Row],[Column3]]/10)*COS(RADIANS(_10sept_0_20[[#This Row],[Column4]]))</f>
        <v>3.4552422522005188E-2</v>
      </c>
      <c r="G272">
        <f>10^(_10sept_0_20[[#This Row],[Column3]]/10)*SIN(RADIANS(_10sept_0_20[[#This Row],[Column4]]))</f>
        <v>-1.3422819110505186E-2</v>
      </c>
      <c r="H272">
        <f>10^(_10sept_0_20[[#This Row],[Column5]]/10)*COS(RADIANS(_10sept_0_20[[#This Row],[Column6]]))</f>
        <v>3.3517758958994587E-2</v>
      </c>
      <c r="I272">
        <f>10^(_10sept_0_20[[#This Row],[Column5]]/10)*SIN(RADIANS(_10sept_0_20[[#This Row],[Column6]]))</f>
        <v>-1.2605174216279524E-2</v>
      </c>
    </row>
    <row r="273" spans="1:9" x14ac:dyDescent="0.3">
      <c r="A273">
        <v>90</v>
      </c>
      <c r="B273">
        <v>-14.32</v>
      </c>
      <c r="C273">
        <v>-36.11</v>
      </c>
      <c r="D273">
        <v>-14.39</v>
      </c>
      <c r="E273">
        <v>-36.32</v>
      </c>
      <c r="F273">
        <f>10^(_10sept_0_20[[#This Row],[Column3]]/10)*COS(RADIANS(_10sept_0_20[[#This Row],[Column4]]))</f>
        <v>2.9877939252021597E-2</v>
      </c>
      <c r="G273">
        <f>10^(_10sept_0_20[[#This Row],[Column3]]/10)*SIN(RADIANS(_10sept_0_20[[#This Row],[Column4]]))</f>
        <v>-2.1795356653387353E-2</v>
      </c>
      <c r="H273">
        <f>10^(_10sept_0_20[[#This Row],[Column5]]/10)*COS(RADIANS(_10sept_0_20[[#This Row],[Column6]]))</f>
        <v>2.932141984651708E-2</v>
      </c>
      <c r="I273">
        <f>10^(_10sept_0_20[[#This Row],[Column5]]/10)*SIN(RADIANS(_10sept_0_20[[#This Row],[Column6]]))</f>
        <v>-2.1554486154370205E-2</v>
      </c>
    </row>
    <row r="274" spans="1:9" x14ac:dyDescent="0.3">
      <c r="A274">
        <v>91</v>
      </c>
      <c r="B274">
        <v>-14.5</v>
      </c>
      <c r="C274">
        <v>-49.89</v>
      </c>
      <c r="D274">
        <v>-14.49</v>
      </c>
      <c r="E274">
        <v>-49.69</v>
      </c>
      <c r="F274">
        <f>10^(_10sept_0_20[[#This Row],[Column3]]/10)*COS(RADIANS(_10sept_0_20[[#This Row],[Column4]]))</f>
        <v>2.2859105367585793E-2</v>
      </c>
      <c r="G274">
        <f>10^(_10sept_0_20[[#This Row],[Column3]]/10)*SIN(RADIANS(_10sept_0_20[[#This Row],[Column4]]))</f>
        <v>-2.7136446222521045E-2</v>
      </c>
      <c r="H274">
        <f>10^(_10sept_0_20[[#This Row],[Column5]]/10)*COS(RADIANS(_10sept_0_20[[#This Row],[Column6]]))</f>
        <v>2.3006603696666211E-2</v>
      </c>
      <c r="I274">
        <f>10^(_10sept_0_20[[#This Row],[Column5]]/10)*SIN(RADIANS(_10sept_0_20[[#This Row],[Column6]]))</f>
        <v>-2.7118859375270466E-2</v>
      </c>
    </row>
    <row r="275" spans="1:9" x14ac:dyDescent="0.3">
      <c r="A275">
        <v>92</v>
      </c>
      <c r="B275">
        <v>-14.96</v>
      </c>
      <c r="C275">
        <v>-62.89</v>
      </c>
      <c r="D275">
        <v>-14.93</v>
      </c>
      <c r="E275">
        <v>-62.83</v>
      </c>
      <c r="F275">
        <f>10^(_10sept_0_20[[#This Row],[Column3]]/10)*COS(RADIANS(_10sept_0_20[[#This Row],[Column4]]))</f>
        <v>1.4543846678354233E-2</v>
      </c>
      <c r="G275">
        <f>10^(_10sept_0_20[[#This Row],[Column3]]/10)*SIN(RADIANS(_10sept_0_20[[#This Row],[Column4]]))</f>
        <v>-2.8408940702719647E-2</v>
      </c>
      <c r="H275">
        <f>10^(_10sept_0_20[[#This Row],[Column5]]/10)*COS(RADIANS(_10sept_0_20[[#This Row],[Column6]]))</f>
        <v>1.4674607760764171E-2</v>
      </c>
      <c r="I275">
        <f>10^(_10sept_0_20[[#This Row],[Column5]]/10)*SIN(RADIANS(_10sept_0_20[[#This Row],[Column6]]))</f>
        <v>-2.859051053809844E-2</v>
      </c>
    </row>
    <row r="276" spans="1:9" x14ac:dyDescent="0.3">
      <c r="A276">
        <v>93</v>
      </c>
      <c r="B276">
        <v>-15.54</v>
      </c>
      <c r="C276">
        <v>-76.209999999999994</v>
      </c>
      <c r="D276">
        <v>-15.54</v>
      </c>
      <c r="E276">
        <v>-76.08</v>
      </c>
      <c r="F276">
        <f>10^(_10sept_0_20[[#This Row],[Column3]]/10)*COS(RADIANS(_10sept_0_20[[#This Row],[Column4]]))</f>
        <v>6.6564180578936169E-3</v>
      </c>
      <c r="G276">
        <f>10^(_10sept_0_20[[#This Row],[Column3]]/10)*SIN(RADIANS(_10sept_0_20[[#This Row],[Column4]]))</f>
        <v>-2.712051270093924E-2</v>
      </c>
      <c r="H276">
        <f>10^(_10sept_0_20[[#This Row],[Column5]]/10)*COS(RADIANS(_10sept_0_20[[#This Row],[Column6]]))</f>
        <v>6.7179353627593204E-3</v>
      </c>
      <c r="I276">
        <f>10^(_10sept_0_20[[#This Row],[Column5]]/10)*SIN(RADIANS(_10sept_0_20[[#This Row],[Column6]]))</f>
        <v>-2.7105339971766569E-2</v>
      </c>
    </row>
    <row r="277" spans="1:9" x14ac:dyDescent="0.3">
      <c r="A277">
        <v>94</v>
      </c>
      <c r="B277">
        <v>-16.38</v>
      </c>
      <c r="C277">
        <v>-91.25</v>
      </c>
      <c r="D277">
        <v>-16.41</v>
      </c>
      <c r="E277">
        <v>-90.54</v>
      </c>
      <c r="F277">
        <f>10^(_10sept_0_20[[#This Row],[Column3]]/10)*COS(RADIANS(_10sept_0_20[[#This Row],[Column4]]))</f>
        <v>-5.0205688660497809E-4</v>
      </c>
      <c r="G277">
        <f>10^(_10sept_0_20[[#This Row],[Column3]]/10)*SIN(RADIANS(_10sept_0_20[[#This Row],[Column4]]))</f>
        <v>-2.3008941365787999E-2</v>
      </c>
      <c r="H277">
        <f>10^(_10sept_0_20[[#This Row],[Column5]]/10)*COS(RADIANS(_10sept_0_20[[#This Row],[Column6]]))</f>
        <v>-2.1540942325040059E-4</v>
      </c>
      <c r="I277">
        <f>10^(_10sept_0_20[[#This Row],[Column5]]/10)*SIN(RADIANS(_10sept_0_20[[#This Row],[Column6]]))</f>
        <v>-2.28549729332479E-2</v>
      </c>
    </row>
    <row r="278" spans="1:9" x14ac:dyDescent="0.3">
      <c r="A278">
        <v>95</v>
      </c>
      <c r="B278">
        <v>-17.260000000000002</v>
      </c>
      <c r="C278">
        <v>-106.22</v>
      </c>
      <c r="D278">
        <v>-17.32</v>
      </c>
      <c r="E278">
        <v>-106.33</v>
      </c>
      <c r="F278">
        <f>10^(_10sept_0_20[[#This Row],[Column3]]/10)*COS(RADIANS(_10sept_0_20[[#This Row],[Column4]]))</f>
        <v>-5.2494260313159973E-3</v>
      </c>
      <c r="G278">
        <f>10^(_10sept_0_20[[#This Row],[Column3]]/10)*SIN(RADIANS(_10sept_0_20[[#This Row],[Column4]]))</f>
        <v>-1.8045129429674327E-2</v>
      </c>
      <c r="H278">
        <f>10^(_10sept_0_20[[#This Row],[Column5]]/10)*COS(RADIANS(_10sept_0_20[[#This Row],[Column6]]))</f>
        <v>-5.2115604691814347E-3</v>
      </c>
      <c r="I278">
        <f>10^(_10sept_0_20[[#This Row],[Column5]]/10)*SIN(RADIANS(_10sept_0_20[[#This Row],[Column6]]))</f>
        <v>-1.7787568281694373E-2</v>
      </c>
    </row>
    <row r="279" spans="1:9" x14ac:dyDescent="0.3">
      <c r="A279">
        <v>96</v>
      </c>
      <c r="B279">
        <v>-18.23</v>
      </c>
      <c r="C279">
        <v>-123.06</v>
      </c>
      <c r="D279">
        <v>-18.37</v>
      </c>
      <c r="E279">
        <v>-122.49</v>
      </c>
      <c r="F279">
        <f>10^(_10sept_0_20[[#This Row],[Column3]]/10)*COS(RADIANS(_10sept_0_20[[#This Row],[Column4]]))</f>
        <v>-8.1998948086574371E-3</v>
      </c>
      <c r="G279">
        <f>10^(_10sept_0_20[[#This Row],[Column3]]/10)*SIN(RADIANS(_10sept_0_20[[#This Row],[Column4]]))</f>
        <v>-1.2597829263371142E-2</v>
      </c>
      <c r="H279">
        <f>10^(_10sept_0_20[[#This Row],[Column5]]/10)*COS(RADIANS(_10sept_0_20[[#This Row],[Column6]]))</f>
        <v>-7.8180333909206607E-3</v>
      </c>
      <c r="I279">
        <f>10^(_10sept_0_20[[#This Row],[Column5]]/10)*SIN(RADIANS(_10sept_0_20[[#This Row],[Column6]]))</f>
        <v>-1.2276582074148303E-2</v>
      </c>
    </row>
    <row r="280" spans="1:9" x14ac:dyDescent="0.3">
      <c r="A280">
        <v>97</v>
      </c>
      <c r="B280">
        <v>-19.07</v>
      </c>
      <c r="C280">
        <v>-142.12</v>
      </c>
      <c r="D280">
        <v>-19.18</v>
      </c>
      <c r="E280">
        <v>-142.38999999999999</v>
      </c>
      <c r="F280">
        <f>10^(_10sept_0_20[[#This Row],[Column3]]/10)*COS(RADIANS(_10sept_0_20[[#This Row],[Column4]]))</f>
        <v>-9.7778024139888488E-3</v>
      </c>
      <c r="G280">
        <f>10^(_10sept_0_20[[#This Row],[Column3]]/10)*SIN(RADIANS(_10sept_0_20[[#This Row],[Column4]]))</f>
        <v>-7.6063314569458041E-3</v>
      </c>
      <c r="H280">
        <f>10^(_10sept_0_20[[#This Row],[Column5]]/10)*COS(RADIANS(_10sept_0_20[[#This Row],[Column6]]))</f>
        <v>-9.5680975747897638E-3</v>
      </c>
      <c r="I280">
        <f>10^(_10sept_0_20[[#This Row],[Column5]]/10)*SIN(RADIANS(_10sept_0_20[[#This Row],[Column6]]))</f>
        <v>-7.3710877641523769E-3</v>
      </c>
    </row>
    <row r="281" spans="1:9" x14ac:dyDescent="0.3">
      <c r="A281">
        <v>98</v>
      </c>
      <c r="B281">
        <v>-19.71</v>
      </c>
      <c r="C281">
        <v>-164.15</v>
      </c>
      <c r="D281">
        <v>-19.78</v>
      </c>
      <c r="E281">
        <v>-163.82</v>
      </c>
      <c r="F281">
        <f>10^(_10sept_0_20[[#This Row],[Column3]]/10)*COS(RADIANS(_10sept_0_20[[#This Row],[Column4]]))</f>
        <v>-1.0284094317802049E-2</v>
      </c>
      <c r="G281">
        <f>10^(_10sept_0_20[[#This Row],[Column3]]/10)*SIN(RADIANS(_10sept_0_20[[#This Row],[Column4]]))</f>
        <v>-2.9198009421069564E-3</v>
      </c>
      <c r="H281">
        <f>10^(_10sept_0_20[[#This Row],[Column5]]/10)*COS(RADIANS(_10sept_0_20[[#This Row],[Column6]]))</f>
        <v>-1.0102947300994447E-2</v>
      </c>
      <c r="I281">
        <f>10^(_10sept_0_20[[#This Row],[Column5]]/10)*SIN(RADIANS(_10sept_0_20[[#This Row],[Column6]]))</f>
        <v>-2.9313536516591475E-3</v>
      </c>
    </row>
    <row r="282" spans="1:9" x14ac:dyDescent="0.3">
      <c r="A282">
        <v>99</v>
      </c>
      <c r="B282">
        <v>-19.79</v>
      </c>
      <c r="C282">
        <v>173.61</v>
      </c>
      <c r="D282">
        <v>-19.95</v>
      </c>
      <c r="E282">
        <v>173.72</v>
      </c>
      <c r="F282">
        <f>10^(_10sept_0_20[[#This Row],[Column3]]/10)*COS(RADIANS(_10sept_0_20[[#This Row],[Column4]]))</f>
        <v>-1.0430219983533478E-2</v>
      </c>
      <c r="G282">
        <f>10^(_10sept_0_20[[#This Row],[Column3]]/10)*SIN(RADIANS(_10sept_0_20[[#This Row],[Column4]]))</f>
        <v>1.1680933392671988E-3</v>
      </c>
      <c r="H282">
        <f>10^(_10sept_0_20[[#This Row],[Column5]]/10)*COS(RADIANS(_10sept_0_20[[#This Row],[Column6]]))</f>
        <v>-1.0055091676632783E-2</v>
      </c>
      <c r="I282">
        <f>10^(_10sept_0_20[[#This Row],[Column5]]/10)*SIN(RADIANS(_10sept_0_20[[#This Row],[Column6]]))</f>
        <v>1.1065399236292565E-3</v>
      </c>
    </row>
    <row r="283" spans="1:9" x14ac:dyDescent="0.3">
      <c r="A283">
        <v>100</v>
      </c>
      <c r="B283">
        <v>-19.559999999999999</v>
      </c>
      <c r="C283">
        <v>152.19</v>
      </c>
      <c r="D283">
        <v>-19.690000000000001</v>
      </c>
      <c r="E283">
        <v>151.37</v>
      </c>
      <c r="F283">
        <f>10^(_10sept_0_20[[#This Row],[Column3]]/10)*COS(RADIANS(_10sept_0_20[[#This Row],[Column4]]))</f>
        <v>-9.7880825213622485E-3</v>
      </c>
      <c r="G283">
        <f>10^(_10sept_0_20[[#This Row],[Column3]]/10)*SIN(RADIANS(_10sept_0_20[[#This Row],[Column4]]))</f>
        <v>5.1628539085962462E-3</v>
      </c>
      <c r="H283">
        <f>10^(_10sept_0_20[[#This Row],[Column5]]/10)*COS(RADIANS(_10sept_0_20[[#This Row],[Column6]]))</f>
        <v>-9.4267510322121103E-3</v>
      </c>
      <c r="I283">
        <f>10^(_10sept_0_20[[#This Row],[Column5]]/10)*SIN(RADIANS(_10sept_0_20[[#This Row],[Column6]]))</f>
        <v>5.1460364125020443E-3</v>
      </c>
    </row>
    <row r="284" spans="1:9" x14ac:dyDescent="0.3">
      <c r="A284">
        <v>101</v>
      </c>
      <c r="B284">
        <v>-19.02</v>
      </c>
      <c r="C284">
        <v>131.43</v>
      </c>
      <c r="D284">
        <v>-18.96</v>
      </c>
      <c r="E284">
        <v>131.33000000000001</v>
      </c>
      <c r="F284">
        <f>10^(_10sept_0_20[[#This Row],[Column3]]/10)*COS(RADIANS(_10sept_0_20[[#This Row],[Column4]]))</f>
        <v>-8.2920919455936083E-3</v>
      </c>
      <c r="G284">
        <f>10^(_10sept_0_20[[#This Row],[Column3]]/10)*SIN(RADIANS(_10sept_0_20[[#This Row],[Column4]]))</f>
        <v>9.3956102302712001E-3</v>
      </c>
      <c r="H284">
        <f>10^(_10sept_0_20[[#This Row],[Column5]]/10)*COS(RADIANS(_10sept_0_20[[#This Row],[Column6]]))</f>
        <v>-8.3908070800766624E-3</v>
      </c>
      <c r="I284">
        <f>10^(_10sept_0_20[[#This Row],[Column5]]/10)*SIN(RADIANS(_10sept_0_20[[#This Row],[Column6]]))</f>
        <v>9.5409754337585344E-3</v>
      </c>
    </row>
    <row r="285" spans="1:9" x14ac:dyDescent="0.3">
      <c r="A285">
        <v>102</v>
      </c>
      <c r="B285">
        <v>-18.25</v>
      </c>
      <c r="C285">
        <v>112.38</v>
      </c>
      <c r="D285">
        <v>-18.3</v>
      </c>
      <c r="E285">
        <v>112.52</v>
      </c>
      <c r="F285">
        <f>10^(_10sept_0_20[[#This Row],[Column3]]/10)*COS(RADIANS(_10sept_0_20[[#This Row],[Column4]]))</f>
        <v>-5.6968817353551856E-3</v>
      </c>
      <c r="G285">
        <f>10^(_10sept_0_20[[#This Row],[Column3]]/10)*SIN(RADIANS(_10sept_0_20[[#This Row],[Column4]]))</f>
        <v>1.3835376841640792E-2</v>
      </c>
      <c r="H285">
        <f>10^(_10sept_0_20[[#This Row],[Column5]]/10)*COS(RADIANS(_10sept_0_20[[#This Row],[Column6]]))</f>
        <v>-5.6650724508593691E-3</v>
      </c>
      <c r="I285">
        <f>10^(_10sept_0_20[[#This Row],[Column5]]/10)*SIN(RADIANS(_10sept_0_20[[#This Row],[Column6]]))</f>
        <v>1.3663203011061111E-2</v>
      </c>
    </row>
    <row r="286" spans="1:9" x14ac:dyDescent="0.3">
      <c r="A286">
        <v>103</v>
      </c>
      <c r="B286">
        <v>-17.489999999999998</v>
      </c>
      <c r="C286">
        <v>95.79</v>
      </c>
      <c r="D286">
        <v>-17.57</v>
      </c>
      <c r="E286">
        <v>95.81</v>
      </c>
      <c r="F286">
        <f>10^(_10sept_0_20[[#This Row],[Column3]]/10)*COS(RADIANS(_10sept_0_20[[#This Row],[Column4]]))</f>
        <v>-1.7981110442233841E-3</v>
      </c>
      <c r="G286">
        <f>10^(_10sept_0_20[[#This Row],[Column3]]/10)*SIN(RADIANS(_10sept_0_20[[#This Row],[Column4]]))</f>
        <v>1.7732856615267006E-2</v>
      </c>
      <c r="H286">
        <f>10^(_10sept_0_20[[#This Row],[Column5]]/10)*COS(RADIANS(_10sept_0_20[[#This Row],[Column6]]))</f>
        <v>-1.7713686669507157E-3</v>
      </c>
      <c r="I286">
        <f>10^(_10sept_0_20[[#This Row],[Column5]]/10)*SIN(RADIANS(_10sept_0_20[[#This Row],[Column6]]))</f>
        <v>1.7408578242200382E-2</v>
      </c>
    </row>
    <row r="287" spans="1:9" x14ac:dyDescent="0.3">
      <c r="A287">
        <v>104</v>
      </c>
      <c r="B287">
        <v>-16.97</v>
      </c>
      <c r="C287">
        <v>80.67</v>
      </c>
      <c r="D287">
        <v>-16.95</v>
      </c>
      <c r="E287">
        <v>80.53</v>
      </c>
      <c r="F287">
        <f>10^(_10sept_0_20[[#This Row],[Column3]]/10)*COS(RADIANS(_10sept_0_20[[#This Row],[Column4]]))</f>
        <v>3.2571516221081369E-3</v>
      </c>
      <c r="G287">
        <f>10^(_10sept_0_20[[#This Row],[Column3]]/10)*SIN(RADIANS(_10sept_0_20[[#This Row],[Column4]]))</f>
        <v>1.9825144546212099E-2</v>
      </c>
      <c r="H287">
        <f>10^(_10sept_0_20[[#This Row],[Column5]]/10)*COS(RADIANS(_10sept_0_20[[#This Row],[Column6]]))</f>
        <v>3.3208416987243923E-3</v>
      </c>
      <c r="I287">
        <f>10^(_10sept_0_20[[#This Row],[Column5]]/10)*SIN(RADIANS(_10sept_0_20[[#This Row],[Column6]]))</f>
        <v>1.9908598348857363E-2</v>
      </c>
    </row>
    <row r="288" spans="1:9" x14ac:dyDescent="0.3">
      <c r="A288">
        <v>105</v>
      </c>
      <c r="B288">
        <v>-16.5</v>
      </c>
      <c r="C288">
        <v>66.540000000000006</v>
      </c>
      <c r="D288">
        <v>-16.54</v>
      </c>
      <c r="E288">
        <v>66.22</v>
      </c>
      <c r="F288">
        <f>10^(_10sept_0_20[[#This Row],[Column3]]/10)*COS(RADIANS(_10sept_0_20[[#This Row],[Column4]]))</f>
        <v>8.9125445861578858E-3</v>
      </c>
      <c r="G288">
        <f>10^(_10sept_0_20[[#This Row],[Column3]]/10)*SIN(RADIANS(_10sept_0_20[[#This Row],[Column4]]))</f>
        <v>2.0536644872690857E-2</v>
      </c>
      <c r="H288">
        <f>10^(_10sept_0_20[[#This Row],[Column5]]/10)*COS(RADIANS(_10sept_0_20[[#This Row],[Column6]]))</f>
        <v>8.9443422689735007E-3</v>
      </c>
      <c r="I288">
        <f>10^(_10sept_0_20[[#This Row],[Column5]]/10)*SIN(RADIANS(_10sept_0_20[[#This Row],[Column6]]))</f>
        <v>2.029872599590685E-2</v>
      </c>
    </row>
    <row r="289" spans="1:9" x14ac:dyDescent="0.3">
      <c r="A289">
        <v>106</v>
      </c>
      <c r="B289">
        <v>-16.28</v>
      </c>
      <c r="C289">
        <v>52.16</v>
      </c>
      <c r="D289">
        <v>-16.170000000000002</v>
      </c>
      <c r="E289">
        <v>52.39</v>
      </c>
      <c r="F289">
        <f>10^(_10sept_0_20[[#This Row],[Column3]]/10)*COS(RADIANS(_10sept_0_20[[#This Row],[Column4]]))</f>
        <v>1.4447250871057062E-2</v>
      </c>
      <c r="G289">
        <f>10^(_10sept_0_20[[#This Row],[Column3]]/10)*SIN(RADIANS(_10sept_0_20[[#This Row],[Column4]]))</f>
        <v>1.8598458409950294E-2</v>
      </c>
      <c r="H289">
        <f>10^(_10sept_0_20[[#This Row],[Column5]]/10)*COS(RADIANS(_10sept_0_20[[#This Row],[Column6]]))</f>
        <v>1.474115735724481E-2</v>
      </c>
      <c r="I289">
        <f>10^(_10sept_0_20[[#This Row],[Column5]]/10)*SIN(RADIANS(_10sept_0_20[[#This Row],[Column6]]))</f>
        <v>1.9134873504747584E-2</v>
      </c>
    </row>
    <row r="290" spans="1:9" x14ac:dyDescent="0.3">
      <c r="A290">
        <v>107</v>
      </c>
      <c r="B290">
        <v>-16.100000000000001</v>
      </c>
      <c r="C290">
        <v>38.03</v>
      </c>
      <c r="D290">
        <v>-16.079999999999998</v>
      </c>
      <c r="E290">
        <v>38.22</v>
      </c>
      <c r="F290">
        <f>10^(_10sept_0_20[[#This Row],[Column3]]/10)*COS(RADIANS(_10sept_0_20[[#This Row],[Column4]]))</f>
        <v>1.9335454584444453E-2</v>
      </c>
      <c r="G290">
        <f>10^(_10sept_0_20[[#This Row],[Column3]]/10)*SIN(RADIANS(_10sept_0_20[[#This Row],[Column4]]))</f>
        <v>1.5122823218144253E-2</v>
      </c>
      <c r="H290">
        <f>10^(_10sept_0_20[[#This Row],[Column5]]/10)*COS(RADIANS(_10sept_0_20[[#This Row],[Column6]]))</f>
        <v>1.937421561747198E-2</v>
      </c>
      <c r="I290">
        <f>10^(_10sept_0_20[[#This Row],[Column5]]/10)*SIN(RADIANS(_10sept_0_20[[#This Row],[Column6]]))</f>
        <v>1.5256958100696954E-2</v>
      </c>
    </row>
    <row r="291" spans="1:9" x14ac:dyDescent="0.3">
      <c r="A291">
        <v>108</v>
      </c>
      <c r="B291">
        <v>-16.12</v>
      </c>
      <c r="C291">
        <v>24.41</v>
      </c>
      <c r="D291">
        <v>-16.05</v>
      </c>
      <c r="E291">
        <v>24.31</v>
      </c>
      <c r="F291">
        <f>10^(_10sept_0_20[[#This Row],[Column3]]/10)*COS(RADIANS(_10sept_0_20[[#This Row],[Column4]]))</f>
        <v>2.225016074626418E-2</v>
      </c>
      <c r="G291">
        <f>10^(_10sept_0_20[[#This Row],[Column3]]/10)*SIN(RADIANS(_10sept_0_20[[#This Row],[Column4]]))</f>
        <v>1.0097803392284903E-2</v>
      </c>
      <c r="H291">
        <f>10^(_10sept_0_20[[#This Row],[Column5]]/10)*COS(RADIANS(_10sept_0_20[[#This Row],[Column6]]))</f>
        <v>2.2629572684354719E-2</v>
      </c>
      <c r="I291">
        <f>10^(_10sept_0_20[[#This Row],[Column5]]/10)*SIN(RADIANS(_10sept_0_20[[#This Row],[Column6]]))</f>
        <v>1.0222399032760785E-2</v>
      </c>
    </row>
    <row r="292" spans="1:9" x14ac:dyDescent="0.3">
      <c r="A292">
        <v>109</v>
      </c>
      <c r="B292">
        <v>-16.190000000000001</v>
      </c>
      <c r="C292">
        <v>9.89</v>
      </c>
      <c r="D292">
        <v>-16.09</v>
      </c>
      <c r="E292">
        <v>10.94</v>
      </c>
      <c r="F292">
        <f>10^(_10sept_0_20[[#This Row],[Column3]]/10)*COS(RADIANS(_10sept_0_20[[#This Row],[Column4]]))</f>
        <v>2.3686323300797493E-2</v>
      </c>
      <c r="G292">
        <f>10^(_10sept_0_20[[#This Row],[Column3]]/10)*SIN(RADIANS(_10sept_0_20[[#This Row],[Column4]]))</f>
        <v>4.1296653491312172E-3</v>
      </c>
      <c r="H292">
        <f>10^(_10sept_0_20[[#This Row],[Column5]]/10)*COS(RADIANS(_10sept_0_20[[#This Row],[Column6]]))</f>
        <v>2.4156540147998555E-2</v>
      </c>
      <c r="I292">
        <f>10^(_10sept_0_20[[#This Row],[Column5]]/10)*SIN(RADIANS(_10sept_0_20[[#This Row],[Column6]]))</f>
        <v>4.6693086032138639E-3</v>
      </c>
    </row>
    <row r="293" spans="1:9" x14ac:dyDescent="0.3">
      <c r="A293">
        <v>110</v>
      </c>
      <c r="B293">
        <v>-16.27</v>
      </c>
      <c r="C293">
        <v>-4.78</v>
      </c>
      <c r="D293">
        <v>-16.16</v>
      </c>
      <c r="E293">
        <v>-4.03</v>
      </c>
      <c r="F293">
        <f>10^(_10sept_0_20[[#This Row],[Column3]]/10)*COS(RADIANS(_10sept_0_20[[#This Row],[Column4]]))</f>
        <v>2.3522685078644807E-2</v>
      </c>
      <c r="G293">
        <f>10^(_10sept_0_20[[#This Row],[Column3]]/10)*SIN(RADIANS(_10sept_0_20[[#This Row],[Column4]]))</f>
        <v>-1.966986431786021E-3</v>
      </c>
      <c r="H293">
        <f>10^(_10sept_0_20[[#This Row],[Column5]]/10)*COS(RADIANS(_10sept_0_20[[#This Row],[Column6]]))</f>
        <v>2.4150427839582718E-2</v>
      </c>
      <c r="I293">
        <f>10^(_10sept_0_20[[#This Row],[Column5]]/10)*SIN(RADIANS(_10sept_0_20[[#This Row],[Column6]]))</f>
        <v>-1.7014698584271657E-3</v>
      </c>
    </row>
    <row r="294" spans="1:9" x14ac:dyDescent="0.3">
      <c r="A294">
        <v>111</v>
      </c>
      <c r="B294">
        <v>-16.329999999999998</v>
      </c>
      <c r="C294">
        <v>-19.02</v>
      </c>
      <c r="D294">
        <v>-16.32</v>
      </c>
      <c r="E294">
        <v>-18.170000000000002</v>
      </c>
      <c r="F294">
        <f>10^(_10sept_0_20[[#This Row],[Column3]]/10)*COS(RADIANS(_10sept_0_20[[#This Row],[Column4]]))</f>
        <v>2.2009888204199309E-2</v>
      </c>
      <c r="G294">
        <f>10^(_10sept_0_20[[#This Row],[Column3]]/10)*SIN(RADIANS(_10sept_0_20[[#This Row],[Column4]]))</f>
        <v>-7.5872071040846206E-3</v>
      </c>
      <c r="H294">
        <f>10^(_10sept_0_20[[#This Row],[Column5]]/10)*COS(RADIANS(_10sept_0_20[[#This Row],[Column6]]))</f>
        <v>2.2171012481779488E-2</v>
      </c>
      <c r="I294">
        <f>10^(_10sept_0_20[[#This Row],[Column5]]/10)*SIN(RADIANS(_10sept_0_20[[#This Row],[Column6]]))</f>
        <v>-7.2765966203438013E-3</v>
      </c>
    </row>
    <row r="295" spans="1:9" x14ac:dyDescent="0.3">
      <c r="A295">
        <v>112</v>
      </c>
      <c r="B295">
        <v>-16.489999999999998</v>
      </c>
      <c r="C295">
        <v>-33.130000000000003</v>
      </c>
      <c r="D295">
        <v>-16.52</v>
      </c>
      <c r="E295">
        <v>-32.24</v>
      </c>
      <c r="F295">
        <f>10^(_10sept_0_20[[#This Row],[Column3]]/10)*COS(RADIANS(_10sept_0_20[[#This Row],[Column4]]))</f>
        <v>1.8791000159740789E-2</v>
      </c>
      <c r="G295">
        <f>10^(_10sept_0_20[[#This Row],[Column3]]/10)*SIN(RADIANS(_10sept_0_20[[#This Row],[Column4]]))</f>
        <v>-1.2263723813937042E-2</v>
      </c>
      <c r="H295">
        <f>10^(_10sept_0_20[[#This Row],[Column5]]/10)*COS(RADIANS(_10sept_0_20[[#This Row],[Column6]]))</f>
        <v>1.8848571174196502E-2</v>
      </c>
      <c r="I295">
        <f>10^(_10sept_0_20[[#This Row],[Column5]]/10)*SIN(RADIANS(_10sept_0_20[[#This Row],[Column6]]))</f>
        <v>-1.1887963919089946E-2</v>
      </c>
    </row>
    <row r="296" spans="1:9" x14ac:dyDescent="0.3">
      <c r="A296">
        <v>113</v>
      </c>
      <c r="B296">
        <v>-16.7</v>
      </c>
      <c r="C296">
        <v>-48.2</v>
      </c>
      <c r="D296">
        <v>-16.829999999999998</v>
      </c>
      <c r="E296">
        <v>-46.94</v>
      </c>
      <c r="F296">
        <f>10^(_10sept_0_20[[#This Row],[Column3]]/10)*COS(RADIANS(_10sept_0_20[[#This Row],[Column4]]))</f>
        <v>1.4250211528156038E-2</v>
      </c>
      <c r="G296">
        <f>10^(_10sept_0_20[[#This Row],[Column3]]/10)*SIN(RADIANS(_10sept_0_20[[#This Row],[Column4]]))</f>
        <v>-1.5937994259557376E-2</v>
      </c>
      <c r="H296">
        <f>10^(_10sept_0_20[[#This Row],[Column5]]/10)*COS(RADIANS(_10sept_0_20[[#This Row],[Column6]]))</f>
        <v>1.416675957738427E-2</v>
      </c>
      <c r="I296">
        <f>10^(_10sept_0_20[[#This Row],[Column5]]/10)*SIN(RADIANS(_10sept_0_20[[#This Row],[Column6]]))</f>
        <v>-1.5160129734547188E-2</v>
      </c>
    </row>
    <row r="297" spans="1:9" x14ac:dyDescent="0.3">
      <c r="A297">
        <v>114</v>
      </c>
      <c r="B297">
        <v>-16.899999999999999</v>
      </c>
      <c r="C297">
        <v>-61.95</v>
      </c>
      <c r="D297">
        <v>-17.05</v>
      </c>
      <c r="E297">
        <v>-62.19</v>
      </c>
      <c r="F297">
        <f>10^(_10sept_0_20[[#This Row],[Column3]]/10)*COS(RADIANS(_10sept_0_20[[#This Row],[Column4]]))</f>
        <v>9.6011073256259578E-3</v>
      </c>
      <c r="G297">
        <f>10^(_10sept_0_20[[#This Row],[Column3]]/10)*SIN(RADIANS(_10sept_0_20[[#This Row],[Column4]]))</f>
        <v>-1.8019104350442804E-2</v>
      </c>
      <c r="H297">
        <f>10^(_10sept_0_20[[#This Row],[Column5]]/10)*COS(RADIANS(_10sept_0_20[[#This Row],[Column6]]))</f>
        <v>9.2021611861183295E-3</v>
      </c>
      <c r="I297">
        <f>10^(_10sept_0_20[[#This Row],[Column5]]/10)*SIN(RADIANS(_10sept_0_20[[#This Row],[Column6]]))</f>
        <v>-1.744607046010584E-2</v>
      </c>
    </row>
    <row r="298" spans="1:9" x14ac:dyDescent="0.3">
      <c r="A298">
        <v>115</v>
      </c>
      <c r="B298">
        <v>-17.13</v>
      </c>
      <c r="C298">
        <v>-77.650000000000006</v>
      </c>
      <c r="D298">
        <v>-17.29</v>
      </c>
      <c r="E298">
        <v>-77.08</v>
      </c>
      <c r="F298">
        <f>10^(_10sept_0_20[[#This Row],[Column3]]/10)*COS(RADIANS(_10sept_0_20[[#This Row],[Column4]]))</f>
        <v>4.1416761916955747E-3</v>
      </c>
      <c r="G298">
        <f>10^(_10sept_0_20[[#This Row],[Column3]]/10)*SIN(RADIANS(_10sept_0_20[[#This Row],[Column4]]))</f>
        <v>-1.8916118010010023E-2</v>
      </c>
      <c r="H298">
        <f>10^(_10sept_0_20[[#This Row],[Column5]]/10)*COS(RADIANS(_10sept_0_20[[#This Row],[Column6]]))</f>
        <v>4.1730450370061414E-3</v>
      </c>
      <c r="I298">
        <f>10^(_10sept_0_20[[#This Row],[Column5]]/10)*SIN(RADIANS(_10sept_0_20[[#This Row],[Column6]]))</f>
        <v>-1.8191289403314163E-2</v>
      </c>
    </row>
    <row r="299" spans="1:9" x14ac:dyDescent="0.3">
      <c r="A299">
        <v>116</v>
      </c>
      <c r="B299">
        <v>-17.25</v>
      </c>
      <c r="C299">
        <v>-92.2</v>
      </c>
      <c r="D299">
        <v>-17.39</v>
      </c>
      <c r="E299">
        <v>-92.62</v>
      </c>
      <c r="F299">
        <f>10^(_10sept_0_20[[#This Row],[Column3]]/10)*COS(RADIANS(_10sept_0_20[[#This Row],[Column4]]))</f>
        <v>-7.2309161635215175E-4</v>
      </c>
      <c r="G299">
        <f>10^(_10sept_0_20[[#This Row],[Column3]]/10)*SIN(RADIANS(_10sept_0_20[[#This Row],[Column4]]))</f>
        <v>-1.8822606826577885E-2</v>
      </c>
      <c r="H299">
        <f>10^(_10sept_0_20[[#This Row],[Column5]]/10)*COS(RADIANS(_10sept_0_20[[#This Row],[Column6]]))</f>
        <v>-8.3373358347394973E-4</v>
      </c>
      <c r="I299">
        <f>10^(_10sept_0_20[[#This Row],[Column5]]/10)*SIN(RADIANS(_10sept_0_20[[#This Row],[Column6]]))</f>
        <v>-1.8219891371953671E-2</v>
      </c>
    </row>
    <row r="300" spans="1:9" x14ac:dyDescent="0.3">
      <c r="A300">
        <v>117</v>
      </c>
      <c r="B300">
        <v>-17.27</v>
      </c>
      <c r="C300">
        <v>-107.06</v>
      </c>
      <c r="D300">
        <v>-17.37</v>
      </c>
      <c r="E300">
        <v>-107.69</v>
      </c>
      <c r="F300">
        <f>10^(_10sept_0_20[[#This Row],[Column3]]/10)*COS(RADIANS(_10sept_0_20[[#This Row],[Column4]]))</f>
        <v>-5.5007273424216357E-3</v>
      </c>
      <c r="G300">
        <f>10^(_10sept_0_20[[#This Row],[Column3]]/10)*SIN(RADIANS(_10sept_0_20[[#This Row],[Column4]]))</f>
        <v>-1.7924911135975909E-2</v>
      </c>
      <c r="H300">
        <f>10^(_10sept_0_20[[#This Row],[Column5]]/10)*COS(RADIANS(_10sept_0_20[[#This Row],[Column6]]))</f>
        <v>-5.5677949355232449E-3</v>
      </c>
      <c r="I300">
        <f>10^(_10sept_0_20[[#This Row],[Column5]]/10)*SIN(RADIANS(_10sept_0_20[[#This Row],[Column6]]))</f>
        <v>-1.7456725746797876E-2</v>
      </c>
    </row>
    <row r="301" spans="1:9" x14ac:dyDescent="0.3">
      <c r="A301">
        <v>118</v>
      </c>
      <c r="B301">
        <v>-17.260000000000002</v>
      </c>
      <c r="C301">
        <v>-121.18</v>
      </c>
      <c r="D301">
        <v>-17.29</v>
      </c>
      <c r="E301">
        <v>-122.11</v>
      </c>
      <c r="F301">
        <f>10^(_10sept_0_20[[#This Row],[Column3]]/10)*COS(RADIANS(_10sept_0_20[[#This Row],[Column4]]))</f>
        <v>-9.7297568746574498E-3</v>
      </c>
      <c r="G301">
        <f>10^(_10sept_0_20[[#This Row],[Column3]]/10)*SIN(RADIANS(_10sept_0_20[[#This Row],[Column4]]))</f>
        <v>-1.607840169146214E-2</v>
      </c>
      <c r="H301">
        <f>10^(_10sept_0_20[[#This Row],[Column5]]/10)*COS(RADIANS(_10sept_0_20[[#This Row],[Column6]]))</f>
        <v>-9.920674469257448E-3</v>
      </c>
      <c r="I301">
        <f>10^(_10sept_0_20[[#This Row],[Column5]]/10)*SIN(RADIANS(_10sept_0_20[[#This Row],[Column6]]))</f>
        <v>-1.5808780253739857E-2</v>
      </c>
    </row>
    <row r="302" spans="1:9" x14ac:dyDescent="0.3">
      <c r="A302">
        <v>119</v>
      </c>
      <c r="B302">
        <v>-17.21</v>
      </c>
      <c r="C302">
        <v>-135.46</v>
      </c>
      <c r="D302">
        <v>-17.170000000000002</v>
      </c>
      <c r="E302">
        <v>-135.29</v>
      </c>
      <c r="F302">
        <f>10^(_10sept_0_20[[#This Row],[Column3]]/10)*COS(RADIANS(_10sept_0_20[[#This Row],[Column4]]))</f>
        <v>-1.3550143577852154E-2</v>
      </c>
      <c r="G302">
        <f>10^(_10sept_0_20[[#This Row],[Column3]]/10)*SIN(RADIANS(_10sept_0_20[[#This Row],[Column4]]))</f>
        <v>-1.3334296819075418E-2</v>
      </c>
      <c r="H302">
        <f>10^(_10sept_0_20[[#This Row],[Column5]]/10)*COS(RADIANS(_10sept_0_20[[#This Row],[Column6]]))</f>
        <v>-1.3635531642399692E-2</v>
      </c>
      <c r="I302">
        <f>10^(_10sept_0_20[[#This Row],[Column5]]/10)*SIN(RADIANS(_10sept_0_20[[#This Row],[Column6]]))</f>
        <v>-1.3498194341157184E-2</v>
      </c>
    </row>
    <row r="303" spans="1:9" x14ac:dyDescent="0.3">
      <c r="A303">
        <v>120</v>
      </c>
      <c r="B303">
        <v>-17.2</v>
      </c>
      <c r="C303">
        <v>-148.16</v>
      </c>
      <c r="D303">
        <v>-17.16</v>
      </c>
      <c r="E303">
        <v>-148.15</v>
      </c>
      <c r="F303">
        <f>10^(_10sept_0_20[[#This Row],[Column3]]/10)*COS(RADIANS(_10sept_0_20[[#This Row],[Column4]]))</f>
        <v>-1.6187357568297315E-2</v>
      </c>
      <c r="G303">
        <f>10^(_10sept_0_20[[#This Row],[Column3]]/10)*SIN(RADIANS(_10sept_0_20[[#This Row],[Column4]]))</f>
        <v>-1.0052239040442116E-2</v>
      </c>
      <c r="H303">
        <f>10^(_10sept_0_20[[#This Row],[Column5]]/10)*COS(RADIANS(_10sept_0_20[[#This Row],[Column6]]))</f>
        <v>-1.6335366414559654E-2</v>
      </c>
      <c r="I303">
        <f>10^(_10sept_0_20[[#This Row],[Column5]]/10)*SIN(RADIANS(_10sept_0_20[[#This Row],[Column6]]))</f>
        <v>-1.0148102476933429E-2</v>
      </c>
    </row>
    <row r="304" spans="1:9" x14ac:dyDescent="0.3">
      <c r="A304">
        <v>121</v>
      </c>
      <c r="B304">
        <v>-17.09</v>
      </c>
      <c r="C304">
        <v>-160.91</v>
      </c>
      <c r="D304">
        <v>-17.100000000000001</v>
      </c>
      <c r="E304">
        <v>-160.54</v>
      </c>
      <c r="F304">
        <f>10^(_10sept_0_20[[#This Row],[Column3]]/10)*COS(RADIANS(_10sept_0_20[[#This Row],[Column4]]))</f>
        <v>-1.8468625275002336E-2</v>
      </c>
      <c r="G304">
        <f>10^(_10sept_0_20[[#This Row],[Column3]]/10)*SIN(RADIANS(_10sept_0_20[[#This Row],[Column4]]))</f>
        <v>-6.3917252202821484E-3</v>
      </c>
      <c r="H304">
        <f>10^(_10sept_0_20[[#This Row],[Column5]]/10)*COS(RADIANS(_10sept_0_20[[#This Row],[Column6]]))</f>
        <v>-1.8384583669951091E-2</v>
      </c>
      <c r="I304">
        <f>10^(_10sept_0_20[[#This Row],[Column5]]/10)*SIN(RADIANS(_10sept_0_20[[#This Row],[Column6]]))</f>
        <v>-6.4958817417751771E-3</v>
      </c>
    </row>
    <row r="305" spans="1:9" x14ac:dyDescent="0.3">
      <c r="A305">
        <v>122</v>
      </c>
      <c r="B305">
        <v>-17.12</v>
      </c>
      <c r="C305">
        <v>-173.45</v>
      </c>
      <c r="D305">
        <v>-17.22</v>
      </c>
      <c r="E305">
        <v>-172.97</v>
      </c>
      <c r="F305">
        <f>10^(_10sept_0_20[[#This Row],[Column3]]/10)*COS(RADIANS(_10sept_0_20[[#This Row],[Column4]]))</f>
        <v>-1.9282171117083184E-2</v>
      </c>
      <c r="G305">
        <f>10^(_10sept_0_20[[#This Row],[Column3]]/10)*SIN(RADIANS(_10sept_0_20[[#This Row],[Column4]]))</f>
        <v>-2.2139728985313724E-3</v>
      </c>
      <c r="H305">
        <f>10^(_10sept_0_20[[#This Row],[Column5]]/10)*COS(RADIANS(_10sept_0_20[[#This Row],[Column6]]))</f>
        <v>-1.882446874823783E-2</v>
      </c>
      <c r="I305">
        <f>10^(_10sept_0_20[[#This Row],[Column5]]/10)*SIN(RADIANS(_10sept_0_20[[#This Row],[Column6]]))</f>
        <v>-2.3213598390510576E-3</v>
      </c>
    </row>
    <row r="306" spans="1:9" x14ac:dyDescent="0.3">
      <c r="A306">
        <v>123</v>
      </c>
      <c r="B306">
        <v>-17.27</v>
      </c>
      <c r="C306">
        <v>174.05</v>
      </c>
      <c r="D306">
        <v>-17.36</v>
      </c>
      <c r="E306">
        <v>174.49</v>
      </c>
      <c r="F306">
        <f>10^(_10sept_0_20[[#This Row],[Column3]]/10)*COS(RADIANS(_10sept_0_20[[#This Row],[Column4]]))</f>
        <v>-1.8648934157098326E-2</v>
      </c>
      <c r="G306">
        <f>10^(_10sept_0_20[[#This Row],[Column3]]/10)*SIN(RADIANS(_10sept_0_20[[#This Row],[Column4]]))</f>
        <v>1.9436294226290905E-3</v>
      </c>
      <c r="H306">
        <f>10^(_10sept_0_20[[#This Row],[Column5]]/10)*COS(RADIANS(_10sept_0_20[[#This Row],[Column6]]))</f>
        <v>-1.8280525352279951E-2</v>
      </c>
      <c r="I306">
        <f>10^(_10sept_0_20[[#This Row],[Column5]]/10)*SIN(RADIANS(_10sept_0_20[[#This Row],[Column6]]))</f>
        <v>1.7634345759110369E-3</v>
      </c>
    </row>
    <row r="307" spans="1:9" x14ac:dyDescent="0.3">
      <c r="A307">
        <v>124</v>
      </c>
      <c r="B307">
        <v>-17.55</v>
      </c>
      <c r="C307">
        <v>162.24</v>
      </c>
      <c r="D307">
        <v>-17.61</v>
      </c>
      <c r="E307">
        <v>162.12</v>
      </c>
      <c r="F307">
        <f>10^(_10sept_0_20[[#This Row],[Column3]]/10)*COS(RADIANS(_10sept_0_20[[#This Row],[Column4]]))</f>
        <v>-1.6741455034205738E-2</v>
      </c>
      <c r="G307">
        <f>10^(_10sept_0_20[[#This Row],[Column3]]/10)*SIN(RADIANS(_10sept_0_20[[#This Row],[Column4]]))</f>
        <v>5.3622035199184471E-3</v>
      </c>
      <c r="H307">
        <f>10^(_10sept_0_20[[#This Row],[Column5]]/10)*COS(RADIANS(_10sept_0_20[[#This Row],[Column6]]))</f>
        <v>-1.6500640970082598E-2</v>
      </c>
      <c r="I307">
        <f>10^(_10sept_0_20[[#This Row],[Column5]]/10)*SIN(RADIANS(_10sept_0_20[[#This Row],[Column6]]))</f>
        <v>5.3232018409275772E-3</v>
      </c>
    </row>
    <row r="308" spans="1:9" x14ac:dyDescent="0.3">
      <c r="A308">
        <v>125</v>
      </c>
      <c r="B308">
        <v>-17.89</v>
      </c>
      <c r="C308">
        <v>150.06</v>
      </c>
      <c r="D308">
        <v>-17.89</v>
      </c>
      <c r="E308">
        <v>148.99</v>
      </c>
      <c r="F308">
        <f>10^(_10sept_0_20[[#This Row],[Column3]]/10)*COS(RADIANS(_10sept_0_20[[#This Row],[Column4]]))</f>
        <v>-1.4086168808584303E-2</v>
      </c>
      <c r="G308">
        <f>10^(_10sept_0_20[[#This Row],[Column3]]/10)*SIN(RADIANS(_10sept_0_20[[#This Row],[Column4]]))</f>
        <v>8.1129972284144716E-3</v>
      </c>
      <c r="H308">
        <f>10^(_10sept_0_20[[#This Row],[Column5]]/10)*COS(RADIANS(_10sept_0_20[[#This Row],[Column6]]))</f>
        <v>-1.3932210955361747E-2</v>
      </c>
      <c r="I308">
        <f>10^(_10sept_0_20[[#This Row],[Column5]]/10)*SIN(RADIANS(_10sept_0_20[[#This Row],[Column6]]))</f>
        <v>8.3746267754146713E-3</v>
      </c>
    </row>
    <row r="309" spans="1:9" x14ac:dyDescent="0.3">
      <c r="A309">
        <v>126</v>
      </c>
      <c r="B309">
        <v>-18.149999999999999</v>
      </c>
      <c r="C309">
        <v>138.1</v>
      </c>
      <c r="D309">
        <v>-18.23</v>
      </c>
      <c r="E309">
        <v>136.79</v>
      </c>
      <c r="F309">
        <f>10^(_10sept_0_20[[#This Row],[Column3]]/10)*COS(RADIANS(_10sept_0_20[[#This Row],[Column4]]))</f>
        <v>-1.1396060760196839E-2</v>
      </c>
      <c r="G309">
        <f>10^(_10sept_0_20[[#This Row],[Column3]]/10)*SIN(RADIANS(_10sept_0_20[[#This Row],[Column4]]))</f>
        <v>1.0225100521847883E-2</v>
      </c>
      <c r="H309">
        <f>10^(_10sept_0_20[[#This Row],[Column5]]/10)*COS(RADIANS(_10sept_0_20[[#This Row],[Column6]]))</f>
        <v>-1.0955637297491308E-2</v>
      </c>
      <c r="I309">
        <f>10^(_10sept_0_20[[#This Row],[Column5]]/10)*SIN(RADIANS(_10sept_0_20[[#This Row],[Column6]]))</f>
        <v>1.0291627103034526E-2</v>
      </c>
    </row>
    <row r="310" spans="1:9" x14ac:dyDescent="0.3">
      <c r="A310">
        <v>127</v>
      </c>
      <c r="B310">
        <v>-18.649999999999999</v>
      </c>
      <c r="C310">
        <v>125.16</v>
      </c>
      <c r="D310">
        <v>-18.66</v>
      </c>
      <c r="E310">
        <v>124.53</v>
      </c>
      <c r="F310">
        <f>10^(_10sept_0_20[[#This Row],[Column3]]/10)*COS(RADIANS(_10sept_0_20[[#This Row],[Column4]]))</f>
        <v>-7.8581116617209949E-3</v>
      </c>
      <c r="G310">
        <f>10^(_10sept_0_20[[#This Row],[Column3]]/10)*SIN(RADIANS(_10sept_0_20[[#This Row],[Column4]]))</f>
        <v>1.115611019926799E-2</v>
      </c>
      <c r="H310">
        <f>10^(_10sept_0_20[[#This Row],[Column5]]/10)*COS(RADIANS(_10sept_0_20[[#This Row],[Column6]]))</f>
        <v>-7.7171813263221742E-3</v>
      </c>
      <c r="I310">
        <f>10^(_10sept_0_20[[#This Row],[Column5]]/10)*SIN(RADIANS(_10sept_0_20[[#This Row],[Column6]]))</f>
        <v>1.1215983002757503E-2</v>
      </c>
    </row>
    <row r="311" spans="1:9" x14ac:dyDescent="0.3">
      <c r="A311">
        <v>128</v>
      </c>
      <c r="B311">
        <v>-19.149999999999999</v>
      </c>
      <c r="C311">
        <v>114.85</v>
      </c>
      <c r="D311">
        <v>-19.149999999999999</v>
      </c>
      <c r="E311">
        <v>113.11</v>
      </c>
      <c r="F311">
        <f>10^(_10sept_0_20[[#This Row],[Column3]]/10)*COS(RADIANS(_10sept_0_20[[#This Row],[Column4]]))</f>
        <v>-5.1109500091119121E-3</v>
      </c>
      <c r="G311">
        <f>10^(_10sept_0_20[[#This Row],[Column3]]/10)*SIN(RADIANS(_10sept_0_20[[#This Row],[Column4]]))</f>
        <v>1.1035806668349151E-2</v>
      </c>
      <c r="H311">
        <f>10^(_10sept_0_20[[#This Row],[Column5]]/10)*COS(RADIANS(_10sept_0_20[[#This Row],[Column6]]))</f>
        <v>-4.7735014692921211E-3</v>
      </c>
      <c r="I311">
        <f>10^(_10sept_0_20[[#This Row],[Column5]]/10)*SIN(RADIANS(_10sept_0_20[[#This Row],[Column6]]))</f>
        <v>1.1185907318563237E-2</v>
      </c>
    </row>
    <row r="312" spans="1:9" x14ac:dyDescent="0.3">
      <c r="A312">
        <v>129</v>
      </c>
      <c r="B312">
        <v>-19.71</v>
      </c>
      <c r="C312">
        <v>102.68</v>
      </c>
      <c r="D312">
        <v>-19.54</v>
      </c>
      <c r="E312">
        <v>101.84</v>
      </c>
      <c r="F312">
        <f>10^(_10sept_0_20[[#This Row],[Column3]]/10)*COS(RADIANS(_10sept_0_20[[#This Row],[Column4]]))</f>
        <v>-2.3466360236783783E-3</v>
      </c>
      <c r="G312">
        <f>10^(_10sept_0_20[[#This Row],[Column3]]/10)*SIN(RADIANS(_10sept_0_20[[#This Row],[Column4]]))</f>
        <v>1.0429819406459154E-2</v>
      </c>
      <c r="H312">
        <f>10^(_10sept_0_20[[#This Row],[Column5]]/10)*COS(RADIANS(_10sept_0_20[[#This Row],[Column6]]))</f>
        <v>-2.2810442687105025E-3</v>
      </c>
      <c r="I312">
        <f>10^(_10sept_0_20[[#This Row],[Column5]]/10)*SIN(RADIANS(_10sept_0_20[[#This Row],[Column6]]))</f>
        <v>1.0880789511273251E-2</v>
      </c>
    </row>
    <row r="313" spans="1:9" x14ac:dyDescent="0.3">
      <c r="A313">
        <v>130</v>
      </c>
      <c r="B313">
        <v>-20.29</v>
      </c>
      <c r="C313">
        <v>91.82</v>
      </c>
      <c r="D313">
        <v>-20.29</v>
      </c>
      <c r="E313">
        <v>91.1</v>
      </c>
      <c r="F313">
        <f>10^(_10sept_0_20[[#This Row],[Column3]]/10)*COS(RADIANS(_10sept_0_20[[#This Row],[Column4]]))</f>
        <v>-2.9708157534397888E-4</v>
      </c>
      <c r="G313">
        <f>10^(_10sept_0_20[[#This Row],[Column3]]/10)*SIN(RADIANS(_10sept_0_20[[#This Row],[Column4]]))</f>
        <v>9.3493379477016803E-3</v>
      </c>
      <c r="H313">
        <f>10^(_10sept_0_20[[#This Row],[Column5]]/10)*COS(RADIANS(_10sept_0_20[[#This Row],[Column6]]))</f>
        <v>-1.7957396549790367E-4</v>
      </c>
      <c r="I313">
        <f>10^(_10sept_0_20[[#This Row],[Column5]]/10)*SIN(RADIANS(_10sept_0_20[[#This Row],[Column6]]))</f>
        <v>9.3523329022046093E-3</v>
      </c>
    </row>
    <row r="314" spans="1:9" x14ac:dyDescent="0.3">
      <c r="A314">
        <v>131</v>
      </c>
      <c r="B314">
        <v>-21.09</v>
      </c>
      <c r="C314">
        <v>81.290000000000006</v>
      </c>
      <c r="D314">
        <v>-21.01</v>
      </c>
      <c r="E314">
        <v>80.209999999999994</v>
      </c>
      <c r="F314">
        <f>10^(_10sept_0_20[[#This Row],[Column3]]/10)*COS(RADIANS(_10sept_0_20[[#This Row],[Column4]]))</f>
        <v>1.178206756450416E-3</v>
      </c>
      <c r="G314">
        <f>10^(_10sept_0_20[[#This Row],[Column3]]/10)*SIN(RADIANS(_10sept_0_20[[#This Row],[Column4]]))</f>
        <v>7.690638225430051E-3</v>
      </c>
      <c r="H314">
        <f>10^(_10sept_0_20[[#This Row],[Column5]]/10)*COS(RADIANS(_10sept_0_20[[#This Row],[Column6]]))</f>
        <v>1.3475495326434534E-3</v>
      </c>
      <c r="I314">
        <f>10^(_10sept_0_20[[#This Row],[Column5]]/10)*SIN(RADIANS(_10sept_0_20[[#This Row],[Column6]]))</f>
        <v>7.809606016849005E-3</v>
      </c>
    </row>
    <row r="315" spans="1:9" x14ac:dyDescent="0.3">
      <c r="A315">
        <v>132</v>
      </c>
      <c r="B315">
        <v>-21.8</v>
      </c>
      <c r="C315">
        <v>70.13</v>
      </c>
      <c r="D315">
        <v>-21.73</v>
      </c>
      <c r="E315">
        <v>68.38</v>
      </c>
      <c r="F315">
        <f>10^(_10sept_0_20[[#This Row],[Column3]]/10)*COS(RADIANS(_10sept_0_20[[#This Row],[Column4]]))</f>
        <v>2.2456122619167783E-3</v>
      </c>
      <c r="G315">
        <f>10^(_10sept_0_20[[#This Row],[Column3]]/10)*SIN(RADIANS(_10sept_0_20[[#This Row],[Column4]]))</f>
        <v>6.2135986990749219E-3</v>
      </c>
      <c r="H315">
        <f>10^(_10sept_0_20[[#This Row],[Column5]]/10)*COS(RADIANS(_10sept_0_20[[#This Row],[Column6]]))</f>
        <v>2.4738734547613854E-3</v>
      </c>
      <c r="I315">
        <f>10^(_10sept_0_20[[#This Row],[Column5]]/10)*SIN(RADIANS(_10sept_0_20[[#This Row],[Column6]]))</f>
        <v>6.2419244295307602E-3</v>
      </c>
    </row>
    <row r="316" spans="1:9" x14ac:dyDescent="0.3">
      <c r="A316">
        <v>133</v>
      </c>
      <c r="B316">
        <v>-22.91</v>
      </c>
      <c r="C316">
        <v>57.87</v>
      </c>
      <c r="D316">
        <v>-22.78</v>
      </c>
      <c r="E316">
        <v>56.17</v>
      </c>
      <c r="F316">
        <f>10^(_10sept_0_20[[#This Row],[Column3]]/10)*COS(RADIANS(_10sept_0_20[[#This Row],[Column4]]))</f>
        <v>2.7213392079046758E-3</v>
      </c>
      <c r="G316">
        <f>10^(_10sept_0_20[[#This Row],[Column3]]/10)*SIN(RADIANS(_10sept_0_20[[#This Row],[Column4]]))</f>
        <v>4.3331447007583998E-3</v>
      </c>
      <c r="H316">
        <f>10^(_10sept_0_20[[#This Row],[Column5]]/10)*COS(RADIANS(_10sept_0_20[[#This Row],[Column6]]))</f>
        <v>2.9352501906029578E-3</v>
      </c>
      <c r="I316">
        <f>10^(_10sept_0_20[[#This Row],[Column5]]/10)*SIN(RADIANS(_10sept_0_20[[#This Row],[Column6]]))</f>
        <v>4.3796619728191525E-3</v>
      </c>
    </row>
    <row r="317" spans="1:9" x14ac:dyDescent="0.3">
      <c r="A317">
        <v>134</v>
      </c>
      <c r="B317">
        <v>-23.69</v>
      </c>
      <c r="C317">
        <v>44.01</v>
      </c>
      <c r="D317">
        <v>-23.64</v>
      </c>
      <c r="E317">
        <v>42.88</v>
      </c>
      <c r="F317">
        <f>10^(_10sept_0_20[[#This Row],[Column3]]/10)*COS(RADIANS(_10sept_0_20[[#This Row],[Column4]]))</f>
        <v>3.0751115842415247E-3</v>
      </c>
      <c r="G317">
        <f>10^(_10sept_0_20[[#This Row],[Column3]]/10)*SIN(RADIANS(_10sept_0_20[[#This Row],[Column4]]))</f>
        <v>2.9706381310908581E-3</v>
      </c>
      <c r="H317">
        <f>10^(_10sept_0_20[[#This Row],[Column5]]/10)*COS(RADIANS(_10sept_0_20[[#This Row],[Column6]]))</f>
        <v>3.169376886306214E-3</v>
      </c>
      <c r="I317">
        <f>10^(_10sept_0_20[[#This Row],[Column5]]/10)*SIN(RADIANS(_10sept_0_20[[#This Row],[Column6]]))</f>
        <v>2.9431057670776866E-3</v>
      </c>
    </row>
    <row r="318" spans="1:9" x14ac:dyDescent="0.3">
      <c r="A318">
        <v>135</v>
      </c>
      <c r="B318">
        <v>-24.75</v>
      </c>
      <c r="C318">
        <v>29.2</v>
      </c>
      <c r="D318">
        <v>-24.85</v>
      </c>
      <c r="E318">
        <v>28.65</v>
      </c>
      <c r="F318">
        <f>10^(_10sept_0_20[[#This Row],[Column3]]/10)*COS(RADIANS(_10sept_0_20[[#This Row],[Column4]]))</f>
        <v>2.9239872696324482E-3</v>
      </c>
      <c r="G318">
        <f>10^(_10sept_0_20[[#This Row],[Column3]]/10)*SIN(RADIANS(_10sept_0_20[[#This Row],[Column4]]))</f>
        <v>1.6341612497079363E-3</v>
      </c>
      <c r="H318">
        <f>10^(_10sept_0_20[[#This Row],[Column5]]/10)*COS(RADIANS(_10sept_0_20[[#This Row],[Column6]]))</f>
        <v>2.8726270538456276E-3</v>
      </c>
      <c r="I318">
        <f>10^(_10sept_0_20[[#This Row],[Column5]]/10)*SIN(RADIANS(_10sept_0_20[[#This Row],[Column6]]))</f>
        <v>1.569460691412892E-3</v>
      </c>
    </row>
    <row r="319" spans="1:9" x14ac:dyDescent="0.3">
      <c r="A319">
        <v>136</v>
      </c>
      <c r="B319">
        <v>-25.59</v>
      </c>
      <c r="C319">
        <v>14.91</v>
      </c>
      <c r="D319">
        <v>-25.4</v>
      </c>
      <c r="E319">
        <v>14.55</v>
      </c>
      <c r="F319">
        <f>10^(_10sept_0_20[[#This Row],[Column3]]/10)*COS(RADIANS(_10sept_0_20[[#This Row],[Column4]]))</f>
        <v>2.6676324751283517E-3</v>
      </c>
      <c r="G319">
        <f>10^(_10sept_0_20[[#This Row],[Column3]]/10)*SIN(RADIANS(_10sept_0_20[[#This Row],[Column4]]))</f>
        <v>7.1030069540631616E-4</v>
      </c>
      <c r="H319">
        <f>10^(_10sept_0_20[[#This Row],[Column5]]/10)*COS(RADIANS(_10sept_0_20[[#This Row],[Column6]]))</f>
        <v>2.7915370769697936E-3</v>
      </c>
      <c r="I319">
        <f>10^(_10sept_0_20[[#This Row],[Column5]]/10)*SIN(RADIANS(_10sept_0_20[[#This Row],[Column6]]))</f>
        <v>7.2454017068043991E-4</v>
      </c>
    </row>
    <row r="320" spans="1:9" x14ac:dyDescent="0.3">
      <c r="A320">
        <v>137</v>
      </c>
      <c r="B320">
        <v>-26.33</v>
      </c>
      <c r="C320">
        <v>-0.56999999999999995</v>
      </c>
      <c r="D320">
        <v>-26.3</v>
      </c>
      <c r="E320">
        <v>-0.1</v>
      </c>
      <c r="F320">
        <f>10^(_10sept_0_20[[#This Row],[Column3]]/10)*COS(RADIANS(_10sept_0_20[[#This Row],[Column4]]))</f>
        <v>2.327976052786832E-3</v>
      </c>
      <c r="G320">
        <f>10^(_10sept_0_20[[#This Row],[Column3]]/10)*SIN(RADIANS(_10sept_0_20[[#This Row],[Column4]]))</f>
        <v>-2.3160346872791861E-5</v>
      </c>
      <c r="H320">
        <f>10^(_10sept_0_20[[#This Row],[Column5]]/10)*COS(RADIANS(_10sept_0_20[[#This Row],[Column6]]))</f>
        <v>2.3442252448561611E-3</v>
      </c>
      <c r="I320">
        <f>10^(_10sept_0_20[[#This Row],[Column5]]/10)*SIN(RADIANS(_10sept_0_20[[#This Row],[Column6]]))</f>
        <v>-4.091449047534045E-6</v>
      </c>
    </row>
    <row r="321" spans="1:9" x14ac:dyDescent="0.3">
      <c r="A321">
        <v>138</v>
      </c>
      <c r="B321">
        <v>-27.07</v>
      </c>
      <c r="C321">
        <v>-18.22</v>
      </c>
      <c r="D321">
        <v>-26.67</v>
      </c>
      <c r="E321">
        <v>-16.73</v>
      </c>
      <c r="F321">
        <f>10^(_10sept_0_20[[#This Row],[Column3]]/10)*COS(RADIANS(_10sept_0_20[[#This Row],[Column4]]))</f>
        <v>1.864923220196199E-3</v>
      </c>
      <c r="G321">
        <f>10^(_10sept_0_20[[#This Row],[Column3]]/10)*SIN(RADIANS(_10sept_0_20[[#This Row],[Column4]]))</f>
        <v>-6.1387699047183158E-4</v>
      </c>
      <c r="H321">
        <f>10^(_10sept_0_20[[#This Row],[Column5]]/10)*COS(RADIANS(_10sept_0_20[[#This Row],[Column6]]))</f>
        <v>2.0616585783543341E-3</v>
      </c>
      <c r="I321">
        <f>10^(_10sept_0_20[[#This Row],[Column5]]/10)*SIN(RADIANS(_10sept_0_20[[#This Row],[Column6]]))</f>
        <v>-6.1970404521905311E-4</v>
      </c>
    </row>
    <row r="322" spans="1:9" x14ac:dyDescent="0.3">
      <c r="A322">
        <v>139</v>
      </c>
      <c r="B322">
        <v>-27.51</v>
      </c>
      <c r="C322">
        <v>-34.51</v>
      </c>
      <c r="D322">
        <v>-27.12</v>
      </c>
      <c r="E322">
        <v>-32.6</v>
      </c>
      <c r="F322">
        <f>10^(_10sept_0_20[[#This Row],[Column3]]/10)*COS(RADIANS(_10sept_0_20[[#This Row],[Column4]]))</f>
        <v>1.4619806022815244E-3</v>
      </c>
      <c r="G322">
        <f>10^(_10sept_0_20[[#This Row],[Column3]]/10)*SIN(RADIANS(_10sept_0_20[[#This Row],[Column4]]))</f>
        <v>-1.0051671665219973E-3</v>
      </c>
      <c r="H322">
        <f>10^(_10sept_0_20[[#This Row],[Column5]]/10)*COS(RADIANS(_10sept_0_20[[#This Row],[Column6]]))</f>
        <v>1.6351039598953548E-3</v>
      </c>
      <c r="I322">
        <f>10^(_10sept_0_20[[#This Row],[Column5]]/10)*SIN(RADIANS(_10sept_0_20[[#This Row],[Column6]]))</f>
        <v>-1.0456926078793939E-3</v>
      </c>
    </row>
    <row r="323" spans="1:9" x14ac:dyDescent="0.3">
      <c r="A323">
        <v>140</v>
      </c>
      <c r="B323">
        <v>-27.69</v>
      </c>
      <c r="C323">
        <v>-49.67</v>
      </c>
      <c r="D323">
        <v>-27.44</v>
      </c>
      <c r="E323">
        <v>-48.51</v>
      </c>
      <c r="F323">
        <f>10^(_10sept_0_20[[#This Row],[Column3]]/10)*COS(RADIANS(_10sept_0_20[[#This Row],[Column4]]))</f>
        <v>1.1016183020993266E-3</v>
      </c>
      <c r="G323">
        <f>10^(_10sept_0_20[[#This Row],[Column3]]/10)*SIN(RADIANS(_10sept_0_20[[#This Row],[Column4]]))</f>
        <v>-1.2976057583800687E-3</v>
      </c>
      <c r="H323">
        <f>10^(_10sept_0_20[[#This Row],[Column5]]/10)*COS(RADIANS(_10sept_0_20[[#This Row],[Column6]]))</f>
        <v>1.1944799983364643E-3</v>
      </c>
      <c r="I323">
        <f>10^(_10sept_0_20[[#This Row],[Column5]]/10)*SIN(RADIANS(_10sept_0_20[[#This Row],[Column6]]))</f>
        <v>-1.3505889483586241E-3</v>
      </c>
    </row>
    <row r="324" spans="1:9" x14ac:dyDescent="0.3">
      <c r="A324">
        <v>141</v>
      </c>
      <c r="B324">
        <v>-27.7</v>
      </c>
      <c r="C324">
        <v>-68.8</v>
      </c>
      <c r="D324">
        <v>-27.94</v>
      </c>
      <c r="E324">
        <v>-65.819999999999993</v>
      </c>
      <c r="F324">
        <f>10^(_10sept_0_20[[#This Row],[Column3]]/10)*COS(RADIANS(_10sept_0_20[[#This Row],[Column4]]))</f>
        <v>6.1412663071612006E-4</v>
      </c>
      <c r="G324">
        <f>10^(_10sept_0_20[[#This Row],[Column3]]/10)*SIN(RADIANS(_10sept_0_20[[#This Row],[Column4]]))</f>
        <v>-1.5833129774532469E-3</v>
      </c>
      <c r="H324">
        <f>10^(_10sept_0_20[[#This Row],[Column5]]/10)*COS(RADIANS(_10sept_0_20[[#This Row],[Column6]]))</f>
        <v>6.5821055951908981E-4</v>
      </c>
      <c r="I324">
        <f>10^(_10sept_0_20[[#This Row],[Column5]]/10)*SIN(RADIANS(_10sept_0_20[[#This Row],[Column6]]))</f>
        <v>-1.465953290515137E-3</v>
      </c>
    </row>
    <row r="325" spans="1:9" x14ac:dyDescent="0.3">
      <c r="A325">
        <v>142</v>
      </c>
      <c r="B325">
        <v>-27.4</v>
      </c>
      <c r="C325">
        <v>-83.25</v>
      </c>
      <c r="D325">
        <v>-28.15</v>
      </c>
      <c r="E325">
        <v>-82.12</v>
      </c>
      <c r="F325">
        <f>10^(_10sept_0_20[[#This Row],[Column3]]/10)*COS(RADIANS(_10sept_0_20[[#This Row],[Column4]]))</f>
        <v>2.1388290307281006E-4</v>
      </c>
      <c r="G325">
        <f>10^(_10sept_0_20[[#This Row],[Column3]]/10)*SIN(RADIANS(_10sept_0_20[[#This Row],[Column4]]))</f>
        <v>-1.8070875237793699E-3</v>
      </c>
      <c r="H325">
        <f>10^(_10sept_0_20[[#This Row],[Column5]]/10)*COS(RADIANS(_10sept_0_20[[#This Row],[Column6]]))</f>
        <v>2.0991023017790633E-4</v>
      </c>
      <c r="I325">
        <f>10^(_10sept_0_20[[#This Row],[Column5]]/10)*SIN(RADIANS(_10sept_0_20[[#This Row],[Column6]]))</f>
        <v>-1.5166299847314696E-3</v>
      </c>
    </row>
    <row r="326" spans="1:9" x14ac:dyDescent="0.3">
      <c r="A326">
        <v>143</v>
      </c>
      <c r="B326">
        <v>-27.27</v>
      </c>
      <c r="C326">
        <v>-96.53</v>
      </c>
      <c r="D326">
        <v>-28.01</v>
      </c>
      <c r="E326">
        <v>-96.35</v>
      </c>
      <c r="F326">
        <f>10^(_10sept_0_20[[#This Row],[Column3]]/10)*COS(RADIANS(_10sept_0_20[[#This Row],[Column4]]))</f>
        <v>-2.1323080900155551E-4</v>
      </c>
      <c r="G326">
        <f>10^(_10sept_0_20[[#This Row],[Column3]]/10)*SIN(RADIANS(_10sept_0_20[[#This Row],[Column4]]))</f>
        <v>-1.8628303807313004E-3</v>
      </c>
      <c r="H326">
        <f>10^(_10sept_0_20[[#This Row],[Column5]]/10)*COS(RADIANS(_10sept_0_20[[#This Row],[Column6]]))</f>
        <v>-1.7488866396477102E-4</v>
      </c>
      <c r="I326">
        <f>10^(_10sept_0_20[[#This Row],[Column5]]/10)*SIN(RADIANS(_10sept_0_20[[#This Row],[Column6]]))</f>
        <v>-1.5715467911942825E-3</v>
      </c>
    </row>
    <row r="327" spans="1:9" x14ac:dyDescent="0.3">
      <c r="A327">
        <v>144</v>
      </c>
      <c r="B327">
        <v>-27.3</v>
      </c>
      <c r="C327">
        <v>-108.13</v>
      </c>
      <c r="D327">
        <v>-28.25</v>
      </c>
      <c r="E327">
        <v>-108.97</v>
      </c>
      <c r="F327">
        <f>10^(_10sept_0_20[[#This Row],[Column3]]/10)*COS(RADIANS(_10sept_0_20[[#This Row],[Column4]]))</f>
        <v>-5.7943324398592702E-4</v>
      </c>
      <c r="G327">
        <f>10^(_10sept_0_20[[#This Row],[Column3]]/10)*SIN(RADIANS(_10sept_0_20[[#This Row],[Column4]]))</f>
        <v>-1.7696399691149772E-3</v>
      </c>
      <c r="H327">
        <f>10^(_10sept_0_20[[#This Row],[Column5]]/10)*COS(RADIANS(_10sept_0_20[[#This Row],[Column6]]))</f>
        <v>-4.8638586951715157E-4</v>
      </c>
      <c r="I327">
        <f>10^(_10sept_0_20[[#This Row],[Column5]]/10)*SIN(RADIANS(_10sept_0_20[[#This Row],[Column6]]))</f>
        <v>-1.4149734713069279E-3</v>
      </c>
    </row>
    <row r="328" spans="1:9" x14ac:dyDescent="0.3">
      <c r="A328">
        <v>145</v>
      </c>
      <c r="B328">
        <v>-27.91</v>
      </c>
      <c r="C328">
        <v>-119.28</v>
      </c>
      <c r="D328">
        <v>-27.8</v>
      </c>
      <c r="E328">
        <v>-120.17</v>
      </c>
      <c r="F328">
        <f>10^(_10sept_0_20[[#This Row],[Column3]]/10)*COS(RADIANS(_10sept_0_20[[#This Row],[Column4]]))</f>
        <v>-7.9136736861419566E-4</v>
      </c>
      <c r="G328">
        <f>10^(_10sept_0_20[[#This Row],[Column3]]/10)*SIN(RADIANS(_10sept_0_20[[#This Row],[Column4]]))</f>
        <v>-1.4113542064668335E-3</v>
      </c>
      <c r="H328">
        <f>10^(_10sept_0_20[[#This Row],[Column5]]/10)*COS(RADIANS(_10sept_0_20[[#This Row],[Column6]]))</f>
        <v>-8.3405418498797988E-4</v>
      </c>
      <c r="I328">
        <f>10^(_10sept_0_20[[#This Row],[Column5]]/10)*SIN(RADIANS(_10sept_0_20[[#This Row],[Column6]]))</f>
        <v>-1.4347760521566417E-3</v>
      </c>
    </row>
    <row r="329" spans="1:9" x14ac:dyDescent="0.3">
      <c r="A329">
        <v>146</v>
      </c>
      <c r="B329">
        <v>-28.31</v>
      </c>
      <c r="C329">
        <v>-127.46</v>
      </c>
      <c r="D329">
        <v>-28.48</v>
      </c>
      <c r="E329">
        <v>-129.68</v>
      </c>
      <c r="F329">
        <f>10^(_10sept_0_20[[#This Row],[Column3]]/10)*COS(RADIANS(_10sept_0_20[[#This Row],[Column4]]))</f>
        <v>-8.9753565676630712E-4</v>
      </c>
      <c r="G329">
        <f>10^(_10sept_0_20[[#This Row],[Column3]]/10)*SIN(RADIANS(_10sept_0_20[[#This Row],[Column4]]))</f>
        <v>-1.1713835909667812E-3</v>
      </c>
      <c r="H329">
        <f>10^(_10sept_0_20[[#This Row],[Column5]]/10)*COS(RADIANS(_10sept_0_20[[#This Row],[Column6]]))</f>
        <v>-9.0606710298846279E-4</v>
      </c>
      <c r="I329">
        <f>10^(_10sept_0_20[[#This Row],[Column5]]/10)*SIN(RADIANS(_10sept_0_20[[#This Row],[Column6]]))</f>
        <v>-1.0921385693878228E-3</v>
      </c>
    </row>
    <row r="330" spans="1:9" x14ac:dyDescent="0.3">
      <c r="A330">
        <v>147</v>
      </c>
      <c r="B330">
        <v>-29.12</v>
      </c>
      <c r="C330">
        <v>-138.47999999999999</v>
      </c>
      <c r="D330">
        <v>-29.16</v>
      </c>
      <c r="E330">
        <v>-139.87</v>
      </c>
      <c r="F330">
        <f>10^(_10sept_0_20[[#This Row],[Column3]]/10)*COS(RADIANS(_10sept_0_20[[#This Row],[Column4]]))</f>
        <v>-9.1690000102303507E-4</v>
      </c>
      <c r="G330">
        <f>10^(_10sept_0_20[[#This Row],[Column3]]/10)*SIN(RADIANS(_10sept_0_20[[#This Row],[Column4]]))</f>
        <v>-8.117753529310502E-4</v>
      </c>
      <c r="H330">
        <f>10^(_10sept_0_20[[#This Row],[Column5]]/10)*COS(RADIANS(_10sept_0_20[[#This Row],[Column6]]))</f>
        <v>-9.2773774177903673E-4</v>
      </c>
      <c r="I330">
        <f>10^(_10sept_0_20[[#This Row],[Column5]]/10)*SIN(RADIANS(_10sept_0_20[[#This Row],[Column6]]))</f>
        <v>-7.8205830019983252E-4</v>
      </c>
    </row>
    <row r="331" spans="1:9" x14ac:dyDescent="0.3">
      <c r="A331">
        <v>148</v>
      </c>
      <c r="B331">
        <v>-30.05</v>
      </c>
      <c r="C331">
        <v>-147.91</v>
      </c>
      <c r="D331">
        <v>-30.54</v>
      </c>
      <c r="E331">
        <v>-151.05000000000001</v>
      </c>
      <c r="F331">
        <f>10^(_10sept_0_20[[#This Row],[Column3]]/10)*COS(RADIANS(_10sept_0_20[[#This Row],[Column4]]))</f>
        <v>-8.3751666906643394E-4</v>
      </c>
      <c r="G331">
        <f>10^(_10sept_0_20[[#This Row],[Column3]]/10)*SIN(RADIANS(_10sept_0_20[[#This Row],[Column4]]))</f>
        <v>-5.2516954404427808E-4</v>
      </c>
      <c r="H331">
        <f>10^(_10sept_0_20[[#This Row],[Column5]]/10)*COS(RADIANS(_10sept_0_20[[#This Row],[Column6]]))</f>
        <v>-7.7273239983863338E-4</v>
      </c>
      <c r="I331">
        <f>10^(_10sept_0_20[[#This Row],[Column5]]/10)*SIN(RADIANS(_10sept_0_20[[#This Row],[Column6]]))</f>
        <v>-4.2745145778542434E-4</v>
      </c>
    </row>
    <row r="332" spans="1:9" x14ac:dyDescent="0.3">
      <c r="A332">
        <v>149</v>
      </c>
      <c r="B332">
        <v>-31.67</v>
      </c>
      <c r="C332">
        <v>-156.63999999999999</v>
      </c>
      <c r="D332">
        <v>-31.99</v>
      </c>
      <c r="E332">
        <v>-161.46</v>
      </c>
      <c r="F332">
        <f>10^(_10sept_0_20[[#This Row],[Column3]]/10)*COS(RADIANS(_10sept_0_20[[#This Row],[Column4]]))</f>
        <v>-6.2496782685043538E-4</v>
      </c>
      <c r="G332">
        <f>10^(_10sept_0_20[[#This Row],[Column3]]/10)*SIN(RADIANS(_10sept_0_20[[#This Row],[Column4]]))</f>
        <v>-2.699298707778207E-4</v>
      </c>
      <c r="H332">
        <f>10^(_10sept_0_20[[#This Row],[Column5]]/10)*COS(RADIANS(_10sept_0_20[[#This Row],[Column6]]))</f>
        <v>-5.9959088020213633E-4</v>
      </c>
      <c r="I332">
        <f>10^(_10sept_0_20[[#This Row],[Column5]]/10)*SIN(RADIANS(_10sept_0_20[[#This Row],[Column6]]))</f>
        <v>-2.0108586757781928E-4</v>
      </c>
    </row>
    <row r="333" spans="1:9" x14ac:dyDescent="0.3">
      <c r="A333">
        <v>150</v>
      </c>
      <c r="B333">
        <v>-33.4</v>
      </c>
      <c r="C333">
        <v>-170.33</v>
      </c>
      <c r="D333">
        <v>-34.200000000000003</v>
      </c>
      <c r="E333">
        <v>-172.93</v>
      </c>
      <c r="F333">
        <f>10^(_10sept_0_20[[#This Row],[Column3]]/10)*COS(RADIANS(_10sept_0_20[[#This Row],[Column4]]))</f>
        <v>-4.5059367712096639E-4</v>
      </c>
      <c r="G333">
        <f>10^(_10sept_0_20[[#This Row],[Column3]]/10)*SIN(RADIANS(_10sept_0_20[[#This Row],[Column4]]))</f>
        <v>-7.677858571249023E-5</v>
      </c>
      <c r="H333">
        <f>10^(_10sept_0_20[[#This Row],[Column5]]/10)*COS(RADIANS(_10sept_0_20[[#This Row],[Column6]]))</f>
        <v>-3.7729863363564475E-4</v>
      </c>
      <c r="I333">
        <f>10^(_10sept_0_20[[#This Row],[Column5]]/10)*SIN(RADIANS(_10sept_0_20[[#This Row],[Column6]]))</f>
        <v>-4.679442414719628E-5</v>
      </c>
    </row>
    <row r="334" spans="1:9" x14ac:dyDescent="0.3">
      <c r="A334">
        <v>151</v>
      </c>
      <c r="B334">
        <v>-35.619999999999997</v>
      </c>
      <c r="C334">
        <v>174.81</v>
      </c>
      <c r="D334">
        <v>-36.96</v>
      </c>
      <c r="E334">
        <v>171.84</v>
      </c>
      <c r="F334">
        <f>10^(_10sept_0_20[[#This Row],[Column3]]/10)*COS(RADIANS(_10sept_0_20[[#This Row],[Column4]]))</f>
        <v>-2.7303342711193691E-4</v>
      </c>
      <c r="G334">
        <f>10^(_10sept_0_20[[#This Row],[Column3]]/10)*SIN(RADIANS(_10sept_0_20[[#This Row],[Column4]]))</f>
        <v>2.4799941155797137E-5</v>
      </c>
      <c r="H334">
        <f>10^(_10sept_0_20[[#This Row],[Column5]]/10)*COS(RADIANS(_10sept_0_20[[#This Row],[Column6]]))</f>
        <v>-1.9933364265204646E-4</v>
      </c>
      <c r="I334">
        <f>10^(_10sept_0_20[[#This Row],[Column5]]/10)*SIN(RADIANS(_10sept_0_20[[#This Row],[Column6]]))</f>
        <v>2.8582380095166152E-5</v>
      </c>
    </row>
    <row r="335" spans="1:9" x14ac:dyDescent="0.3">
      <c r="A335">
        <v>152</v>
      </c>
      <c r="B335">
        <v>-37.58</v>
      </c>
      <c r="C335">
        <v>152.28</v>
      </c>
      <c r="D335">
        <v>-39.47</v>
      </c>
      <c r="E335">
        <v>147.57</v>
      </c>
      <c r="F335">
        <f>10^(_10sept_0_20[[#This Row],[Column3]]/10)*COS(RADIANS(_10sept_0_20[[#This Row],[Column4]]))</f>
        <v>-1.5454564337830676E-4</v>
      </c>
      <c r="G335">
        <f>10^(_10sept_0_20[[#This Row],[Column3]]/10)*SIN(RADIANS(_10sept_0_20[[#This Row],[Column4]]))</f>
        <v>8.1207105656248206E-5</v>
      </c>
      <c r="H335">
        <f>10^(_10sept_0_20[[#This Row],[Column5]]/10)*COS(RADIANS(_10sept_0_20[[#This Row],[Column6]]))</f>
        <v>-9.5360113656081679E-5</v>
      </c>
      <c r="I335">
        <f>10^(_10sept_0_20[[#This Row],[Column5]]/10)*SIN(RADIANS(_10sept_0_20[[#This Row],[Column6]]))</f>
        <v>6.0587431135612577E-5</v>
      </c>
    </row>
    <row r="336" spans="1:9" x14ac:dyDescent="0.3">
      <c r="A336">
        <v>153</v>
      </c>
      <c r="B336">
        <v>-42.16</v>
      </c>
      <c r="C336">
        <v>118.22</v>
      </c>
      <c r="D336">
        <v>-41.48</v>
      </c>
      <c r="E336">
        <v>114.31</v>
      </c>
      <c r="F336">
        <f>10^(_10sept_0_20[[#This Row],[Column3]]/10)*COS(RADIANS(_10sept_0_20[[#This Row],[Column4]]))</f>
        <v>-2.8756172484396131E-5</v>
      </c>
      <c r="G336">
        <f>10^(_10sept_0_20[[#This Row],[Column3]]/10)*SIN(RADIANS(_10sept_0_20[[#This Row],[Column4]]))</f>
        <v>5.3585113061841386E-5</v>
      </c>
      <c r="H336">
        <f>10^(_10sept_0_20[[#This Row],[Column5]]/10)*COS(RADIANS(_10sept_0_20[[#This Row],[Column6]]))</f>
        <v>-2.9278770109227792E-5</v>
      </c>
      <c r="I336">
        <f>10^(_10sept_0_20[[#This Row],[Column5]]/10)*SIN(RADIANS(_10sept_0_20[[#This Row],[Column6]]))</f>
        <v>6.4815123550928544E-5</v>
      </c>
    </row>
    <row r="337" spans="1:9" x14ac:dyDescent="0.3">
      <c r="A337">
        <v>154</v>
      </c>
      <c r="B337">
        <v>-39.35</v>
      </c>
      <c r="C337">
        <v>83.54</v>
      </c>
      <c r="D337">
        <v>-40.36</v>
      </c>
      <c r="E337">
        <v>76.22</v>
      </c>
      <c r="F337">
        <f>10^(_10sept_0_20[[#This Row],[Column3]]/10)*COS(RADIANS(_10sept_0_20[[#This Row],[Column4]]))</f>
        <v>1.3067405186434586E-5</v>
      </c>
      <c r="G337">
        <f>10^(_10sept_0_20[[#This Row],[Column3]]/10)*SIN(RADIANS(_10sept_0_20[[#This Row],[Column4]]))</f>
        <v>1.1540741634578794E-4</v>
      </c>
      <c r="H337">
        <f>10^(_10sept_0_20[[#This Row],[Column5]]/10)*COS(RADIANS(_10sept_0_20[[#This Row],[Column6]]))</f>
        <v>2.1924598247865396E-5</v>
      </c>
      <c r="I337">
        <f>10^(_10sept_0_20[[#This Row],[Column5]]/10)*SIN(RADIANS(_10sept_0_20[[#This Row],[Column6]]))</f>
        <v>8.9395671780437275E-5</v>
      </c>
    </row>
    <row r="338" spans="1:9" x14ac:dyDescent="0.3">
      <c r="A338">
        <v>155</v>
      </c>
      <c r="B338">
        <v>-36.94</v>
      </c>
      <c r="C338">
        <v>58.25</v>
      </c>
      <c r="D338">
        <v>-37.159999999999997</v>
      </c>
      <c r="E338">
        <v>49.19</v>
      </c>
      <c r="F338">
        <f>10^(_10sept_0_20[[#This Row],[Column3]]/10)*COS(RADIANS(_10sept_0_20[[#This Row],[Column4]]))</f>
        <v>1.0645408596352746E-4</v>
      </c>
      <c r="G338">
        <f>10^(_10sept_0_20[[#This Row],[Column3]]/10)*SIN(RADIANS(_10sept_0_20[[#This Row],[Column4]]))</f>
        <v>1.7202788597977622E-4</v>
      </c>
      <c r="H338">
        <f>10^(_10sept_0_20[[#This Row],[Column5]]/10)*COS(RADIANS(_10sept_0_20[[#This Row],[Column6]]))</f>
        <v>1.2568418198515292E-4</v>
      </c>
      <c r="I338">
        <f>10^(_10sept_0_20[[#This Row],[Column5]]/10)*SIN(RADIANS(_10sept_0_20[[#This Row],[Column6]]))</f>
        <v>1.4555515922408773E-4</v>
      </c>
    </row>
    <row r="339" spans="1:9" x14ac:dyDescent="0.3">
      <c r="A339">
        <v>156</v>
      </c>
      <c r="B339">
        <v>-35.25</v>
      </c>
      <c r="C339">
        <v>41.56</v>
      </c>
      <c r="D339">
        <v>-35.04</v>
      </c>
      <c r="E339">
        <v>41.55</v>
      </c>
      <c r="F339">
        <f>10^(_10sept_0_20[[#This Row],[Column3]]/10)*COS(RADIANS(_10sept_0_20[[#This Row],[Column4]]))</f>
        <v>2.2338466262201702E-4</v>
      </c>
      <c r="G339">
        <f>10^(_10sept_0_20[[#This Row],[Column3]]/10)*SIN(RADIANS(_10sept_0_20[[#This Row],[Column4]]))</f>
        <v>1.9805147391176406E-4</v>
      </c>
      <c r="H339">
        <f>10^(_10sept_0_20[[#This Row],[Column5]]/10)*COS(RADIANS(_10sept_0_20[[#This Row],[Column6]]))</f>
        <v>2.3448795677249819E-4</v>
      </c>
      <c r="I339">
        <f>10^(_10sept_0_20[[#This Row],[Column5]]/10)*SIN(RADIANS(_10sept_0_20[[#This Row],[Column6]]))</f>
        <v>2.0782250222403057E-4</v>
      </c>
    </row>
    <row r="340" spans="1:9" x14ac:dyDescent="0.3">
      <c r="A340">
        <v>157</v>
      </c>
      <c r="B340">
        <v>-33.72</v>
      </c>
      <c r="C340">
        <v>29.33</v>
      </c>
      <c r="D340">
        <v>-33.090000000000003</v>
      </c>
      <c r="E340">
        <v>29.23</v>
      </c>
      <c r="F340">
        <f>10^(_10sept_0_20[[#This Row],[Column3]]/10)*COS(RADIANS(_10sept_0_20[[#This Row],[Column4]]))</f>
        <v>3.7018881889710006E-4</v>
      </c>
      <c r="G340">
        <f>10^(_10sept_0_20[[#This Row],[Column3]]/10)*SIN(RADIANS(_10sept_0_20[[#This Row],[Column4]]))</f>
        <v>2.0799522217956553E-4</v>
      </c>
      <c r="H340">
        <f>10^(_10sept_0_20[[#This Row],[Column5]]/10)*COS(RADIANS(_10sept_0_20[[#This Row],[Column6]]))</f>
        <v>4.2839886542053658E-4</v>
      </c>
      <c r="I340">
        <f>10^(_10sept_0_20[[#This Row],[Column5]]/10)*SIN(RADIANS(_10sept_0_20[[#This Row],[Column6]]))</f>
        <v>2.3971849109957237E-4</v>
      </c>
    </row>
    <row r="341" spans="1:9" x14ac:dyDescent="0.3">
      <c r="A341">
        <v>158</v>
      </c>
      <c r="B341">
        <v>-32.56</v>
      </c>
      <c r="C341">
        <v>21.82</v>
      </c>
      <c r="D341">
        <v>-32.06</v>
      </c>
      <c r="E341">
        <v>20.75</v>
      </c>
      <c r="F341">
        <f>10^(_10sept_0_20[[#This Row],[Column3]]/10)*COS(RADIANS(_10sept_0_20[[#This Row],[Column4]]))</f>
        <v>5.1489018518755285E-4</v>
      </c>
      <c r="G341">
        <f>10^(_10sept_0_20[[#This Row],[Column3]]/10)*SIN(RADIANS(_10sept_0_20[[#This Row],[Column4]]))</f>
        <v>2.0614989369775901E-4</v>
      </c>
      <c r="H341">
        <f>10^(_10sept_0_20[[#This Row],[Column5]]/10)*COS(RADIANS(_10sept_0_20[[#This Row],[Column6]]))</f>
        <v>5.8193490765932562E-4</v>
      </c>
      <c r="I341">
        <f>10^(_10sept_0_20[[#This Row],[Column5]]/10)*SIN(RADIANS(_10sept_0_20[[#This Row],[Column6]]))</f>
        <v>2.204754139788556E-4</v>
      </c>
    </row>
    <row r="342" spans="1:9" x14ac:dyDescent="0.3">
      <c r="A342">
        <v>159</v>
      </c>
      <c r="B342">
        <v>-31.41</v>
      </c>
      <c r="C342">
        <v>15.34</v>
      </c>
      <c r="D342">
        <v>-31.48</v>
      </c>
      <c r="E342">
        <v>15.51</v>
      </c>
      <c r="F342">
        <f>10^(_10sept_0_20[[#This Row],[Column3]]/10)*COS(RADIANS(_10sept_0_20[[#This Row],[Column4]]))</f>
        <v>6.9701965871091741E-4</v>
      </c>
      <c r="G342">
        <f>10^(_10sept_0_20[[#This Row],[Column3]]/10)*SIN(RADIANS(_10sept_0_20[[#This Row],[Column4]]))</f>
        <v>1.9120613057544789E-4</v>
      </c>
      <c r="H342">
        <f>10^(_10sept_0_20[[#This Row],[Column5]]/10)*COS(RADIANS(_10sept_0_20[[#This Row],[Column6]]))</f>
        <v>6.8531381770520672E-4</v>
      </c>
      <c r="I342">
        <f>10^(_10sept_0_20[[#This Row],[Column5]]/10)*SIN(RADIANS(_10sept_0_20[[#This Row],[Column6]]))</f>
        <v>1.9018315715495812E-4</v>
      </c>
    </row>
    <row r="343" spans="1:9" x14ac:dyDescent="0.3">
      <c r="A343">
        <v>160</v>
      </c>
      <c r="B343">
        <v>-30.92</v>
      </c>
      <c r="C343">
        <v>11.2</v>
      </c>
      <c r="D343">
        <v>-30.91</v>
      </c>
      <c r="E343">
        <v>8.6999999999999993</v>
      </c>
      <c r="F343">
        <f>10^(_10sept_0_20[[#This Row],[Column3]]/10)*COS(RADIANS(_10sept_0_20[[#This Row],[Column4]]))</f>
        <v>7.936867934709228E-4</v>
      </c>
      <c r="G343">
        <f>10^(_10sept_0_20[[#This Row],[Column3]]/10)*SIN(RADIANS(_10sept_0_20[[#This Row],[Column4]]))</f>
        <v>1.5715421705165273E-4</v>
      </c>
      <c r="H343">
        <f>10^(_10sept_0_20[[#This Row],[Column5]]/10)*COS(RADIANS(_10sept_0_20[[#This Row],[Column6]]))</f>
        <v>8.0163004812842356E-4</v>
      </c>
      <c r="I343">
        <f>10^(_10sept_0_20[[#This Row],[Column5]]/10)*SIN(RADIANS(_10sept_0_20[[#This Row],[Column6]]))</f>
        <v>1.2266663479952437E-4</v>
      </c>
    </row>
    <row r="344" spans="1:9" x14ac:dyDescent="0.3">
      <c r="A344">
        <v>161</v>
      </c>
      <c r="B344">
        <v>-31.04</v>
      </c>
      <c r="C344">
        <v>8.24</v>
      </c>
      <c r="D344">
        <v>-30.72</v>
      </c>
      <c r="E344">
        <v>2.31</v>
      </c>
      <c r="F344">
        <f>10^(_10sept_0_20[[#This Row],[Column3]]/10)*COS(RADIANS(_10sept_0_20[[#This Row],[Column4]]))</f>
        <v>7.7892065632087883E-4</v>
      </c>
      <c r="G344">
        <f>10^(_10sept_0_20[[#This Row],[Column3]]/10)*SIN(RADIANS(_10sept_0_20[[#This Row],[Column4]]))</f>
        <v>1.1279931840854404E-4</v>
      </c>
      <c r="H344">
        <f>10^(_10sept_0_20[[#This Row],[Column5]]/10)*COS(RADIANS(_10sept_0_20[[#This Row],[Column6]]))</f>
        <v>8.4653893645180681E-4</v>
      </c>
      <c r="I344">
        <f>10^(_10sept_0_20[[#This Row],[Column5]]/10)*SIN(RADIANS(_10sept_0_20[[#This Row],[Column6]]))</f>
        <v>3.4148504248422957E-5</v>
      </c>
    </row>
    <row r="345" spans="1:9" x14ac:dyDescent="0.3">
      <c r="A345">
        <v>162</v>
      </c>
      <c r="B345">
        <v>-31.24</v>
      </c>
      <c r="C345">
        <v>0.37</v>
      </c>
      <c r="D345">
        <v>-31.18</v>
      </c>
      <c r="E345">
        <v>1.37</v>
      </c>
      <c r="F345">
        <f>10^(_10sept_0_20[[#This Row],[Column3]]/10)*COS(RADIANS(_10sept_0_20[[#This Row],[Column4]]))</f>
        <v>7.5160722193681642E-4</v>
      </c>
      <c r="G345">
        <f>10^(_10sept_0_20[[#This Row],[Column3]]/10)*SIN(RADIANS(_10sept_0_20[[#This Row],[Column4]]))</f>
        <v>4.8537351312327141E-6</v>
      </c>
      <c r="H345">
        <f>10^(_10sept_0_20[[#This Row],[Column5]]/10)*COS(RADIANS(_10sept_0_20[[#This Row],[Column6]]))</f>
        <v>7.6186116623654532E-4</v>
      </c>
      <c r="I345">
        <f>10^(_10sept_0_20[[#This Row],[Column5]]/10)*SIN(RADIANS(_10sept_0_20[[#This Row],[Column6]]))</f>
        <v>1.8220343081353469E-5</v>
      </c>
    </row>
    <row r="346" spans="1:9" x14ac:dyDescent="0.3">
      <c r="A346">
        <v>163</v>
      </c>
      <c r="B346">
        <v>-31.66</v>
      </c>
      <c r="C346">
        <v>-4.3</v>
      </c>
      <c r="D346">
        <v>-31.61</v>
      </c>
      <c r="E346">
        <v>-8.34</v>
      </c>
      <c r="F346">
        <f>10^(_10sept_0_20[[#This Row],[Column3]]/10)*COS(RADIANS(_10sept_0_20[[#This Row],[Column4]]))</f>
        <v>6.8041800182701349E-4</v>
      </c>
      <c r="G346">
        <f>10^(_10sept_0_20[[#This Row],[Column3]]/10)*SIN(RADIANS(_10sept_0_20[[#This Row],[Column4]]))</f>
        <v>-5.1160886551081379E-5</v>
      </c>
      <c r="H346">
        <f>10^(_10sept_0_20[[#This Row],[Column5]]/10)*COS(RADIANS(_10sept_0_20[[#This Row],[Column6]]))</f>
        <v>6.829403579830354E-4</v>
      </c>
      <c r="I346">
        <f>10^(_10sept_0_20[[#This Row],[Column5]]/10)*SIN(RADIANS(_10sept_0_20[[#This Row],[Column6]]))</f>
        <v>-1.001172025349208E-4</v>
      </c>
    </row>
    <row r="347" spans="1:9" x14ac:dyDescent="0.3">
      <c r="A347">
        <v>164</v>
      </c>
      <c r="B347">
        <v>-33.340000000000003</v>
      </c>
      <c r="C347">
        <v>-11.07</v>
      </c>
      <c r="D347">
        <v>-31.7</v>
      </c>
      <c r="E347">
        <v>-13.33</v>
      </c>
      <c r="F347">
        <f>10^(_10sept_0_20[[#This Row],[Column3]]/10)*COS(RADIANS(_10sept_0_20[[#This Row],[Column4]]))</f>
        <v>4.5482371757158151E-4</v>
      </c>
      <c r="G347">
        <f>10^(_10sept_0_20[[#This Row],[Column3]]/10)*SIN(RADIANS(_10sept_0_20[[#This Row],[Column4]]))</f>
        <v>-8.8985579435202946E-5</v>
      </c>
      <c r="H347">
        <f>10^(_10sept_0_20[[#This Row],[Column5]]/10)*COS(RADIANS(_10sept_0_20[[#This Row],[Column6]]))</f>
        <v>6.578681409722091E-4</v>
      </c>
      <c r="I347">
        <f>10^(_10sept_0_20[[#This Row],[Column5]]/10)*SIN(RADIANS(_10sept_0_20[[#This Row],[Column6]]))</f>
        <v>-1.558771911109639E-4</v>
      </c>
    </row>
    <row r="348" spans="1:9" x14ac:dyDescent="0.3">
      <c r="A348">
        <v>165</v>
      </c>
      <c r="B348">
        <v>-34.72</v>
      </c>
      <c r="C348">
        <v>-23.69</v>
      </c>
      <c r="D348">
        <v>-32.369999999999997</v>
      </c>
      <c r="E348">
        <v>-23.54</v>
      </c>
      <c r="F348">
        <f>10^(_10sept_0_20[[#This Row],[Column3]]/10)*COS(RADIANS(_10sept_0_20[[#This Row],[Column4]]))</f>
        <v>3.0886502880051342E-4</v>
      </c>
      <c r="G348">
        <f>10^(_10sept_0_20[[#This Row],[Column3]]/10)*SIN(RADIANS(_10sept_0_20[[#This Row],[Column4]]))</f>
        <v>-1.3551797875706697E-4</v>
      </c>
      <c r="H348">
        <f>10^(_10sept_0_20[[#This Row],[Column5]]/10)*COS(RADIANS(_10sept_0_20[[#This Row],[Column6]]))</f>
        <v>5.3120949297437913E-4</v>
      </c>
      <c r="I348">
        <f>10^(_10sept_0_20[[#This Row],[Column5]]/10)*SIN(RADIANS(_10sept_0_20[[#This Row],[Column6]]))</f>
        <v>-2.3141756376052777E-4</v>
      </c>
    </row>
    <row r="349" spans="1:9" x14ac:dyDescent="0.3">
      <c r="A349">
        <v>166</v>
      </c>
      <c r="B349">
        <v>-35.450000000000003</v>
      </c>
      <c r="C349">
        <v>-47.08</v>
      </c>
      <c r="D349">
        <v>-33.18</v>
      </c>
      <c r="E349">
        <v>-40.54</v>
      </c>
      <c r="F349">
        <f>10^(_10sept_0_20[[#This Row],[Column3]]/10)*COS(RADIANS(_10sept_0_20[[#This Row],[Column4]]))</f>
        <v>1.9414765358711798E-4</v>
      </c>
      <c r="G349">
        <f>10^(_10sept_0_20[[#This Row],[Column3]]/10)*SIN(RADIANS(_10sept_0_20[[#This Row],[Column4]]))</f>
        <v>-2.0878156102258197E-4</v>
      </c>
      <c r="H349">
        <f>10^(_10sept_0_20[[#This Row],[Column5]]/10)*COS(RADIANS(_10sept_0_20[[#This Row],[Column6]]))</f>
        <v>3.6541500728086375E-4</v>
      </c>
      <c r="I349">
        <f>10^(_10sept_0_20[[#This Row],[Column5]]/10)*SIN(RADIANS(_10sept_0_20[[#This Row],[Column6]]))</f>
        <v>-3.1253536035380931E-4</v>
      </c>
    </row>
    <row r="350" spans="1:9" x14ac:dyDescent="0.3">
      <c r="A350">
        <v>167</v>
      </c>
      <c r="B350">
        <v>-34.69</v>
      </c>
      <c r="C350">
        <v>-54.48</v>
      </c>
      <c r="D350">
        <v>-32.68</v>
      </c>
      <c r="E350">
        <v>-56.56</v>
      </c>
      <c r="F350">
        <f>10^(_10sept_0_20[[#This Row],[Column3]]/10)*COS(RADIANS(_10sept_0_20[[#This Row],[Column4]]))</f>
        <v>1.9731790229475247E-4</v>
      </c>
      <c r="G350">
        <f>10^(_10sept_0_20[[#This Row],[Column3]]/10)*SIN(RADIANS(_10sept_0_20[[#This Row],[Column4]]))</f>
        <v>-2.7642534474267647E-4</v>
      </c>
      <c r="H350">
        <f>10^(_10sept_0_20[[#This Row],[Column5]]/10)*COS(RADIANS(_10sept_0_20[[#This Row],[Column6]]))</f>
        <v>2.9730457936956412E-4</v>
      </c>
      <c r="I350">
        <f>10^(_10sept_0_20[[#This Row],[Column5]]/10)*SIN(RADIANS(_10sept_0_20[[#This Row],[Column6]]))</f>
        <v>-4.5020184239132901E-4</v>
      </c>
    </row>
    <row r="351" spans="1:9" x14ac:dyDescent="0.3">
      <c r="A351">
        <v>168</v>
      </c>
      <c r="B351">
        <v>-33.53</v>
      </c>
      <c r="C351">
        <v>-68.42</v>
      </c>
      <c r="D351">
        <v>-31.81</v>
      </c>
      <c r="E351">
        <v>-71.33</v>
      </c>
      <c r="F351">
        <f>10^(_10sept_0_20[[#This Row],[Column3]]/10)*COS(RADIANS(_10sept_0_20[[#This Row],[Column4]]))</f>
        <v>1.6315924905455006E-4</v>
      </c>
      <c r="G351">
        <f>10^(_10sept_0_20[[#This Row],[Column3]]/10)*SIN(RADIANS(_10sept_0_20[[#This Row],[Column4]]))</f>
        <v>-4.1251386451686601E-4</v>
      </c>
      <c r="H351">
        <f>10^(_10sept_0_20[[#This Row],[Column5]]/10)*COS(RADIANS(_10sept_0_20[[#This Row],[Column6]]))</f>
        <v>2.1101276225512098E-4</v>
      </c>
      <c r="I351">
        <f>10^(_10sept_0_20[[#This Row],[Column5]]/10)*SIN(RADIANS(_10sept_0_20[[#This Row],[Column6]]))</f>
        <v>-6.2448686001951627E-4</v>
      </c>
    </row>
    <row r="352" spans="1:9" x14ac:dyDescent="0.3">
      <c r="A352">
        <v>169</v>
      </c>
      <c r="B352">
        <v>-31.36</v>
      </c>
      <c r="C352">
        <v>-85.41</v>
      </c>
      <c r="D352">
        <v>-30.25</v>
      </c>
      <c r="E352">
        <v>-87.64</v>
      </c>
      <c r="F352">
        <f>10^(_10sept_0_20[[#This Row],[Column3]]/10)*COS(RADIANS(_10sept_0_20[[#This Row],[Column4]]))</f>
        <v>5.8509370335121861E-5</v>
      </c>
      <c r="G352">
        <f>10^(_10sept_0_20[[#This Row],[Column3]]/10)*SIN(RADIANS(_10sept_0_20[[#This Row],[Column4]]))</f>
        <v>-7.2879421854180363E-4</v>
      </c>
      <c r="H352">
        <f>10^(_10sept_0_20[[#This Row],[Column5]]/10)*COS(RADIANS(_10sept_0_20[[#This Row],[Column6]]))</f>
        <v>3.8874656073022252E-5</v>
      </c>
      <c r="I352">
        <f>10^(_10sept_0_20[[#This Row],[Column5]]/10)*SIN(RADIANS(_10sept_0_20[[#This Row],[Column6]]))</f>
        <v>-9.432601439947248E-4</v>
      </c>
    </row>
    <row r="353" spans="1:9" x14ac:dyDescent="0.3">
      <c r="A353">
        <v>170</v>
      </c>
      <c r="B353">
        <v>-29.14</v>
      </c>
      <c r="C353">
        <v>-95.02</v>
      </c>
      <c r="D353">
        <v>-28.44</v>
      </c>
      <c r="E353">
        <v>-95.53</v>
      </c>
      <c r="F353">
        <f>10^(_10sept_0_20[[#This Row],[Column3]]/10)*COS(RADIANS(_10sept_0_20[[#This Row],[Column4]]))</f>
        <v>-1.0666582587066672E-4</v>
      </c>
      <c r="G353">
        <f>10^(_10sept_0_20[[#This Row],[Column3]]/10)*SIN(RADIANS(_10sept_0_20[[#This Row],[Column4]]))</f>
        <v>-1.214313816061702E-3</v>
      </c>
      <c r="H353">
        <f>10^(_10sept_0_20[[#This Row],[Column5]]/10)*COS(RADIANS(_10sept_0_20[[#This Row],[Column6]]))</f>
        <v>-1.3801554758282231E-4</v>
      </c>
      <c r="I353">
        <f>10^(_10sept_0_20[[#This Row],[Column5]]/10)*SIN(RADIANS(_10sept_0_20[[#This Row],[Column6]]))</f>
        <v>-1.4255223209234478E-3</v>
      </c>
    </row>
    <row r="354" spans="1:9" x14ac:dyDescent="0.3">
      <c r="A354">
        <v>171</v>
      </c>
      <c r="B354">
        <v>-27.48</v>
      </c>
      <c r="C354">
        <v>-100.43</v>
      </c>
      <c r="D354">
        <v>-26.55</v>
      </c>
      <c r="E354">
        <v>-101.64</v>
      </c>
      <c r="F354">
        <f>10^(_10sept_0_20[[#This Row],[Column3]]/10)*COS(RADIANS(_10sept_0_20[[#This Row],[Column4]]))</f>
        <v>-3.2341520118019768E-4</v>
      </c>
      <c r="G354">
        <f>10^(_10sept_0_20[[#This Row],[Column3]]/10)*SIN(RADIANS(_10sept_0_20[[#This Row],[Column4]]))</f>
        <v>-1.7569691126329819E-3</v>
      </c>
      <c r="H354">
        <f>10^(_10sept_0_20[[#This Row],[Column5]]/10)*COS(RADIANS(_10sept_0_20[[#This Row],[Column6]]))</f>
        <v>-4.4651784962819279E-4</v>
      </c>
      <c r="I354">
        <f>10^(_10sept_0_20[[#This Row],[Column5]]/10)*SIN(RADIANS(_10sept_0_20[[#This Row],[Column6]]))</f>
        <v>-2.1675816025349226E-3</v>
      </c>
    </row>
    <row r="355" spans="1:9" x14ac:dyDescent="0.3">
      <c r="A355">
        <v>172</v>
      </c>
      <c r="B355">
        <v>-25.58</v>
      </c>
      <c r="C355">
        <v>-103.08</v>
      </c>
      <c r="D355">
        <v>-25.43</v>
      </c>
      <c r="E355">
        <v>-103.45</v>
      </c>
      <c r="F355">
        <f>10^(_10sept_0_20[[#This Row],[Column3]]/10)*COS(RADIANS(_10sept_0_20[[#This Row],[Column4]]))</f>
        <v>-6.2619019368532407E-4</v>
      </c>
      <c r="G355">
        <f>10^(_10sept_0_20[[#This Row],[Column3]]/10)*SIN(RADIANS(_10sept_0_20[[#This Row],[Column4]]))</f>
        <v>-2.6951534113005332E-3</v>
      </c>
      <c r="H355">
        <f>10^(_10sept_0_20[[#This Row],[Column5]]/10)*COS(RADIANS(_10sept_0_20[[#This Row],[Column6]]))</f>
        <v>-6.6619840771598923E-4</v>
      </c>
      <c r="I355">
        <f>10^(_10sept_0_20[[#This Row],[Column5]]/10)*SIN(RADIANS(_10sept_0_20[[#This Row],[Column6]]))</f>
        <v>-2.7856229329998789E-3</v>
      </c>
    </row>
    <row r="356" spans="1:9" x14ac:dyDescent="0.3">
      <c r="A356">
        <v>173</v>
      </c>
      <c r="B356">
        <v>-24.36</v>
      </c>
      <c r="C356">
        <v>-103.12</v>
      </c>
      <c r="D356">
        <v>-24.2</v>
      </c>
      <c r="E356">
        <v>-104.79</v>
      </c>
      <c r="F356">
        <f>10^(_10sept_0_20[[#This Row],[Column3]]/10)*COS(RADIANS(_10sept_0_20[[#This Row],[Column4]]))</f>
        <v>-8.3178132413112697E-4</v>
      </c>
      <c r="G356">
        <f>10^(_10sept_0_20[[#This Row],[Column3]]/10)*SIN(RADIANS(_10sept_0_20[[#This Row],[Column4]]))</f>
        <v>-3.5687237831198552E-3</v>
      </c>
      <c r="H356">
        <f>10^(_10sept_0_20[[#This Row],[Column5]]/10)*COS(RADIANS(_10sept_0_20[[#This Row],[Column6]]))</f>
        <v>-9.7053612908800193E-4</v>
      </c>
      <c r="I356">
        <f>10^(_10sept_0_20[[#This Row],[Column5]]/10)*SIN(RADIANS(_10sept_0_20[[#This Row],[Column6]]))</f>
        <v>-3.6759294511176563E-3</v>
      </c>
    </row>
    <row r="357" spans="1:9" x14ac:dyDescent="0.3">
      <c r="A357">
        <v>174</v>
      </c>
      <c r="B357">
        <v>-23.43</v>
      </c>
      <c r="C357">
        <v>-101.76</v>
      </c>
      <c r="D357">
        <v>-23.19</v>
      </c>
      <c r="E357">
        <v>-102.6</v>
      </c>
      <c r="F357">
        <f>10^(_10sept_0_20[[#This Row],[Column3]]/10)*COS(RADIANS(_10sept_0_20[[#This Row],[Column4]]))</f>
        <v>-9.2519031899676715E-4</v>
      </c>
      <c r="G357">
        <f>10^(_10sept_0_20[[#This Row],[Column3]]/10)*SIN(RADIANS(_10sept_0_20[[#This Row],[Column4]]))</f>
        <v>-4.4441334370532411E-3</v>
      </c>
      <c r="H357">
        <f>10^(_10sept_0_20[[#This Row],[Column5]]/10)*COS(RADIANS(_10sept_0_20[[#This Row],[Column6]]))</f>
        <v>-1.0465060949194898E-3</v>
      </c>
      <c r="I357">
        <f>10^(_10sept_0_20[[#This Row],[Column5]]/10)*SIN(RADIANS(_10sept_0_20[[#This Row],[Column6]]))</f>
        <v>-4.6817991378722591E-3</v>
      </c>
    </row>
    <row r="358" spans="1:9" x14ac:dyDescent="0.3">
      <c r="A358">
        <v>175</v>
      </c>
      <c r="B358">
        <v>-22.63</v>
      </c>
      <c r="C358">
        <v>-100.18</v>
      </c>
      <c r="D358">
        <v>-22.6</v>
      </c>
      <c r="E358">
        <v>-101.65</v>
      </c>
      <c r="F358">
        <f>10^(_10sept_0_20[[#This Row],[Column3]]/10)*COS(RADIANS(_10sept_0_20[[#This Row],[Column4]]))</f>
        <v>-9.6457888615188701E-4</v>
      </c>
      <c r="G358">
        <f>10^(_10sept_0_20[[#This Row],[Column3]]/10)*SIN(RADIANS(_10sept_0_20[[#This Row],[Column4]]))</f>
        <v>-5.3716619278098539E-3</v>
      </c>
      <c r="H358">
        <f>10^(_10sept_0_20[[#This Row],[Column5]]/10)*COS(RADIANS(_10sept_0_20[[#This Row],[Column6]]))</f>
        <v>-1.1097026425307681E-3</v>
      </c>
      <c r="I358">
        <f>10^(_10sept_0_20[[#This Row],[Column5]]/10)*SIN(RADIANS(_10sept_0_20[[#This Row],[Column6]]))</f>
        <v>-5.3822000380123695E-3</v>
      </c>
    </row>
    <row r="359" spans="1:9" x14ac:dyDescent="0.3">
      <c r="A359">
        <v>176</v>
      </c>
      <c r="B359">
        <v>-22.12</v>
      </c>
      <c r="C359">
        <v>-97.52</v>
      </c>
      <c r="D359">
        <v>-22.06</v>
      </c>
      <c r="E359">
        <v>-99.66</v>
      </c>
      <c r="F359">
        <f>10^(_10sept_0_20[[#This Row],[Column3]]/10)*COS(RADIANS(_10sept_0_20[[#This Row],[Column4]]))</f>
        <v>-8.0324423053150095E-4</v>
      </c>
      <c r="G359">
        <f>10^(_10sept_0_20[[#This Row],[Column3]]/10)*SIN(RADIANS(_10sept_0_20[[#This Row],[Column4]]))</f>
        <v>-6.0848318468556453E-3</v>
      </c>
      <c r="H359">
        <f>10^(_10sept_0_20[[#This Row],[Column5]]/10)*COS(RADIANS(_10sept_0_20[[#This Row],[Column6]]))</f>
        <v>-1.0442272697094145E-3</v>
      </c>
      <c r="I359">
        <f>10^(_10sept_0_20[[#This Row],[Column5]]/10)*SIN(RADIANS(_10sept_0_20[[#This Row],[Column6]]))</f>
        <v>-6.1347660021680486E-3</v>
      </c>
    </row>
    <row r="360" spans="1:9" x14ac:dyDescent="0.3">
      <c r="A360">
        <v>177</v>
      </c>
      <c r="B360">
        <v>-21.77</v>
      </c>
      <c r="C360">
        <v>-94.44</v>
      </c>
      <c r="D360">
        <v>-21.82</v>
      </c>
      <c r="E360">
        <v>-96.65</v>
      </c>
      <c r="F360">
        <f>10^(_10sept_0_20[[#This Row],[Column3]]/10)*COS(RADIANS(_10sept_0_20[[#This Row],[Column4]]))</f>
        <v>-5.1502176942996316E-4</v>
      </c>
      <c r="G360">
        <f>10^(_10sept_0_20[[#This Row],[Column3]]/10)*SIN(RADIANS(_10sept_0_20[[#This Row],[Column4]]))</f>
        <v>-6.6327663771066038E-3</v>
      </c>
      <c r="H360">
        <f>10^(_10sept_0_20[[#This Row],[Column5]]/10)*COS(RADIANS(_10sept_0_20[[#This Row],[Column6]]))</f>
        <v>-7.6159400233519897E-4</v>
      </c>
      <c r="I360">
        <f>10^(_10sept_0_20[[#This Row],[Column5]]/10)*SIN(RADIANS(_10sept_0_20[[#This Row],[Column6]]))</f>
        <v>-6.5323317183918267E-3</v>
      </c>
    </row>
    <row r="361" spans="1:9" x14ac:dyDescent="0.3">
      <c r="A361">
        <v>178</v>
      </c>
      <c r="B361">
        <v>-21.62</v>
      </c>
      <c r="C361">
        <v>-91.28</v>
      </c>
      <c r="D361">
        <v>-21.74</v>
      </c>
      <c r="E361">
        <v>-96.11</v>
      </c>
      <c r="F361">
        <f>10^(_10sept_0_20[[#This Row],[Column3]]/10)*COS(RADIANS(_10sept_0_20[[#This Row],[Column4]]))</f>
        <v>-1.5383360289260978E-4</v>
      </c>
      <c r="G361">
        <f>10^(_10sept_0_20[[#This Row],[Column3]]/10)*SIN(RADIANS(_10sept_0_20[[#This Row],[Column4]]))</f>
        <v>-6.8848045541355435E-3</v>
      </c>
      <c r="H361">
        <f>10^(_10sept_0_20[[#This Row],[Column5]]/10)*COS(RADIANS(_10sept_0_20[[#This Row],[Column6]]))</f>
        <v>-7.1300919767580033E-4</v>
      </c>
      <c r="I361">
        <f>10^(_10sept_0_20[[#This Row],[Column5]]/10)*SIN(RADIANS(_10sept_0_20[[#This Row],[Column6]]))</f>
        <v>-6.6607925112063694E-3</v>
      </c>
    </row>
    <row r="362" spans="1:9" x14ac:dyDescent="0.3">
      <c r="A362">
        <v>179</v>
      </c>
      <c r="B362">
        <v>-21.75</v>
      </c>
      <c r="C362">
        <v>-90.93</v>
      </c>
      <c r="D362">
        <v>-21.85</v>
      </c>
      <c r="E362">
        <v>-94.1</v>
      </c>
      <c r="F362">
        <f>10^(_10sept_0_20[[#This Row],[Column3]]/10)*COS(RADIANS(_10sept_0_20[[#This Row],[Column4]]))</f>
        <v>-1.0847789416847292E-4</v>
      </c>
      <c r="G362">
        <f>10^(_10sept_0_20[[#This Row],[Column3]]/10)*SIN(RADIANS(_10sept_0_20[[#This Row],[Column4]]))</f>
        <v>-6.6825587735217943E-3</v>
      </c>
      <c r="H362">
        <f>10^(_10sept_0_20[[#This Row],[Column5]]/10)*COS(RADIANS(_10sept_0_20[[#This Row],[Column6]]))</f>
        <v>-4.6697165329888976E-4</v>
      </c>
      <c r="I362">
        <f>10^(_10sept_0_20[[#This Row],[Column5]]/10)*SIN(RADIANS(_10sept_0_20[[#This Row],[Column6]]))</f>
        <v>-6.5145904978881463E-3</v>
      </c>
    </row>
    <row r="363" spans="1:9" x14ac:dyDescent="0.3">
      <c r="A363">
        <v>180</v>
      </c>
      <c r="B363">
        <v>-22.04</v>
      </c>
      <c r="C363">
        <v>-88.68</v>
      </c>
      <c r="D363">
        <v>-22.24</v>
      </c>
      <c r="E363">
        <v>-93.15</v>
      </c>
      <c r="F363">
        <f>10^(_10sept_0_20[[#This Row],[Column3]]/10)*COS(RADIANS(_10sept_0_20[[#This Row],[Column4]]))</f>
        <v>1.4401670821256348E-4</v>
      </c>
      <c r="G363">
        <f>10^(_10sept_0_20[[#This Row],[Column3]]/10)*SIN(RADIANS(_10sept_0_20[[#This Row],[Column4]]))</f>
        <v>-6.2500679009908243E-3</v>
      </c>
      <c r="H363">
        <f>10^(_10sept_0_20[[#This Row],[Column5]]/10)*COS(RADIANS(_10sept_0_20[[#This Row],[Column6]]))</f>
        <v>-3.2807196411860481E-4</v>
      </c>
      <c r="I363">
        <f>10^(_10sept_0_20[[#This Row],[Column5]]/10)*SIN(RADIANS(_10sept_0_20[[#This Row],[Column6]]))</f>
        <v>-5.9613322444721844E-3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I363"/>
  <sheetViews>
    <sheetView topLeftCell="A341" workbookViewId="0">
      <selection activeCell="F3" sqref="F3:I363"/>
    </sheetView>
  </sheetViews>
  <sheetFormatPr defaultRowHeight="14.4" x14ac:dyDescent="0.3"/>
  <cols>
    <col min="1" max="5" width="11.109375" bestFit="1" customWidth="1"/>
    <col min="6" max="6" width="13" bestFit="1" customWidth="1"/>
    <col min="7" max="7" width="9.6640625" bestFit="1" customWidth="1"/>
    <col min="8" max="8" width="13" bestFit="1" customWidth="1"/>
    <col min="9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</row>
    <row r="2" spans="1:9" x14ac:dyDescent="0.3">
      <c r="A2">
        <v>1</v>
      </c>
      <c r="B2">
        <v>-90</v>
      </c>
      <c r="C2">
        <v>90</v>
      </c>
      <c r="D2">
        <v>-41.42</v>
      </c>
      <c r="E2">
        <v>3476</v>
      </c>
      <c r="F2" t="s">
        <v>5</v>
      </c>
      <c r="G2" t="s">
        <v>7</v>
      </c>
      <c r="H2" t="s">
        <v>9</v>
      </c>
      <c r="I2" t="s">
        <v>11</v>
      </c>
    </row>
    <row r="3" spans="1:9" x14ac:dyDescent="0.3">
      <c r="A3">
        <v>-180</v>
      </c>
      <c r="B3">
        <v>-32.049999999999997</v>
      </c>
      <c r="C3">
        <v>-92.71</v>
      </c>
      <c r="D3">
        <v>-33.200000000000003</v>
      </c>
      <c r="E3">
        <v>-100.95</v>
      </c>
      <c r="F3">
        <f>10^(_10sept_0_30[[#This Row],[Column3]]/10)*COS(RADIANS(_10sept_0_30[[#This Row],[Column4]]))</f>
        <v>-2.9490675250134102E-5</v>
      </c>
      <c r="G3">
        <f>10^(_10sept_0_30[[#This Row],[Column3]]/10)*SIN(RADIANS(_10sept_0_30[[#This Row],[Column4]]))</f>
        <v>-6.2303727422006788E-4</v>
      </c>
      <c r="H3">
        <f>10^(_10sept_0_30[[#This Row],[Column5]]/10)*COS(RADIANS(_10sept_0_30[[#This Row],[Column6]]))</f>
        <v>-9.0916882823134225E-5</v>
      </c>
      <c r="I3">
        <f>10^(_10sept_0_30[[#This Row],[Column5]]/10)*SIN(RADIANS(_10sept_0_30[[#This Row],[Column6]]))</f>
        <v>-4.6991582830811437E-4</v>
      </c>
    </row>
    <row r="4" spans="1:9" x14ac:dyDescent="0.3">
      <c r="A4">
        <v>-179</v>
      </c>
      <c r="B4">
        <v>-29.36</v>
      </c>
      <c r="C4">
        <v>-91.95</v>
      </c>
      <c r="D4">
        <v>-30.31</v>
      </c>
      <c r="E4">
        <v>-96.52</v>
      </c>
      <c r="F4">
        <f>10^(_10sept_0_30[[#This Row],[Column3]]/10)*COS(RADIANS(_10sept_0_30[[#This Row],[Column4]]))</f>
        <v>-3.943012325186544E-5</v>
      </c>
      <c r="G4">
        <f>10^(_10sept_0_30[[#This Row],[Column3]]/10)*SIN(RADIANS(_10sept_0_30[[#This Row],[Column4]]))</f>
        <v>-1.158106310542433E-3</v>
      </c>
      <c r="H4">
        <f>10^(_10sept_0_30[[#This Row],[Column5]]/10)*COS(RADIANS(_10sept_0_30[[#This Row],[Column6]]))</f>
        <v>-1.0572732613939827E-4</v>
      </c>
      <c r="I4">
        <f>10^(_10sept_0_30[[#This Row],[Column5]]/10)*SIN(RADIANS(_10sept_0_30[[#This Row],[Column6]]))</f>
        <v>-9.2508573022484215E-4</v>
      </c>
    </row>
    <row r="5" spans="1:9" x14ac:dyDescent="0.3">
      <c r="A5">
        <v>-178</v>
      </c>
      <c r="B5">
        <v>-27.75</v>
      </c>
      <c r="C5">
        <v>-87.91</v>
      </c>
      <c r="D5">
        <v>-28.23</v>
      </c>
      <c r="E5">
        <v>-92.43</v>
      </c>
      <c r="F5">
        <f>10^(_10sept_0_30[[#This Row],[Column3]]/10)*COS(RADIANS(_10sept_0_30[[#This Row],[Column4]]))</f>
        <v>6.122479468891913E-5</v>
      </c>
      <c r="G5">
        <f>10^(_10sept_0_30[[#This Row],[Column3]]/10)*SIN(RADIANS(_10sept_0_30[[#This Row],[Column4]]))</f>
        <v>-1.6776872341946673E-3</v>
      </c>
      <c r="H5">
        <f>10^(_10sept_0_30[[#This Row],[Column5]]/10)*COS(RADIANS(_10sept_0_30[[#This Row],[Column6]]))</f>
        <v>-6.37313967358199E-5</v>
      </c>
      <c r="I5">
        <f>10^(_10sept_0_30[[#This Row],[Column5]]/10)*SIN(RADIANS(_10sept_0_30[[#This Row],[Column6]]))</f>
        <v>-1.5017902913826136E-3</v>
      </c>
    </row>
    <row r="6" spans="1:9" x14ac:dyDescent="0.3">
      <c r="A6">
        <v>-177</v>
      </c>
      <c r="B6">
        <v>-26.57</v>
      </c>
      <c r="C6">
        <v>-86.57</v>
      </c>
      <c r="D6">
        <v>-26.81</v>
      </c>
      <c r="E6">
        <v>-88.66</v>
      </c>
      <c r="F6">
        <f>10^(_10sept_0_30[[#This Row],[Column3]]/10)*COS(RADIANS(_10sept_0_30[[#This Row],[Column4]]))</f>
        <v>1.3179898114573413E-4</v>
      </c>
      <c r="G6">
        <f>10^(_10sept_0_30[[#This Row],[Column3]]/10)*SIN(RADIANS(_10sept_0_30[[#This Row],[Column4]]))</f>
        <v>-2.1989802250566392E-3</v>
      </c>
      <c r="H6">
        <f>10^(_10sept_0_30[[#This Row],[Column5]]/10)*COS(RADIANS(_10sept_0_30[[#This Row],[Column6]]))</f>
        <v>4.8746402949353386E-5</v>
      </c>
      <c r="I6">
        <f>10^(_10sept_0_30[[#This Row],[Column5]]/10)*SIN(RADIANS(_10sept_0_30[[#This Row],[Column6]]))</f>
        <v>-2.0839208310094717E-3</v>
      </c>
    </row>
    <row r="7" spans="1:9" x14ac:dyDescent="0.3">
      <c r="A7">
        <v>-176</v>
      </c>
      <c r="B7">
        <v>-25.56</v>
      </c>
      <c r="C7">
        <v>-82.62</v>
      </c>
      <c r="D7">
        <v>-25.82</v>
      </c>
      <c r="E7">
        <v>-83.54</v>
      </c>
      <c r="F7">
        <f>10^(_10sept_0_30[[#This Row],[Column3]]/10)*COS(RADIANS(_10sept_0_30[[#This Row],[Column4]]))</f>
        <v>3.5705258536390249E-4</v>
      </c>
      <c r="G7">
        <f>10^(_10sept_0_30[[#This Row],[Column3]]/10)*SIN(RADIANS(_10sept_0_30[[#This Row],[Column4]]))</f>
        <v>-2.7566862901392993E-3</v>
      </c>
      <c r="H7">
        <f>10^(_10sept_0_30[[#This Row],[Column5]]/10)*COS(RADIANS(_10sept_0_30[[#This Row],[Column6]]))</f>
        <v>2.9457057172344915E-4</v>
      </c>
      <c r="I7">
        <f>10^(_10sept_0_30[[#This Row],[Column5]]/10)*SIN(RADIANS(_10sept_0_30[[#This Row],[Column6]]))</f>
        <v>-2.6015592329987681E-3</v>
      </c>
    </row>
    <row r="8" spans="1:9" x14ac:dyDescent="0.3">
      <c r="A8">
        <v>-175</v>
      </c>
      <c r="B8">
        <v>-24.75</v>
      </c>
      <c r="C8">
        <v>-80.22</v>
      </c>
      <c r="D8">
        <v>-24.83</v>
      </c>
      <c r="E8">
        <v>-80.98</v>
      </c>
      <c r="F8">
        <f>10^(_10sept_0_30[[#This Row],[Column3]]/10)*COS(RADIANS(_10sept_0_30[[#This Row],[Column4]]))</f>
        <v>5.689907735134986E-4</v>
      </c>
      <c r="G8">
        <f>10^(_10sept_0_30[[#This Row],[Column3]]/10)*SIN(RADIANS(_10sept_0_30[[#This Row],[Column4]]))</f>
        <v>-3.3009747110022115E-3</v>
      </c>
      <c r="H8">
        <f>10^(_10sept_0_30[[#This Row],[Column5]]/10)*COS(RADIANS(_10sept_0_30[[#This Row],[Column6]]))</f>
        <v>5.1557103425299284E-4</v>
      </c>
      <c r="I8">
        <f>10^(_10sept_0_30[[#This Row],[Column5]]/10)*SIN(RADIANS(_10sept_0_30[[#This Row],[Column6]]))</f>
        <v>-3.2478494456514889E-3</v>
      </c>
    </row>
    <row r="9" spans="1:9" x14ac:dyDescent="0.3">
      <c r="A9">
        <v>-174</v>
      </c>
      <c r="B9">
        <v>-24.5</v>
      </c>
      <c r="C9">
        <v>-76.12</v>
      </c>
      <c r="D9">
        <v>-24.41</v>
      </c>
      <c r="E9">
        <v>-75.760000000000005</v>
      </c>
      <c r="F9">
        <f>10^(_10sept_0_30[[#This Row],[Column3]]/10)*COS(RADIANS(_10sept_0_30[[#This Row],[Column4]]))</f>
        <v>8.5115894370979637E-4</v>
      </c>
      <c r="G9">
        <f>10^(_10sept_0_30[[#This Row],[Column3]]/10)*SIN(RADIANS(_10sept_0_30[[#This Row],[Column4]]))</f>
        <v>-3.444529368503698E-3</v>
      </c>
      <c r="H9">
        <f>10^(_10sept_0_30[[#This Row],[Column5]]/10)*COS(RADIANS(_10sept_0_30[[#This Row],[Column6]]))</f>
        <v>8.9106027573389204E-4</v>
      </c>
      <c r="I9">
        <f>10^(_10sept_0_30[[#This Row],[Column5]]/10)*SIN(RADIANS(_10sept_0_30[[#This Row],[Column6]]))</f>
        <v>-3.5111266817363712E-3</v>
      </c>
    </row>
    <row r="10" spans="1:9" x14ac:dyDescent="0.3">
      <c r="A10">
        <v>-173</v>
      </c>
      <c r="B10">
        <v>-24.11</v>
      </c>
      <c r="C10">
        <v>-71.66</v>
      </c>
      <c r="D10">
        <v>-24.26</v>
      </c>
      <c r="E10">
        <v>-70.510000000000005</v>
      </c>
      <c r="F10">
        <f>10^(_10sept_0_30[[#This Row],[Column3]]/10)*COS(RADIANS(_10sept_0_30[[#This Row],[Column4]]))</f>
        <v>1.2213353236794492E-3</v>
      </c>
      <c r="G10">
        <f>10^(_10sept_0_30[[#This Row],[Column3]]/10)*SIN(RADIANS(_10sept_0_30[[#This Row],[Column4]]))</f>
        <v>-3.6843467112909196E-3</v>
      </c>
      <c r="H10">
        <f>10^(_10sept_0_30[[#This Row],[Column5]]/10)*COS(RADIANS(_10sept_0_30[[#This Row],[Column6]]))</f>
        <v>1.2510686697131295E-3</v>
      </c>
      <c r="I10">
        <f>10^(_10sept_0_30[[#This Row],[Column5]]/10)*SIN(RADIANS(_10sept_0_30[[#This Row],[Column6]]))</f>
        <v>-3.5348695060725141E-3</v>
      </c>
    </row>
    <row r="11" spans="1:9" x14ac:dyDescent="0.3">
      <c r="A11">
        <v>-172</v>
      </c>
      <c r="B11">
        <v>-24.3</v>
      </c>
      <c r="C11">
        <v>-68.28</v>
      </c>
      <c r="D11">
        <v>-24.38</v>
      </c>
      <c r="E11">
        <v>-65.89</v>
      </c>
      <c r="F11">
        <f>10^(_10sept_0_30[[#This Row],[Column3]]/10)*COS(RADIANS(_10sept_0_30[[#This Row],[Column4]]))</f>
        <v>1.3749443724534751E-3</v>
      </c>
      <c r="G11">
        <f>10^(_10sept_0_30[[#This Row],[Column3]]/10)*SIN(RADIANS(_10sept_0_30[[#This Row],[Column4]]))</f>
        <v>-3.4515750924306058E-3</v>
      </c>
      <c r="H11">
        <f>10^(_10sept_0_30[[#This Row],[Column5]]/10)*COS(RADIANS(_10sept_0_30[[#This Row],[Column6]]))</f>
        <v>1.4899825726519408E-3</v>
      </c>
      <c r="I11">
        <f>10^(_10sept_0_30[[#This Row],[Column5]]/10)*SIN(RADIANS(_10sept_0_30[[#This Row],[Column6]]))</f>
        <v>-3.3293386900365685E-3</v>
      </c>
    </row>
    <row r="12" spans="1:9" x14ac:dyDescent="0.3">
      <c r="A12">
        <v>-171</v>
      </c>
      <c r="B12">
        <v>-24.62</v>
      </c>
      <c r="C12">
        <v>-62.84</v>
      </c>
      <c r="D12">
        <v>-24.76</v>
      </c>
      <c r="E12">
        <v>-60.39</v>
      </c>
      <c r="F12">
        <f>10^(_10sept_0_30[[#This Row],[Column3]]/10)*COS(RADIANS(_10sept_0_30[[#This Row],[Column4]]))</f>
        <v>1.5755013933777106E-3</v>
      </c>
      <c r="G12">
        <f>10^(_10sept_0_30[[#This Row],[Column3]]/10)*SIN(RADIANS(_10sept_0_30[[#This Row],[Column4]]))</f>
        <v>-3.0708655847722509E-3</v>
      </c>
      <c r="H12">
        <f>10^(_10sept_0_30[[#This Row],[Column5]]/10)*COS(RADIANS(_10sept_0_30[[#This Row],[Column6]]))</f>
        <v>1.6512363529245075E-3</v>
      </c>
      <c r="I12">
        <f>10^(_10sept_0_30[[#This Row],[Column5]]/10)*SIN(RADIANS(_10sept_0_30[[#This Row],[Column6]]))</f>
        <v>-2.9055207768292034E-3</v>
      </c>
    </row>
    <row r="13" spans="1:9" x14ac:dyDescent="0.3">
      <c r="A13">
        <v>-170</v>
      </c>
      <c r="B13">
        <v>-25.46</v>
      </c>
      <c r="C13">
        <v>-57.62</v>
      </c>
      <c r="D13">
        <v>-25.3</v>
      </c>
      <c r="E13">
        <v>-53.81</v>
      </c>
      <c r="F13">
        <f>10^(_10sept_0_30[[#This Row],[Column3]]/10)*COS(RADIANS(_10sept_0_30[[#This Row],[Column4]]))</f>
        <v>1.5233000490341259E-3</v>
      </c>
      <c r="G13">
        <f>10^(_10sept_0_30[[#This Row],[Column3]]/10)*SIN(RADIANS(_10sept_0_30[[#This Row],[Column4]]))</f>
        <v>-2.4021898243886623E-3</v>
      </c>
      <c r="H13">
        <f>10^(_10sept_0_30[[#This Row],[Column5]]/10)*COS(RADIANS(_10sept_0_30[[#This Row],[Column6]]))</f>
        <v>1.7425852173729999E-3</v>
      </c>
      <c r="I13">
        <f>10^(_10sept_0_30[[#This Row],[Column5]]/10)*SIN(RADIANS(_10sept_0_30[[#This Row],[Column6]]))</f>
        <v>-2.3818128935233114E-3</v>
      </c>
    </row>
    <row r="14" spans="1:9" x14ac:dyDescent="0.3">
      <c r="A14">
        <v>-169</v>
      </c>
      <c r="B14">
        <v>-26.4</v>
      </c>
      <c r="C14">
        <v>-53.01</v>
      </c>
      <c r="D14">
        <v>-26.26</v>
      </c>
      <c r="E14">
        <v>-47.51</v>
      </c>
      <c r="F14">
        <f>10^(_10sept_0_30[[#This Row],[Column3]]/10)*COS(RADIANS(_10sept_0_30[[#This Row],[Column4]]))</f>
        <v>1.3783592285922348E-3</v>
      </c>
      <c r="G14">
        <f>10^(_10sept_0_30[[#This Row],[Column3]]/10)*SIN(RADIANS(_10sept_0_30[[#This Row],[Column4]]))</f>
        <v>-1.8298088532555383E-3</v>
      </c>
      <c r="H14">
        <f>10^(_10sept_0_30[[#This Row],[Column5]]/10)*COS(RADIANS(_10sept_0_30[[#This Row],[Column6]]))</f>
        <v>1.5980877106994082E-3</v>
      </c>
      <c r="I14">
        <f>10^(_10sept_0_30[[#This Row],[Column5]]/10)*SIN(RADIANS(_10sept_0_30[[#This Row],[Column6]]))</f>
        <v>-1.7446179191624195E-3</v>
      </c>
    </row>
    <row r="15" spans="1:9" x14ac:dyDescent="0.3">
      <c r="A15">
        <v>-168</v>
      </c>
      <c r="B15">
        <v>-27.69</v>
      </c>
      <c r="C15">
        <v>-44.72</v>
      </c>
      <c r="D15">
        <v>-27.36</v>
      </c>
      <c r="E15">
        <v>-40.630000000000003</v>
      </c>
      <c r="F15">
        <f>10^(_10sept_0_30[[#This Row],[Column3]]/10)*COS(RADIANS(_10sept_0_30[[#This Row],[Column4]]))</f>
        <v>1.2094753657130853E-3</v>
      </c>
      <c r="G15">
        <f>10^(_10sept_0_30[[#This Row],[Column3]]/10)*SIN(RADIANS(_10sept_0_30[[#This Row],[Column4]]))</f>
        <v>-1.1977115376560897E-3</v>
      </c>
      <c r="H15">
        <f>10^(_10sept_0_30[[#This Row],[Column5]]/10)*COS(RADIANS(_10sept_0_30[[#This Row],[Column6]]))</f>
        <v>1.39380488731515E-3</v>
      </c>
      <c r="I15">
        <f>10^(_10sept_0_30[[#This Row],[Column5]]/10)*SIN(RADIANS(_10sept_0_30[[#This Row],[Column6]]))</f>
        <v>-1.1959017613019424E-3</v>
      </c>
    </row>
    <row r="16" spans="1:9" x14ac:dyDescent="0.3">
      <c r="A16">
        <v>-167</v>
      </c>
      <c r="B16">
        <v>-29.53</v>
      </c>
      <c r="C16">
        <v>-37.26</v>
      </c>
      <c r="D16">
        <v>-28.83</v>
      </c>
      <c r="E16">
        <v>-31.53</v>
      </c>
      <c r="F16">
        <f>10^(_10sept_0_30[[#This Row],[Column3]]/10)*COS(RADIANS(_10sept_0_30[[#This Row],[Column4]]))</f>
        <v>8.8686294841228315E-4</v>
      </c>
      <c r="G16">
        <f>10^(_10sept_0_30[[#This Row],[Column3]]/10)*SIN(RADIANS(_10sept_0_30[[#This Row],[Column4]]))</f>
        <v>-6.746305791511969E-4</v>
      </c>
      <c r="H16">
        <f>10^(_10sept_0_30[[#This Row],[Column5]]/10)*COS(RADIANS(_10sept_0_30[[#This Row],[Column6]]))</f>
        <v>1.1159027715190717E-3</v>
      </c>
      <c r="I16">
        <f>10^(_10sept_0_30[[#This Row],[Column5]]/10)*SIN(RADIANS(_10sept_0_30[[#This Row],[Column6]]))</f>
        <v>-6.8463005486501865E-4</v>
      </c>
    </row>
    <row r="17" spans="1:9" x14ac:dyDescent="0.3">
      <c r="A17">
        <v>-166</v>
      </c>
      <c r="B17">
        <v>-31.57</v>
      </c>
      <c r="C17">
        <v>-23.98</v>
      </c>
      <c r="D17">
        <v>-30.78</v>
      </c>
      <c r="E17">
        <v>-21.61</v>
      </c>
      <c r="F17">
        <f>10^(_10sept_0_30[[#This Row],[Column3]]/10)*COS(RADIANS(_10sept_0_30[[#This Row],[Column4]]))</f>
        <v>6.3649885441577315E-4</v>
      </c>
      <c r="G17">
        <f>10^(_10sept_0_30[[#This Row],[Column3]]/10)*SIN(RADIANS(_10sept_0_30[[#This Row],[Column4]]))</f>
        <v>-2.8312136706636781E-4</v>
      </c>
      <c r="H17">
        <f>10^(_10sept_0_30[[#This Row],[Column5]]/10)*COS(RADIANS(_10sept_0_30[[#This Row],[Column6]]))</f>
        <v>7.7687033868293427E-4</v>
      </c>
      <c r="I17">
        <f>10^(_10sept_0_30[[#This Row],[Column5]]/10)*SIN(RADIANS(_10sept_0_30[[#This Row],[Column6]]))</f>
        <v>-3.0774158144753958E-4</v>
      </c>
    </row>
    <row r="18" spans="1:9" x14ac:dyDescent="0.3">
      <c r="A18">
        <v>-165</v>
      </c>
      <c r="B18">
        <v>-33.93</v>
      </c>
      <c r="C18">
        <v>-7.97</v>
      </c>
      <c r="D18">
        <v>-33.04</v>
      </c>
      <c r="E18">
        <v>-4.16</v>
      </c>
      <c r="F18">
        <f>10^(_10sept_0_30[[#This Row],[Column3]]/10)*COS(RADIANS(_10sept_0_30[[#This Row],[Column4]]))</f>
        <v>4.0066801380589872E-4</v>
      </c>
      <c r="G18">
        <f>10^(_10sept_0_30[[#This Row],[Column3]]/10)*SIN(RADIANS(_10sept_0_30[[#This Row],[Column4]]))</f>
        <v>-5.6096299838911722E-5</v>
      </c>
      <c r="H18">
        <f>10^(_10sept_0_30[[#This Row],[Column5]]/10)*COS(RADIANS(_10sept_0_30[[#This Row],[Column6]]))</f>
        <v>4.9528398148659372E-4</v>
      </c>
      <c r="I18">
        <f>10^(_10sept_0_30[[#This Row],[Column5]]/10)*SIN(RADIANS(_10sept_0_30[[#This Row],[Column6]]))</f>
        <v>-3.6023761688934375E-5</v>
      </c>
    </row>
    <row r="19" spans="1:9" x14ac:dyDescent="0.3">
      <c r="A19">
        <v>-164</v>
      </c>
      <c r="B19">
        <v>-36.68</v>
      </c>
      <c r="C19">
        <v>12.29</v>
      </c>
      <c r="D19">
        <v>-35.229999999999997</v>
      </c>
      <c r="E19">
        <v>11.89</v>
      </c>
      <c r="F19">
        <f>10^(_10sept_0_30[[#This Row],[Column3]]/10)*COS(RADIANS(_10sept_0_30[[#This Row],[Column4]]))</f>
        <v>2.0986080855142856E-4</v>
      </c>
      <c r="G19">
        <f>10^(_10sept_0_30[[#This Row],[Column3]]/10)*SIN(RADIANS(_10sept_0_30[[#This Row],[Column4]]))</f>
        <v>4.5718688631439535E-5</v>
      </c>
      <c r="H19">
        <f>10^(_10sept_0_30[[#This Row],[Column5]]/10)*COS(RADIANS(_10sept_0_30[[#This Row],[Column6]]))</f>
        <v>2.9348153660297403E-4</v>
      </c>
      <c r="I19">
        <f>10^(_10sept_0_30[[#This Row],[Column5]]/10)*SIN(RADIANS(_10sept_0_30[[#This Row],[Column6]]))</f>
        <v>6.179276516033755E-5</v>
      </c>
    </row>
    <row r="20" spans="1:9" x14ac:dyDescent="0.3">
      <c r="A20">
        <v>-163</v>
      </c>
      <c r="B20">
        <v>-39.83</v>
      </c>
      <c r="C20">
        <v>41.03</v>
      </c>
      <c r="D20">
        <v>-37.9</v>
      </c>
      <c r="E20">
        <v>33.42</v>
      </c>
      <c r="F20">
        <f>10^(_10sept_0_30[[#This Row],[Column3]]/10)*COS(RADIANS(_10sept_0_30[[#This Row],[Column4]]))</f>
        <v>7.8448037950201309E-5</v>
      </c>
      <c r="G20">
        <f>10^(_10sept_0_30[[#This Row],[Column3]]/10)*SIN(RADIANS(_10sept_0_30[[#This Row],[Column4]]))</f>
        <v>6.8265986074641629E-5</v>
      </c>
      <c r="H20">
        <f>10^(_10sept_0_30[[#This Row],[Column5]]/10)*COS(RADIANS(_10sept_0_30[[#This Row],[Column6]]))</f>
        <v>1.3536529745748847E-4</v>
      </c>
      <c r="I20">
        <f>10^(_10sept_0_30[[#This Row],[Column5]]/10)*SIN(RADIANS(_10sept_0_30[[#This Row],[Column6]]))</f>
        <v>8.9324779110834754E-5</v>
      </c>
    </row>
    <row r="21" spans="1:9" x14ac:dyDescent="0.3">
      <c r="A21">
        <v>-162</v>
      </c>
      <c r="B21">
        <v>-41.13</v>
      </c>
      <c r="C21">
        <v>69.900000000000006</v>
      </c>
      <c r="D21">
        <v>-39.56</v>
      </c>
      <c r="E21">
        <v>58.31</v>
      </c>
      <c r="F21">
        <f>10^(_10sept_0_30[[#This Row],[Column3]]/10)*COS(RADIANS(_10sept_0_30[[#This Row],[Column4]]))</f>
        <v>2.6492845073367346E-5</v>
      </c>
      <c r="G21">
        <f>10^(_10sept_0_30[[#This Row],[Column3]]/10)*SIN(RADIANS(_10sept_0_30[[#This Row],[Column4]]))</f>
        <v>7.2395101671827628E-5</v>
      </c>
      <c r="H21">
        <f>10^(_10sept_0_30[[#This Row],[Column5]]/10)*COS(RADIANS(_10sept_0_30[[#This Row],[Column6]]))</f>
        <v>5.8133509042395096E-5</v>
      </c>
      <c r="I21">
        <f>10^(_10sept_0_30[[#This Row],[Column5]]/10)*SIN(RADIANS(_10sept_0_30[[#This Row],[Column6]]))</f>
        <v>9.4162928581624974E-5</v>
      </c>
    </row>
    <row r="22" spans="1:9" x14ac:dyDescent="0.3">
      <c r="A22">
        <v>-161</v>
      </c>
      <c r="B22">
        <v>-41.9</v>
      </c>
      <c r="C22">
        <v>80.62</v>
      </c>
      <c r="D22">
        <v>-41.09</v>
      </c>
      <c r="E22">
        <v>70.709999999999994</v>
      </c>
      <c r="F22">
        <f>10^(_10sept_0_30[[#This Row],[Column3]]/10)*COS(RADIANS(_10sept_0_30[[#This Row],[Column4]]))</f>
        <v>1.0522974228033363E-5</v>
      </c>
      <c r="G22">
        <f>10^(_10sept_0_30[[#This Row],[Column3]]/10)*SIN(RADIANS(_10sept_0_30[[#This Row],[Column4]]))</f>
        <v>6.3702125930768642E-5</v>
      </c>
      <c r="H22">
        <f>10^(_10sept_0_30[[#This Row],[Column5]]/10)*COS(RADIANS(_10sept_0_30[[#This Row],[Column6]]))</f>
        <v>2.5702411270155371E-5</v>
      </c>
      <c r="I22">
        <f>10^(_10sept_0_30[[#This Row],[Column5]]/10)*SIN(RADIANS(_10sept_0_30[[#This Row],[Column6]]))</f>
        <v>7.3435650759279828E-5</v>
      </c>
    </row>
    <row r="23" spans="1:9" x14ac:dyDescent="0.3">
      <c r="A23">
        <v>-160</v>
      </c>
      <c r="B23">
        <v>-42.63</v>
      </c>
      <c r="C23">
        <v>80.95</v>
      </c>
      <c r="D23">
        <v>-41.69</v>
      </c>
      <c r="E23">
        <v>72.34</v>
      </c>
      <c r="F23">
        <f>10^(_10sept_0_30[[#This Row],[Column3]]/10)*COS(RADIANS(_10sept_0_30[[#This Row],[Column4]]))</f>
        <v>8.5845706457844822E-6</v>
      </c>
      <c r="G23">
        <f>10^(_10sept_0_30[[#This Row],[Column3]]/10)*SIN(RADIANS(_10sept_0_30[[#This Row],[Column4]]))</f>
        <v>5.3896396690843084E-5</v>
      </c>
      <c r="H23">
        <f>10^(_10sept_0_30[[#This Row],[Column5]]/10)*COS(RADIANS(_10sept_0_30[[#This Row],[Column6]]))</f>
        <v>2.0557468362959164E-5</v>
      </c>
      <c r="I23">
        <f>10^(_10sept_0_30[[#This Row],[Column5]]/10)*SIN(RADIANS(_10sept_0_30[[#This Row],[Column6]]))</f>
        <v>6.4570663794594961E-5</v>
      </c>
    </row>
    <row r="24" spans="1:9" x14ac:dyDescent="0.3">
      <c r="A24">
        <v>-159</v>
      </c>
      <c r="B24">
        <v>-42.6</v>
      </c>
      <c r="C24">
        <v>62.33</v>
      </c>
      <c r="D24">
        <v>-41.84</v>
      </c>
      <c r="E24">
        <v>60.53</v>
      </c>
      <c r="F24">
        <f>10^(_10sept_0_30[[#This Row],[Column3]]/10)*COS(RADIANS(_10sept_0_30[[#This Row],[Column4]]))</f>
        <v>2.5519490679507521E-5</v>
      </c>
      <c r="G24">
        <f>10^(_10sept_0_30[[#This Row],[Column3]]/10)*SIN(RADIANS(_10sept_0_30[[#This Row],[Column4]]))</f>
        <v>4.8669367325459903E-5</v>
      </c>
      <c r="H24">
        <f>10^(_10sept_0_30[[#This Row],[Column5]]/10)*COS(RADIANS(_10sept_0_30[[#This Row],[Column6]]))</f>
        <v>3.2205990228314589E-5</v>
      </c>
      <c r="I24">
        <f>10^(_10sept_0_30[[#This Row],[Column5]]/10)*SIN(RADIANS(_10sept_0_30[[#This Row],[Column6]]))</f>
        <v>5.699350311560155E-5</v>
      </c>
    </row>
    <row r="25" spans="1:9" x14ac:dyDescent="0.3">
      <c r="A25">
        <v>-158</v>
      </c>
      <c r="B25">
        <v>-40.44</v>
      </c>
      <c r="C25">
        <v>48.12</v>
      </c>
      <c r="D25">
        <v>-38.840000000000003</v>
      </c>
      <c r="E25">
        <v>49.73</v>
      </c>
      <c r="F25">
        <f>10^(_10sept_0_30[[#This Row],[Column3]]/10)*COS(RADIANS(_10sept_0_30[[#This Row],[Column4]]))</f>
        <v>6.0325171997230771E-5</v>
      </c>
      <c r="G25">
        <f>10^(_10sept_0_30[[#This Row],[Column3]]/10)*SIN(RADIANS(_10sept_0_30[[#This Row],[Column4]]))</f>
        <v>6.7280735259734275E-5</v>
      </c>
      <c r="H25">
        <f>10^(_10sept_0_30[[#This Row],[Column5]]/10)*COS(RADIANS(_10sept_0_30[[#This Row],[Column6]]))</f>
        <v>8.4429626885672944E-5</v>
      </c>
      <c r="I25">
        <f>10^(_10sept_0_30[[#This Row],[Column5]]/10)*SIN(RADIANS(_10sept_0_30[[#This Row],[Column6]]))</f>
        <v>9.9661737863521361E-5</v>
      </c>
    </row>
    <row r="26" spans="1:9" x14ac:dyDescent="0.3">
      <c r="A26">
        <v>-157</v>
      </c>
      <c r="B26">
        <v>-37.08</v>
      </c>
      <c r="C26">
        <v>38.14</v>
      </c>
      <c r="D26">
        <v>-36.049999999999997</v>
      </c>
      <c r="E26">
        <v>41.84</v>
      </c>
      <c r="F26">
        <f>10^(_10sept_0_30[[#This Row],[Column3]]/10)*COS(RADIANS(_10sept_0_30[[#This Row],[Column4]]))</f>
        <v>1.5406392845475933E-4</v>
      </c>
      <c r="G26">
        <f>10^(_10sept_0_30[[#This Row],[Column3]]/10)*SIN(RADIANS(_10sept_0_30[[#This Row],[Column4]]))</f>
        <v>1.2097533012277604E-4</v>
      </c>
      <c r="H26">
        <f>10^(_10sept_0_30[[#This Row],[Column5]]/10)*COS(RADIANS(_10sept_0_30[[#This Row],[Column6]]))</f>
        <v>1.8499602130152515E-4</v>
      </c>
      <c r="I26">
        <f>10^(_10sept_0_30[[#This Row],[Column5]]/10)*SIN(RADIANS(_10sept_0_30[[#This Row],[Column6]]))</f>
        <v>1.6563807620457912E-4</v>
      </c>
    </row>
    <row r="27" spans="1:9" x14ac:dyDescent="0.3">
      <c r="A27">
        <v>-156</v>
      </c>
      <c r="B27">
        <v>-33.46</v>
      </c>
      <c r="C27">
        <v>45.71</v>
      </c>
      <c r="D27">
        <v>-33.869999999999997</v>
      </c>
      <c r="E27">
        <v>44</v>
      </c>
      <c r="F27">
        <f>10^(_10sept_0_30[[#This Row],[Column3]]/10)*COS(RADIANS(_10sept_0_30[[#This Row],[Column4]]))</f>
        <v>3.148009601921098E-4</v>
      </c>
      <c r="G27">
        <f>10^(_10sept_0_30[[#This Row],[Column3]]/10)*SIN(RADIANS(_10sept_0_30[[#This Row],[Column4]]))</f>
        <v>3.2270118771976589E-4</v>
      </c>
      <c r="H27">
        <f>10^(_10sept_0_30[[#This Row],[Column5]]/10)*COS(RADIANS(_10sept_0_30[[#This Row],[Column6]]))</f>
        <v>2.9507613754048125E-4</v>
      </c>
      <c r="I27">
        <f>10^(_10sept_0_30[[#This Row],[Column5]]/10)*SIN(RADIANS(_10sept_0_30[[#This Row],[Column6]]))</f>
        <v>2.8495171373627096E-4</v>
      </c>
    </row>
    <row r="28" spans="1:9" x14ac:dyDescent="0.3">
      <c r="A28">
        <v>-155</v>
      </c>
      <c r="B28">
        <v>-31.32</v>
      </c>
      <c r="C28">
        <v>48.19</v>
      </c>
      <c r="D28">
        <v>-31.48</v>
      </c>
      <c r="E28">
        <v>52.1</v>
      </c>
      <c r="F28">
        <f>10^(_10sept_0_30[[#This Row],[Column3]]/10)*COS(RADIANS(_10sept_0_30[[#This Row],[Column4]]))</f>
        <v>4.9193313062213166E-4</v>
      </c>
      <c r="G28">
        <f>10^(_10sept_0_30[[#This Row],[Column3]]/10)*SIN(RADIANS(_10sept_0_30[[#This Row],[Column4]]))</f>
        <v>5.5000404347489045E-4</v>
      </c>
      <c r="H28">
        <f>10^(_10sept_0_30[[#This Row],[Column5]]/10)*COS(RADIANS(_10sept_0_30[[#This Row],[Column6]]))</f>
        <v>4.3688793554760711E-4</v>
      </c>
      <c r="I28">
        <f>10^(_10sept_0_30[[#This Row],[Column5]]/10)*SIN(RADIANS(_10sept_0_30[[#This Row],[Column6]]))</f>
        <v>5.6120726454320124E-4</v>
      </c>
    </row>
    <row r="29" spans="1:9" x14ac:dyDescent="0.3">
      <c r="A29">
        <v>-154</v>
      </c>
      <c r="B29">
        <v>-30.04</v>
      </c>
      <c r="C29">
        <v>56.99</v>
      </c>
      <c r="D29">
        <v>-30.17</v>
      </c>
      <c r="E29">
        <v>61.03</v>
      </c>
      <c r="F29">
        <f>10^(_10sept_0_30[[#This Row],[Column3]]/10)*COS(RADIANS(_10sept_0_30[[#This Row],[Column4]]))</f>
        <v>5.3979077975613071E-4</v>
      </c>
      <c r="G29">
        <f>10^(_10sept_0_30[[#This Row],[Column3]]/10)*SIN(RADIANS(_10sept_0_30[[#This Row],[Column4]]))</f>
        <v>8.3088739135351631E-4</v>
      </c>
      <c r="H29">
        <f>10^(_10sept_0_30[[#This Row],[Column5]]/10)*COS(RADIANS(_10sept_0_30[[#This Row],[Column6]]))</f>
        <v>4.6575844946394917E-4</v>
      </c>
      <c r="I29">
        <f>10^(_10sept_0_30[[#This Row],[Column5]]/10)*SIN(RADIANS(_10sept_0_30[[#This Row],[Column6]]))</f>
        <v>8.4128903516636803E-4</v>
      </c>
    </row>
    <row r="30" spans="1:9" x14ac:dyDescent="0.3">
      <c r="A30">
        <v>-153</v>
      </c>
      <c r="B30">
        <v>-29.06</v>
      </c>
      <c r="C30">
        <v>70.760000000000005</v>
      </c>
      <c r="D30">
        <v>-29.08</v>
      </c>
      <c r="E30">
        <v>71.67</v>
      </c>
      <c r="F30">
        <f>10^(_10sept_0_30[[#This Row],[Column3]]/10)*COS(RADIANS(_10sept_0_30[[#This Row],[Column4]]))</f>
        <v>4.0915655146314147E-4</v>
      </c>
      <c r="G30">
        <f>10^(_10sept_0_30[[#This Row],[Column3]]/10)*SIN(RADIANS(_10sept_0_30[[#This Row],[Column4]]))</f>
        <v>1.1723017398879653E-3</v>
      </c>
      <c r="H30">
        <f>10^(_10sept_0_30[[#This Row],[Column5]]/10)*COS(RADIANS(_10sept_0_30[[#This Row],[Column6]]))</f>
        <v>3.8869252858685316E-4</v>
      </c>
      <c r="I30">
        <f>10^(_10sept_0_30[[#This Row],[Column5]]/10)*SIN(RADIANS(_10sept_0_30[[#This Row],[Column6]]))</f>
        <v>1.1732366242403237E-3</v>
      </c>
    </row>
    <row r="31" spans="1:9" x14ac:dyDescent="0.3">
      <c r="A31">
        <v>-152</v>
      </c>
      <c r="B31">
        <v>-27.8</v>
      </c>
      <c r="C31">
        <v>84.56</v>
      </c>
      <c r="D31">
        <v>-28.06</v>
      </c>
      <c r="E31">
        <v>84.7</v>
      </c>
      <c r="F31">
        <f>10^(_10sept_0_30[[#This Row],[Column3]]/10)*COS(RADIANS(_10sept_0_30[[#This Row],[Column4]]))</f>
        <v>1.5733435478749517E-4</v>
      </c>
      <c r="G31">
        <f>10^(_10sept_0_30[[#This Row],[Column3]]/10)*SIN(RADIANS(_10sept_0_30[[#This Row],[Column4]]))</f>
        <v>1.6521121645160064E-3</v>
      </c>
      <c r="H31">
        <f>10^(_10sept_0_30[[#This Row],[Column5]]/10)*COS(RADIANS(_10sept_0_30[[#This Row],[Column6]]))</f>
        <v>1.4438886601645287E-4</v>
      </c>
      <c r="I31">
        <f>10^(_10sept_0_30[[#This Row],[Column5]]/10)*SIN(RADIANS(_10sept_0_30[[#This Row],[Column6]]))</f>
        <v>1.5564647146866042E-3</v>
      </c>
    </row>
    <row r="32" spans="1:9" x14ac:dyDescent="0.3">
      <c r="A32">
        <v>-151</v>
      </c>
      <c r="B32">
        <v>-27.32</v>
      </c>
      <c r="C32">
        <v>98.9</v>
      </c>
      <c r="D32">
        <v>-27.5</v>
      </c>
      <c r="E32">
        <v>98.04</v>
      </c>
      <c r="F32">
        <f>10^(_10sept_0_30[[#This Row],[Column3]]/10)*COS(RADIANS(_10sept_0_30[[#This Row],[Column4]]))</f>
        <v>-2.8676059347678546E-4</v>
      </c>
      <c r="G32">
        <f>10^(_10sept_0_30[[#This Row],[Column3]]/10)*SIN(RADIANS(_10sept_0_30[[#This Row],[Column4]]))</f>
        <v>1.8312148538682127E-3</v>
      </c>
      <c r="H32">
        <f>10^(_10sept_0_30[[#This Row],[Column5]]/10)*COS(RADIANS(_10sept_0_30[[#This Row],[Column6]]))</f>
        <v>-2.4871799075410449E-4</v>
      </c>
      <c r="I32">
        <f>10^(_10sept_0_30[[#This Row],[Column5]]/10)*SIN(RADIANS(_10sept_0_30[[#This Row],[Column6]]))</f>
        <v>1.7608001082586343E-3</v>
      </c>
    </row>
    <row r="33" spans="1:9" x14ac:dyDescent="0.3">
      <c r="A33">
        <v>-150</v>
      </c>
      <c r="B33">
        <v>-26.65</v>
      </c>
      <c r="C33">
        <v>116.28</v>
      </c>
      <c r="D33">
        <v>-27.19</v>
      </c>
      <c r="E33">
        <v>113.12</v>
      </c>
      <c r="F33">
        <f>10^(_10sept_0_30[[#This Row],[Column3]]/10)*COS(RADIANS(_10sept_0_30[[#This Row],[Column4]]))</f>
        <v>-9.575614278004395E-4</v>
      </c>
      <c r="G33">
        <f>10^(_10sept_0_30[[#This Row],[Column3]]/10)*SIN(RADIANS(_10sept_0_30[[#This Row],[Column4]]))</f>
        <v>1.93918217938923E-3</v>
      </c>
      <c r="H33">
        <f>10^(_10sept_0_30[[#This Row],[Column5]]/10)*COS(RADIANS(_10sept_0_30[[#This Row],[Column6]]))</f>
        <v>-7.4991948732527219E-4</v>
      </c>
      <c r="I33">
        <f>10^(_10sept_0_30[[#This Row],[Column5]]/10)*SIN(RADIANS(_10sept_0_30[[#This Row],[Column6]]))</f>
        <v>1.7564624196907449E-3</v>
      </c>
    </row>
    <row r="34" spans="1:9" x14ac:dyDescent="0.3">
      <c r="A34">
        <v>-149</v>
      </c>
      <c r="B34">
        <v>-25.9</v>
      </c>
      <c r="C34">
        <v>131.19999999999999</v>
      </c>
      <c r="D34">
        <v>-27.04</v>
      </c>
      <c r="E34">
        <v>128.5</v>
      </c>
      <c r="F34">
        <f>10^(_10sept_0_30[[#This Row],[Column3]]/10)*COS(RADIANS(_10sept_0_30[[#This Row],[Column4]]))</f>
        <v>-1.6930926104433554E-3</v>
      </c>
      <c r="G34">
        <f>10^(_10sept_0_30[[#This Row],[Column3]]/10)*SIN(RADIANS(_10sept_0_30[[#This Row],[Column4]]))</f>
        <v>1.9340041087179893E-3</v>
      </c>
      <c r="H34">
        <f>10^(_10sept_0_30[[#This Row],[Column5]]/10)*COS(RADIANS(_10sept_0_30[[#This Row],[Column6]]))</f>
        <v>-1.2306925371578402E-3</v>
      </c>
      <c r="I34">
        <f>10^(_10sept_0_30[[#This Row],[Column5]]/10)*SIN(RADIANS(_10sept_0_30[[#This Row],[Column6]]))</f>
        <v>1.5471925662011235E-3</v>
      </c>
    </row>
    <row r="35" spans="1:9" x14ac:dyDescent="0.3">
      <c r="A35">
        <v>-148</v>
      </c>
      <c r="B35">
        <v>-25.65</v>
      </c>
      <c r="C35">
        <v>146.44</v>
      </c>
      <c r="D35">
        <v>-26.78</v>
      </c>
      <c r="E35">
        <v>143.4</v>
      </c>
      <c r="F35">
        <f>10^(_10sept_0_30[[#This Row],[Column3]]/10)*COS(RADIANS(_10sept_0_30[[#This Row],[Column4]]))</f>
        <v>-2.2688470877966936E-3</v>
      </c>
      <c r="G35">
        <f>10^(_10sept_0_30[[#This Row],[Column3]]/10)*SIN(RADIANS(_10sept_0_30[[#This Row],[Column4]]))</f>
        <v>1.5051363078491041E-3</v>
      </c>
      <c r="H35">
        <f>10^(_10sept_0_30[[#This Row],[Column5]]/10)*COS(RADIANS(_10sept_0_30[[#This Row],[Column6]]))</f>
        <v>-1.6850656179485685E-3</v>
      </c>
      <c r="I35">
        <f>10^(_10sept_0_30[[#This Row],[Column5]]/10)*SIN(RADIANS(_10sept_0_30[[#This Row],[Column6]]))</f>
        <v>1.2514401696737791E-3</v>
      </c>
    </row>
    <row r="36" spans="1:9" x14ac:dyDescent="0.3">
      <c r="A36">
        <v>-147</v>
      </c>
      <c r="B36">
        <v>-25.4</v>
      </c>
      <c r="C36">
        <v>161.9</v>
      </c>
      <c r="D36">
        <v>-26.5</v>
      </c>
      <c r="E36">
        <v>160.69</v>
      </c>
      <c r="F36">
        <f>10^(_10sept_0_30[[#This Row],[Column3]]/10)*COS(RADIANS(_10sept_0_30[[#This Row],[Column4]]))</f>
        <v>-2.7413173142319608E-3</v>
      </c>
      <c r="G36">
        <f>10^(_10sept_0_30[[#This Row],[Column3]]/10)*SIN(RADIANS(_10sept_0_30[[#This Row],[Column4]]))</f>
        <v>8.9600061033392607E-4</v>
      </c>
      <c r="H36">
        <f>10^(_10sept_0_30[[#This Row],[Column5]]/10)*COS(RADIANS(_10sept_0_30[[#This Row],[Column6]]))</f>
        <v>-2.1127779666594046E-3</v>
      </c>
      <c r="I36">
        <f>10^(_10sept_0_30[[#This Row],[Column5]]/10)*SIN(RADIANS(_10sept_0_30[[#This Row],[Column6]]))</f>
        <v>7.4029831816050371E-4</v>
      </c>
    </row>
    <row r="37" spans="1:9" x14ac:dyDescent="0.3">
      <c r="A37">
        <v>-146</v>
      </c>
      <c r="B37">
        <v>-25.24</v>
      </c>
      <c r="C37">
        <v>176.5</v>
      </c>
      <c r="D37">
        <v>-26.3</v>
      </c>
      <c r="E37">
        <v>176.61</v>
      </c>
      <c r="F37">
        <f>10^(_10sept_0_30[[#This Row],[Column3]]/10)*COS(RADIANS(_10sept_0_30[[#This Row],[Column4]]))</f>
        <v>-2.9866834598857935E-3</v>
      </c>
      <c r="G37">
        <f>10^(_10sept_0_30[[#This Row],[Column3]]/10)*SIN(RADIANS(_10sept_0_30[[#This Row],[Column4]]))</f>
        <v>1.8267338596672863E-4</v>
      </c>
      <c r="H37">
        <f>10^(_10sept_0_30[[#This Row],[Column5]]/10)*COS(RADIANS(_10sept_0_30[[#This Row],[Column6]]))</f>
        <v>-2.3401267984898533E-3</v>
      </c>
      <c r="I37">
        <f>10^(_10sept_0_30[[#This Row],[Column5]]/10)*SIN(RADIANS(_10sept_0_30[[#This Row],[Column6]]))</f>
        <v>1.3861928280678511E-4</v>
      </c>
    </row>
    <row r="38" spans="1:9" x14ac:dyDescent="0.3">
      <c r="A38">
        <v>-145</v>
      </c>
      <c r="B38">
        <v>-25.61</v>
      </c>
      <c r="C38">
        <v>-169.52</v>
      </c>
      <c r="D38">
        <v>-26.45</v>
      </c>
      <c r="E38">
        <v>-168.89</v>
      </c>
      <c r="F38">
        <f>10^(_10sept_0_30[[#This Row],[Column3]]/10)*COS(RADIANS(_10sept_0_30[[#This Row],[Column4]]))</f>
        <v>-2.7020550464815275E-3</v>
      </c>
      <c r="G38">
        <f>10^(_10sept_0_30[[#This Row],[Column3]]/10)*SIN(RADIANS(_10sept_0_30[[#This Row],[Column4]]))</f>
        <v>-4.9982077031476629E-4</v>
      </c>
      <c r="H38">
        <f>10^(_10sept_0_30[[#This Row],[Column5]]/10)*COS(RADIANS(_10sept_0_30[[#This Row],[Column6]]))</f>
        <v>-2.2222027164769892E-3</v>
      </c>
      <c r="I38">
        <f>10^(_10sept_0_30[[#This Row],[Column5]]/10)*SIN(RADIANS(_10sept_0_30[[#This Row],[Column6]]))</f>
        <v>-4.363816297645148E-4</v>
      </c>
    </row>
    <row r="39" spans="1:9" x14ac:dyDescent="0.3">
      <c r="A39">
        <v>-144</v>
      </c>
      <c r="B39">
        <v>-25.76</v>
      </c>
      <c r="C39">
        <v>-154.47999999999999</v>
      </c>
      <c r="D39">
        <v>-26.59</v>
      </c>
      <c r="E39">
        <v>-154.22</v>
      </c>
      <c r="F39">
        <f>10^(_10sept_0_30[[#This Row],[Column3]]/10)*COS(RADIANS(_10sept_0_30[[#This Row],[Column4]]))</f>
        <v>-2.3956088446050058E-3</v>
      </c>
      <c r="G39">
        <f>10^(_10sept_0_30[[#This Row],[Column3]]/10)*SIN(RADIANS(_10sept_0_30[[#This Row],[Column4]]))</f>
        <v>-1.1436734469776433E-3</v>
      </c>
      <c r="H39">
        <f>10^(_10sept_0_30[[#This Row],[Column5]]/10)*COS(RADIANS(_10sept_0_30[[#This Row],[Column6]]))</f>
        <v>-1.9745564654211965E-3</v>
      </c>
      <c r="I39">
        <f>10^(_10sept_0_30[[#This Row],[Column5]]/10)*SIN(RADIANS(_10sept_0_30[[#This Row],[Column6]]))</f>
        <v>-9.5368771060585274E-4</v>
      </c>
    </row>
    <row r="40" spans="1:9" x14ac:dyDescent="0.3">
      <c r="A40">
        <v>-143</v>
      </c>
      <c r="B40">
        <v>-26.18</v>
      </c>
      <c r="C40">
        <v>-139.82</v>
      </c>
      <c r="D40">
        <v>-27.11</v>
      </c>
      <c r="E40">
        <v>-138.65</v>
      </c>
      <c r="F40">
        <f>10^(_10sept_0_30[[#This Row],[Column3]]/10)*COS(RADIANS(_10sept_0_30[[#This Row],[Column4]]))</f>
        <v>-1.8412190527972074E-3</v>
      </c>
      <c r="G40">
        <f>10^(_10sept_0_30[[#This Row],[Column3]]/10)*SIN(RADIANS(_10sept_0_30[[#This Row],[Column4]]))</f>
        <v>-1.5548493736789017E-3</v>
      </c>
      <c r="H40">
        <f>10^(_10sept_0_30[[#This Row],[Column5]]/10)*COS(RADIANS(_10sept_0_30[[#This Row],[Column6]]))</f>
        <v>-1.4603582499206379E-3</v>
      </c>
      <c r="I40">
        <f>10^(_10sept_0_30[[#This Row],[Column5]]/10)*SIN(RADIANS(_10sept_0_30[[#This Row],[Column6]]))</f>
        <v>-1.2852157908536839E-3</v>
      </c>
    </row>
    <row r="41" spans="1:9" x14ac:dyDescent="0.3">
      <c r="A41">
        <v>-142</v>
      </c>
      <c r="B41">
        <v>-26.99</v>
      </c>
      <c r="C41">
        <v>-125.08</v>
      </c>
      <c r="D41">
        <v>-27.53</v>
      </c>
      <c r="E41">
        <v>-121.97</v>
      </c>
      <c r="F41">
        <f>10^(_10sept_0_30[[#This Row],[Column3]]/10)*COS(RADIANS(_10sept_0_30[[#This Row],[Column4]]))</f>
        <v>-1.1493598715483695E-3</v>
      </c>
      <c r="G41">
        <f>10^(_10sept_0_30[[#This Row],[Column3]]/10)*SIN(RADIANS(_10sept_0_30[[#This Row],[Column4]]))</f>
        <v>-1.6365877255085622E-3</v>
      </c>
      <c r="H41">
        <f>10^(_10sept_0_30[[#This Row],[Column5]]/10)*COS(RADIANS(_10sept_0_30[[#This Row],[Column6]]))</f>
        <v>-9.3507314825824837E-4</v>
      </c>
      <c r="I41">
        <f>10^(_10sept_0_30[[#This Row],[Column5]]/10)*SIN(RADIANS(_10sept_0_30[[#This Row],[Column6]]))</f>
        <v>-1.4981748200728578E-3</v>
      </c>
    </row>
    <row r="42" spans="1:9" x14ac:dyDescent="0.3">
      <c r="A42">
        <v>-141</v>
      </c>
      <c r="B42">
        <v>-27.73</v>
      </c>
      <c r="C42">
        <v>-108.25</v>
      </c>
      <c r="D42">
        <v>-27.97</v>
      </c>
      <c r="E42">
        <v>-105.71</v>
      </c>
      <c r="F42">
        <f>10^(_10sept_0_30[[#This Row],[Column3]]/10)*COS(RADIANS(_10sept_0_30[[#This Row],[Column4]]))</f>
        <v>-5.2816736526742152E-4</v>
      </c>
      <c r="G42">
        <f>10^(_10sept_0_30[[#This Row],[Column3]]/10)*SIN(RADIANS(_10sept_0_30[[#This Row],[Column4]]))</f>
        <v>-1.6017179345048185E-3</v>
      </c>
      <c r="H42">
        <f>10^(_10sept_0_30[[#This Row],[Column5]]/10)*COS(RADIANS(_10sept_0_30[[#This Row],[Column6]]))</f>
        <v>-4.3211374424612765E-4</v>
      </c>
      <c r="I42">
        <f>10^(_10sept_0_30[[#This Row],[Column5]]/10)*SIN(RADIANS(_10sept_0_30[[#This Row],[Column6]]))</f>
        <v>-1.5362642886621546E-3</v>
      </c>
    </row>
    <row r="43" spans="1:9" x14ac:dyDescent="0.3">
      <c r="A43">
        <v>-140</v>
      </c>
      <c r="B43">
        <v>-27.98</v>
      </c>
      <c r="C43">
        <v>-89.92</v>
      </c>
      <c r="D43">
        <v>-28.42</v>
      </c>
      <c r="E43">
        <v>-87.89</v>
      </c>
      <c r="F43">
        <f>10^(_10sept_0_30[[#This Row],[Column3]]/10)*COS(RADIANS(_10sept_0_30[[#This Row],[Column4]]))</f>
        <v>2.2231420509272624E-6</v>
      </c>
      <c r="G43">
        <f>10^(_10sept_0_30[[#This Row],[Column3]]/10)*SIN(RADIANS(_10sept_0_30[[#This Row],[Column4]]))</f>
        <v>-1.5922071750049764E-3</v>
      </c>
      <c r="H43">
        <f>10^(_10sept_0_30[[#This Row],[Column5]]/10)*COS(RADIANS(_10sept_0_30[[#This Row],[Column6]]))</f>
        <v>5.2973864257134082E-5</v>
      </c>
      <c r="I43">
        <f>10^(_10sept_0_30[[#This Row],[Column5]]/10)*SIN(RADIANS(_10sept_0_30[[#This Row],[Column6]]))</f>
        <v>-1.4378230483952832E-3</v>
      </c>
    </row>
    <row r="44" spans="1:9" x14ac:dyDescent="0.3">
      <c r="A44">
        <v>-139</v>
      </c>
      <c r="B44">
        <v>-28.36</v>
      </c>
      <c r="C44">
        <v>-75.099999999999994</v>
      </c>
      <c r="D44">
        <v>-28.4</v>
      </c>
      <c r="E44">
        <v>-72.569999999999993</v>
      </c>
      <c r="F44">
        <f>10^(_10sept_0_30[[#This Row],[Column3]]/10)*COS(RADIANS(_10sept_0_30[[#This Row],[Column4]]))</f>
        <v>3.7510898543850231E-4</v>
      </c>
      <c r="G44">
        <f>10^(_10sept_0_30[[#This Row],[Column3]]/10)*SIN(RADIANS(_10sept_0_30[[#This Row],[Column4]]))</f>
        <v>-1.409763205302936E-3</v>
      </c>
      <c r="H44">
        <f>10^(_10sept_0_30[[#This Row],[Column5]]/10)*COS(RADIANS(_10sept_0_30[[#This Row],[Column6]]))</f>
        <v>4.3296759309742998E-4</v>
      </c>
      <c r="I44">
        <f>10^(_10sept_0_30[[#This Row],[Column5]]/10)*SIN(RADIANS(_10sept_0_30[[#This Row],[Column6]]))</f>
        <v>-1.3790704094358115E-3</v>
      </c>
    </row>
    <row r="45" spans="1:9" x14ac:dyDescent="0.3">
      <c r="A45">
        <v>-138</v>
      </c>
      <c r="B45">
        <v>-29.03</v>
      </c>
      <c r="C45">
        <v>-57.04</v>
      </c>
      <c r="D45">
        <v>-29.03</v>
      </c>
      <c r="E45">
        <v>-56.72</v>
      </c>
      <c r="F45">
        <f>10^(_10sept_0_30[[#This Row],[Column3]]/10)*COS(RADIANS(_10sept_0_30[[#This Row],[Column4]]))</f>
        <v>6.8020767605480139E-4</v>
      </c>
      <c r="G45">
        <f>10^(_10sept_0_30[[#This Row],[Column3]]/10)*SIN(RADIANS(_10sept_0_30[[#This Row],[Column4]]))</f>
        <v>-1.0490305810971752E-3</v>
      </c>
      <c r="H45">
        <f>10^(_10sept_0_30[[#This Row],[Column5]]/10)*COS(RADIANS(_10sept_0_30[[#This Row],[Column6]]))</f>
        <v>6.8605592885426746E-4</v>
      </c>
      <c r="I45">
        <f>10^(_10sept_0_30[[#This Row],[Column5]]/10)*SIN(RADIANS(_10sept_0_30[[#This Row],[Column6]]))</f>
        <v>-1.045215243442641E-3</v>
      </c>
    </row>
    <row r="46" spans="1:9" x14ac:dyDescent="0.3">
      <c r="A46">
        <v>-137</v>
      </c>
      <c r="B46">
        <v>-29.39</v>
      </c>
      <c r="C46">
        <v>-43.49</v>
      </c>
      <c r="D46">
        <v>-29.51</v>
      </c>
      <c r="E46">
        <v>-42.53</v>
      </c>
      <c r="F46">
        <f>10^(_10sept_0_30[[#This Row],[Column3]]/10)*COS(RADIANS(_10sept_0_30[[#This Row],[Column4]]))</f>
        <v>8.3489935335390381E-4</v>
      </c>
      <c r="G46">
        <f>10^(_10sept_0_30[[#This Row],[Column3]]/10)*SIN(RADIANS(_10sept_0_30[[#This Row],[Column4]]))</f>
        <v>-7.9201300807745347E-4</v>
      </c>
      <c r="H46">
        <f>10^(_10sept_0_30[[#This Row],[Column5]]/10)*COS(RADIANS(_10sept_0_30[[#This Row],[Column6]]))</f>
        <v>8.249400803817371E-4</v>
      </c>
      <c r="I46">
        <f>10^(_10sept_0_30[[#This Row],[Column5]]/10)*SIN(RADIANS(_10sept_0_30[[#This Row],[Column6]]))</f>
        <v>-7.5671331342932417E-4</v>
      </c>
    </row>
    <row r="47" spans="1:9" x14ac:dyDescent="0.3">
      <c r="A47">
        <v>-136</v>
      </c>
      <c r="B47">
        <v>-30.45</v>
      </c>
      <c r="C47">
        <v>-31.91</v>
      </c>
      <c r="D47">
        <v>-30.43</v>
      </c>
      <c r="E47">
        <v>-31.83</v>
      </c>
      <c r="F47">
        <f>10^(_10sept_0_30[[#This Row],[Column3]]/10)*COS(RADIANS(_10sept_0_30[[#This Row],[Column4]]))</f>
        <v>7.6532520674828209E-4</v>
      </c>
      <c r="G47">
        <f>10^(_10sept_0_30[[#This Row],[Column3]]/10)*SIN(RADIANS(_10sept_0_30[[#This Row],[Column4]]))</f>
        <v>-4.765583322950067E-4</v>
      </c>
      <c r="H47">
        <f>10^(_10sept_0_30[[#This Row],[Column5]]/10)*COS(RADIANS(_10sept_0_30[[#This Row],[Column6]]))</f>
        <v>7.695255100257809E-4</v>
      </c>
      <c r="I47">
        <f>10^(_10sept_0_30[[#This Row],[Column5]]/10)*SIN(RADIANS(_10sept_0_30[[#This Row],[Column6]]))</f>
        <v>-4.7768403128990922E-4</v>
      </c>
    </row>
    <row r="48" spans="1:9" x14ac:dyDescent="0.3">
      <c r="A48">
        <v>-135</v>
      </c>
      <c r="B48">
        <v>-31.44</v>
      </c>
      <c r="C48">
        <v>-20</v>
      </c>
      <c r="D48">
        <v>-31.32</v>
      </c>
      <c r="E48">
        <v>-20.3</v>
      </c>
      <c r="F48">
        <f>10^(_10sept_0_30[[#This Row],[Column3]]/10)*COS(RADIANS(_10sept_0_30[[#This Row],[Column4]]))</f>
        <v>6.7450599874994868E-4</v>
      </c>
      <c r="G48">
        <f>10^(_10sept_0_30[[#This Row],[Column3]]/10)*SIN(RADIANS(_10sept_0_30[[#This Row],[Column4]]))</f>
        <v>-2.4550010637897763E-4</v>
      </c>
      <c r="H48">
        <f>10^(_10sept_0_30[[#This Row],[Column5]]/10)*COS(RADIANS(_10sept_0_30[[#This Row],[Column6]]))</f>
        <v>6.9207221224139445E-4</v>
      </c>
      <c r="I48">
        <f>10^(_10sept_0_30[[#This Row],[Column5]]/10)*SIN(RADIANS(_10sept_0_30[[#This Row],[Column6]]))</f>
        <v>-2.5600528487850117E-4</v>
      </c>
    </row>
    <row r="49" spans="1:9" x14ac:dyDescent="0.3">
      <c r="A49">
        <v>-134</v>
      </c>
      <c r="B49">
        <v>-32.53</v>
      </c>
      <c r="C49">
        <v>-10.039999999999999</v>
      </c>
      <c r="D49">
        <v>-32.39</v>
      </c>
      <c r="E49">
        <v>-15.18</v>
      </c>
      <c r="F49">
        <f>10^(_10sept_0_30[[#This Row],[Column3]]/10)*COS(RADIANS(_10sept_0_30[[#This Row],[Column4]]))</f>
        <v>5.4991794063092723E-4</v>
      </c>
      <c r="G49">
        <f>10^(_10sept_0_30[[#This Row],[Column3]]/10)*SIN(RADIANS(_10sept_0_30[[#This Row],[Column4]]))</f>
        <v>-9.7361270439702403E-5</v>
      </c>
      <c r="H49">
        <f>10^(_10sept_0_30[[#This Row],[Column5]]/10)*COS(RADIANS(_10sept_0_30[[#This Row],[Column6]]))</f>
        <v>5.5664190313151594E-4</v>
      </c>
      <c r="I49">
        <f>10^(_10sept_0_30[[#This Row],[Column5]]/10)*SIN(RADIANS(_10sept_0_30[[#This Row],[Column6]]))</f>
        <v>-1.510276298302015E-4</v>
      </c>
    </row>
    <row r="50" spans="1:9" x14ac:dyDescent="0.3">
      <c r="A50">
        <v>-133</v>
      </c>
      <c r="B50">
        <v>-33.67</v>
      </c>
      <c r="C50">
        <v>-4.8</v>
      </c>
      <c r="D50">
        <v>-32.99</v>
      </c>
      <c r="E50">
        <v>-14.16</v>
      </c>
      <c r="F50">
        <f>10^(_10sept_0_30[[#This Row],[Column3]]/10)*COS(RADIANS(_10sept_0_30[[#This Row],[Column4]]))</f>
        <v>4.2802998205875768E-4</v>
      </c>
      <c r="G50">
        <f>10^(_10sept_0_30[[#This Row],[Column3]]/10)*SIN(RADIANS(_10sept_0_30[[#This Row],[Column4]]))</f>
        <v>-3.5942681824354825E-5</v>
      </c>
      <c r="H50">
        <f>10^(_10sept_0_30[[#This Row],[Column5]]/10)*COS(RADIANS(_10sept_0_30[[#This Row],[Column6]]))</f>
        <v>4.8707959839816074E-4</v>
      </c>
      <c r="I50">
        <f>10^(_10sept_0_30[[#This Row],[Column5]]/10)*SIN(RADIANS(_10sept_0_30[[#This Row],[Column6]]))</f>
        <v>-1.2288833171763373E-4</v>
      </c>
    </row>
    <row r="51" spans="1:9" x14ac:dyDescent="0.3">
      <c r="A51">
        <v>-132</v>
      </c>
      <c r="B51">
        <v>-34.479999999999997</v>
      </c>
      <c r="C51">
        <v>-2.63</v>
      </c>
      <c r="D51">
        <v>-33.590000000000003</v>
      </c>
      <c r="E51">
        <v>-17.27</v>
      </c>
      <c r="F51">
        <f>10^(_10sept_0_30[[#This Row],[Column3]]/10)*COS(RADIANS(_10sept_0_30[[#This Row],[Column4]]))</f>
        <v>3.5607567662137966E-4</v>
      </c>
      <c r="G51">
        <f>10^(_10sept_0_30[[#This Row],[Column3]]/10)*SIN(RADIANS(_10sept_0_30[[#This Row],[Column4]]))</f>
        <v>-1.6356131556117221E-5</v>
      </c>
      <c r="H51">
        <f>10^(_10sept_0_30[[#This Row],[Column5]]/10)*COS(RADIANS(_10sept_0_30[[#This Row],[Column6]]))</f>
        <v>4.1779702208841435E-4</v>
      </c>
      <c r="I51">
        <f>10^(_10sept_0_30[[#This Row],[Column5]]/10)*SIN(RADIANS(_10sept_0_30[[#This Row],[Column6]]))</f>
        <v>-1.2988934073341403E-4</v>
      </c>
    </row>
    <row r="52" spans="1:9" x14ac:dyDescent="0.3">
      <c r="A52">
        <v>-131</v>
      </c>
      <c r="B52">
        <v>-35.659999999999997</v>
      </c>
      <c r="C52">
        <v>-9.58</v>
      </c>
      <c r="D52">
        <v>-34.340000000000003</v>
      </c>
      <c r="E52">
        <v>-22.75</v>
      </c>
      <c r="F52">
        <f>10^(_10sept_0_30[[#This Row],[Column3]]/10)*COS(RADIANS(_10sept_0_30[[#This Row],[Column4]]))</f>
        <v>2.6785563236619923E-4</v>
      </c>
      <c r="G52">
        <f>10^(_10sept_0_30[[#This Row],[Column3]]/10)*SIN(RADIANS(_10sept_0_30[[#This Row],[Column4]]))</f>
        <v>-4.5208220741514895E-5</v>
      </c>
      <c r="H52">
        <f>10^(_10sept_0_30[[#This Row],[Column5]]/10)*COS(RADIANS(_10sept_0_30[[#This Row],[Column6]]))</f>
        <v>3.3948889719318822E-4</v>
      </c>
      <c r="I52">
        <f>10^(_10sept_0_30[[#This Row],[Column5]]/10)*SIN(RADIANS(_10sept_0_30[[#This Row],[Column6]]))</f>
        <v>-1.4235950940367893E-4</v>
      </c>
    </row>
    <row r="53" spans="1:9" x14ac:dyDescent="0.3">
      <c r="A53">
        <v>-130</v>
      </c>
      <c r="B53">
        <v>-34.97</v>
      </c>
      <c r="C53">
        <v>-17.98</v>
      </c>
      <c r="D53">
        <v>-33.82</v>
      </c>
      <c r="E53">
        <v>-28.86</v>
      </c>
      <c r="F53">
        <f>10^(_10sept_0_30[[#This Row],[Column3]]/10)*COS(RADIANS(_10sept_0_30[[#This Row],[Column4]]))</f>
        <v>3.0286950884292194E-4</v>
      </c>
      <c r="G53">
        <f>10^(_10sept_0_30[[#This Row],[Column3]]/10)*SIN(RADIANS(_10sept_0_30[[#This Row],[Column4]]))</f>
        <v>-9.8291399353733593E-5</v>
      </c>
      <c r="H53">
        <f>10^(_10sept_0_30[[#This Row],[Column5]]/10)*COS(RADIANS(_10sept_0_30[[#This Row],[Column6]]))</f>
        <v>3.6341745943811748E-4</v>
      </c>
      <c r="I53">
        <f>10^(_10sept_0_30[[#This Row],[Column5]]/10)*SIN(RADIANS(_10sept_0_30[[#This Row],[Column6]]))</f>
        <v>-2.002863142457431E-4</v>
      </c>
    </row>
    <row r="54" spans="1:9" x14ac:dyDescent="0.3">
      <c r="A54">
        <v>-129</v>
      </c>
      <c r="B54">
        <v>-34.57</v>
      </c>
      <c r="C54">
        <v>-22.03</v>
      </c>
      <c r="D54">
        <v>-33.56</v>
      </c>
      <c r="E54">
        <v>-38.69</v>
      </c>
      <c r="F54">
        <f>10^(_10sept_0_30[[#This Row],[Column3]]/10)*COS(RADIANS(_10sept_0_30[[#This Row],[Column4]]))</f>
        <v>3.2364873749656859E-4</v>
      </c>
      <c r="G54">
        <f>10^(_10sept_0_30[[#This Row],[Column3]]/10)*SIN(RADIANS(_10sept_0_30[[#This Row],[Column4]]))</f>
        <v>-1.3095974423220222E-4</v>
      </c>
      <c r="H54">
        <f>10^(_10sept_0_30[[#This Row],[Column5]]/10)*COS(RADIANS(_10sept_0_30[[#This Row],[Column6]]))</f>
        <v>3.4387048208315955E-4</v>
      </c>
      <c r="I54">
        <f>10^(_10sept_0_30[[#This Row],[Column5]]/10)*SIN(RADIANS(_10sept_0_30[[#This Row],[Column6]]))</f>
        <v>-2.7539368059411353E-4</v>
      </c>
    </row>
    <row r="55" spans="1:9" x14ac:dyDescent="0.3">
      <c r="A55">
        <v>-128</v>
      </c>
      <c r="B55">
        <v>-32.86</v>
      </c>
      <c r="C55">
        <v>-20.350000000000001</v>
      </c>
      <c r="D55">
        <v>-32.07</v>
      </c>
      <c r="E55">
        <v>-31.38</v>
      </c>
      <c r="F55">
        <f>10^(_10sept_0_30[[#This Row],[Column3]]/10)*COS(RADIANS(_10sept_0_30[[#This Row],[Column4]]))</f>
        <v>4.8530082548443496E-4</v>
      </c>
      <c r="G55">
        <f>10^(_10sept_0_30[[#This Row],[Column3]]/10)*SIN(RADIANS(_10sept_0_30[[#This Row],[Column4]]))</f>
        <v>-1.7999983685000647E-4</v>
      </c>
      <c r="H55">
        <f>10^(_10sept_0_30[[#This Row],[Column5]]/10)*COS(RADIANS(_10sept_0_30[[#This Row],[Column6]]))</f>
        <v>5.3005614226623926E-4</v>
      </c>
      <c r="I55">
        <f>10^(_10sept_0_30[[#This Row],[Column5]]/10)*SIN(RADIANS(_10sept_0_30[[#This Row],[Column6]]))</f>
        <v>-3.2329374214729864E-4</v>
      </c>
    </row>
    <row r="56" spans="1:9" x14ac:dyDescent="0.3">
      <c r="A56">
        <v>-127</v>
      </c>
      <c r="B56">
        <v>-31.23</v>
      </c>
      <c r="C56">
        <v>-9.49</v>
      </c>
      <c r="D56">
        <v>-30.89</v>
      </c>
      <c r="E56">
        <v>-21.34</v>
      </c>
      <c r="F56">
        <f>10^(_10sept_0_30[[#This Row],[Column3]]/10)*COS(RADIANS(_10sept_0_30[[#This Row],[Column4]]))</f>
        <v>7.4304543537378456E-4</v>
      </c>
      <c r="G56">
        <f>10^(_10sept_0_30[[#This Row],[Column3]]/10)*SIN(RADIANS(_10sept_0_30[[#This Row],[Column4]]))</f>
        <v>-1.2420984815516171E-4</v>
      </c>
      <c r="H56">
        <f>10^(_10sept_0_30[[#This Row],[Column5]]/10)*COS(RADIANS(_10sept_0_30[[#This Row],[Column6]]))</f>
        <v>7.5884604281407507E-4</v>
      </c>
      <c r="I56">
        <f>10^(_10sept_0_30[[#This Row],[Column5]]/10)*SIN(RADIANS(_10sept_0_30[[#This Row],[Column6]]))</f>
        <v>-2.9647218032612522E-4</v>
      </c>
    </row>
    <row r="57" spans="1:9" x14ac:dyDescent="0.3">
      <c r="A57">
        <v>-126</v>
      </c>
      <c r="B57">
        <v>-29.55</v>
      </c>
      <c r="C57">
        <v>4.2300000000000004</v>
      </c>
      <c r="D57">
        <v>-29.34</v>
      </c>
      <c r="E57">
        <v>-4.82</v>
      </c>
      <c r="F57">
        <f>10^(_10sept_0_30[[#This Row],[Column3]]/10)*COS(RADIANS(_10sept_0_30[[#This Row],[Column4]]))</f>
        <v>1.1061534153969646E-3</v>
      </c>
      <c r="G57">
        <f>10^(_10sept_0_30[[#This Row],[Column3]]/10)*SIN(RADIANS(_10sept_0_30[[#This Row],[Column4]]))</f>
        <v>8.1813155531423865E-5</v>
      </c>
      <c r="H57">
        <f>10^(_10sept_0_30[[#This Row],[Column5]]/10)*COS(RADIANS(_10sept_0_30[[#This Row],[Column6]]))</f>
        <v>1.1600092018533837E-3</v>
      </c>
      <c r="I57">
        <f>10^(_10sept_0_30[[#This Row],[Column5]]/10)*SIN(RADIANS(_10sept_0_30[[#This Row],[Column6]]))</f>
        <v>-9.7816481057694723E-5</v>
      </c>
    </row>
    <row r="58" spans="1:9" x14ac:dyDescent="0.3">
      <c r="A58">
        <v>-125</v>
      </c>
      <c r="B58">
        <v>-27.84</v>
      </c>
      <c r="C58">
        <v>24.68</v>
      </c>
      <c r="D58">
        <v>-28</v>
      </c>
      <c r="E58">
        <v>17.18</v>
      </c>
      <c r="F58">
        <f>10^(_10sept_0_30[[#This Row],[Column3]]/10)*COS(RADIANS(_10sept_0_30[[#This Row],[Column4]]))</f>
        <v>1.4941649196134595E-3</v>
      </c>
      <c r="G58">
        <f>10^(_10sept_0_30[[#This Row],[Column3]]/10)*SIN(RADIANS(_10sept_0_30[[#This Row],[Column4]]))</f>
        <v>6.8660728011385539E-4</v>
      </c>
      <c r="H58">
        <f>10^(_10sept_0_30[[#This Row],[Column5]]/10)*COS(RADIANS(_10sept_0_30[[#This Row],[Column6]]))</f>
        <v>1.5141776759733264E-3</v>
      </c>
      <c r="I58">
        <f>10^(_10sept_0_30[[#This Row],[Column5]]/10)*SIN(RADIANS(_10sept_0_30[[#This Row],[Column6]]))</f>
        <v>4.6813715628392117E-4</v>
      </c>
    </row>
    <row r="59" spans="1:9" x14ac:dyDescent="0.3">
      <c r="A59">
        <v>-124</v>
      </c>
      <c r="B59">
        <v>-25.87</v>
      </c>
      <c r="C59">
        <v>42.03</v>
      </c>
      <c r="D59">
        <v>-26.45</v>
      </c>
      <c r="E59">
        <v>37.97</v>
      </c>
      <c r="F59">
        <f>10^(_10sept_0_30[[#This Row],[Column3]]/10)*COS(RADIANS(_10sept_0_30[[#This Row],[Column4]]))</f>
        <v>1.9225099756767377E-3</v>
      </c>
      <c r="G59">
        <f>10^(_10sept_0_30[[#This Row],[Column3]]/10)*SIN(RADIANS(_10sept_0_30[[#This Row],[Column4]]))</f>
        <v>1.7328593386621673E-3</v>
      </c>
      <c r="H59">
        <f>10^(_10sept_0_30[[#This Row],[Column5]]/10)*COS(RADIANS(_10sept_0_30[[#This Row],[Column6]]))</f>
        <v>1.7852938526410952E-3</v>
      </c>
      <c r="I59">
        <f>10^(_10sept_0_30[[#This Row],[Column5]]/10)*SIN(RADIANS(_10sept_0_30[[#This Row],[Column6]]))</f>
        <v>1.3933196688612273E-3</v>
      </c>
    </row>
    <row r="60" spans="1:9" x14ac:dyDescent="0.3">
      <c r="A60">
        <v>-123</v>
      </c>
      <c r="B60">
        <v>-24.59</v>
      </c>
      <c r="C60">
        <v>58.54</v>
      </c>
      <c r="D60">
        <v>-25</v>
      </c>
      <c r="E60">
        <v>57.55</v>
      </c>
      <c r="F60">
        <f>10^(_10sept_0_30[[#This Row],[Column3]]/10)*COS(RADIANS(_10sept_0_30[[#This Row],[Column4]]))</f>
        <v>1.8138022862378303E-3</v>
      </c>
      <c r="G60">
        <f>10^(_10sept_0_30[[#This Row],[Column3]]/10)*SIN(RADIANS(_10sept_0_30[[#This Row],[Column4]]))</f>
        <v>2.9644998933220099E-3</v>
      </c>
      <c r="H60">
        <f>10^(_10sept_0_30[[#This Row],[Column5]]/10)*COS(RADIANS(_10sept_0_30[[#This Row],[Column6]]))</f>
        <v>1.6967624719662576E-3</v>
      </c>
      <c r="I60">
        <f>10^(_10sept_0_30[[#This Row],[Column5]]/10)*SIN(RADIANS(_10sept_0_30[[#This Row],[Column6]]))</f>
        <v>2.6685196483681615E-3</v>
      </c>
    </row>
    <row r="61" spans="1:9" x14ac:dyDescent="0.3">
      <c r="A61">
        <v>-122</v>
      </c>
      <c r="B61">
        <v>-22.98</v>
      </c>
      <c r="C61">
        <v>76.37</v>
      </c>
      <c r="D61">
        <v>-23.5</v>
      </c>
      <c r="E61">
        <v>75.47</v>
      </c>
      <c r="F61">
        <f>10^(_10sept_0_30[[#This Row],[Column3]]/10)*COS(RADIANS(_10sept_0_30[[#This Row],[Column4]]))</f>
        <v>1.1865042117420314E-3</v>
      </c>
      <c r="G61">
        <f>10^(_10sept_0_30[[#This Row],[Column3]]/10)*SIN(RADIANS(_10sept_0_30[[#This Row],[Column4]]))</f>
        <v>4.8932089737203609E-3</v>
      </c>
      <c r="H61">
        <f>10^(_10sept_0_30[[#This Row],[Column5]]/10)*COS(RADIANS(_10sept_0_30[[#This Row],[Column6]]))</f>
        <v>1.1206705752967159E-3</v>
      </c>
      <c r="I61">
        <f>10^(_10sept_0_30[[#This Row],[Column5]]/10)*SIN(RADIANS(_10sept_0_30[[#This Row],[Column6]]))</f>
        <v>4.3239704683719678E-3</v>
      </c>
    </row>
    <row r="62" spans="1:9" x14ac:dyDescent="0.3">
      <c r="A62">
        <v>-121</v>
      </c>
      <c r="B62">
        <v>-21.79</v>
      </c>
      <c r="C62">
        <v>93.52</v>
      </c>
      <c r="D62">
        <v>-22.36</v>
      </c>
      <c r="E62">
        <v>92.45</v>
      </c>
      <c r="F62">
        <f>10^(_10sept_0_30[[#This Row],[Column3]]/10)*COS(RADIANS(_10sept_0_30[[#This Row],[Column4]]))</f>
        <v>-4.0658073951511199E-4</v>
      </c>
      <c r="G62">
        <f>10^(_10sept_0_30[[#This Row],[Column3]]/10)*SIN(RADIANS(_10sept_0_30[[#This Row],[Column4]]))</f>
        <v>6.6096718435754388E-3</v>
      </c>
      <c r="H62">
        <f>10^(_10sept_0_30[[#This Row],[Column5]]/10)*COS(RADIANS(_10sept_0_30[[#This Row],[Column6]]))</f>
        <v>-2.4826248324248315E-4</v>
      </c>
      <c r="I62">
        <f>10^(_10sept_0_30[[#This Row],[Column5]]/10)*SIN(RADIANS(_10sept_0_30[[#This Row],[Column6]]))</f>
        <v>5.802335444051919E-3</v>
      </c>
    </row>
    <row r="63" spans="1:9" x14ac:dyDescent="0.3">
      <c r="A63">
        <v>-120</v>
      </c>
      <c r="B63">
        <v>-20.9</v>
      </c>
      <c r="C63">
        <v>108.9</v>
      </c>
      <c r="D63">
        <v>-21.45</v>
      </c>
      <c r="E63">
        <v>108.25</v>
      </c>
      <c r="F63">
        <f>10^(_10sept_0_30[[#This Row],[Column3]]/10)*COS(RADIANS(_10sept_0_30[[#This Row],[Column4]]))</f>
        <v>-2.6328996222854412E-3</v>
      </c>
      <c r="G63">
        <f>10^(_10sept_0_30[[#This Row],[Column3]]/10)*SIN(RADIANS(_10sept_0_30[[#This Row],[Column4]]))</f>
        <v>7.6900705055109042E-3</v>
      </c>
      <c r="H63">
        <f>10^(_10sept_0_30[[#This Row],[Column5]]/10)*COS(RADIANS(_10sept_0_30[[#This Row],[Column6]]))</f>
        <v>-2.2427019633052543E-3</v>
      </c>
      <c r="I63">
        <f>10^(_10sept_0_30[[#This Row],[Column5]]/10)*SIN(RADIANS(_10sept_0_30[[#This Row],[Column6]]))</f>
        <v>6.8012077091442486E-3</v>
      </c>
    </row>
    <row r="64" spans="1:9" x14ac:dyDescent="0.3">
      <c r="A64">
        <v>-119</v>
      </c>
      <c r="B64">
        <v>-20.2</v>
      </c>
      <c r="C64">
        <v>124.16</v>
      </c>
      <c r="D64">
        <v>-20.89</v>
      </c>
      <c r="E64">
        <v>123.19</v>
      </c>
      <c r="F64">
        <f>10^(_10sept_0_30[[#This Row],[Column3]]/10)*COS(RADIANS(_10sept_0_30[[#This Row],[Column4]]))</f>
        <v>-5.3623390442356644E-3</v>
      </c>
      <c r="G64">
        <f>10^(_10sept_0_30[[#This Row],[Column3]]/10)*SIN(RADIANS(_10sept_0_30[[#This Row],[Column4]]))</f>
        <v>7.9023037090621036E-3</v>
      </c>
      <c r="H64">
        <f>10^(_10sept_0_30[[#This Row],[Column5]]/10)*COS(RADIANS(_10sept_0_30[[#This Row],[Column6]]))</f>
        <v>-4.4598311536243303E-3</v>
      </c>
      <c r="I64">
        <f>10^(_10sept_0_30[[#This Row],[Column5]]/10)*SIN(RADIANS(_10sept_0_30[[#This Row],[Column6]]))</f>
        <v>6.8179332001239703E-3</v>
      </c>
    </row>
    <row r="65" spans="1:9" x14ac:dyDescent="0.3">
      <c r="A65">
        <v>-118</v>
      </c>
      <c r="B65">
        <v>-19.93</v>
      </c>
      <c r="C65">
        <v>138.88999999999999</v>
      </c>
      <c r="D65">
        <v>-20.49</v>
      </c>
      <c r="E65">
        <v>139.80000000000001</v>
      </c>
      <c r="F65">
        <f>10^(_10sept_0_30[[#This Row],[Column3]]/10)*COS(RADIANS(_10sept_0_30[[#This Row],[Column4]]))</f>
        <v>-7.6569120286238829E-3</v>
      </c>
      <c r="G65">
        <f>10^(_10sept_0_30[[#This Row],[Column3]]/10)*SIN(RADIANS(_10sept_0_30[[#This Row],[Column4]]))</f>
        <v>6.6819038276568045E-3</v>
      </c>
      <c r="H65">
        <f>10^(_10sept_0_30[[#This Row],[Column5]]/10)*COS(RADIANS(_10sept_0_30[[#This Row],[Column6]]))</f>
        <v>-6.823031808330389E-3</v>
      </c>
      <c r="I65">
        <f>10^(_10sept_0_30[[#This Row],[Column5]]/10)*SIN(RADIANS(_10sept_0_30[[#This Row],[Column6]]))</f>
        <v>5.7659089196161785E-3</v>
      </c>
    </row>
    <row r="66" spans="1:9" x14ac:dyDescent="0.3">
      <c r="A66">
        <v>-117</v>
      </c>
      <c r="B66">
        <v>-19.98</v>
      </c>
      <c r="C66">
        <v>153.69999999999999</v>
      </c>
      <c r="D66">
        <v>-20.3</v>
      </c>
      <c r="E66">
        <v>156.32</v>
      </c>
      <c r="F66">
        <f>10^(_10sept_0_30[[#This Row],[Column3]]/10)*COS(RADIANS(_10sept_0_30[[#This Row],[Column4]]))</f>
        <v>-9.0062442373351672E-3</v>
      </c>
      <c r="G66">
        <f>10^(_10sept_0_30[[#This Row],[Column3]]/10)*SIN(RADIANS(_10sept_0_30[[#This Row],[Column4]]))</f>
        <v>4.4511631451942292E-3</v>
      </c>
      <c r="H66">
        <f>10^(_10sept_0_30[[#This Row],[Column5]]/10)*COS(RADIANS(_10sept_0_30[[#This Row],[Column6]]))</f>
        <v>-8.5467694265270715E-3</v>
      </c>
      <c r="I66">
        <f>10^(_10sept_0_30[[#This Row],[Column5]]/10)*SIN(RADIANS(_10sept_0_30[[#This Row],[Column6]]))</f>
        <v>3.7482117556762989E-3</v>
      </c>
    </row>
    <row r="67" spans="1:9" x14ac:dyDescent="0.3">
      <c r="A67">
        <v>-116</v>
      </c>
      <c r="B67">
        <v>-20.34</v>
      </c>
      <c r="C67">
        <v>169.48</v>
      </c>
      <c r="D67">
        <v>-20.38</v>
      </c>
      <c r="E67">
        <v>171.58</v>
      </c>
      <c r="F67">
        <f>10^(_10sept_0_30[[#This Row],[Column3]]/10)*COS(RADIANS(_10sept_0_30[[#This Row],[Column4]]))</f>
        <v>-9.0915514006493538E-3</v>
      </c>
      <c r="G67">
        <f>10^(_10sept_0_30[[#This Row],[Column3]]/10)*SIN(RADIANS(_10sept_0_30[[#This Row],[Column4]]))</f>
        <v>1.6883022294065307E-3</v>
      </c>
      <c r="H67">
        <f>10^(_10sept_0_30[[#This Row],[Column5]]/10)*COS(RADIANS(_10sept_0_30[[#This Row],[Column6]]))</f>
        <v>-9.0634480609005537E-3</v>
      </c>
      <c r="I67">
        <f>10^(_10sept_0_30[[#This Row],[Column5]]/10)*SIN(RADIANS(_10sept_0_30[[#This Row],[Column6]]))</f>
        <v>1.3416064621556009E-3</v>
      </c>
    </row>
    <row r="68" spans="1:9" x14ac:dyDescent="0.3">
      <c r="A68">
        <v>-115</v>
      </c>
      <c r="B68">
        <v>-20.82</v>
      </c>
      <c r="C68">
        <v>-173.66</v>
      </c>
      <c r="D68">
        <v>-20.63</v>
      </c>
      <c r="E68">
        <v>-170.93</v>
      </c>
      <c r="F68">
        <f>10^(_10sept_0_30[[#This Row],[Column3]]/10)*COS(RADIANS(_10sept_0_30[[#This Row],[Column4]]))</f>
        <v>-8.2287855574203622E-3</v>
      </c>
      <c r="G68">
        <f>10^(_10sept_0_30[[#This Row],[Column3]]/10)*SIN(RADIANS(_10sept_0_30[[#This Row],[Column4]]))</f>
        <v>-9.1428162797694851E-4</v>
      </c>
      <c r="H68">
        <f>10^(_10sept_0_30[[#This Row],[Column5]]/10)*COS(RADIANS(_10sept_0_30[[#This Row],[Column6]]))</f>
        <v>-8.5415277749551193E-3</v>
      </c>
      <c r="I68">
        <f>10^(_10sept_0_30[[#This Row],[Column5]]/10)*SIN(RADIANS(_10sept_0_30[[#This Row],[Column6]]))</f>
        <v>-1.3635443963383299E-3</v>
      </c>
    </row>
    <row r="69" spans="1:9" x14ac:dyDescent="0.3">
      <c r="A69">
        <v>-114</v>
      </c>
      <c r="B69">
        <v>-21.6</v>
      </c>
      <c r="C69">
        <v>-154.16</v>
      </c>
      <c r="D69">
        <v>-20.93</v>
      </c>
      <c r="E69">
        <v>-151.6</v>
      </c>
      <c r="F69">
        <f>10^(_10sept_0_30[[#This Row],[Column3]]/10)*COS(RADIANS(_10sept_0_30[[#This Row],[Column4]]))</f>
        <v>-6.2265804609247487E-3</v>
      </c>
      <c r="G69">
        <f>10^(_10sept_0_30[[#This Row],[Column3]]/10)*SIN(RADIANS(_10sept_0_30[[#This Row],[Column4]]))</f>
        <v>-3.015411248220367E-3</v>
      </c>
      <c r="H69">
        <f>10^(_10sept_0_30[[#This Row],[Column5]]/10)*COS(RADIANS(_10sept_0_30[[#This Row],[Column6]]))</f>
        <v>-7.1008314232632978E-3</v>
      </c>
      <c r="I69">
        <f>10^(_10sept_0_30[[#This Row],[Column5]]/10)*SIN(RADIANS(_10sept_0_30[[#This Row],[Column6]]))</f>
        <v>-3.8394052279592328E-3</v>
      </c>
    </row>
    <row r="70" spans="1:9" x14ac:dyDescent="0.3">
      <c r="A70">
        <v>-113</v>
      </c>
      <c r="B70">
        <v>-22.13</v>
      </c>
      <c r="C70">
        <v>-130.06</v>
      </c>
      <c r="D70">
        <v>-21.37</v>
      </c>
      <c r="E70">
        <v>-131.81</v>
      </c>
      <c r="F70">
        <f>10^(_10sept_0_30[[#This Row],[Column3]]/10)*COS(RADIANS(_10sept_0_30[[#This Row],[Column4]]))</f>
        <v>-3.941022560776445E-3</v>
      </c>
      <c r="G70">
        <f>10^(_10sept_0_30[[#This Row],[Column3]]/10)*SIN(RADIANS(_10sept_0_30[[#This Row],[Column4]]))</f>
        <v>-4.6867516896033001E-3</v>
      </c>
      <c r="H70">
        <f>10^(_10sept_0_30[[#This Row],[Column5]]/10)*COS(RADIANS(_10sept_0_30[[#This Row],[Column6]]))</f>
        <v>-4.8630201864078432E-3</v>
      </c>
      <c r="I70">
        <f>10^(_10sept_0_30[[#This Row],[Column5]]/10)*SIN(RADIANS(_10sept_0_30[[#This Row],[Column6]]))</f>
        <v>-5.4370819925093263E-3</v>
      </c>
    </row>
    <row r="71" spans="1:9" x14ac:dyDescent="0.3">
      <c r="A71">
        <v>-112</v>
      </c>
      <c r="B71">
        <v>-21.96</v>
      </c>
      <c r="C71">
        <v>-107.09</v>
      </c>
      <c r="D71">
        <v>-21.38</v>
      </c>
      <c r="E71">
        <v>-111.01</v>
      </c>
      <c r="F71">
        <f>10^(_10sept_0_30[[#This Row],[Column3]]/10)*COS(RADIANS(_10sept_0_30[[#This Row],[Column4]]))</f>
        <v>-1.871373306811222E-3</v>
      </c>
      <c r="G71">
        <f>10^(_10sept_0_30[[#This Row],[Column3]]/10)*SIN(RADIANS(_10sept_0_30[[#This Row],[Column4]]))</f>
        <v>-6.0867738163490788E-3</v>
      </c>
      <c r="H71">
        <f>10^(_10sept_0_30[[#This Row],[Column5]]/10)*COS(RADIANS(_10sept_0_30[[#This Row],[Column6]]))</f>
        <v>-2.6093153712112532E-3</v>
      </c>
      <c r="I71">
        <f>10^(_10sept_0_30[[#This Row],[Column5]]/10)*SIN(RADIANS(_10sept_0_30[[#This Row],[Column6]]))</f>
        <v>-6.7939544951910328E-3</v>
      </c>
    </row>
    <row r="72" spans="1:9" x14ac:dyDescent="0.3">
      <c r="A72">
        <v>-111</v>
      </c>
      <c r="B72">
        <v>-21.23</v>
      </c>
      <c r="C72">
        <v>-84.63</v>
      </c>
      <c r="D72">
        <v>-21.11</v>
      </c>
      <c r="E72">
        <v>-89.5</v>
      </c>
      <c r="F72">
        <f>10^(_10sept_0_30[[#This Row],[Column3]]/10)*COS(RADIANS(_10sept_0_30[[#This Row],[Column4]]))</f>
        <v>7.0504306290786699E-4</v>
      </c>
      <c r="G72">
        <f>10^(_10sept_0_30[[#This Row],[Column3]]/10)*SIN(RADIANS(_10sept_0_30[[#This Row],[Column4]]))</f>
        <v>-7.5004916385727708E-3</v>
      </c>
      <c r="H72">
        <f>10^(_10sept_0_30[[#This Row],[Column5]]/10)*COS(RADIANS(_10sept_0_30[[#This Row],[Column6]]))</f>
        <v>6.7583683706581469E-5</v>
      </c>
      <c r="I72">
        <f>10^(_10sept_0_30[[#This Row],[Column5]]/10)*SIN(RADIANS(_10sept_0_30[[#This Row],[Column6]]))</f>
        <v>-7.7443230867034205E-3</v>
      </c>
    </row>
    <row r="73" spans="1:9" x14ac:dyDescent="0.3">
      <c r="A73">
        <v>-110</v>
      </c>
      <c r="B73">
        <v>-20.41</v>
      </c>
      <c r="C73">
        <v>-66.37</v>
      </c>
      <c r="D73">
        <v>-20.67</v>
      </c>
      <c r="E73">
        <v>-71.09</v>
      </c>
      <c r="F73">
        <f>10^(_10sept_0_30[[#This Row],[Column3]]/10)*COS(RADIANS(_10sept_0_30[[#This Row],[Column4]]))</f>
        <v>3.6471943066850826E-3</v>
      </c>
      <c r="G73">
        <f>10^(_10sept_0_30[[#This Row],[Column3]]/10)*SIN(RADIANS(_10sept_0_30[[#This Row],[Column4]]))</f>
        <v>-8.3361975780638347E-3</v>
      </c>
      <c r="H73">
        <f>10^(_10sept_0_30[[#This Row],[Column5]]/10)*COS(RADIANS(_10sept_0_30[[#This Row],[Column6]]))</f>
        <v>2.777509985949991E-3</v>
      </c>
      <c r="I73">
        <f>10^(_10sept_0_30[[#This Row],[Column5]]/10)*SIN(RADIANS(_10sept_0_30[[#This Row],[Column6]]))</f>
        <v>-8.1078249298846723E-3</v>
      </c>
    </row>
    <row r="74" spans="1:9" x14ac:dyDescent="0.3">
      <c r="A74">
        <v>-109</v>
      </c>
      <c r="B74">
        <v>-19.66</v>
      </c>
      <c r="C74">
        <v>-50.31</v>
      </c>
      <c r="D74">
        <v>-20.22</v>
      </c>
      <c r="E74">
        <v>-53.16</v>
      </c>
      <c r="F74">
        <f>10^(_10sept_0_30[[#This Row],[Column3]]/10)*COS(RADIANS(_10sept_0_30[[#This Row],[Column4]]))</f>
        <v>6.9063997337899512E-3</v>
      </c>
      <c r="G74">
        <f>10^(_10sept_0_30[[#This Row],[Column3]]/10)*SIN(RADIANS(_10sept_0_30[[#This Row],[Column4]]))</f>
        <v>-8.3217535303019546E-3</v>
      </c>
      <c r="H74">
        <f>10^(_10sept_0_30[[#This Row],[Column5]]/10)*COS(RADIANS(_10sept_0_30[[#This Row],[Column6]]))</f>
        <v>5.6996596869669765E-3</v>
      </c>
      <c r="I74">
        <f>10^(_10sept_0_30[[#This Row],[Column5]]/10)*SIN(RADIANS(_10sept_0_30[[#This Row],[Column6]]))</f>
        <v>-7.6078135377382686E-3</v>
      </c>
    </row>
    <row r="75" spans="1:9" x14ac:dyDescent="0.3">
      <c r="A75">
        <v>-108</v>
      </c>
      <c r="B75">
        <v>-19.21</v>
      </c>
      <c r="C75">
        <v>-35.200000000000003</v>
      </c>
      <c r="D75">
        <v>-19.88</v>
      </c>
      <c r="E75">
        <v>-36.33</v>
      </c>
      <c r="F75">
        <f>10^(_10sept_0_30[[#This Row],[Column3]]/10)*COS(RADIANS(_10sept_0_30[[#This Row],[Column4]]))</f>
        <v>9.8016473612505643E-3</v>
      </c>
      <c r="G75">
        <f>10^(_10sept_0_30[[#This Row],[Column3]]/10)*SIN(RADIANS(_10sept_0_30[[#This Row],[Column4]]))</f>
        <v>-6.9143016155844934E-3</v>
      </c>
      <c r="H75">
        <f>10^(_10sept_0_30[[#This Row],[Column5]]/10)*COS(RADIANS(_10sept_0_30[[#This Row],[Column6]]))</f>
        <v>8.2818863392298148E-3</v>
      </c>
      <c r="I75">
        <f>10^(_10sept_0_30[[#This Row],[Column5]]/10)*SIN(RADIANS(_10sept_0_30[[#This Row],[Column6]]))</f>
        <v>-6.0903291853104651E-3</v>
      </c>
    </row>
    <row r="76" spans="1:9" x14ac:dyDescent="0.3">
      <c r="A76">
        <v>-107</v>
      </c>
      <c r="B76">
        <v>-19.12</v>
      </c>
      <c r="C76">
        <v>-21.5</v>
      </c>
      <c r="D76">
        <v>-19.72</v>
      </c>
      <c r="E76">
        <v>-20.079999999999998</v>
      </c>
      <c r="F76">
        <f>10^(_10sept_0_30[[#This Row],[Column3]]/10)*COS(RADIANS(_10sept_0_30[[#This Row],[Column4]]))</f>
        <v>1.139404425831576E-2</v>
      </c>
      <c r="G76">
        <f>10^(_10sept_0_30[[#This Row],[Column3]]/10)*SIN(RADIANS(_10sept_0_30[[#This Row],[Column4]]))</f>
        <v>-4.4882333929708645E-3</v>
      </c>
      <c r="H76">
        <f>10^(_10sept_0_30[[#This Row],[Column5]]/10)*COS(RADIANS(_10sept_0_30[[#This Row],[Column6]]))</f>
        <v>1.0017621744533516E-2</v>
      </c>
      <c r="I76">
        <f>10^(_10sept_0_30[[#This Row],[Column5]]/10)*SIN(RADIANS(_10sept_0_30[[#This Row],[Column6]]))</f>
        <v>-3.6619643861993388E-3</v>
      </c>
    </row>
    <row r="77" spans="1:9" x14ac:dyDescent="0.3">
      <c r="A77">
        <v>-106</v>
      </c>
      <c r="B77">
        <v>-19.309999999999999</v>
      </c>
      <c r="C77">
        <v>-5.83</v>
      </c>
      <c r="D77">
        <v>-19.77</v>
      </c>
      <c r="E77">
        <v>-3.79</v>
      </c>
      <c r="F77">
        <f>10^(_10sept_0_30[[#This Row],[Column3]]/10)*COS(RADIANS(_10sept_0_30[[#This Row],[Column4]]))</f>
        <v>1.166132371986916E-2</v>
      </c>
      <c r="G77">
        <f>10^(_10sept_0_30[[#This Row],[Column3]]/10)*SIN(RADIANS(_10sept_0_30[[#This Row],[Column4]]))</f>
        <v>-1.1906832499319123E-3</v>
      </c>
      <c r="H77">
        <f>10^(_10sept_0_30[[#This Row],[Column5]]/10)*COS(RADIANS(_10sept_0_30[[#This Row],[Column6]]))</f>
        <v>1.0520809734128285E-2</v>
      </c>
      <c r="I77">
        <f>10^(_10sept_0_30[[#This Row],[Column5]]/10)*SIN(RADIANS(_10sept_0_30[[#This Row],[Column6]]))</f>
        <v>-6.9694710447106522E-4</v>
      </c>
    </row>
    <row r="78" spans="1:9" x14ac:dyDescent="0.3">
      <c r="A78">
        <v>-105</v>
      </c>
      <c r="B78">
        <v>-19.63</v>
      </c>
      <c r="C78">
        <v>11.33</v>
      </c>
      <c r="D78">
        <v>-20.04</v>
      </c>
      <c r="E78">
        <v>15.62</v>
      </c>
      <c r="F78">
        <f>10^(_10sept_0_30[[#This Row],[Column3]]/10)*COS(RADIANS(_10sept_0_30[[#This Row],[Column4]]))</f>
        <v>1.0677089441495044E-2</v>
      </c>
      <c r="G78">
        <f>10^(_10sept_0_30[[#This Row],[Column3]]/10)*SIN(RADIANS(_10sept_0_30[[#This Row],[Column4]]))</f>
        <v>2.1393073353380065E-3</v>
      </c>
      <c r="H78">
        <f>10^(_10sept_0_30[[#This Row],[Column5]]/10)*COS(RADIANS(_10sept_0_30[[#This Row],[Column6]]))</f>
        <v>9.5423917105479338E-3</v>
      </c>
      <c r="I78">
        <f>10^(_10sept_0_30[[#This Row],[Column5]]/10)*SIN(RADIANS(_10sept_0_30[[#This Row],[Column6]]))</f>
        <v>2.6678745743502273E-3</v>
      </c>
    </row>
    <row r="79" spans="1:9" x14ac:dyDescent="0.3">
      <c r="A79">
        <v>-104</v>
      </c>
      <c r="B79">
        <v>-19.97</v>
      </c>
      <c r="C79">
        <v>29.37</v>
      </c>
      <c r="D79">
        <v>-20.170000000000002</v>
      </c>
      <c r="E79">
        <v>34.99</v>
      </c>
      <c r="F79">
        <f>10^(_10sept_0_30[[#This Row],[Column3]]/10)*COS(RADIANS(_10sept_0_30[[#This Row],[Column4]]))</f>
        <v>8.7751147479120818E-3</v>
      </c>
      <c r="G79">
        <f>10^(_10sept_0_30[[#This Row],[Column3]]/10)*SIN(RADIANS(_10sept_0_30[[#This Row],[Column4]]))</f>
        <v>4.9384713965602567E-3</v>
      </c>
      <c r="H79">
        <f>10^(_10sept_0_30[[#This Row],[Column5]]/10)*COS(RADIANS(_10sept_0_30[[#This Row],[Column6]]))</f>
        <v>7.8780291670967877E-3</v>
      </c>
      <c r="I79">
        <f>10^(_10sept_0_30[[#This Row],[Column5]]/10)*SIN(RADIANS(_10sept_0_30[[#This Row],[Column6]]))</f>
        <v>5.5142065463849302E-3</v>
      </c>
    </row>
    <row r="80" spans="1:9" x14ac:dyDescent="0.3">
      <c r="A80">
        <v>-103</v>
      </c>
      <c r="B80">
        <v>-20.190000000000001</v>
      </c>
      <c r="C80">
        <v>50.44</v>
      </c>
      <c r="D80">
        <v>-20.28</v>
      </c>
      <c r="E80">
        <v>54.92</v>
      </c>
      <c r="F80">
        <f>10^(_10sept_0_30[[#This Row],[Column3]]/10)*COS(RADIANS(_10sept_0_30[[#This Row],[Column4]]))</f>
        <v>6.0962342167588486E-3</v>
      </c>
      <c r="G80">
        <f>10^(_10sept_0_30[[#This Row],[Column3]]/10)*SIN(RADIANS(_10sept_0_30[[#This Row],[Column4]]))</f>
        <v>7.3795648507631213E-3</v>
      </c>
      <c r="H80">
        <f>10^(_10sept_0_30[[#This Row],[Column5]]/10)*COS(RADIANS(_10sept_0_30[[#This Row],[Column6]]))</f>
        <v>5.3883528868263857E-3</v>
      </c>
      <c r="I80">
        <f>10^(_10sept_0_30[[#This Row],[Column5]]/10)*SIN(RADIANS(_10sept_0_30[[#This Row],[Column6]]))</f>
        <v>7.6725422677309573E-3</v>
      </c>
    </row>
    <row r="81" spans="1:9" x14ac:dyDescent="0.3">
      <c r="A81">
        <v>-102</v>
      </c>
      <c r="B81">
        <v>-20.43</v>
      </c>
      <c r="C81">
        <v>70.95</v>
      </c>
      <c r="D81">
        <v>-20.28</v>
      </c>
      <c r="E81">
        <v>75.38</v>
      </c>
      <c r="F81">
        <f>10^(_10sept_0_30[[#This Row],[Column3]]/10)*COS(RADIANS(_10sept_0_30[[#This Row],[Column4]]))</f>
        <v>2.9562491757006517E-3</v>
      </c>
      <c r="G81">
        <f>10^(_10sept_0_30[[#This Row],[Column3]]/10)*SIN(RADIANS(_10sept_0_30[[#This Row],[Column4]]))</f>
        <v>8.5612934328961644E-3</v>
      </c>
      <c r="H81">
        <f>10^(_10sept_0_30[[#This Row],[Column5]]/10)*COS(RADIANS(_10sept_0_30[[#This Row],[Column6]]))</f>
        <v>2.3664734202549537E-3</v>
      </c>
      <c r="I81">
        <f>10^(_10sept_0_30[[#This Row],[Column5]]/10)*SIN(RADIANS(_10sept_0_30[[#This Row],[Column6]]))</f>
        <v>9.0720480176372069E-3</v>
      </c>
    </row>
    <row r="82" spans="1:9" x14ac:dyDescent="0.3">
      <c r="A82">
        <v>-101</v>
      </c>
      <c r="B82">
        <v>-20.47</v>
      </c>
      <c r="C82">
        <v>90.94</v>
      </c>
      <c r="D82">
        <v>-20.07</v>
      </c>
      <c r="E82">
        <v>96.32</v>
      </c>
      <c r="F82">
        <f>10^(_10sept_0_30[[#This Row],[Column3]]/10)*COS(RADIANS(_10sept_0_30[[#This Row],[Column4]]))</f>
        <v>-1.4722641551944359E-4</v>
      </c>
      <c r="G82">
        <f>10^(_10sept_0_30[[#This Row],[Column3]]/10)*SIN(RADIANS(_10sept_0_30[[#This Row],[Column4]]))</f>
        <v>8.9730802126404743E-3</v>
      </c>
      <c r="H82">
        <f>10^(_10sept_0_30[[#This Row],[Column5]]/10)*COS(RADIANS(_10sept_0_30[[#This Row],[Column6]]))</f>
        <v>-1.0832118456538897E-3</v>
      </c>
      <c r="I82">
        <f>10^(_10sept_0_30[[#This Row],[Column5]]/10)*SIN(RADIANS(_10sept_0_30[[#This Row],[Column6]]))</f>
        <v>9.7803086722025191E-3</v>
      </c>
    </row>
    <row r="83" spans="1:9" x14ac:dyDescent="0.3">
      <c r="A83">
        <v>-100</v>
      </c>
      <c r="B83">
        <v>-20.420000000000002</v>
      </c>
      <c r="C83">
        <v>113.02</v>
      </c>
      <c r="D83">
        <v>-20.010000000000002</v>
      </c>
      <c r="E83">
        <v>115.16</v>
      </c>
      <c r="F83">
        <f>10^(_10sept_0_30[[#This Row],[Column3]]/10)*COS(RADIANS(_10sept_0_30[[#This Row],[Column4]]))</f>
        <v>-3.5500541660225741E-3</v>
      </c>
      <c r="G83">
        <f>10^(_10sept_0_30[[#This Row],[Column3]]/10)*SIN(RADIANS(_10sept_0_30[[#This Row],[Column4]]))</f>
        <v>8.3552933473101804E-3</v>
      </c>
      <c r="H83">
        <f>10^(_10sept_0_30[[#This Row],[Column5]]/10)*COS(RADIANS(_10sept_0_30[[#This Row],[Column6]]))</f>
        <v>-4.2416968729285347E-3</v>
      </c>
      <c r="I83">
        <f>10^(_10sept_0_30[[#This Row],[Column5]]/10)*SIN(RADIANS(_10sept_0_30[[#This Row],[Column6]]))</f>
        <v>9.0304235434081805E-3</v>
      </c>
    </row>
    <row r="84" spans="1:9" x14ac:dyDescent="0.3">
      <c r="A84">
        <v>-99</v>
      </c>
      <c r="B84">
        <v>-20.47</v>
      </c>
      <c r="C84">
        <v>134.47</v>
      </c>
      <c r="D84">
        <v>-19.920000000000002</v>
      </c>
      <c r="E84">
        <v>134.82</v>
      </c>
      <c r="F84">
        <f>10^(_10sept_0_30[[#This Row],[Column3]]/10)*COS(RADIANS(_10sept_0_30[[#This Row],[Column4]]))</f>
        <v>-6.2868091878532893E-3</v>
      </c>
      <c r="G84">
        <f>10^(_10sept_0_30[[#This Row],[Column3]]/10)*SIN(RADIANS(_10sept_0_30[[#This Row],[Column4]]))</f>
        <v>6.404207550933229E-3</v>
      </c>
      <c r="H84">
        <f>10^(_10sept_0_30[[#This Row],[Column5]]/10)*COS(RADIANS(_10sept_0_30[[#This Row],[Column6]]))</f>
        <v>-7.1798658602130819E-3</v>
      </c>
      <c r="I84">
        <f>10^(_10sept_0_30[[#This Row],[Column5]]/10)*SIN(RADIANS(_10sept_0_30[[#This Row],[Column6]]))</f>
        <v>7.2251206087613302E-3</v>
      </c>
    </row>
    <row r="85" spans="1:9" x14ac:dyDescent="0.3">
      <c r="A85">
        <v>-98</v>
      </c>
      <c r="B85">
        <v>-20.41</v>
      </c>
      <c r="C85">
        <v>155.96</v>
      </c>
      <c r="D85">
        <v>-19.82</v>
      </c>
      <c r="E85">
        <v>155.6</v>
      </c>
      <c r="F85">
        <f>10^(_10sept_0_30[[#This Row],[Column3]]/10)*COS(RADIANS(_10sept_0_30[[#This Row],[Column4]]))</f>
        <v>-8.3098855941234062E-3</v>
      </c>
      <c r="G85">
        <f>10^(_10sept_0_30[[#This Row],[Column3]]/10)*SIN(RADIANS(_10sept_0_30[[#This Row],[Column4]]))</f>
        <v>3.7067529974107684E-3</v>
      </c>
      <c r="H85">
        <f>10^(_10sept_0_30[[#This Row],[Column5]]/10)*COS(RADIANS(_10sept_0_30[[#This Row],[Column6]]))</f>
        <v>-9.4922145232197788E-3</v>
      </c>
      <c r="I85">
        <f>10^(_10sept_0_30[[#This Row],[Column5]]/10)*SIN(RADIANS(_10sept_0_30[[#This Row],[Column6]]))</f>
        <v>4.3058594736570307E-3</v>
      </c>
    </row>
    <row r="86" spans="1:9" x14ac:dyDescent="0.3">
      <c r="A86">
        <v>-97</v>
      </c>
      <c r="B86">
        <v>-20.16</v>
      </c>
      <c r="C86">
        <v>177.4</v>
      </c>
      <c r="D86">
        <v>-19.75</v>
      </c>
      <c r="E86">
        <v>176.07</v>
      </c>
      <c r="F86">
        <f>10^(_10sept_0_30[[#This Row],[Column3]]/10)*COS(RADIANS(_10sept_0_30[[#This Row],[Column4]]))</f>
        <v>-9.6283682891046603E-3</v>
      </c>
      <c r="G86">
        <f>10^(_10sept_0_30[[#This Row],[Column3]]/10)*SIN(RADIANS(_10sept_0_30[[#This Row],[Column4]]))</f>
        <v>4.37221645572844E-4</v>
      </c>
      <c r="H86">
        <f>10^(_10sept_0_30[[#This Row],[Column5]]/10)*COS(RADIANS(_10sept_0_30[[#This Row],[Column6]]))</f>
        <v>-1.0567629211357791E-2</v>
      </c>
      <c r="I86">
        <f>10^(_10sept_0_30[[#This Row],[Column5]]/10)*SIN(RADIANS(_10sept_0_30[[#This Row],[Column6]]))</f>
        <v>7.2598779704185817E-4</v>
      </c>
    </row>
    <row r="87" spans="1:9" x14ac:dyDescent="0.3">
      <c r="A87">
        <v>-96</v>
      </c>
      <c r="B87">
        <v>-19.920000000000002</v>
      </c>
      <c r="C87">
        <v>-160.81</v>
      </c>
      <c r="D87">
        <v>-19.63</v>
      </c>
      <c r="E87">
        <v>-164.39</v>
      </c>
      <c r="F87">
        <f>10^(_10sept_0_30[[#This Row],[Column3]]/10)*COS(RADIANS(_10sept_0_30[[#This Row],[Column4]]))</f>
        <v>-9.6199208832174234E-3</v>
      </c>
      <c r="G87">
        <f>10^(_10sept_0_30[[#This Row],[Column3]]/10)*SIN(RADIANS(_10sept_0_30[[#This Row],[Column4]]))</f>
        <v>-3.3481283999330629E-3</v>
      </c>
      <c r="H87">
        <f>10^(_10sept_0_30[[#This Row],[Column5]]/10)*COS(RADIANS(_10sept_0_30[[#This Row],[Column6]]))</f>
        <v>-1.0487655784549679E-2</v>
      </c>
      <c r="I87">
        <f>10^(_10sept_0_30[[#This Row],[Column5]]/10)*SIN(RADIANS(_10sept_0_30[[#This Row],[Column6]]))</f>
        <v>-2.930179339480372E-3</v>
      </c>
    </row>
    <row r="88" spans="1:9" x14ac:dyDescent="0.3">
      <c r="A88">
        <v>-95</v>
      </c>
      <c r="B88">
        <v>-19.559999999999999</v>
      </c>
      <c r="C88">
        <v>-141.16999999999999</v>
      </c>
      <c r="D88">
        <v>-19.48</v>
      </c>
      <c r="E88">
        <v>-144.63999999999999</v>
      </c>
      <c r="F88">
        <f>10^(_10sept_0_30[[#This Row],[Column3]]/10)*COS(RADIANS(_10sept_0_30[[#This Row],[Column4]]))</f>
        <v>-8.6207073846809243E-3</v>
      </c>
      <c r="G88">
        <f>10^(_10sept_0_30[[#This Row],[Column3]]/10)*SIN(RADIANS(_10sept_0_30[[#This Row],[Column4]]))</f>
        <v>-6.9386615506315391E-3</v>
      </c>
      <c r="H88">
        <f>10^(_10sept_0_30[[#This Row],[Column5]]/10)*COS(RADIANS(_10sept_0_30[[#This Row],[Column6]]))</f>
        <v>-9.1926560890983559E-3</v>
      </c>
      <c r="I88">
        <f>10^(_10sept_0_30[[#This Row],[Column5]]/10)*SIN(RADIANS(_10sept_0_30[[#This Row],[Column6]]))</f>
        <v>-6.5232265443120234E-3</v>
      </c>
    </row>
    <row r="89" spans="1:9" x14ac:dyDescent="0.3">
      <c r="A89">
        <v>-94</v>
      </c>
      <c r="B89">
        <v>-19.27</v>
      </c>
      <c r="C89">
        <v>-121.99</v>
      </c>
      <c r="D89">
        <v>-19.489999999999998</v>
      </c>
      <c r="E89">
        <v>-127</v>
      </c>
      <c r="F89">
        <f>10^(_10sept_0_30[[#This Row],[Column3]]/10)*COS(RADIANS(_10sept_0_30[[#This Row],[Column4]]))</f>
        <v>-6.2674139650026571E-3</v>
      </c>
      <c r="G89">
        <f>10^(_10sept_0_30[[#This Row],[Column3]]/10)*SIN(RADIANS(_10sept_0_30[[#This Row],[Column4]]))</f>
        <v>-1.0033855412978169E-2</v>
      </c>
      <c r="H89">
        <f>10^(_10sept_0_30[[#This Row],[Column5]]/10)*COS(RADIANS(_10sept_0_30[[#This Row],[Column6]]))</f>
        <v>-6.7680416844481447E-3</v>
      </c>
      <c r="I89">
        <f>10^(_10sept_0_30[[#This Row],[Column5]]/10)*SIN(RADIANS(_10sept_0_30[[#This Row],[Column6]]))</f>
        <v>-8.9814946698579846E-3</v>
      </c>
    </row>
    <row r="90" spans="1:9" x14ac:dyDescent="0.3">
      <c r="A90">
        <v>-93</v>
      </c>
      <c r="B90">
        <v>-19.2</v>
      </c>
      <c r="C90">
        <v>-102.84</v>
      </c>
      <c r="D90">
        <v>-19.63</v>
      </c>
      <c r="E90">
        <v>-108.22</v>
      </c>
      <c r="F90">
        <f>10^(_10sept_0_30[[#This Row],[Column3]]/10)*COS(RADIANS(_10sept_0_30[[#This Row],[Column4]]))</f>
        <v>-2.6717829505460014E-3</v>
      </c>
      <c r="G90">
        <f>10^(_10sept_0_30[[#This Row],[Column3]]/10)*SIN(RADIANS(_10sept_0_30[[#This Row],[Column4]]))</f>
        <v>-1.1722011471576213E-2</v>
      </c>
      <c r="H90">
        <f>10^(_10sept_0_30[[#This Row],[Column5]]/10)*COS(RADIANS(_10sept_0_30[[#This Row],[Column6]]))</f>
        <v>-3.4047196350889624E-3</v>
      </c>
      <c r="I90">
        <f>10^(_10sept_0_30[[#This Row],[Column5]]/10)*SIN(RADIANS(_10sept_0_30[[#This Row],[Column6]]))</f>
        <v>-1.0343343706130801E-2</v>
      </c>
    </row>
    <row r="91" spans="1:9" x14ac:dyDescent="0.3">
      <c r="A91">
        <v>-92</v>
      </c>
      <c r="B91">
        <v>-19.39</v>
      </c>
      <c r="C91">
        <v>-86.02</v>
      </c>
      <c r="D91">
        <v>-19.7</v>
      </c>
      <c r="E91">
        <v>-88.53</v>
      </c>
      <c r="F91">
        <f>10^(_10sept_0_30[[#This Row],[Column3]]/10)*COS(RADIANS(_10sept_0_30[[#This Row],[Column4]]))</f>
        <v>7.9875045650657525E-4</v>
      </c>
      <c r="G91">
        <f>10^(_10sept_0_30[[#This Row],[Column3]]/10)*SIN(RADIANS(_10sept_0_30[[#This Row],[Column4]]))</f>
        <v>-1.1480250486278465E-2</v>
      </c>
      <c r="H91">
        <f>10^(_10sept_0_30[[#This Row],[Column5]]/10)*COS(RADIANS(_10sept_0_30[[#This Row],[Column6]]))</f>
        <v>2.7488247705075849E-4</v>
      </c>
      <c r="I91">
        <f>10^(_10sept_0_30[[#This Row],[Column5]]/10)*SIN(RADIANS(_10sept_0_30[[#This Row],[Column6]]))</f>
        <v>-1.0711666619788843E-2</v>
      </c>
    </row>
    <row r="92" spans="1:9" x14ac:dyDescent="0.3">
      <c r="A92">
        <v>-91</v>
      </c>
      <c r="B92">
        <v>-19.37</v>
      </c>
      <c r="C92">
        <v>-67.510000000000005</v>
      </c>
      <c r="D92">
        <v>-19.79</v>
      </c>
      <c r="E92">
        <v>-68.81</v>
      </c>
      <c r="F92">
        <f>10^(_10sept_0_30[[#This Row],[Column3]]/10)*COS(RADIANS(_10sept_0_30[[#This Row],[Column4]]))</f>
        <v>4.4223857421371252E-3</v>
      </c>
      <c r="G92">
        <f>10^(_10sept_0_30[[#This Row],[Column3]]/10)*SIN(RADIANS(_10sept_0_30[[#This Row],[Column4]]))</f>
        <v>-1.0681856393080103E-2</v>
      </c>
      <c r="H92">
        <f>10^(_10sept_0_30[[#This Row],[Column5]]/10)*COS(RADIANS(_10sept_0_30[[#This Row],[Column6]]))</f>
        <v>3.7936954096073508E-3</v>
      </c>
      <c r="I92">
        <f>10^(_10sept_0_30[[#This Row],[Column5]]/10)*SIN(RADIANS(_10sept_0_30[[#This Row],[Column6]]))</f>
        <v>-9.7857961399809273E-3</v>
      </c>
    </row>
    <row r="93" spans="1:9" x14ac:dyDescent="0.3">
      <c r="A93">
        <v>-90</v>
      </c>
      <c r="B93">
        <v>-19.32</v>
      </c>
      <c r="C93">
        <v>-47.5</v>
      </c>
      <c r="D93">
        <v>-19.64</v>
      </c>
      <c r="E93">
        <v>-48.51</v>
      </c>
      <c r="F93">
        <f>10^(_10sept_0_30[[#This Row],[Column3]]/10)*COS(RADIANS(_10sept_0_30[[#This Row],[Column4]]))</f>
        <v>7.9010233638550295E-3</v>
      </c>
      <c r="G93">
        <f>10^(_10sept_0_30[[#This Row],[Column3]]/10)*SIN(RADIANS(_10sept_0_30[[#This Row],[Column4]]))</f>
        <v>-8.6224539641219268E-3</v>
      </c>
      <c r="H93">
        <f>10^(_10sept_0_30[[#This Row],[Column5]]/10)*COS(RADIANS(_10sept_0_30[[#This Row],[Column6]]))</f>
        <v>7.1974537337172045E-3</v>
      </c>
      <c r="I93">
        <f>10^(_10sept_0_30[[#This Row],[Column5]]/10)*SIN(RADIANS(_10sept_0_30[[#This Row],[Column6]]))</f>
        <v>-8.1381031767957576E-3</v>
      </c>
    </row>
    <row r="94" spans="1:9" x14ac:dyDescent="0.3">
      <c r="A94">
        <v>-89</v>
      </c>
      <c r="B94">
        <v>-18.96</v>
      </c>
      <c r="C94">
        <v>-28.27</v>
      </c>
      <c r="D94">
        <v>-19.28</v>
      </c>
      <c r="E94">
        <v>-28.63</v>
      </c>
      <c r="F94">
        <f>10^(_10sept_0_30[[#This Row],[Column3]]/10)*COS(RADIANS(_10sept_0_30[[#This Row],[Column4]]))</f>
        <v>1.1190269693849257E-2</v>
      </c>
      <c r="G94">
        <f>10^(_10sept_0_30[[#This Row],[Column3]]/10)*SIN(RADIANS(_10sept_0_30[[#This Row],[Column4]]))</f>
        <v>-6.0177836336617607E-3</v>
      </c>
      <c r="H94">
        <f>10^(_10sept_0_30[[#This Row],[Column5]]/10)*COS(RADIANS(_10sept_0_30[[#This Row],[Column6]]))</f>
        <v>1.036005443127766E-2</v>
      </c>
      <c r="I94">
        <f>10^(_10sept_0_30[[#This Row],[Column5]]/10)*SIN(RADIANS(_10sept_0_30[[#This Row],[Column6]]))</f>
        <v>-5.6555240672721292E-3</v>
      </c>
    </row>
    <row r="95" spans="1:9" x14ac:dyDescent="0.3">
      <c r="A95">
        <v>-88</v>
      </c>
      <c r="B95">
        <v>-18.940000000000001</v>
      </c>
      <c r="C95">
        <v>-11.91</v>
      </c>
      <c r="D95">
        <v>-18.920000000000002</v>
      </c>
      <c r="E95">
        <v>-10.24</v>
      </c>
      <c r="F95">
        <f>10^(_10sept_0_30[[#This Row],[Column3]]/10)*COS(RADIANS(_10sept_0_30[[#This Row],[Column4]]))</f>
        <v>1.2489608860393136E-2</v>
      </c>
      <c r="G95">
        <f>10^(_10sept_0_30[[#This Row],[Column3]]/10)*SIN(RADIANS(_10sept_0_30[[#This Row],[Column4]]))</f>
        <v>-2.6342501358757307E-3</v>
      </c>
      <c r="H95">
        <f>10^(_10sept_0_30[[#This Row],[Column5]]/10)*COS(RADIANS(_10sept_0_30[[#This Row],[Column6]]))</f>
        <v>1.2619052873010303E-2</v>
      </c>
      <c r="I95">
        <f>10^(_10sept_0_30[[#This Row],[Column5]]/10)*SIN(RADIANS(_10sept_0_30[[#This Row],[Column6]]))</f>
        <v>-2.2796220979941339E-3</v>
      </c>
    </row>
    <row r="96" spans="1:9" x14ac:dyDescent="0.3">
      <c r="A96">
        <v>-87</v>
      </c>
      <c r="B96">
        <v>-18.68</v>
      </c>
      <c r="C96">
        <v>6.37</v>
      </c>
      <c r="D96">
        <v>-18.670000000000002</v>
      </c>
      <c r="E96">
        <v>6.62</v>
      </c>
      <c r="F96">
        <f>10^(_10sept_0_30[[#This Row],[Column3]]/10)*COS(RADIANS(_10sept_0_30[[#This Row],[Column4]]))</f>
        <v>1.3468226733934269E-2</v>
      </c>
      <c r="G96">
        <f>10^(_10sept_0_30[[#This Row],[Column3]]/10)*SIN(RADIANS(_10sept_0_30[[#This Row],[Column4]]))</f>
        <v>1.503563426720951E-3</v>
      </c>
      <c r="H96">
        <f>10^(_10sept_0_30[[#This Row],[Column5]]/10)*COS(RADIANS(_10sept_0_30[[#This Row],[Column6]]))</f>
        <v>1.3492570063879406E-2</v>
      </c>
      <c r="I96">
        <f>10^(_10sept_0_30[[#This Row],[Column5]]/10)*SIN(RADIANS(_10sept_0_30[[#This Row],[Column6]]))</f>
        <v>1.565916661017586E-3</v>
      </c>
    </row>
    <row r="97" spans="1:9" x14ac:dyDescent="0.3">
      <c r="A97">
        <v>-86</v>
      </c>
      <c r="B97">
        <v>-18.420000000000002</v>
      </c>
      <c r="C97">
        <v>23.56</v>
      </c>
      <c r="D97">
        <v>-18.22</v>
      </c>
      <c r="E97">
        <v>24.95</v>
      </c>
      <c r="F97">
        <f>10^(_10sept_0_30[[#This Row],[Column3]]/10)*COS(RADIANS(_10sept_0_30[[#This Row],[Column4]]))</f>
        <v>1.3188632100795595E-2</v>
      </c>
      <c r="G97">
        <f>10^(_10sept_0_30[[#This Row],[Column3]]/10)*SIN(RADIANS(_10sept_0_30[[#This Row],[Column4]]))</f>
        <v>5.7510101885640888E-3</v>
      </c>
      <c r="H97">
        <f>10^(_10sept_0_30[[#This Row],[Column5]]/10)*COS(RADIANS(_10sept_0_30[[#This Row],[Column6]]))</f>
        <v>1.3660048388177512E-2</v>
      </c>
      <c r="I97">
        <f>10^(_10sept_0_30[[#This Row],[Column5]]/10)*SIN(RADIANS(_10sept_0_30[[#This Row],[Column6]]))</f>
        <v>6.355278374786672E-3</v>
      </c>
    </row>
    <row r="98" spans="1:9" x14ac:dyDescent="0.3">
      <c r="A98">
        <v>-85</v>
      </c>
      <c r="B98">
        <v>-18.09</v>
      </c>
      <c r="C98">
        <v>41.25</v>
      </c>
      <c r="D98">
        <v>-17.809999999999999</v>
      </c>
      <c r="E98">
        <v>42.9</v>
      </c>
      <c r="F98">
        <f>10^(_10sept_0_30[[#This Row],[Column3]]/10)*COS(RADIANS(_10sept_0_30[[#This Row],[Column4]]))</f>
        <v>1.1671463506997491E-2</v>
      </c>
      <c r="G98">
        <f>10^(_10sept_0_30[[#This Row],[Column3]]/10)*SIN(RADIANS(_10sept_0_30[[#This Row],[Column4]]))</f>
        <v>1.0235598784315696E-2</v>
      </c>
      <c r="H98">
        <f>10^(_10sept_0_30[[#This Row],[Column5]]/10)*COS(RADIANS(_10sept_0_30[[#This Row],[Column6]]))</f>
        <v>1.2129225287650397E-2</v>
      </c>
      <c r="I98">
        <f>10^(_10sept_0_30[[#This Row],[Column5]]/10)*SIN(RADIANS(_10sept_0_30[[#This Row],[Column6]]))</f>
        <v>1.127117168329052E-2</v>
      </c>
    </row>
    <row r="99" spans="1:9" x14ac:dyDescent="0.3">
      <c r="A99">
        <v>-84</v>
      </c>
      <c r="B99">
        <v>-17.54</v>
      </c>
      <c r="C99">
        <v>60.48</v>
      </c>
      <c r="D99">
        <v>-17.260000000000002</v>
      </c>
      <c r="E99">
        <v>59.89</v>
      </c>
      <c r="F99">
        <f>10^(_10sept_0_30[[#This Row],[Column3]]/10)*COS(RADIANS(_10sept_0_30[[#This Row],[Column4]]))</f>
        <v>8.6817377322017091E-3</v>
      </c>
      <c r="G99">
        <f>10^(_10sept_0_30[[#This Row],[Column3]]/10)*SIN(RADIANS(_10sept_0_30[[#This Row],[Column4]]))</f>
        <v>1.5332429317042373E-2</v>
      </c>
      <c r="H99">
        <f>10^(_10sept_0_30[[#This Row],[Column5]]/10)*COS(RADIANS(_10sept_0_30[[#This Row],[Column6]]))</f>
        <v>9.4278131976314426E-3</v>
      </c>
      <c r="I99">
        <f>10^(_10sept_0_30[[#This Row],[Column5]]/10)*SIN(RADIANS(_10sept_0_30[[#This Row],[Column6]]))</f>
        <v>1.6257290921384254E-2</v>
      </c>
    </row>
    <row r="100" spans="1:9" x14ac:dyDescent="0.3">
      <c r="A100">
        <v>-83</v>
      </c>
      <c r="B100">
        <v>-16.739999999999998</v>
      </c>
      <c r="C100">
        <v>77.61</v>
      </c>
      <c r="D100">
        <v>-16.420000000000002</v>
      </c>
      <c r="E100">
        <v>78.31</v>
      </c>
      <c r="F100">
        <f>10^(_10sept_0_30[[#This Row],[Column3]]/10)*COS(RADIANS(_10sept_0_30[[#This Row],[Column4]]))</f>
        <v>4.5452586555661933E-3</v>
      </c>
      <c r="G100">
        <f>10^(_10sept_0_30[[#This Row],[Column3]]/10)*SIN(RADIANS(_10sept_0_30[[#This Row],[Column4]]))</f>
        <v>2.0690239575392368E-2</v>
      </c>
      <c r="H100">
        <f>10^(_10sept_0_30[[#This Row],[Column5]]/10)*COS(RADIANS(_10sept_0_30[[#This Row],[Column6]]))</f>
        <v>4.6203466866795596E-3</v>
      </c>
      <c r="I100">
        <f>10^(_10sept_0_30[[#This Row],[Column5]]/10)*SIN(RADIANS(_10sept_0_30[[#This Row],[Column6]]))</f>
        <v>2.2330436471963647E-2</v>
      </c>
    </row>
    <row r="101" spans="1:9" x14ac:dyDescent="0.3">
      <c r="A101">
        <v>-82</v>
      </c>
      <c r="B101">
        <v>-15.68</v>
      </c>
      <c r="C101">
        <v>93.92</v>
      </c>
      <c r="D101">
        <v>-15.46</v>
      </c>
      <c r="E101">
        <v>94.59</v>
      </c>
      <c r="F101">
        <f>10^(_10sept_0_30[[#This Row],[Column3]]/10)*COS(RADIANS(_10sept_0_30[[#This Row],[Column4]]))</f>
        <v>-1.8485217666832975E-3</v>
      </c>
      <c r="G101">
        <f>10^(_10sept_0_30[[#This Row],[Column3]]/10)*SIN(RADIANS(_10sept_0_30[[#This Row],[Column4]]))</f>
        <v>2.6976323892656591E-2</v>
      </c>
      <c r="H101">
        <f>10^(_10sept_0_30[[#This Row],[Column5]]/10)*COS(RADIANS(_10sept_0_30[[#This Row],[Column6]]))</f>
        <v>-2.2762786465551515E-3</v>
      </c>
      <c r="I101">
        <f>10^(_10sept_0_30[[#This Row],[Column5]]/10)*SIN(RADIANS(_10sept_0_30[[#This Row],[Column6]]))</f>
        <v>2.8353385242358951E-2</v>
      </c>
    </row>
    <row r="102" spans="1:9" x14ac:dyDescent="0.3">
      <c r="A102">
        <v>-81</v>
      </c>
      <c r="B102">
        <v>-14.65</v>
      </c>
      <c r="C102">
        <v>109.62</v>
      </c>
      <c r="D102">
        <v>-14.53</v>
      </c>
      <c r="E102">
        <v>108.7</v>
      </c>
      <c r="F102">
        <f>10^(_10sept_0_30[[#This Row],[Column3]]/10)*COS(RADIANS(_10sept_0_30[[#This Row],[Column4]]))</f>
        <v>-1.1509470083779998E-2</v>
      </c>
      <c r="G102">
        <f>10^(_10sept_0_30[[#This Row],[Column3]]/10)*SIN(RADIANS(_10sept_0_30[[#This Row],[Column4]]))</f>
        <v>3.2286679193284977E-2</v>
      </c>
      <c r="H102">
        <f>10^(_10sept_0_30[[#This Row],[Column5]]/10)*COS(RADIANS(_10sept_0_30[[#This Row],[Column6]]))</f>
        <v>-1.1297467876021152E-2</v>
      </c>
      <c r="I102">
        <f>10^(_10sept_0_30[[#This Row],[Column5]]/10)*SIN(RADIANS(_10sept_0_30[[#This Row],[Column6]]))</f>
        <v>3.3376931062976442E-2</v>
      </c>
    </row>
    <row r="103" spans="1:9" x14ac:dyDescent="0.3">
      <c r="A103">
        <v>-80</v>
      </c>
      <c r="B103">
        <v>-13.85</v>
      </c>
      <c r="C103">
        <v>122.85</v>
      </c>
      <c r="D103">
        <v>-13.65</v>
      </c>
      <c r="E103">
        <v>122.31</v>
      </c>
      <c r="F103">
        <f>10^(_10sept_0_30[[#This Row],[Column3]]/10)*COS(RADIANS(_10sept_0_30[[#This Row],[Column4]]))</f>
        <v>-2.2353881151421454E-2</v>
      </c>
      <c r="G103">
        <f>10^(_10sept_0_30[[#This Row],[Column3]]/10)*SIN(RADIANS(_10sept_0_30[[#This Row],[Column4]]))</f>
        <v>3.4620046937141311E-2</v>
      </c>
      <c r="H103">
        <f>10^(_10sept_0_30[[#This Row],[Column5]]/10)*COS(RADIANS(_10sept_0_30[[#This Row],[Column6]]))</f>
        <v>-2.3064688928923154E-2</v>
      </c>
      <c r="I103">
        <f>10^(_10sept_0_30[[#This Row],[Column5]]/10)*SIN(RADIANS(_10sept_0_30[[#This Row],[Column6]]))</f>
        <v>3.6470635602836379E-2</v>
      </c>
    </row>
    <row r="104" spans="1:9" x14ac:dyDescent="0.3">
      <c r="A104">
        <v>-79</v>
      </c>
      <c r="B104">
        <v>-13.14</v>
      </c>
      <c r="C104">
        <v>135.19</v>
      </c>
      <c r="D104">
        <v>-13.06</v>
      </c>
      <c r="E104">
        <v>134.61000000000001</v>
      </c>
      <c r="F104">
        <f>10^(_10sept_0_30[[#This Row],[Column3]]/10)*COS(RADIANS(_10sept_0_30[[#This Row],[Column4]]))</f>
        <v>-3.4428683156117336E-2</v>
      </c>
      <c r="G104">
        <f>10^(_10sept_0_30[[#This Row],[Column3]]/10)*SIN(RADIANS(_10sept_0_30[[#This Row],[Column4]]))</f>
        <v>3.4201097351279387E-2</v>
      </c>
      <c r="H104">
        <f>10^(_10sept_0_30[[#This Row],[Column5]]/10)*COS(RADIANS(_10sept_0_30[[#This Row],[Column6]]))</f>
        <v>-3.4714318168134368E-2</v>
      </c>
      <c r="I104">
        <f>10^(_10sept_0_30[[#This Row],[Column5]]/10)*SIN(RADIANS(_10sept_0_30[[#This Row],[Column6]]))</f>
        <v>3.5190150139144144E-2</v>
      </c>
    </row>
    <row r="105" spans="1:9" x14ac:dyDescent="0.3">
      <c r="A105">
        <v>-78</v>
      </c>
      <c r="B105">
        <v>-12.8</v>
      </c>
      <c r="C105">
        <v>147.63</v>
      </c>
      <c r="D105">
        <v>-12.72</v>
      </c>
      <c r="E105">
        <v>147.16999999999999</v>
      </c>
      <c r="F105">
        <f>10^(_10sept_0_30[[#This Row],[Column3]]/10)*COS(RADIANS(_10sept_0_30[[#This Row],[Column4]]))</f>
        <v>-4.4325677251806007E-2</v>
      </c>
      <c r="G105">
        <f>10^(_10sept_0_30[[#This Row],[Column3]]/10)*SIN(RADIANS(_10sept_0_30[[#This Row],[Column4]]))</f>
        <v>2.8097384922922856E-2</v>
      </c>
      <c r="H105">
        <f>10^(_10sept_0_30[[#This Row],[Column5]]/10)*COS(RADIANS(_10sept_0_30[[#This Row],[Column6]]))</f>
        <v>-4.4918526370580802E-2</v>
      </c>
      <c r="I105">
        <f>10^(_10sept_0_30[[#This Row],[Column5]]/10)*SIN(RADIANS(_10sept_0_30[[#This Row],[Column6]]))</f>
        <v>2.8981313498017688E-2</v>
      </c>
    </row>
    <row r="106" spans="1:9" x14ac:dyDescent="0.3">
      <c r="A106">
        <v>-77</v>
      </c>
      <c r="B106">
        <v>-12.65</v>
      </c>
      <c r="C106">
        <v>161.97</v>
      </c>
      <c r="D106">
        <v>-12.56</v>
      </c>
      <c r="E106">
        <v>160.37</v>
      </c>
      <c r="F106">
        <f>10^(_10sept_0_30[[#This Row],[Column3]]/10)*COS(RADIANS(_10sept_0_30[[#This Row],[Column4]]))</f>
        <v>-5.1657379852315194E-2</v>
      </c>
      <c r="G106">
        <f>10^(_10sept_0_30[[#This Row],[Column3]]/10)*SIN(RADIANS(_10sept_0_30[[#This Row],[Column4]]))</f>
        <v>1.6814408507586687E-2</v>
      </c>
      <c r="H106">
        <f>10^(_10sept_0_30[[#This Row],[Column5]]/10)*COS(RADIANS(_10sept_0_30[[#This Row],[Column6]]))</f>
        <v>-5.2239179919544201E-2</v>
      </c>
      <c r="I106">
        <f>10^(_10sept_0_30[[#This Row],[Column5]]/10)*SIN(RADIANS(_10sept_0_30[[#This Row],[Column6]]))</f>
        <v>1.8632361527036675E-2</v>
      </c>
    </row>
    <row r="107" spans="1:9" x14ac:dyDescent="0.3">
      <c r="A107">
        <v>-76</v>
      </c>
      <c r="B107">
        <v>-12.57</v>
      </c>
      <c r="C107">
        <v>176.14</v>
      </c>
      <c r="D107">
        <v>-12.51</v>
      </c>
      <c r="E107">
        <v>175.71</v>
      </c>
      <c r="F107">
        <f>10^(_10sept_0_30[[#This Row],[Column3]]/10)*COS(RADIANS(_10sept_0_30[[#This Row],[Column4]]))</f>
        <v>-5.5209484519073315E-2</v>
      </c>
      <c r="G107">
        <f>10^(_10sept_0_30[[#This Row],[Column3]]/10)*SIN(RADIANS(_10sept_0_30[[#This Row],[Column4]]))</f>
        <v>3.7250842713794155E-3</v>
      </c>
      <c r="H107">
        <f>10^(_10sept_0_30[[#This Row],[Column5]]/10)*COS(RADIANS(_10sept_0_30[[#This Row],[Column6]]))</f>
        <v>-5.5947603439043703E-2</v>
      </c>
      <c r="I107">
        <f>10^(_10sept_0_30[[#This Row],[Column5]]/10)*SIN(RADIANS(_10sept_0_30[[#This Row],[Column6]]))</f>
        <v>4.1969016582261891E-3</v>
      </c>
    </row>
    <row r="108" spans="1:9" x14ac:dyDescent="0.3">
      <c r="A108">
        <v>-75</v>
      </c>
      <c r="B108">
        <v>-12.49</v>
      </c>
      <c r="C108">
        <v>-168.7</v>
      </c>
      <c r="D108">
        <v>-12.44</v>
      </c>
      <c r="E108">
        <v>-169.06</v>
      </c>
      <c r="F108">
        <f>10^(_10sept_0_30[[#This Row],[Column3]]/10)*COS(RADIANS(_10sept_0_30[[#This Row],[Column4]]))</f>
        <v>-5.5271134741178132E-2</v>
      </c>
      <c r="G108">
        <f>10^(_10sept_0_30[[#This Row],[Column3]]/10)*SIN(RADIANS(_10sept_0_30[[#This Row],[Column4]]))</f>
        <v>-1.1044262540898709E-2</v>
      </c>
      <c r="H108">
        <f>10^(_10sept_0_30[[#This Row],[Column5]]/10)*COS(RADIANS(_10sept_0_30[[#This Row],[Column6]]))</f>
        <v>-5.5980236900720619E-2</v>
      </c>
      <c r="I108">
        <f>10^(_10sept_0_30[[#This Row],[Column5]]/10)*SIN(RADIANS(_10sept_0_30[[#This Row],[Column6]]))</f>
        <v>-1.0820630776139612E-2</v>
      </c>
    </row>
    <row r="109" spans="1:9" x14ac:dyDescent="0.3">
      <c r="A109">
        <v>-74</v>
      </c>
      <c r="B109">
        <v>-12.29</v>
      </c>
      <c r="C109">
        <v>-151.56</v>
      </c>
      <c r="D109">
        <v>-12.26</v>
      </c>
      <c r="E109">
        <v>-152.99</v>
      </c>
      <c r="F109">
        <f>10^(_10sept_0_30[[#This Row],[Column3]]/10)*COS(RADIANS(_10sept_0_30[[#This Row],[Column4]]))</f>
        <v>-5.1897343608718685E-2</v>
      </c>
      <c r="G109">
        <f>10^(_10sept_0_30[[#This Row],[Column3]]/10)*SIN(RADIANS(_10sept_0_30[[#This Row],[Column4]]))</f>
        <v>-2.8107630222391638E-2</v>
      </c>
      <c r="H109">
        <f>10^(_10sept_0_30[[#This Row],[Column5]]/10)*COS(RADIANS(_10sept_0_30[[#This Row],[Column6]]))</f>
        <v>-5.2947109302989487E-2</v>
      </c>
      <c r="I109">
        <f>10^(_10sept_0_30[[#This Row],[Column5]]/10)*SIN(RADIANS(_10sept_0_30[[#This Row],[Column6]]))</f>
        <v>-2.6989540833012592E-2</v>
      </c>
    </row>
    <row r="110" spans="1:9" x14ac:dyDescent="0.3">
      <c r="A110">
        <v>-73</v>
      </c>
      <c r="B110">
        <v>-12.04</v>
      </c>
      <c r="C110">
        <v>-136.07</v>
      </c>
      <c r="D110">
        <v>-11.94</v>
      </c>
      <c r="E110">
        <v>-135.91999999999999</v>
      </c>
      <c r="F110">
        <f>10^(_10sept_0_30[[#This Row],[Column3]]/10)*COS(RADIANS(_10sept_0_30[[#This Row],[Column4]]))</f>
        <v>-4.5024183911651118E-2</v>
      </c>
      <c r="G110">
        <f>10^(_10sept_0_30[[#This Row],[Column3]]/10)*SIN(RADIANS(_10sept_0_30[[#This Row],[Column4]]))</f>
        <v>-4.3373169367868829E-2</v>
      </c>
      <c r="H110">
        <f>10^(_10sept_0_30[[#This Row],[Column5]]/10)*COS(RADIANS(_10sept_0_30[[#This Row],[Column6]]))</f>
        <v>-4.5956578496062828E-2</v>
      </c>
      <c r="I110">
        <f>10^(_10sept_0_30[[#This Row],[Column5]]/10)*SIN(RADIANS(_10sept_0_30[[#This Row],[Column6]]))</f>
        <v>-4.4503926683331238E-2</v>
      </c>
    </row>
    <row r="111" spans="1:9" x14ac:dyDescent="0.3">
      <c r="A111">
        <v>-72</v>
      </c>
      <c r="B111">
        <v>-11.64</v>
      </c>
      <c r="C111">
        <v>-120.83</v>
      </c>
      <c r="D111">
        <v>-11.58</v>
      </c>
      <c r="E111">
        <v>-121.55</v>
      </c>
      <c r="F111">
        <f>10^(_10sept_0_30[[#This Row],[Column3]]/10)*COS(RADIANS(_10sept_0_30[[#This Row],[Column4]]))</f>
        <v>-3.5130760574953658E-2</v>
      </c>
      <c r="G111">
        <f>10^(_10sept_0_30[[#This Row],[Column3]]/10)*SIN(RADIANS(_10sept_0_30[[#This Row],[Column4]]))</f>
        <v>-5.8862303280430933E-2</v>
      </c>
      <c r="H111">
        <f>10^(_10sept_0_30[[#This Row],[Column5]]/10)*COS(RADIANS(_10sept_0_30[[#This Row],[Column6]]))</f>
        <v>-3.6366621602673656E-2</v>
      </c>
      <c r="I111">
        <f>10^(_10sept_0_30[[#This Row],[Column5]]/10)*SIN(RADIANS(_10sept_0_30[[#This Row],[Column6]]))</f>
        <v>-5.92288515303621E-2</v>
      </c>
    </row>
    <row r="112" spans="1:9" x14ac:dyDescent="0.3">
      <c r="A112">
        <v>-71</v>
      </c>
      <c r="B112">
        <v>-11.23</v>
      </c>
      <c r="C112">
        <v>-105.66</v>
      </c>
      <c r="D112">
        <v>-11.16</v>
      </c>
      <c r="E112">
        <v>-107.33</v>
      </c>
      <c r="F112">
        <f>10^(_10sept_0_30[[#This Row],[Column3]]/10)*COS(RADIANS(_10sept_0_30[[#This Row],[Column4]]))</f>
        <v>-2.033519824409679E-2</v>
      </c>
      <c r="G112">
        <f>10^(_10sept_0_30[[#This Row],[Column3]]/10)*SIN(RADIANS(_10sept_0_30[[#This Row],[Column4]]))</f>
        <v>-7.2539132655820682E-2</v>
      </c>
      <c r="H112">
        <f>10^(_10sept_0_30[[#This Row],[Column5]]/10)*COS(RADIANS(_10sept_0_30[[#This Row],[Column6]]))</f>
        <v>-2.2805189396242438E-2</v>
      </c>
      <c r="I112">
        <f>10^(_10sept_0_30[[#This Row],[Column5]]/10)*SIN(RADIANS(_10sept_0_30[[#This Row],[Column6]]))</f>
        <v>-7.3084232100650792E-2</v>
      </c>
    </row>
    <row r="113" spans="1:9" x14ac:dyDescent="0.3">
      <c r="A113">
        <v>-70</v>
      </c>
      <c r="B113">
        <v>-10.8</v>
      </c>
      <c r="C113">
        <v>-91.29</v>
      </c>
      <c r="D113">
        <v>-10.77</v>
      </c>
      <c r="E113">
        <v>-92.81</v>
      </c>
      <c r="F113">
        <f>10^(_10sept_0_30[[#This Row],[Column3]]/10)*COS(RADIANS(_10sept_0_30[[#This Row],[Column4]]))</f>
        <v>-1.8725369043484964E-3</v>
      </c>
      <c r="G113">
        <f>10^(_10sept_0_30[[#This Row],[Column3]]/10)*SIN(RADIANS(_10sept_0_30[[#This Row],[Column4]]))</f>
        <v>-8.3155296372096552E-2</v>
      </c>
      <c r="H113">
        <f>10^(_10sept_0_30[[#This Row],[Column5]]/10)*COS(RADIANS(_10sept_0_30[[#This Row],[Column6]]))</f>
        <v>-4.1059113926061683E-3</v>
      </c>
      <c r="I113">
        <f>10^(_10sept_0_30[[#This Row],[Column5]]/10)*SIN(RADIANS(_10sept_0_30[[#This Row],[Column6]]))</f>
        <v>-8.3652223376523477E-2</v>
      </c>
    </row>
    <row r="114" spans="1:9" x14ac:dyDescent="0.3">
      <c r="A114">
        <v>-69</v>
      </c>
      <c r="B114">
        <v>-10.37</v>
      </c>
      <c r="C114">
        <v>-78.72</v>
      </c>
      <c r="D114">
        <v>-10.38</v>
      </c>
      <c r="E114">
        <v>-79.75</v>
      </c>
      <c r="F114">
        <f>10^(_10sept_0_30[[#This Row],[Column3]]/10)*COS(RADIANS(_10sept_0_30[[#This Row],[Column4]]))</f>
        <v>1.7962937604494487E-2</v>
      </c>
      <c r="G114">
        <f>10^(_10sept_0_30[[#This Row],[Column3]]/10)*SIN(RADIANS(_10sept_0_30[[#This Row],[Column4]]))</f>
        <v>-9.005931628798762E-2</v>
      </c>
      <c r="H114">
        <f>10^(_10sept_0_30[[#This Row],[Column5]]/10)*COS(RADIANS(_10sept_0_30[[#This Row],[Column6]]))</f>
        <v>1.6303552244808964E-2</v>
      </c>
      <c r="I114">
        <f>10^(_10sept_0_30[[#This Row],[Column5]]/10)*SIN(RADIANS(_10sept_0_30[[#This Row],[Column6]]))</f>
        <v>-9.0159825029747911E-2</v>
      </c>
    </row>
    <row r="115" spans="1:9" x14ac:dyDescent="0.3">
      <c r="A115">
        <v>-68</v>
      </c>
      <c r="B115">
        <v>-10</v>
      </c>
      <c r="C115">
        <v>-66.209999999999994</v>
      </c>
      <c r="D115">
        <v>-10.02</v>
      </c>
      <c r="E115">
        <v>-66.89</v>
      </c>
      <c r="F115">
        <f>10^(_10sept_0_30[[#This Row],[Column3]]/10)*COS(RADIANS(_10sept_0_30[[#This Row],[Column4]]))</f>
        <v>4.0338559961958537E-2</v>
      </c>
      <c r="G115">
        <f>10^(_10sept_0_30[[#This Row],[Column3]]/10)*SIN(RADIANS(_10sept_0_30[[#This Row],[Column4]]))</f>
        <v>-9.150300858548574E-2</v>
      </c>
      <c r="H115">
        <f>10^(_10sept_0_30[[#This Row],[Column5]]/10)*COS(RADIANS(_10sept_0_30[[#This Row],[Column6]]))</f>
        <v>3.9069428687252848E-2</v>
      </c>
      <c r="I115">
        <f>10^(_10sept_0_30[[#This Row],[Column5]]/10)*SIN(RADIANS(_10sept_0_30[[#This Row],[Column6]]))</f>
        <v>-9.1552712635832534E-2</v>
      </c>
    </row>
    <row r="116" spans="1:9" x14ac:dyDescent="0.3">
      <c r="A116">
        <v>-67</v>
      </c>
      <c r="B116">
        <v>-9.5500000000000007</v>
      </c>
      <c r="C116">
        <v>-53.93</v>
      </c>
      <c r="D116">
        <v>-9.64</v>
      </c>
      <c r="E116">
        <v>-54.99</v>
      </c>
      <c r="F116">
        <f>10^(_10sept_0_30[[#This Row],[Column3]]/10)*COS(RADIANS(_10sept_0_30[[#This Row],[Column4]]))</f>
        <v>6.5305242097306065E-2</v>
      </c>
      <c r="G116">
        <f>10^(_10sept_0_30[[#This Row],[Column3]]/10)*SIN(RADIANS(_10sept_0_30[[#This Row],[Column4]]))</f>
        <v>-8.9654409053520928E-2</v>
      </c>
      <c r="H116">
        <f>10^(_10sept_0_30[[#This Row],[Column5]]/10)*COS(RADIANS(_10sept_0_30[[#This Row],[Column6]]))</f>
        <v>6.2330345325053126E-2</v>
      </c>
      <c r="I116">
        <f>10^(_10sept_0_30[[#This Row],[Column5]]/10)*SIN(RADIANS(_10sept_0_30[[#This Row],[Column6]]))</f>
        <v>-8.8983899713245426E-2</v>
      </c>
    </row>
    <row r="117" spans="1:9" x14ac:dyDescent="0.3">
      <c r="A117">
        <v>-66</v>
      </c>
      <c r="B117">
        <v>-9.06</v>
      </c>
      <c r="C117">
        <v>-41.04</v>
      </c>
      <c r="D117">
        <v>-9.19</v>
      </c>
      <c r="E117">
        <v>-42.71</v>
      </c>
      <c r="F117">
        <f>10^(_10sept_0_30[[#This Row],[Column3]]/10)*COS(RADIANS(_10sept_0_30[[#This Row],[Column4]]))</f>
        <v>9.3651796739574564E-2</v>
      </c>
      <c r="G117">
        <f>10^(_10sept_0_30[[#This Row],[Column3]]/10)*SIN(RADIANS(_10sept_0_30[[#This Row],[Column4]]))</f>
        <v>-8.1525121876296555E-2</v>
      </c>
      <c r="H117">
        <f>10^(_10sept_0_30[[#This Row],[Column5]]/10)*COS(RADIANS(_10sept_0_30[[#This Row],[Column6]]))</f>
        <v>8.8545585728275741E-2</v>
      </c>
      <c r="I117">
        <f>10^(_10sept_0_30[[#This Row],[Column5]]/10)*SIN(RADIANS(_10sept_0_30[[#This Row],[Column6]]))</f>
        <v>-8.1736132915094531E-2</v>
      </c>
    </row>
    <row r="118" spans="1:9" x14ac:dyDescent="0.3">
      <c r="A118">
        <v>-65</v>
      </c>
      <c r="B118">
        <v>-8.6199999999999992</v>
      </c>
      <c r="C118">
        <v>-29.52</v>
      </c>
      <c r="D118">
        <v>-8.7200000000000006</v>
      </c>
      <c r="E118">
        <v>-30.17</v>
      </c>
      <c r="F118">
        <f>10^(_10sept_0_30[[#This Row],[Column3]]/10)*COS(RADIANS(_10sept_0_30[[#This Row],[Column4]]))</f>
        <v>0.11956690048899213</v>
      </c>
      <c r="G118">
        <f>10^(_10sept_0_30[[#This Row],[Column3]]/10)*SIN(RADIANS(_10sept_0_30[[#This Row],[Column4]]))</f>
        <v>-6.7702804952368079E-2</v>
      </c>
      <c r="H118">
        <f>10^(_10sept_0_30[[#This Row],[Column5]]/10)*COS(RADIANS(_10sept_0_30[[#This Row],[Column6]]))</f>
        <v>0.11608714200392879</v>
      </c>
      <c r="I118">
        <f>10^(_10sept_0_30[[#This Row],[Column5]]/10)*SIN(RADIANS(_10sept_0_30[[#This Row],[Column6]]))</f>
        <v>-6.7482982076634265E-2</v>
      </c>
    </row>
    <row r="119" spans="1:9" x14ac:dyDescent="0.3">
      <c r="A119">
        <v>-64</v>
      </c>
      <c r="B119">
        <v>-8.14</v>
      </c>
      <c r="C119">
        <v>-17.739999999999998</v>
      </c>
      <c r="D119">
        <v>-8.26</v>
      </c>
      <c r="E119">
        <v>-18.940000000000001</v>
      </c>
      <c r="F119">
        <f>10^(_10sept_0_30[[#This Row],[Column3]]/10)*COS(RADIANS(_10sept_0_30[[#This Row],[Column4]]))</f>
        <v>0.14616444014349661</v>
      </c>
      <c r="G119">
        <f>10^(_10sept_0_30[[#This Row],[Column3]]/10)*SIN(RADIANS(_10sept_0_30[[#This Row],[Column4]]))</f>
        <v>-4.6759483278777547E-2</v>
      </c>
      <c r="H119">
        <f>10^(_10sept_0_30[[#This Row],[Column5]]/10)*COS(RADIANS(_10sept_0_30[[#This Row],[Column6]]))</f>
        <v>0.14119730144217277</v>
      </c>
      <c r="I119">
        <f>10^(_10sept_0_30[[#This Row],[Column5]]/10)*SIN(RADIANS(_10sept_0_30[[#This Row],[Column6]]))</f>
        <v>-4.8452797216994845E-2</v>
      </c>
    </row>
    <row r="120" spans="1:9" x14ac:dyDescent="0.3">
      <c r="A120">
        <v>-63</v>
      </c>
      <c r="B120">
        <v>-7.7</v>
      </c>
      <c r="C120">
        <v>-7.23</v>
      </c>
      <c r="D120">
        <v>-7.81</v>
      </c>
      <c r="E120">
        <v>-7.71</v>
      </c>
      <c r="F120">
        <f>10^(_10sept_0_30[[#This Row],[Column3]]/10)*COS(RADIANS(_10sept_0_30[[#This Row],[Column4]]))</f>
        <v>0.1684740816972595</v>
      </c>
      <c r="G120">
        <f>10^(_10sept_0_30[[#This Row],[Column3]]/10)*SIN(RADIANS(_10sept_0_30[[#This Row],[Column4]]))</f>
        <v>-2.1372852582918926E-2</v>
      </c>
      <c r="H120">
        <f>10^(_10sept_0_30[[#This Row],[Column5]]/10)*COS(RADIANS(_10sept_0_30[[#This Row],[Column6]]))</f>
        <v>0.16408014712174732</v>
      </c>
      <c r="I120">
        <f>10^(_10sept_0_30[[#This Row],[Column5]]/10)*SIN(RADIANS(_10sept_0_30[[#This Row],[Column6]]))</f>
        <v>-2.2213667859779119E-2</v>
      </c>
    </row>
    <row r="121" spans="1:9" x14ac:dyDescent="0.3">
      <c r="A121">
        <v>-62</v>
      </c>
      <c r="B121">
        <v>-7.36</v>
      </c>
      <c r="C121">
        <v>3.72</v>
      </c>
      <c r="D121">
        <v>-7.41</v>
      </c>
      <c r="E121">
        <v>2.67</v>
      </c>
      <c r="F121">
        <f>10^(_10sept_0_30[[#This Row],[Column3]]/10)*COS(RADIANS(_10sept_0_30[[#This Row],[Column4]]))</f>
        <v>0.18326688148200299</v>
      </c>
      <c r="G121">
        <f>10^(_10sept_0_30[[#This Row],[Column3]]/10)*SIN(RADIANS(_10sept_0_30[[#This Row],[Column4]]))</f>
        <v>1.1915578783607118E-2</v>
      </c>
      <c r="H121">
        <f>10^(_10sept_0_30[[#This Row],[Column5]]/10)*COS(RADIANS(_10sept_0_30[[#This Row],[Column6]]))</f>
        <v>0.18135447442620295</v>
      </c>
      <c r="I121">
        <f>10^(_10sept_0_30[[#This Row],[Column5]]/10)*SIN(RADIANS(_10sept_0_30[[#This Row],[Column6]]))</f>
        <v>8.4572940909882627E-3</v>
      </c>
    </row>
    <row r="122" spans="1:9" x14ac:dyDescent="0.3">
      <c r="A122">
        <v>-61</v>
      </c>
      <c r="B122">
        <v>-7.04</v>
      </c>
      <c r="C122">
        <v>14.2</v>
      </c>
      <c r="D122">
        <v>-7.15</v>
      </c>
      <c r="E122">
        <v>13.64</v>
      </c>
      <c r="F122">
        <f>10^(_10sept_0_30[[#This Row],[Column3]]/10)*COS(RADIANS(_10sept_0_30[[#This Row],[Column4]]))</f>
        <v>0.19165640244903095</v>
      </c>
      <c r="G122">
        <f>10^(_10sept_0_30[[#This Row],[Column3]]/10)*SIN(RADIANS(_10sept_0_30[[#This Row],[Column4]]))</f>
        <v>4.8496525437759765E-2</v>
      </c>
      <c r="H122">
        <f>10^(_10sept_0_30[[#This Row],[Column5]]/10)*COS(RADIANS(_10sept_0_30[[#This Row],[Column6]]))</f>
        <v>0.18731621639307677</v>
      </c>
      <c r="I122">
        <f>10^(_10sept_0_30[[#This Row],[Column5]]/10)*SIN(RADIANS(_10sept_0_30[[#This Row],[Column6]]))</f>
        <v>4.5455010569785036E-2</v>
      </c>
    </row>
    <row r="123" spans="1:9" x14ac:dyDescent="0.3">
      <c r="A123">
        <v>-60</v>
      </c>
      <c r="B123">
        <v>-6.74</v>
      </c>
      <c r="C123">
        <v>25.29</v>
      </c>
      <c r="D123">
        <v>-6.87</v>
      </c>
      <c r="E123">
        <v>24.01</v>
      </c>
      <c r="F123">
        <f>10^(_10sept_0_30[[#This Row],[Column3]]/10)*COS(RADIANS(_10sept_0_30[[#This Row],[Column4]]))</f>
        <v>0.1915331311445701</v>
      </c>
      <c r="G123">
        <f>10^(_10sept_0_30[[#This Row],[Column3]]/10)*SIN(RADIANS(_10sept_0_30[[#This Row],[Column4]]))</f>
        <v>9.0496401405084137E-2</v>
      </c>
      <c r="H123">
        <f>10^(_10sept_0_30[[#This Row],[Column5]]/10)*COS(RADIANS(_10sept_0_30[[#This Row],[Column6]]))</f>
        <v>0.1878003541280189</v>
      </c>
      <c r="I123">
        <f>10^(_10sept_0_30[[#This Row],[Column5]]/10)*SIN(RADIANS(_10sept_0_30[[#This Row],[Column6]]))</f>
        <v>8.3653382573276494E-2</v>
      </c>
    </row>
    <row r="124" spans="1:9" x14ac:dyDescent="0.3">
      <c r="A124">
        <v>-59</v>
      </c>
      <c r="B124">
        <v>-6.49</v>
      </c>
      <c r="C124">
        <v>35.89</v>
      </c>
      <c r="D124">
        <v>-6.62</v>
      </c>
      <c r="E124">
        <v>35.11</v>
      </c>
      <c r="F124">
        <f>10^(_10sept_0_30[[#This Row],[Column3]]/10)*COS(RADIANS(_10sept_0_30[[#This Row],[Column4]]))</f>
        <v>0.18178674085765439</v>
      </c>
      <c r="G124">
        <f>10^(_10sept_0_30[[#This Row],[Column3]]/10)*SIN(RADIANS(_10sept_0_30[[#This Row],[Column4]]))</f>
        <v>0.13154330742056958</v>
      </c>
      <c r="H124">
        <f>10^(_10sept_0_30[[#This Row],[Column5]]/10)*COS(RADIANS(_10sept_0_30[[#This Row],[Column6]]))</f>
        <v>0.17814740585699582</v>
      </c>
      <c r="I124">
        <f>10^(_10sept_0_30[[#This Row],[Column5]]/10)*SIN(RADIANS(_10sept_0_30[[#This Row],[Column6]]))</f>
        <v>0.12525055014828188</v>
      </c>
    </row>
    <row r="125" spans="1:9" x14ac:dyDescent="0.3">
      <c r="A125">
        <v>-58</v>
      </c>
      <c r="B125">
        <v>-6.24</v>
      </c>
      <c r="C125">
        <v>47.06</v>
      </c>
      <c r="D125">
        <v>-6.39</v>
      </c>
      <c r="E125">
        <v>46.16</v>
      </c>
      <c r="F125">
        <f>10^(_10sept_0_30[[#This Row],[Column3]]/10)*COS(RADIANS(_10sept_0_30[[#This Row],[Column4]]))</f>
        <v>0.16191799341666285</v>
      </c>
      <c r="G125">
        <f>10^(_10sept_0_30[[#This Row],[Column3]]/10)*SIN(RADIANS(_10sept_0_30[[#This Row],[Column4]]))</f>
        <v>0.17400074967985557</v>
      </c>
      <c r="H125">
        <f>10^(_10sept_0_30[[#This Row],[Column5]]/10)*COS(RADIANS(_10sept_0_30[[#This Row],[Column6]]))</f>
        <v>0.15904202174613427</v>
      </c>
      <c r="I125">
        <f>10^(_10sept_0_30[[#This Row],[Column5]]/10)*SIN(RADIANS(_10sept_0_30[[#This Row],[Column6]]))</f>
        <v>0.16561588529239704</v>
      </c>
    </row>
    <row r="126" spans="1:9" x14ac:dyDescent="0.3">
      <c r="A126">
        <v>-57</v>
      </c>
      <c r="B126">
        <v>-5.99</v>
      </c>
      <c r="C126">
        <v>58.58</v>
      </c>
      <c r="D126">
        <v>-6.17</v>
      </c>
      <c r="E126">
        <v>57.7</v>
      </c>
      <c r="F126">
        <f>10^(_10sept_0_30[[#This Row],[Column3]]/10)*COS(RADIANS(_10sept_0_30[[#This Row],[Column4]]))</f>
        <v>0.1312483979641724</v>
      </c>
      <c r="G126">
        <f>10^(_10sept_0_30[[#This Row],[Column3]]/10)*SIN(RADIANS(_10sept_0_30[[#This Row],[Column4]]))</f>
        <v>0.21485071365376221</v>
      </c>
      <c r="H126">
        <f>10^(_10sept_0_30[[#This Row],[Column5]]/10)*COS(RADIANS(_10sept_0_30[[#This Row],[Column6]]))</f>
        <v>0.12907071717447643</v>
      </c>
      <c r="I126">
        <f>10^(_10sept_0_30[[#This Row],[Column5]]/10)*SIN(RADIANS(_10sept_0_30[[#This Row],[Column6]]))</f>
        <v>0.20416968529985241</v>
      </c>
    </row>
    <row r="127" spans="1:9" x14ac:dyDescent="0.3">
      <c r="A127">
        <v>-56</v>
      </c>
      <c r="B127">
        <v>-5.78</v>
      </c>
      <c r="C127">
        <v>68.72</v>
      </c>
      <c r="D127">
        <v>-5.94</v>
      </c>
      <c r="E127">
        <v>68.73</v>
      </c>
      <c r="F127">
        <f>10^(_10sept_0_30[[#This Row],[Column3]]/10)*COS(RADIANS(_10sept_0_30[[#This Row],[Column4]]))</f>
        <v>9.5899880567006851E-2</v>
      </c>
      <c r="G127">
        <f>10^(_10sept_0_30[[#This Row],[Column3]]/10)*SIN(RADIANS(_10sept_0_30[[#This Row],[Column4]]))</f>
        <v>0.2462243962627402</v>
      </c>
      <c r="H127">
        <f>10^(_10sept_0_30[[#This Row],[Column5]]/10)*COS(RADIANS(_10sept_0_30[[#This Row],[Column6]]))</f>
        <v>9.2389667001915546E-2</v>
      </c>
      <c r="I127">
        <f>10^(_10sept_0_30[[#This Row],[Column5]]/10)*SIN(RADIANS(_10sept_0_30[[#This Row],[Column6]]))</f>
        <v>0.23733434809588555</v>
      </c>
    </row>
    <row r="128" spans="1:9" x14ac:dyDescent="0.3">
      <c r="A128">
        <v>-55</v>
      </c>
      <c r="B128">
        <v>-5.53</v>
      </c>
      <c r="C128">
        <v>79.63</v>
      </c>
      <c r="D128">
        <v>-5.7</v>
      </c>
      <c r="E128">
        <v>79.45</v>
      </c>
      <c r="F128">
        <f>10^(_10sept_0_30[[#This Row],[Column3]]/10)*COS(RADIANS(_10sept_0_30[[#This Row],[Column4]]))</f>
        <v>5.038281797244841E-2</v>
      </c>
      <c r="G128">
        <f>10^(_10sept_0_30[[#This Row],[Column3]]/10)*SIN(RADIANS(_10sept_0_30[[#This Row],[Column4]]))</f>
        <v>0.2753262354549168</v>
      </c>
      <c r="H128">
        <f>10^(_10sept_0_30[[#This Row],[Column5]]/10)*COS(RADIANS(_10sept_0_30[[#This Row],[Column6]]))</f>
        <v>4.9280254853405106E-2</v>
      </c>
      <c r="I128">
        <f>10^(_10sept_0_30[[#This Row],[Column5]]/10)*SIN(RADIANS(_10sept_0_30[[#This Row],[Column6]]))</f>
        <v>0.2646035761078871</v>
      </c>
    </row>
    <row r="129" spans="1:9" x14ac:dyDescent="0.3">
      <c r="A129">
        <v>-54</v>
      </c>
      <c r="B129">
        <v>-5.26</v>
      </c>
      <c r="C129">
        <v>90.69</v>
      </c>
      <c r="D129">
        <v>-5.4</v>
      </c>
      <c r="E129">
        <v>90.73</v>
      </c>
      <c r="F129">
        <f>10^(_10sept_0_30[[#This Row],[Column3]]/10)*COS(RADIANS(_10sept_0_30[[#This Row],[Column4]]))</f>
        <v>-3.5868726765881679E-3</v>
      </c>
      <c r="G129">
        <f>10^(_10sept_0_30[[#This Row],[Column3]]/10)*SIN(RADIANS(_10sept_0_30[[#This Row],[Column4]]))</f>
        <v>0.29783004473725955</v>
      </c>
      <c r="H129">
        <f>10^(_10sept_0_30[[#This Row],[Column5]]/10)*COS(RADIANS(_10sept_0_30[[#This Row],[Column6]]))</f>
        <v>-3.6744173050139734E-3</v>
      </c>
      <c r="I129">
        <f>10^(_10sept_0_30[[#This Row],[Column5]]/10)*SIN(RADIANS(_10sept_0_30[[#This Row],[Column6]]))</f>
        <v>0.28837974229778296</v>
      </c>
    </row>
    <row r="130" spans="1:9" x14ac:dyDescent="0.3">
      <c r="A130">
        <v>-53</v>
      </c>
      <c r="B130">
        <v>-5</v>
      </c>
      <c r="C130">
        <v>100.78</v>
      </c>
      <c r="D130">
        <v>-5.1100000000000003</v>
      </c>
      <c r="E130">
        <v>101.62</v>
      </c>
      <c r="F130">
        <f>10^(_10sept_0_30[[#This Row],[Column3]]/10)*COS(RADIANS(_10sept_0_30[[#This Row],[Column4]]))</f>
        <v>-5.9146741792526464E-2</v>
      </c>
      <c r="G130">
        <f>10^(_10sept_0_30[[#This Row],[Column3]]/10)*SIN(RADIANS(_10sept_0_30[[#This Row],[Column4]]))</f>
        <v>0.3106471679177652</v>
      </c>
      <c r="H130">
        <f>10^(_10sept_0_30[[#This Row],[Column5]]/10)*COS(RADIANS(_10sept_0_30[[#This Row],[Column6]]))</f>
        <v>-6.2101523952663835E-2</v>
      </c>
      <c r="I130">
        <f>10^(_10sept_0_30[[#This Row],[Column5]]/10)*SIN(RADIANS(_10sept_0_30[[#This Row],[Column6]]))</f>
        <v>0.3019998014707706</v>
      </c>
    </row>
    <row r="131" spans="1:9" x14ac:dyDescent="0.3">
      <c r="A131">
        <v>-52</v>
      </c>
      <c r="B131">
        <v>-4.74</v>
      </c>
      <c r="C131">
        <v>110.63</v>
      </c>
      <c r="D131">
        <v>-4.8099999999999996</v>
      </c>
      <c r="E131">
        <v>110.7</v>
      </c>
      <c r="F131">
        <f>10^(_10sept_0_30[[#This Row],[Column3]]/10)*COS(RADIANS(_10sept_0_30[[#This Row],[Column4]]))</f>
        <v>-0.11829101102085809</v>
      </c>
      <c r="G131">
        <f>10^(_10sept_0_30[[#This Row],[Column3]]/10)*SIN(RADIANS(_10sept_0_30[[#This Row],[Column4]]))</f>
        <v>0.31420850136368722</v>
      </c>
      <c r="H131">
        <f>10^(_10sept_0_30[[#This Row],[Column5]]/10)*COS(RADIANS(_10sept_0_30[[#This Row],[Column6]]))</f>
        <v>-0.116777321907413</v>
      </c>
      <c r="I131">
        <f>10^(_10sept_0_30[[#This Row],[Column5]]/10)*SIN(RADIANS(_10sept_0_30[[#This Row],[Column6]]))</f>
        <v>0.30904221513089125</v>
      </c>
    </row>
    <row r="132" spans="1:9" x14ac:dyDescent="0.3">
      <c r="A132">
        <v>-51</v>
      </c>
      <c r="B132">
        <v>-4.46</v>
      </c>
      <c r="C132">
        <v>120.12</v>
      </c>
      <c r="D132">
        <v>-4.51</v>
      </c>
      <c r="E132">
        <v>120.33</v>
      </c>
      <c r="F132">
        <f>10^(_10sept_0_30[[#This Row],[Column3]]/10)*COS(RADIANS(_10sept_0_30[[#This Row],[Column4]]))</f>
        <v>-0.17969734046987856</v>
      </c>
      <c r="G132">
        <f>10^(_10sept_0_30[[#This Row],[Column3]]/10)*SIN(RADIANS(_10sept_0_30[[#This Row],[Column4]]))</f>
        <v>0.30974493392734392</v>
      </c>
      <c r="H132">
        <f>10^(_10sept_0_30[[#This Row],[Column5]]/10)*COS(RADIANS(_10sept_0_30[[#This Row],[Column6]]))</f>
        <v>-0.17876144543204212</v>
      </c>
      <c r="I132">
        <f>10^(_10sept_0_30[[#This Row],[Column5]]/10)*SIN(RADIANS(_10sept_0_30[[#This Row],[Column6]]))</f>
        <v>0.30554617183199767</v>
      </c>
    </row>
    <row r="133" spans="1:9" x14ac:dyDescent="0.3">
      <c r="A133">
        <v>-50</v>
      </c>
      <c r="B133">
        <v>-4.2</v>
      </c>
      <c r="C133">
        <v>129.47999999999999</v>
      </c>
      <c r="D133">
        <v>-4.25</v>
      </c>
      <c r="E133">
        <v>129.66999999999999</v>
      </c>
      <c r="F133">
        <f>10^(_10sept_0_30[[#This Row],[Column3]]/10)*COS(RADIANS(_10sept_0_30[[#This Row],[Column4]]))</f>
        <v>-0.2417277766747932</v>
      </c>
      <c r="G133">
        <f>10^(_10sept_0_30[[#This Row],[Column3]]/10)*SIN(RADIANS(_10sept_0_30[[#This Row],[Column4]]))</f>
        <v>0.29344788133236538</v>
      </c>
      <c r="H133">
        <f>10^(_10sept_0_30[[#This Row],[Column5]]/10)*COS(RADIANS(_10sept_0_30[[#This Row],[Column6]]))</f>
        <v>-0.23992139697304785</v>
      </c>
      <c r="I133">
        <f>10^(_10sept_0_30[[#This Row],[Column5]]/10)*SIN(RADIANS(_10sept_0_30[[#This Row],[Column6]]))</f>
        <v>0.28929479382936807</v>
      </c>
    </row>
    <row r="134" spans="1:9" x14ac:dyDescent="0.3">
      <c r="A134">
        <v>-49</v>
      </c>
      <c r="B134">
        <v>-4.01</v>
      </c>
      <c r="C134">
        <v>138.37</v>
      </c>
      <c r="D134">
        <v>-4.01</v>
      </c>
      <c r="E134">
        <v>139.03</v>
      </c>
      <c r="F134">
        <f>10^(_10sept_0_30[[#This Row],[Column3]]/10)*COS(RADIANS(_10sept_0_30[[#This Row],[Column4]]))</f>
        <v>-0.29688096547049553</v>
      </c>
      <c r="G134">
        <f>10^(_10sept_0_30[[#This Row],[Column3]]/10)*SIN(RADIANS(_10sept_0_30[[#This Row],[Column4]]))</f>
        <v>0.26386136380918163</v>
      </c>
      <c r="H134">
        <f>10^(_10sept_0_30[[#This Row],[Column5]]/10)*COS(RADIANS(_10sept_0_30[[#This Row],[Column6]]))</f>
        <v>-0.29990066641693403</v>
      </c>
      <c r="I134">
        <f>10^(_10sept_0_30[[#This Row],[Column5]]/10)*SIN(RADIANS(_10sept_0_30[[#This Row],[Column6]]))</f>
        <v>0.2604241103519675</v>
      </c>
    </row>
    <row r="135" spans="1:9" x14ac:dyDescent="0.3">
      <c r="A135">
        <v>-48</v>
      </c>
      <c r="B135">
        <v>-3.86</v>
      </c>
      <c r="C135">
        <v>147.08000000000001</v>
      </c>
      <c r="D135">
        <v>-3.88</v>
      </c>
      <c r="E135">
        <v>147.03</v>
      </c>
      <c r="F135">
        <f>10^(_10sept_0_30[[#This Row],[Column3]]/10)*COS(RADIANS(_10sept_0_30[[#This Row],[Column4]]))</f>
        <v>-0.34513149661901321</v>
      </c>
      <c r="G135">
        <f>10^(_10sept_0_30[[#This Row],[Column3]]/10)*SIN(RADIANS(_10sept_0_30[[#This Row],[Column4]]))</f>
        <v>0.22344651083838044</v>
      </c>
      <c r="H135">
        <f>10^(_10sept_0_30[[#This Row],[Column5]]/10)*COS(RADIANS(_10sept_0_30[[#This Row],[Column6]]))</f>
        <v>-0.3433515326949419</v>
      </c>
      <c r="I135">
        <f>10^(_10sept_0_30[[#This Row],[Column5]]/10)*SIN(RADIANS(_10sept_0_30[[#This Row],[Column6]]))</f>
        <v>0.22271958288098048</v>
      </c>
    </row>
    <row r="136" spans="1:9" x14ac:dyDescent="0.3">
      <c r="A136">
        <v>-47</v>
      </c>
      <c r="B136">
        <v>-3.7</v>
      </c>
      <c r="C136">
        <v>156.74</v>
      </c>
      <c r="D136">
        <v>-3.72</v>
      </c>
      <c r="E136">
        <v>156.43</v>
      </c>
      <c r="F136">
        <f>10^(_10sept_0_30[[#This Row],[Column3]]/10)*COS(RADIANS(_10sept_0_30[[#This Row],[Column4]]))</f>
        <v>-0.39190811679785553</v>
      </c>
      <c r="G136">
        <f>10^(_10sept_0_30[[#This Row],[Column3]]/10)*SIN(RADIANS(_10sept_0_30[[#This Row],[Column4]]))</f>
        <v>0.16845804774173526</v>
      </c>
      <c r="H136">
        <f>10^(_10sept_0_30[[#This Row],[Column5]]/10)*COS(RADIANS(_10sept_0_30[[#This Row],[Column6]]))</f>
        <v>-0.38919449901557673</v>
      </c>
      <c r="I136">
        <f>10^(_10sept_0_30[[#This Row],[Column5]]/10)*SIN(RADIANS(_10sept_0_30[[#This Row],[Column6]]))</f>
        <v>0.16979227315155138</v>
      </c>
    </row>
    <row r="137" spans="1:9" x14ac:dyDescent="0.3">
      <c r="A137">
        <v>-46</v>
      </c>
      <c r="B137">
        <v>-3.52</v>
      </c>
      <c r="C137">
        <v>166.04</v>
      </c>
      <c r="D137">
        <v>-3.57</v>
      </c>
      <c r="E137">
        <v>165.49</v>
      </c>
      <c r="F137">
        <f>10^(_10sept_0_30[[#This Row],[Column3]]/10)*COS(RADIANS(_10sept_0_30[[#This Row],[Column4]]))</f>
        <v>-0.4314988087142948</v>
      </c>
      <c r="G137">
        <f>10^(_10sept_0_30[[#This Row],[Column3]]/10)*SIN(RADIANS(_10sept_0_30[[#This Row],[Column4]]))</f>
        <v>0.10726482223604578</v>
      </c>
      <c r="H137">
        <f>10^(_10sept_0_30[[#This Row],[Column5]]/10)*COS(RADIANS(_10sept_0_30[[#This Row],[Column6]]))</f>
        <v>-0.425521963580059</v>
      </c>
      <c r="I137">
        <f>10^(_10sept_0_30[[#This Row],[Column5]]/10)*SIN(RADIANS(_10sept_0_30[[#This Row],[Column6]]))</f>
        <v>0.11012670072540694</v>
      </c>
    </row>
    <row r="138" spans="1:9" x14ac:dyDescent="0.3">
      <c r="A138">
        <v>-45</v>
      </c>
      <c r="B138">
        <v>-3.33</v>
      </c>
      <c r="C138">
        <v>175.49</v>
      </c>
      <c r="D138">
        <v>-3.36</v>
      </c>
      <c r="E138">
        <v>174.75</v>
      </c>
      <c r="F138">
        <f>10^(_10sept_0_30[[#This Row],[Column3]]/10)*COS(RADIANS(_10sept_0_30[[#This Row],[Column4]]))</f>
        <v>-0.46307696166951584</v>
      </c>
      <c r="G138">
        <f>10^(_10sept_0_30[[#This Row],[Column3]]/10)*SIN(RADIANS(_10sept_0_30[[#This Row],[Column4]]))</f>
        <v>3.6526271178377222E-2</v>
      </c>
      <c r="H138">
        <f>10^(_10sept_0_30[[#This Row],[Column5]]/10)*COS(RADIANS(_10sept_0_30[[#This Row],[Column6]]))</f>
        <v>-0.45938231392401713</v>
      </c>
      <c r="I138">
        <f>10^(_10sept_0_30[[#This Row],[Column5]]/10)*SIN(RADIANS(_10sept_0_30[[#This Row],[Column6]]))</f>
        <v>4.2211304790149617E-2</v>
      </c>
    </row>
    <row r="139" spans="1:9" x14ac:dyDescent="0.3">
      <c r="A139">
        <v>-44</v>
      </c>
      <c r="B139">
        <v>-3.08</v>
      </c>
      <c r="C139">
        <v>-175.78</v>
      </c>
      <c r="D139">
        <v>-3.13</v>
      </c>
      <c r="E139">
        <v>-176.9</v>
      </c>
      <c r="F139">
        <f>10^(_10sept_0_30[[#This Row],[Column3]]/10)*COS(RADIANS(_10sept_0_30[[#This Row],[Column4]]))</f>
        <v>-0.49070554343802719</v>
      </c>
      <c r="G139">
        <f>10^(_10sept_0_30[[#This Row],[Column3]]/10)*SIN(RADIANS(_10sept_0_30[[#This Row],[Column4]]))</f>
        <v>-3.6207379259043257E-2</v>
      </c>
      <c r="H139">
        <f>10^(_10sept_0_30[[#This Row],[Column5]]/10)*COS(RADIANS(_10sept_0_30[[#This Row],[Column6]]))</f>
        <v>-0.48569543159382883</v>
      </c>
      <c r="I139">
        <f>10^(_10sept_0_30[[#This Row],[Column5]]/10)*SIN(RADIANS(_10sept_0_30[[#This Row],[Column6]]))</f>
        <v>-2.6304324311035611E-2</v>
      </c>
    </row>
    <row r="140" spans="1:9" x14ac:dyDescent="0.3">
      <c r="A140">
        <v>-43</v>
      </c>
      <c r="B140">
        <v>-2.82</v>
      </c>
      <c r="C140">
        <v>-167.34</v>
      </c>
      <c r="D140">
        <v>-2.86</v>
      </c>
      <c r="E140">
        <v>-168.02</v>
      </c>
      <c r="F140">
        <f>10^(_10sept_0_30[[#This Row],[Column3]]/10)*COS(RADIANS(_10sept_0_30[[#This Row],[Column4]]))</f>
        <v>-0.509695582002891</v>
      </c>
      <c r="G140">
        <f>10^(_10sept_0_30[[#This Row],[Column3]]/10)*SIN(RADIANS(_10sept_0_30[[#This Row],[Column4]]))</f>
        <v>-0.11449101260596058</v>
      </c>
      <c r="H140">
        <f>10^(_10sept_0_30[[#This Row],[Column5]]/10)*COS(RADIANS(_10sept_0_30[[#This Row],[Column6]]))</f>
        <v>-0.50633341519894437</v>
      </c>
      <c r="I140">
        <f>10^(_10sept_0_30[[#This Row],[Column5]]/10)*SIN(RADIANS(_10sept_0_30[[#This Row],[Column6]]))</f>
        <v>-0.10743977445469914</v>
      </c>
    </row>
    <row r="141" spans="1:9" x14ac:dyDescent="0.3">
      <c r="A141">
        <v>-42</v>
      </c>
      <c r="B141">
        <v>-2.56</v>
      </c>
      <c r="C141">
        <v>-159.37</v>
      </c>
      <c r="D141">
        <v>-2.6</v>
      </c>
      <c r="E141">
        <v>-159.94999999999999</v>
      </c>
      <c r="F141">
        <f>10^(_10sept_0_30[[#This Row],[Column3]]/10)*COS(RADIANS(_10sept_0_30[[#This Row],[Column4]]))</f>
        <v>-0.51906044093160064</v>
      </c>
      <c r="G141">
        <f>10^(_10sept_0_30[[#This Row],[Column3]]/10)*SIN(RADIANS(_10sept_0_30[[#This Row],[Column4]]))</f>
        <v>-0.19541223128034499</v>
      </c>
      <c r="H141">
        <f>10^(_10sept_0_30[[#This Row],[Column5]]/10)*COS(RADIANS(_10sept_0_30[[#This Row],[Column6]]))</f>
        <v>-0.5162352865253379</v>
      </c>
      <c r="I141">
        <f>10^(_10sept_0_30[[#This Row],[Column5]]/10)*SIN(RADIANS(_10sept_0_30[[#This Row],[Column6]]))</f>
        <v>-0.18840462039531805</v>
      </c>
    </row>
    <row r="142" spans="1:9" x14ac:dyDescent="0.3">
      <c r="A142">
        <v>-41</v>
      </c>
      <c r="B142">
        <v>-2.36</v>
      </c>
      <c r="C142">
        <v>-152.21</v>
      </c>
      <c r="D142">
        <v>-2.39</v>
      </c>
      <c r="E142">
        <v>-152.33000000000001</v>
      </c>
      <c r="F142">
        <f>10^(_10sept_0_30[[#This Row],[Column3]]/10)*COS(RADIANS(_10sept_0_30[[#This Row],[Column4]]))</f>
        <v>-0.5137804211181064</v>
      </c>
      <c r="G142">
        <f>10^(_10sept_0_30[[#This Row],[Column3]]/10)*SIN(RADIANS(_10sept_0_30[[#This Row],[Column4]]))</f>
        <v>-0.27077109804144539</v>
      </c>
      <c r="H142">
        <f>10^(_10sept_0_30[[#This Row],[Column5]]/10)*COS(RADIANS(_10sept_0_30[[#This Row],[Column6]]))</f>
        <v>-0.51080565983735171</v>
      </c>
      <c r="I142">
        <f>10^(_10sept_0_30[[#This Row],[Column5]]/10)*SIN(RADIANS(_10sept_0_30[[#This Row],[Column6]]))</f>
        <v>-0.26783788225740618</v>
      </c>
    </row>
    <row r="143" spans="1:9" x14ac:dyDescent="0.3">
      <c r="A143">
        <v>-40</v>
      </c>
      <c r="B143">
        <v>-2.2400000000000002</v>
      </c>
      <c r="C143">
        <v>-145.87</v>
      </c>
      <c r="D143">
        <v>-2.2400000000000002</v>
      </c>
      <c r="E143">
        <v>-145.85</v>
      </c>
      <c r="F143">
        <f>10^(_10sept_0_30[[#This Row],[Column3]]/10)*COS(RADIANS(_10sept_0_30[[#This Row],[Column4]]))</f>
        <v>-0.49420591178598344</v>
      </c>
      <c r="G143">
        <f>10^(_10sept_0_30[[#This Row],[Column3]]/10)*SIN(RADIANS(_10sept_0_30[[#This Row],[Column4]]))</f>
        <v>-0.33498007430596366</v>
      </c>
      <c r="H143">
        <f>10^(_10sept_0_30[[#This Row],[Column5]]/10)*COS(RADIANS(_10sept_0_30[[#This Row],[Column6]]))</f>
        <v>-0.49408895157510802</v>
      </c>
      <c r="I143">
        <f>10^(_10sept_0_30[[#This Row],[Column5]]/10)*SIN(RADIANS(_10sept_0_30[[#This Row],[Column6]]))</f>
        <v>-0.33515256430117729</v>
      </c>
    </row>
    <row r="144" spans="1:9" x14ac:dyDescent="0.3">
      <c r="A144">
        <v>-39</v>
      </c>
      <c r="B144">
        <v>-2.17</v>
      </c>
      <c r="C144">
        <v>-139.12</v>
      </c>
      <c r="D144">
        <v>-2.1800000000000002</v>
      </c>
      <c r="E144">
        <v>-138.86000000000001</v>
      </c>
      <c r="F144">
        <f>10^(_10sept_0_30[[#This Row],[Column3]]/10)*COS(RADIANS(_10sept_0_30[[#This Row],[Column4]]))</f>
        <v>-0.45874239981467335</v>
      </c>
      <c r="G144">
        <f>10^(_10sept_0_30[[#This Row],[Column3]]/10)*SIN(RADIANS(_10sept_0_30[[#This Row],[Column4]]))</f>
        <v>-0.39709493103640309</v>
      </c>
      <c r="H144">
        <f>10^(_10sept_0_30[[#This Row],[Column5]]/10)*COS(RADIANS(_10sept_0_30[[#This Row],[Column6]]))</f>
        <v>-0.45588480012616073</v>
      </c>
      <c r="I144">
        <f>10^(_10sept_0_30[[#This Row],[Column5]]/10)*SIN(RADIANS(_10sept_0_30[[#This Row],[Column6]]))</f>
        <v>-0.39825447098778888</v>
      </c>
    </row>
    <row r="145" spans="1:9" x14ac:dyDescent="0.3">
      <c r="A145">
        <v>-38</v>
      </c>
      <c r="B145">
        <v>-2.15</v>
      </c>
      <c r="C145">
        <v>-132.03</v>
      </c>
      <c r="D145">
        <v>-2.2000000000000002</v>
      </c>
      <c r="E145">
        <v>-132.30000000000001</v>
      </c>
      <c r="F145">
        <f>10^(_10sept_0_30[[#This Row],[Column3]]/10)*COS(RADIANS(_10sept_0_30[[#This Row],[Column4]]))</f>
        <v>-0.40809691446088531</v>
      </c>
      <c r="G145">
        <f>10^(_10sept_0_30[[#This Row],[Column3]]/10)*SIN(RADIANS(_10sept_0_30[[#This Row],[Column4]]))</f>
        <v>-0.45276057415004389</v>
      </c>
      <c r="H145">
        <f>10^(_10sept_0_30[[#This Row],[Column5]]/10)*COS(RADIANS(_10sept_0_30[[#This Row],[Column6]]))</f>
        <v>-0.40553014156331213</v>
      </c>
      <c r="I145">
        <f>10^(_10sept_0_30[[#This Row],[Column5]]/10)*SIN(RADIANS(_10sept_0_30[[#This Row],[Column6]]))</f>
        <v>-0.44567180643803489</v>
      </c>
    </row>
    <row r="146" spans="1:9" x14ac:dyDescent="0.3">
      <c r="A146">
        <v>-37</v>
      </c>
      <c r="B146">
        <v>-2.21</v>
      </c>
      <c r="C146">
        <v>-125.31</v>
      </c>
      <c r="D146">
        <v>-2.2400000000000002</v>
      </c>
      <c r="E146">
        <v>-124.76</v>
      </c>
      <c r="F146">
        <f>10^(_10sept_0_30[[#This Row],[Column3]]/10)*COS(RADIANS(_10sept_0_30[[#This Row],[Column4]]))</f>
        <v>-0.3474784554114359</v>
      </c>
      <c r="G146">
        <f>10^(_10sept_0_30[[#This Row],[Column3]]/10)*SIN(RADIANS(_10sept_0_30[[#This Row],[Column4]]))</f>
        <v>-0.49057984637008473</v>
      </c>
      <c r="H146">
        <f>10^(_10sept_0_30[[#This Row],[Column5]]/10)*COS(RADIANS(_10sept_0_30[[#This Row],[Column6]]))</f>
        <v>-0.34039379283797672</v>
      </c>
      <c r="I146">
        <f>10^(_10sept_0_30[[#This Row],[Column5]]/10)*SIN(RADIANS(_10sept_0_30[[#This Row],[Column6]]))</f>
        <v>-0.49049281261158234</v>
      </c>
    </row>
    <row r="147" spans="1:9" x14ac:dyDescent="0.3">
      <c r="A147">
        <v>-36</v>
      </c>
      <c r="B147">
        <v>-2.2599999999999998</v>
      </c>
      <c r="C147">
        <v>-118</v>
      </c>
      <c r="D147">
        <v>-2.2999999999999998</v>
      </c>
      <c r="E147">
        <v>-118.11</v>
      </c>
      <c r="F147">
        <f>10^(_10sept_0_30[[#This Row],[Column3]]/10)*COS(RADIANS(_10sept_0_30[[#This Row],[Column4]]))</f>
        <v>-0.27900326845665346</v>
      </c>
      <c r="G147">
        <f>10^(_10sept_0_30[[#This Row],[Column3]]/10)*SIN(RADIANS(_10sept_0_30[[#This Row],[Column4]]))</f>
        <v>-0.52472883090455547</v>
      </c>
      <c r="H147">
        <f>10^(_10sept_0_30[[#This Row],[Column5]]/10)*COS(RADIANS(_10sept_0_30[[#This Row],[Column6]]))</f>
        <v>-0.27744301210490996</v>
      </c>
      <c r="I147">
        <f>10^(_10sept_0_30[[#This Row],[Column5]]/10)*SIN(RADIANS(_10sept_0_30[[#This Row],[Column6]]))</f>
        <v>-0.51938639324368752</v>
      </c>
    </row>
    <row r="148" spans="1:9" x14ac:dyDescent="0.3">
      <c r="A148">
        <v>-35</v>
      </c>
      <c r="B148">
        <v>-2.2799999999999998</v>
      </c>
      <c r="C148">
        <v>-110.28</v>
      </c>
      <c r="D148">
        <v>-2.3199999999999998</v>
      </c>
      <c r="E148">
        <v>-110.88</v>
      </c>
      <c r="F148">
        <f>10^(_10sept_0_30[[#This Row],[Column3]]/10)*COS(RADIANS(_10sept_0_30[[#This Row],[Column4]]))</f>
        <v>-0.20504014009404092</v>
      </c>
      <c r="G148">
        <f>10^(_10sept_0_30[[#This Row],[Column3]]/10)*SIN(RADIANS(_10sept_0_30[[#This Row],[Column4]]))</f>
        <v>-0.55489071714939819</v>
      </c>
      <c r="H148">
        <f>10^(_10sept_0_30[[#This Row],[Column5]]/10)*COS(RADIANS(_10sept_0_30[[#This Row],[Column6]]))</f>
        <v>-0.20890660439998135</v>
      </c>
      <c r="I148">
        <f>10^(_10sept_0_30[[#This Row],[Column5]]/10)*SIN(RADIANS(_10sept_0_30[[#This Row],[Column6]]))</f>
        <v>-0.54764585138385213</v>
      </c>
    </row>
    <row r="149" spans="1:9" x14ac:dyDescent="0.3">
      <c r="A149">
        <v>-34</v>
      </c>
      <c r="B149">
        <v>-2.23</v>
      </c>
      <c r="C149">
        <v>-102.95</v>
      </c>
      <c r="D149">
        <v>-2.2999999999999998</v>
      </c>
      <c r="E149">
        <v>-103.44</v>
      </c>
      <c r="F149">
        <f>10^(_10sept_0_30[[#This Row],[Column3]]/10)*COS(RADIANS(_10sept_0_30[[#This Row],[Column4]]))</f>
        <v>-0.13410443969314614</v>
      </c>
      <c r="G149">
        <f>10^(_10sept_0_30[[#This Row],[Column3]]/10)*SIN(RADIANS(_10sept_0_30[[#This Row],[Column4]]))</f>
        <v>-0.58319159489589978</v>
      </c>
      <c r="H149">
        <f>10^(_10sept_0_30[[#This Row],[Column5]]/10)*COS(RADIANS(_10sept_0_30[[#This Row],[Column6]]))</f>
        <v>-0.13686314817362152</v>
      </c>
      <c r="I149">
        <f>10^(_10sept_0_30[[#This Row],[Column5]]/10)*SIN(RADIANS(_10sept_0_30[[#This Row],[Column6]]))</f>
        <v>-0.57271749503968961</v>
      </c>
    </row>
    <row r="150" spans="1:9" x14ac:dyDescent="0.3">
      <c r="A150">
        <v>-33</v>
      </c>
      <c r="B150">
        <v>-2.13</v>
      </c>
      <c r="C150">
        <v>-95.36</v>
      </c>
      <c r="D150">
        <v>-2.2000000000000002</v>
      </c>
      <c r="E150">
        <v>-95.84</v>
      </c>
      <c r="F150">
        <f>10^(_10sept_0_30[[#This Row],[Column3]]/10)*COS(RADIANS(_10sept_0_30[[#This Row],[Column4]]))</f>
        <v>-5.7201644561398063E-2</v>
      </c>
      <c r="G150">
        <f>10^(_10sept_0_30[[#This Row],[Column3]]/10)*SIN(RADIANS(_10sept_0_30[[#This Row],[Column4]]))</f>
        <v>-0.60967284186271165</v>
      </c>
      <c r="H150">
        <f>10^(_10sept_0_30[[#This Row],[Column5]]/10)*COS(RADIANS(_10sept_0_30[[#This Row],[Column6]]))</f>
        <v>-6.1310938164830298E-2</v>
      </c>
      <c r="I150">
        <f>10^(_10sept_0_30[[#This Row],[Column5]]/10)*SIN(RADIANS(_10sept_0_30[[#This Row],[Column6]]))</f>
        <v>-0.59943225107717513</v>
      </c>
    </row>
    <row r="151" spans="1:9" x14ac:dyDescent="0.3">
      <c r="A151">
        <v>-32</v>
      </c>
      <c r="B151">
        <v>-2.0299999999999998</v>
      </c>
      <c r="C151">
        <v>-88.65</v>
      </c>
      <c r="D151">
        <v>-2.1</v>
      </c>
      <c r="E151">
        <v>-89.51</v>
      </c>
      <c r="F151">
        <f>10^(_10sept_0_30[[#This Row],[Column3]]/10)*COS(RADIANS(_10sept_0_30[[#This Row],[Column4]]))</f>
        <v>1.4762875293159793E-2</v>
      </c>
      <c r="G151">
        <f>10^(_10sept_0_30[[#This Row],[Column3]]/10)*SIN(RADIANS(_10sept_0_30[[#This Row],[Column4]]))</f>
        <v>-0.6264399355985204</v>
      </c>
      <c r="H151">
        <f>10^(_10sept_0_30[[#This Row],[Column5]]/10)*COS(RADIANS(_10sept_0_30[[#This Row],[Column6]]))</f>
        <v>5.2731260588113798E-3</v>
      </c>
      <c r="I151">
        <f>10^(_10sept_0_30[[#This Row],[Column5]]/10)*SIN(RADIANS(_10sept_0_30[[#This Row],[Column6]]))</f>
        <v>-0.61657245353821066</v>
      </c>
    </row>
    <row r="152" spans="1:9" x14ac:dyDescent="0.3">
      <c r="A152">
        <v>-31</v>
      </c>
      <c r="B152">
        <v>-1.88</v>
      </c>
      <c r="C152">
        <v>-82.13</v>
      </c>
      <c r="D152">
        <v>-1.97</v>
      </c>
      <c r="E152">
        <v>-82.66</v>
      </c>
      <c r="F152">
        <f>10^(_10sept_0_30[[#This Row],[Column3]]/10)*COS(RADIANS(_10sept_0_30[[#This Row],[Column4]]))</f>
        <v>8.8814852078501164E-2</v>
      </c>
      <c r="G152">
        <f>10^(_10sept_0_30[[#This Row],[Column3]]/10)*SIN(RADIANS(_10sept_0_30[[#This Row],[Column4]]))</f>
        <v>-0.64252513603338357</v>
      </c>
      <c r="H152">
        <f>10^(_10sept_0_30[[#This Row],[Column5]]/10)*COS(RADIANS(_10sept_0_30[[#This Row],[Column6]]))</f>
        <v>8.1168005966678586E-2</v>
      </c>
      <c r="I152">
        <f>10^(_10sept_0_30[[#This Row],[Column5]]/10)*SIN(RADIANS(_10sept_0_30[[#This Row],[Column6]]))</f>
        <v>-0.6301247081134006</v>
      </c>
    </row>
    <row r="153" spans="1:9" x14ac:dyDescent="0.3">
      <c r="A153">
        <v>-30</v>
      </c>
      <c r="B153">
        <v>-1.76</v>
      </c>
      <c r="C153">
        <v>-75.92</v>
      </c>
      <c r="D153">
        <v>-1.84</v>
      </c>
      <c r="E153">
        <v>-76.349999999999994</v>
      </c>
      <c r="F153">
        <f>10^(_10sept_0_30[[#This Row],[Column3]]/10)*COS(RADIANS(_10sept_0_30[[#This Row],[Column4]]))</f>
        <v>0.16221838215076373</v>
      </c>
      <c r="G153">
        <f>10^(_10sept_0_30[[#This Row],[Column3]]/10)*SIN(RADIANS(_10sept_0_30[[#This Row],[Column4]]))</f>
        <v>-0.64677388936281088</v>
      </c>
      <c r="H153">
        <f>10^(_10sept_0_30[[#This Row],[Column5]]/10)*COS(RADIANS(_10sept_0_30[[#This Row],[Column6]]))</f>
        <v>0.15448773437314367</v>
      </c>
      <c r="I153">
        <f>10^(_10sept_0_30[[#This Row],[Column5]]/10)*SIN(RADIANS(_10sept_0_30[[#This Row],[Column6]]))</f>
        <v>-0.63614625702403738</v>
      </c>
    </row>
    <row r="154" spans="1:9" x14ac:dyDescent="0.3">
      <c r="A154">
        <v>-29</v>
      </c>
      <c r="B154">
        <v>-1.64</v>
      </c>
      <c r="C154">
        <v>-70.180000000000007</v>
      </c>
      <c r="D154">
        <v>-1.71</v>
      </c>
      <c r="E154">
        <v>-70.58</v>
      </c>
      <c r="F154">
        <f>10^(_10sept_0_30[[#This Row],[Column3]]/10)*COS(RADIANS(_10sept_0_30[[#This Row],[Column4]]))</f>
        <v>0.23242597647987639</v>
      </c>
      <c r="G154">
        <f>10^(_10sept_0_30[[#This Row],[Column3]]/10)*SIN(RADIANS(_10sept_0_30[[#This Row],[Column4]]))</f>
        <v>-0.64488159693279457</v>
      </c>
      <c r="H154">
        <f>10^(_10sept_0_30[[#This Row],[Column5]]/10)*COS(RADIANS(_10sept_0_30[[#This Row],[Column6]]))</f>
        <v>0.22427406572047467</v>
      </c>
      <c r="I154">
        <f>10^(_10sept_0_30[[#This Row],[Column5]]/10)*SIN(RADIANS(_10sept_0_30[[#This Row],[Column6]]))</f>
        <v>-0.63615187148609165</v>
      </c>
    </row>
    <row r="155" spans="1:9" x14ac:dyDescent="0.3">
      <c r="A155">
        <v>-28</v>
      </c>
      <c r="B155">
        <v>-1.52</v>
      </c>
      <c r="C155">
        <v>-64.849999999999994</v>
      </c>
      <c r="D155">
        <v>-1.57</v>
      </c>
      <c r="E155">
        <v>-64.86</v>
      </c>
      <c r="F155">
        <f>10^(_10sept_0_30[[#This Row],[Column3]]/10)*COS(RADIANS(_10sept_0_30[[#This Row],[Column4]]))</f>
        <v>0.29948716840834833</v>
      </c>
      <c r="G155">
        <f>10^(_10sept_0_30[[#This Row],[Column3]]/10)*SIN(RADIANS(_10sept_0_30[[#This Row],[Column4]]))</f>
        <v>-0.63788694720074468</v>
      </c>
      <c r="H155">
        <f>10^(_10sept_0_30[[#This Row],[Column5]]/10)*COS(RADIANS(_10sept_0_30[[#This Row],[Column6]]))</f>
        <v>0.29594890476660968</v>
      </c>
      <c r="I155">
        <f>10^(_10sept_0_30[[#This Row],[Column5]]/10)*SIN(RADIANS(_10sept_0_30[[#This Row],[Column6]]))</f>
        <v>-0.63063677812950714</v>
      </c>
    </row>
    <row r="156" spans="1:9" x14ac:dyDescent="0.3">
      <c r="A156">
        <v>-27</v>
      </c>
      <c r="B156">
        <v>-1.39</v>
      </c>
      <c r="C156">
        <v>-59.5</v>
      </c>
      <c r="D156">
        <v>-1.43</v>
      </c>
      <c r="E156">
        <v>-58.99</v>
      </c>
      <c r="F156">
        <f>10^(_10sept_0_30[[#This Row],[Column3]]/10)*COS(RADIANS(_10sept_0_30[[#This Row],[Column4]]))</f>
        <v>0.36852662897265326</v>
      </c>
      <c r="G156">
        <f>10^(_10sept_0_30[[#This Row],[Column3]]/10)*SIN(RADIANS(_10sept_0_30[[#This Row],[Column4]]))</f>
        <v>-0.62563406649644271</v>
      </c>
      <c r="H156">
        <f>10^(_10sept_0_30[[#This Row],[Column5]]/10)*COS(RADIANS(_10sept_0_30[[#This Row],[Column6]]))</f>
        <v>0.37065124336752547</v>
      </c>
      <c r="I156">
        <f>10^(_10sept_0_30[[#This Row],[Column5]]/10)*SIN(RADIANS(_10sept_0_30[[#This Row],[Column6]]))</f>
        <v>-0.6166234570146315</v>
      </c>
    </row>
    <row r="157" spans="1:9" x14ac:dyDescent="0.3">
      <c r="A157">
        <v>-26</v>
      </c>
      <c r="B157">
        <v>-1.27</v>
      </c>
      <c r="C157">
        <v>-54.3</v>
      </c>
      <c r="D157">
        <v>-1.29</v>
      </c>
      <c r="E157">
        <v>-54.02</v>
      </c>
      <c r="F157">
        <f>10^(_10sept_0_30[[#This Row],[Column3]]/10)*COS(RADIANS(_10sept_0_30[[#This Row],[Column4]]))</f>
        <v>0.4355836126978801</v>
      </c>
      <c r="G157">
        <f>10^(_10sept_0_30[[#This Row],[Column3]]/10)*SIN(RADIANS(_10sept_0_30[[#This Row],[Column4]]))</f>
        <v>-0.60617874037365649</v>
      </c>
      <c r="H157">
        <f>10^(_10sept_0_30[[#This Row],[Column5]]/10)*COS(RADIANS(_10sept_0_30[[#This Row],[Column6]]))</f>
        <v>0.43652583606659351</v>
      </c>
      <c r="I157">
        <f>10^(_10sept_0_30[[#This Row],[Column5]]/10)*SIN(RADIANS(_10sept_0_30[[#This Row],[Column6]]))</f>
        <v>-0.6012675225946591</v>
      </c>
    </row>
    <row r="158" spans="1:9" x14ac:dyDescent="0.3">
      <c r="A158">
        <v>-25</v>
      </c>
      <c r="B158">
        <v>-1.1499999999999999</v>
      </c>
      <c r="C158">
        <v>-49.38</v>
      </c>
      <c r="D158">
        <v>-1.1499999999999999</v>
      </c>
      <c r="E158">
        <v>-49.02</v>
      </c>
      <c r="F158">
        <f>10^(_10sept_0_30[[#This Row],[Column3]]/10)*COS(RADIANS(_10sept_0_30[[#This Row],[Column4]]))</f>
        <v>0.49958242034900469</v>
      </c>
      <c r="G158">
        <f>10^(_10sept_0_30[[#This Row],[Column3]]/10)*SIN(RADIANS(_10sept_0_30[[#This Row],[Column4]]))</f>
        <v>-0.58246120955289327</v>
      </c>
      <c r="H158">
        <f>10^(_10sept_0_30[[#This Row],[Column5]]/10)*COS(RADIANS(_10sept_0_30[[#This Row],[Column6]]))</f>
        <v>0.50323224665371247</v>
      </c>
      <c r="I158">
        <f>10^(_10sept_0_30[[#This Row],[Column5]]/10)*SIN(RADIANS(_10sept_0_30[[#This Row],[Column6]]))</f>
        <v>-0.57931076399756831</v>
      </c>
    </row>
    <row r="159" spans="1:9" x14ac:dyDescent="0.3">
      <c r="A159">
        <v>-24</v>
      </c>
      <c r="B159">
        <v>-1.04</v>
      </c>
      <c r="C159">
        <v>-44.9</v>
      </c>
      <c r="D159">
        <v>-1.03</v>
      </c>
      <c r="E159">
        <v>-44.52</v>
      </c>
      <c r="F159">
        <f>10^(_10sept_0_30[[#This Row],[Column3]]/10)*COS(RADIANS(_10sept_0_30[[#This Row],[Column4]]))</f>
        <v>0.55749588695439978</v>
      </c>
      <c r="G159">
        <f>10^(_10sept_0_30[[#This Row],[Column3]]/10)*SIN(RADIANS(_10sept_0_30[[#This Row],[Column4]]))</f>
        <v>-0.55555324776812209</v>
      </c>
      <c r="H159">
        <f>10^(_10sept_0_30[[#This Row],[Column5]]/10)*COS(RADIANS(_10sept_0_30[[#This Row],[Column6]]))</f>
        <v>0.56246179366804905</v>
      </c>
      <c r="I159">
        <f>10^(_10sept_0_30[[#This Row],[Column5]]/10)*SIN(RADIANS(_10sept_0_30[[#This Row],[Column6]]))</f>
        <v>-0.55311573457358842</v>
      </c>
    </row>
    <row r="160" spans="1:9" x14ac:dyDescent="0.3">
      <c r="A160">
        <v>-23</v>
      </c>
      <c r="B160">
        <v>-0.94</v>
      </c>
      <c r="C160">
        <v>-40.86</v>
      </c>
      <c r="D160">
        <v>-0.93</v>
      </c>
      <c r="E160">
        <v>-40.590000000000003</v>
      </c>
      <c r="F160">
        <f>10^(_10sept_0_30[[#This Row],[Column3]]/10)*COS(RADIANS(_10sept_0_30[[#This Row],[Column4]]))</f>
        <v>0.60911607510960375</v>
      </c>
      <c r="G160">
        <f>10^(_10sept_0_30[[#This Row],[Column3]]/10)*SIN(RADIANS(_10sept_0_30[[#This Row],[Column4]]))</f>
        <v>-0.52688902113377722</v>
      </c>
      <c r="H160">
        <f>10^(_10sept_0_30[[#This Row],[Column5]]/10)*COS(RADIANS(_10sept_0_30[[#This Row],[Column6]]))</f>
        <v>0.61300207439593901</v>
      </c>
      <c r="I160">
        <f>10^(_10sept_0_30[[#This Row],[Column5]]/10)*SIN(RADIANS(_10sept_0_30[[#This Row],[Column6]]))</f>
        <v>-0.52522076391467842</v>
      </c>
    </row>
    <row r="161" spans="1:9" x14ac:dyDescent="0.3">
      <c r="A161">
        <v>-22</v>
      </c>
      <c r="B161">
        <v>-0.87</v>
      </c>
      <c r="C161">
        <v>-36.24</v>
      </c>
      <c r="D161">
        <v>-0.86</v>
      </c>
      <c r="E161">
        <v>-35.950000000000003</v>
      </c>
      <c r="F161">
        <f>10^(_10sept_0_30[[#This Row],[Column3]]/10)*COS(RADIANS(_10sept_0_30[[#This Row],[Column4]]))</f>
        <v>0.66013097014439792</v>
      </c>
      <c r="G161">
        <f>10^(_10sept_0_30[[#This Row],[Column3]]/10)*SIN(RADIANS(_10sept_0_30[[#This Row],[Column4]]))</f>
        <v>-0.48385091885077836</v>
      </c>
      <c r="H161">
        <f>10^(_10sept_0_30[[#This Row],[Column5]]/10)*COS(RADIANS(_10sept_0_30[[#This Row],[Column6]]))</f>
        <v>0.66409887858795469</v>
      </c>
      <c r="I161">
        <f>10^(_10sept_0_30[[#This Row],[Column5]]/10)*SIN(RADIANS(_10sept_0_30[[#This Row],[Column6]]))</f>
        <v>-0.48161118731040592</v>
      </c>
    </row>
    <row r="162" spans="1:9" x14ac:dyDescent="0.3">
      <c r="A162">
        <v>-21</v>
      </c>
      <c r="B162">
        <v>-0.81</v>
      </c>
      <c r="C162">
        <v>-32.1</v>
      </c>
      <c r="D162">
        <v>-0.81</v>
      </c>
      <c r="E162">
        <v>-31.84</v>
      </c>
      <c r="F162">
        <f>10^(_10sept_0_30[[#This Row],[Column3]]/10)*COS(RADIANS(_10sept_0_30[[#This Row],[Column4]]))</f>
        <v>0.70298477663725878</v>
      </c>
      <c r="G162">
        <f>10^(_10sept_0_30[[#This Row],[Column3]]/10)*SIN(RADIANS(_10sept_0_30[[#This Row],[Column4]]))</f>
        <v>-0.44098151906915495</v>
      </c>
      <c r="H162">
        <f>10^(_10sept_0_30[[#This Row],[Column5]]/10)*COS(RADIANS(_10sept_0_30[[#This Row],[Column6]]))</f>
        <v>0.70497864245874364</v>
      </c>
      <c r="I162">
        <f>10^(_10sept_0_30[[#This Row],[Column5]]/10)*SIN(RADIANS(_10sept_0_30[[#This Row],[Column6]]))</f>
        <v>-0.43778694592381684</v>
      </c>
    </row>
    <row r="163" spans="1:9" x14ac:dyDescent="0.3">
      <c r="A163">
        <v>-20</v>
      </c>
      <c r="B163">
        <v>-0.78</v>
      </c>
      <c r="C163">
        <v>-28.74</v>
      </c>
      <c r="D163">
        <v>-0.78</v>
      </c>
      <c r="E163">
        <v>-28.45</v>
      </c>
      <c r="F163">
        <f>10^(_10sept_0_30[[#This Row],[Column3]]/10)*COS(RADIANS(_10sept_0_30[[#This Row],[Column4]]))</f>
        <v>0.73266565959191232</v>
      </c>
      <c r="G163">
        <f>10^(_10sept_0_30[[#This Row],[Column3]]/10)*SIN(RADIANS(_10sept_0_30[[#This Row],[Column4]]))</f>
        <v>-0.4017877988838382</v>
      </c>
      <c r="H163">
        <f>10^(_10sept_0_30[[#This Row],[Column5]]/10)*COS(RADIANS(_10sept_0_30[[#This Row],[Column6]]))</f>
        <v>0.73468989689104003</v>
      </c>
      <c r="I163">
        <f>10^(_10sept_0_30[[#This Row],[Column5]]/10)*SIN(RADIANS(_10sept_0_30[[#This Row],[Column6]]))</f>
        <v>-0.39807431402114407</v>
      </c>
    </row>
    <row r="164" spans="1:9" x14ac:dyDescent="0.3">
      <c r="A164">
        <v>-19</v>
      </c>
      <c r="B164">
        <v>-0.75</v>
      </c>
      <c r="C164">
        <v>-25.18</v>
      </c>
      <c r="D164">
        <v>-0.74</v>
      </c>
      <c r="E164">
        <v>-25.07</v>
      </c>
      <c r="F164">
        <f>10^(_10sept_0_30[[#This Row],[Column3]]/10)*COS(RADIANS(_10sept_0_30[[#This Row],[Column4]]))</f>
        <v>0.76144209195117774</v>
      </c>
      <c r="G164">
        <f>10^(_10sept_0_30[[#This Row],[Column3]]/10)*SIN(RADIANS(_10sept_0_30[[#This Row],[Column4]]))</f>
        <v>-0.35798285571958888</v>
      </c>
      <c r="H164">
        <f>10^(_10sept_0_30[[#This Row],[Column5]]/10)*COS(RADIANS(_10sept_0_30[[#This Row],[Column6]]))</f>
        <v>0.76388485239302972</v>
      </c>
      <c r="I164">
        <f>10^(_10sept_0_30[[#This Row],[Column5]]/10)*SIN(RADIANS(_10sept_0_30[[#This Row],[Column6]]))</f>
        <v>-0.3573421972532887</v>
      </c>
    </row>
    <row r="165" spans="1:9" x14ac:dyDescent="0.3">
      <c r="A165">
        <v>-18</v>
      </c>
      <c r="B165">
        <v>-0.72</v>
      </c>
      <c r="C165">
        <v>-21.69</v>
      </c>
      <c r="D165">
        <v>-0.73</v>
      </c>
      <c r="E165">
        <v>-21.37</v>
      </c>
      <c r="F165">
        <f>10^(_10sept_0_30[[#This Row],[Column3]]/10)*COS(RADIANS(_10sept_0_30[[#This Row],[Column4]]))</f>
        <v>0.7872412480972103</v>
      </c>
      <c r="G165">
        <f>10^(_10sept_0_30[[#This Row],[Column3]]/10)*SIN(RADIANS(_10sept_0_30[[#This Row],[Column4]]))</f>
        <v>-0.31312219430393046</v>
      </c>
      <c r="H165">
        <f>10^(_10sept_0_30[[#This Row],[Column5]]/10)*COS(RADIANS(_10sept_0_30[[#This Row],[Column6]]))</f>
        <v>0.78716316663397579</v>
      </c>
      <c r="I165">
        <f>10^(_10sept_0_30[[#This Row],[Column5]]/10)*SIN(RADIANS(_10sept_0_30[[#This Row],[Column6]]))</f>
        <v>-0.30801051146070452</v>
      </c>
    </row>
    <row r="166" spans="1:9" x14ac:dyDescent="0.3">
      <c r="A166">
        <v>-17</v>
      </c>
      <c r="B166">
        <v>-0.69</v>
      </c>
      <c r="C166">
        <v>-18.3</v>
      </c>
      <c r="D166">
        <v>-0.7</v>
      </c>
      <c r="E166">
        <v>-17.89</v>
      </c>
      <c r="F166">
        <f>10^(_10sept_0_30[[#This Row],[Column3]]/10)*COS(RADIANS(_10sept_0_30[[#This Row],[Column4]]))</f>
        <v>0.80995498322751247</v>
      </c>
      <c r="G166">
        <f>10^(_10sept_0_30[[#This Row],[Column3]]/10)*SIN(RADIANS(_10sept_0_30[[#This Row],[Column4]]))</f>
        <v>-0.26786699998645608</v>
      </c>
      <c r="H166">
        <f>10^(_10sept_0_30[[#This Row],[Column5]]/10)*COS(RADIANS(_10sept_0_30[[#This Row],[Column6]]))</f>
        <v>0.80998384006690549</v>
      </c>
      <c r="I166">
        <f>10^(_10sept_0_30[[#This Row],[Column5]]/10)*SIN(RADIANS(_10sept_0_30[[#This Row],[Column6]]))</f>
        <v>-0.26146154383667902</v>
      </c>
    </row>
    <row r="167" spans="1:9" x14ac:dyDescent="0.3">
      <c r="A167">
        <v>-16</v>
      </c>
      <c r="B167">
        <v>-0.67</v>
      </c>
      <c r="C167">
        <v>-14.59</v>
      </c>
      <c r="D167">
        <v>-0.67</v>
      </c>
      <c r="E167">
        <v>-14.46</v>
      </c>
      <c r="F167">
        <f>10^(_10sept_0_30[[#This Row],[Column3]]/10)*COS(RADIANS(_10sept_0_30[[#This Row],[Column4]]))</f>
        <v>0.82940107451529455</v>
      </c>
      <c r="G167">
        <f>10^(_10sept_0_30[[#This Row],[Column3]]/10)*SIN(RADIANS(_10sept_0_30[[#This Row],[Column4]]))</f>
        <v>-0.21588822513048209</v>
      </c>
      <c r="H167">
        <f>10^(_10sept_0_30[[#This Row],[Column5]]/10)*COS(RADIANS(_10sept_0_30[[#This Row],[Column6]]))</f>
        <v>0.829888774048126</v>
      </c>
      <c r="I167">
        <f>10^(_10sept_0_30[[#This Row],[Column5]]/10)*SIN(RADIANS(_10sept_0_30[[#This Row],[Column6]]))</f>
        <v>-0.214005819701272</v>
      </c>
    </row>
    <row r="168" spans="1:9" x14ac:dyDescent="0.3">
      <c r="A168">
        <v>-15</v>
      </c>
      <c r="B168">
        <v>-0.66</v>
      </c>
      <c r="C168">
        <v>-11.81</v>
      </c>
      <c r="D168">
        <v>-0.67</v>
      </c>
      <c r="E168">
        <v>-11.78</v>
      </c>
      <c r="F168">
        <f>10^(_10sept_0_30[[#This Row],[Column3]]/10)*COS(RADIANS(_10sept_0_30[[#This Row],[Column4]]))</f>
        <v>0.84082965059583792</v>
      </c>
      <c r="G168">
        <f>10^(_10sept_0_30[[#This Row],[Column3]]/10)*SIN(RADIANS(_10sept_0_30[[#This Row],[Column4]]))</f>
        <v>-0.17581162876209835</v>
      </c>
      <c r="H168">
        <f>10^(_10sept_0_30[[#This Row],[Column5]]/10)*COS(RADIANS(_10sept_0_30[[#This Row],[Column6]]))</f>
        <v>0.83898752409864386</v>
      </c>
      <c r="I168">
        <f>10^(_10sept_0_30[[#This Row],[Column5]]/10)*SIN(RADIANS(_10sept_0_30[[#This Row],[Column6]]))</f>
        <v>-0.17496800440064006</v>
      </c>
    </row>
    <row r="169" spans="1:9" x14ac:dyDescent="0.3">
      <c r="A169">
        <v>-14</v>
      </c>
      <c r="B169">
        <v>-0.65</v>
      </c>
      <c r="C169">
        <v>-8.9700000000000006</v>
      </c>
      <c r="D169">
        <v>-0.65</v>
      </c>
      <c r="E169">
        <v>-8.9600000000000009</v>
      </c>
      <c r="F169">
        <f>10^(_10sept_0_30[[#This Row],[Column3]]/10)*COS(RADIANS(_10sept_0_30[[#This Row],[Column4]]))</f>
        <v>0.85046389683095702</v>
      </c>
      <c r="G169">
        <f>10^(_10sept_0_30[[#This Row],[Column3]]/10)*SIN(RADIANS(_10sept_0_30[[#This Row],[Column4]]))</f>
        <v>-0.1342438135931063</v>
      </c>
      <c r="H169">
        <f>10^(_10sept_0_30[[#This Row],[Column5]]/10)*COS(RADIANS(_10sept_0_30[[#This Row],[Column6]]))</f>
        <v>0.85048731384300857</v>
      </c>
      <c r="I169">
        <f>10^(_10sept_0_30[[#This Row],[Column5]]/10)*SIN(RADIANS(_10sept_0_30[[#This Row],[Column6]]))</f>
        <v>-0.1340953775975193</v>
      </c>
    </row>
    <row r="170" spans="1:9" x14ac:dyDescent="0.3">
      <c r="A170">
        <v>-13</v>
      </c>
      <c r="B170">
        <v>-0.65</v>
      </c>
      <c r="C170">
        <v>-6.28</v>
      </c>
      <c r="D170">
        <v>-0.63</v>
      </c>
      <c r="E170">
        <v>-6.31</v>
      </c>
      <c r="F170">
        <f>10^(_10sept_0_30[[#This Row],[Column3]]/10)*COS(RADIANS(_10sept_0_30[[#This Row],[Column4]]))</f>
        <v>0.85582710035942755</v>
      </c>
      <c r="G170">
        <f>10^(_10sept_0_30[[#This Row],[Column3]]/10)*SIN(RADIANS(_10sept_0_30[[#This Row],[Column4]]))</f>
        <v>-9.4181821979041361E-2</v>
      </c>
      <c r="H170">
        <f>10^(_10sept_0_30[[#This Row],[Column5]]/10)*COS(RADIANS(_10sept_0_30[[#This Row],[Column6]]))</f>
        <v>0.85972775980770533</v>
      </c>
      <c r="I170">
        <f>10^(_10sept_0_30[[#This Row],[Column5]]/10)*SIN(RADIANS(_10sept_0_30[[#This Row],[Column6]]))</f>
        <v>-9.506671093068729E-2</v>
      </c>
    </row>
    <row r="171" spans="1:9" x14ac:dyDescent="0.3">
      <c r="A171">
        <v>-12</v>
      </c>
      <c r="B171">
        <v>-0.63</v>
      </c>
      <c r="C171">
        <v>-4.1100000000000003</v>
      </c>
      <c r="D171">
        <v>-0.62</v>
      </c>
      <c r="E171">
        <v>-4.49</v>
      </c>
      <c r="F171">
        <f>10^(_10sept_0_30[[#This Row],[Column3]]/10)*COS(RADIANS(_10sept_0_30[[#This Row],[Column4]]))</f>
        <v>0.86274347133440321</v>
      </c>
      <c r="G171">
        <f>10^(_10sept_0_30[[#This Row],[Column3]]/10)*SIN(RADIANS(_10sept_0_30[[#This Row],[Column4]]))</f>
        <v>-6.1993573707424685E-2</v>
      </c>
      <c r="H171">
        <f>10^(_10sept_0_30[[#This Row],[Column5]]/10)*COS(RADIANS(_10sept_0_30[[#This Row],[Column6]]))</f>
        <v>0.86430118037713777</v>
      </c>
      <c r="I171">
        <f>10^(_10sept_0_30[[#This Row],[Column5]]/10)*SIN(RADIANS(_10sept_0_30[[#This Row],[Column6]]))</f>
        <v>-6.7870196823729467E-2</v>
      </c>
    </row>
    <row r="172" spans="1:9" x14ac:dyDescent="0.3">
      <c r="A172">
        <v>-11</v>
      </c>
      <c r="B172">
        <v>-0.6</v>
      </c>
      <c r="C172">
        <v>-2.72</v>
      </c>
      <c r="D172">
        <v>-0.57999999999999996</v>
      </c>
      <c r="E172">
        <v>-2.61</v>
      </c>
      <c r="F172">
        <f>10^(_10sept_0_30[[#This Row],[Column3]]/10)*COS(RADIANS(_10sept_0_30[[#This Row],[Column4]]))</f>
        <v>0.86998233698981442</v>
      </c>
      <c r="G172">
        <f>10^(_10sept_0_30[[#This Row],[Column3]]/10)*SIN(RADIANS(_10sept_0_30[[#This Row],[Column4]]))</f>
        <v>-4.133168705635612E-2</v>
      </c>
      <c r="H172">
        <f>10^(_10sept_0_30[[#This Row],[Column5]]/10)*COS(RADIANS(_10sept_0_30[[#This Row],[Column6]]))</f>
        <v>0.87407609964389132</v>
      </c>
      <c r="I172">
        <f>10^(_10sept_0_30[[#This Row],[Column5]]/10)*SIN(RADIANS(_10sept_0_30[[#This Row],[Column6]]))</f>
        <v>-3.9844434273540515E-2</v>
      </c>
    </row>
    <row r="173" spans="1:9" x14ac:dyDescent="0.3">
      <c r="A173">
        <v>-10</v>
      </c>
      <c r="B173">
        <v>-0.55000000000000004</v>
      </c>
      <c r="C173">
        <v>-1.1200000000000001</v>
      </c>
      <c r="D173">
        <v>-0.55000000000000004</v>
      </c>
      <c r="E173">
        <v>-1.44</v>
      </c>
      <c r="F173">
        <f>10^(_10sept_0_30[[#This Row],[Column3]]/10)*COS(RADIANS(_10sept_0_30[[#This Row],[Column4]]))</f>
        <v>0.88088054865427734</v>
      </c>
      <c r="G173">
        <f>10^(_10sept_0_30[[#This Row],[Column3]]/10)*SIN(RADIANS(_10sept_0_30[[#This Row],[Column4]]))</f>
        <v>-1.7221371351640244E-2</v>
      </c>
      <c r="H173">
        <f>10^(_10sept_0_30[[#This Row],[Column5]]/10)*COS(RADIANS(_10sept_0_30[[#This Row],[Column6]]))</f>
        <v>0.88077062833198161</v>
      </c>
      <c r="I173">
        <f>10^(_10sept_0_30[[#This Row],[Column5]]/10)*SIN(RADIANS(_10sept_0_30[[#This Row],[Column6]]))</f>
        <v>-2.2140842268936312E-2</v>
      </c>
    </row>
    <row r="174" spans="1:9" x14ac:dyDescent="0.3">
      <c r="A174">
        <v>-9</v>
      </c>
      <c r="B174">
        <v>-0.49</v>
      </c>
      <c r="C174">
        <v>0.4</v>
      </c>
      <c r="D174">
        <v>-0.5</v>
      </c>
      <c r="E174">
        <v>-0.09</v>
      </c>
      <c r="F174">
        <f>10^(_10sept_0_30[[#This Row],[Column3]]/10)*COS(RADIANS(_10sept_0_30[[#This Row],[Column4]]))</f>
        <v>0.89328371450878974</v>
      </c>
      <c r="G174">
        <f>10^(_10sept_0_30[[#This Row],[Column3]]/10)*SIN(RADIANS(_10sept_0_30[[#This Row],[Column4]]))</f>
        <v>6.2363981075385941E-3</v>
      </c>
      <c r="H174">
        <f>10^(_10sept_0_30[[#This Row],[Column5]]/10)*COS(RADIANS(_10sept_0_30[[#This Row],[Column6]]))</f>
        <v>0.89124983859719886</v>
      </c>
      <c r="I174">
        <f>10^(_10sept_0_30[[#This Row],[Column5]]/10)*SIN(RADIANS(_10sept_0_30[[#This Row],[Column6]]))</f>
        <v>-1.3999731241569561E-3</v>
      </c>
    </row>
    <row r="175" spans="1:9" x14ac:dyDescent="0.3">
      <c r="A175">
        <v>-8</v>
      </c>
      <c r="B175">
        <v>-0.44</v>
      </c>
      <c r="C175">
        <v>0.9</v>
      </c>
      <c r="D175">
        <v>-0.44</v>
      </c>
      <c r="E175">
        <v>0.49</v>
      </c>
      <c r="F175">
        <f>10^(_10sept_0_30[[#This Row],[Column3]]/10)*COS(RADIANS(_10sept_0_30[[#This Row],[Column4]]))</f>
        <v>0.9035379927292797</v>
      </c>
      <c r="G175">
        <f>10^(_10sept_0_30[[#This Row],[Column3]]/10)*SIN(RADIANS(_10sept_0_30[[#This Row],[Column4]]))</f>
        <v>1.4193909022415949E-2</v>
      </c>
      <c r="H175">
        <f>10^(_10sept_0_30[[#This Row],[Column5]]/10)*COS(RADIANS(_10sept_0_30[[#This Row],[Column6]]))</f>
        <v>0.90361642807581399</v>
      </c>
      <c r="I175">
        <f>10^(_10sept_0_30[[#This Row],[Column5]]/10)*SIN(RADIANS(_10sept_0_30[[#This Row],[Column6]]))</f>
        <v>7.728018510579397E-3</v>
      </c>
    </row>
    <row r="176" spans="1:9" x14ac:dyDescent="0.3">
      <c r="A176">
        <v>-7</v>
      </c>
      <c r="B176">
        <v>-0.36</v>
      </c>
      <c r="C176">
        <v>1.66</v>
      </c>
      <c r="D176">
        <v>-0.38</v>
      </c>
      <c r="E176">
        <v>1</v>
      </c>
      <c r="F176">
        <f>10^(_10sept_0_30[[#This Row],[Column3]]/10)*COS(RADIANS(_10sept_0_30[[#This Row],[Column4]]))</f>
        <v>0.92006328435861584</v>
      </c>
      <c r="G176">
        <f>10^(_10sept_0_30[[#This Row],[Column3]]/10)*SIN(RADIANS(_10sept_0_30[[#This Row],[Column4]]))</f>
        <v>2.6663962868137141E-2</v>
      </c>
      <c r="H176">
        <f>10^(_10sept_0_30[[#This Row],[Column5]]/10)*COS(RADIANS(_10sept_0_30[[#This Row],[Column6]]))</f>
        <v>0.91608094530354056</v>
      </c>
      <c r="I176">
        <f>10^(_10sept_0_30[[#This Row],[Column5]]/10)*SIN(RADIANS(_10sept_0_30[[#This Row],[Column6]]))</f>
        <v>1.5990252379776242E-2</v>
      </c>
    </row>
    <row r="177" spans="1:9" x14ac:dyDescent="0.3">
      <c r="A177">
        <v>-6</v>
      </c>
      <c r="B177">
        <v>-0.3</v>
      </c>
      <c r="C177">
        <v>1.49</v>
      </c>
      <c r="D177">
        <v>-0.32</v>
      </c>
      <c r="E177">
        <v>1.07</v>
      </c>
      <c r="F177">
        <f>10^(_10sept_0_30[[#This Row],[Column3]]/10)*COS(RADIANS(_10sept_0_30[[#This Row],[Column4]]))</f>
        <v>0.93293874744288541</v>
      </c>
      <c r="G177">
        <f>10^(_10sept_0_30[[#This Row],[Column3]]/10)*SIN(RADIANS(_10sept_0_30[[#This Row],[Column4]]))</f>
        <v>2.4266921431873055E-2</v>
      </c>
      <c r="H177">
        <f>10^(_10sept_0_30[[#This Row],[Column5]]/10)*COS(RADIANS(_10sept_0_30[[#This Row],[Column6]]))</f>
        <v>0.9288043999624841</v>
      </c>
      <c r="I177">
        <f>10^(_10sept_0_30[[#This Row],[Column5]]/10)*SIN(RADIANS(_10sept_0_30[[#This Row],[Column6]]))</f>
        <v>1.7347460255038565E-2</v>
      </c>
    </row>
    <row r="178" spans="1:9" x14ac:dyDescent="0.3">
      <c r="A178">
        <v>-5</v>
      </c>
      <c r="B178">
        <v>-0.22</v>
      </c>
      <c r="C178">
        <v>1.73</v>
      </c>
      <c r="D178">
        <v>-0.25</v>
      </c>
      <c r="E178">
        <v>0.8</v>
      </c>
      <c r="F178">
        <f>10^(_10sept_0_30[[#This Row],[Column3]]/10)*COS(RADIANS(_10sept_0_30[[#This Row],[Column4]]))</f>
        <v>0.95017149838405701</v>
      </c>
      <c r="G178">
        <f>10^(_10sept_0_30[[#This Row],[Column3]]/10)*SIN(RADIANS(_10sept_0_30[[#This Row],[Column4]]))</f>
        <v>2.8698386381426116E-2</v>
      </c>
      <c r="H178">
        <f>10^(_10sept_0_30[[#This Row],[Column5]]/10)*COS(RADIANS(_10sept_0_30[[#This Row],[Column6]]))</f>
        <v>0.94396885301673028</v>
      </c>
      <c r="I178">
        <f>10^(_10sept_0_30[[#This Row],[Column5]]/10)*SIN(RADIANS(_10sept_0_30[[#This Row],[Column6]]))</f>
        <v>1.3181148205835576E-2</v>
      </c>
    </row>
    <row r="179" spans="1:9" x14ac:dyDescent="0.3">
      <c r="A179">
        <v>-4</v>
      </c>
      <c r="B179">
        <v>-0.15</v>
      </c>
      <c r="C179">
        <v>1.1100000000000001</v>
      </c>
      <c r="D179">
        <v>-0.19</v>
      </c>
      <c r="E179">
        <v>0.46</v>
      </c>
      <c r="F179">
        <f>10^(_10sept_0_30[[#This Row],[Column3]]/10)*COS(RADIANS(_10sept_0_30[[#This Row],[Column4]]))</f>
        <v>0.96586959597553601</v>
      </c>
      <c r="G179">
        <f>10^(_10sept_0_30[[#This Row],[Column3]]/10)*SIN(RADIANS(_10sept_0_30[[#This Row],[Column4]]))</f>
        <v>1.8714282434702287E-2</v>
      </c>
      <c r="H179">
        <f>10^(_10sept_0_30[[#This Row],[Column5]]/10)*COS(RADIANS(_10sept_0_30[[#This Row],[Column6]]))</f>
        <v>0.95716322250939168</v>
      </c>
      <c r="I179">
        <f>10^(_10sept_0_30[[#This Row],[Column5]]/10)*SIN(RADIANS(_10sept_0_30[[#This Row],[Column6]]))</f>
        <v>7.6847639805271879E-3</v>
      </c>
    </row>
    <row r="180" spans="1:9" x14ac:dyDescent="0.3">
      <c r="A180">
        <v>-3</v>
      </c>
      <c r="B180">
        <v>-0.09</v>
      </c>
      <c r="C180">
        <v>0.16</v>
      </c>
      <c r="D180">
        <v>-0.13</v>
      </c>
      <c r="E180">
        <v>-0.39</v>
      </c>
      <c r="F180">
        <f>10^(_10sept_0_30[[#This Row],[Column3]]/10)*COS(RADIANS(_10sept_0_30[[#This Row],[Column4]]))</f>
        <v>0.97948616627886642</v>
      </c>
      <c r="G180">
        <f>10^(_10sept_0_30[[#This Row],[Column3]]/10)*SIN(RADIANS(_10sept_0_30[[#This Row],[Column4]]))</f>
        <v>2.7352484827024843E-3</v>
      </c>
      <c r="H180">
        <f>10^(_10sept_0_30[[#This Row],[Column5]]/10)*COS(RADIANS(_10sept_0_30[[#This Row],[Column6]]))</f>
        <v>0.97048748434818533</v>
      </c>
      <c r="I180">
        <f>10^(_10sept_0_30[[#This Row],[Column5]]/10)*SIN(RADIANS(_10sept_0_30[[#This Row],[Column6]]))</f>
        <v>-6.6060007850692682E-3</v>
      </c>
    </row>
    <row r="181" spans="1:9" x14ac:dyDescent="0.3">
      <c r="A181">
        <v>-2</v>
      </c>
      <c r="B181">
        <v>-0.04</v>
      </c>
      <c r="C181">
        <v>-0.87</v>
      </c>
      <c r="D181">
        <v>-0.08</v>
      </c>
      <c r="E181">
        <v>-1.57</v>
      </c>
      <c r="F181">
        <f>10^(_10sept_0_30[[#This Row],[Column3]]/10)*COS(RADIANS(_10sept_0_30[[#This Row],[Column4]]))</f>
        <v>0.99071772154090199</v>
      </c>
      <c r="G181">
        <f>10^(_10sept_0_30[[#This Row],[Column3]]/10)*SIN(RADIANS(_10sept_0_30[[#This Row],[Column4]]))</f>
        <v>-1.5044575261137103E-2</v>
      </c>
      <c r="H181">
        <f>10^(_10sept_0_30[[#This Row],[Column5]]/10)*COS(RADIANS(_10sept_0_30[[#This Row],[Column6]]))</f>
        <v>0.98137939263436458</v>
      </c>
      <c r="I181">
        <f>10^(_10sept_0_30[[#This Row],[Column5]]/10)*SIN(RADIANS(_10sept_0_30[[#This Row],[Column6]]))</f>
        <v>-2.689816604485163E-2</v>
      </c>
    </row>
    <row r="182" spans="1:9" x14ac:dyDescent="0.3">
      <c r="A182">
        <v>-1</v>
      </c>
      <c r="B182">
        <v>-0.01</v>
      </c>
      <c r="C182">
        <v>-2.41</v>
      </c>
      <c r="D182">
        <v>-0.06</v>
      </c>
      <c r="E182">
        <v>-3.18</v>
      </c>
      <c r="F182">
        <f>10^(_10sept_0_30[[#This Row],[Column3]]/10)*COS(RADIANS(_10sept_0_30[[#This Row],[Column4]]))</f>
        <v>0.99681760430288491</v>
      </c>
      <c r="G182">
        <f>10^(_10sept_0_30[[#This Row],[Column3]]/10)*SIN(RADIANS(_10sept_0_30[[#This Row],[Column4]]))</f>
        <v>-4.1953320528705235E-2</v>
      </c>
      <c r="H182">
        <f>10^(_10sept_0_30[[#This Row],[Column5]]/10)*COS(RADIANS(_10sept_0_30[[#This Row],[Column6]]))</f>
        <v>0.98476080136801492</v>
      </c>
      <c r="I182">
        <f>10^(_10sept_0_30[[#This Row],[Column5]]/10)*SIN(RADIANS(_10sept_0_30[[#This Row],[Column6]]))</f>
        <v>-5.4711862205466609E-2</v>
      </c>
    </row>
    <row r="183" spans="1:9" x14ac:dyDescent="0.3">
      <c r="A183">
        <v>0</v>
      </c>
      <c r="B183">
        <v>0</v>
      </c>
      <c r="C183">
        <v>-4.2300000000000004</v>
      </c>
      <c r="D183">
        <v>-0.05</v>
      </c>
      <c r="E183">
        <v>-5.04</v>
      </c>
      <c r="F183">
        <f>10^(_10sept_0_30[[#This Row],[Column3]]/10)*COS(RADIANS(_10sept_0_30[[#This Row],[Column4]]))</f>
        <v>0.99727599308615711</v>
      </c>
      <c r="G183">
        <f>10^(_10sept_0_30[[#This Row],[Column3]]/10)*SIN(RADIANS(_10sept_0_30[[#This Row],[Column4]]))</f>
        <v>-7.3760379703598986E-2</v>
      </c>
      <c r="H183">
        <f>10^(_10sept_0_30[[#This Row],[Column5]]/10)*COS(RADIANS(_10sept_0_30[[#This Row],[Column6]]))</f>
        <v>0.98473096201026866</v>
      </c>
      <c r="I183">
        <f>10^(_10sept_0_30[[#This Row],[Column5]]/10)*SIN(RADIANS(_10sept_0_30[[#This Row],[Column6]]))</f>
        <v>-8.6845572219552136E-2</v>
      </c>
    </row>
    <row r="184" spans="1:9" x14ac:dyDescent="0.3">
      <c r="A184">
        <v>1</v>
      </c>
      <c r="B184">
        <v>-0.02</v>
      </c>
      <c r="C184">
        <v>-6.08</v>
      </c>
      <c r="D184">
        <v>-0.06</v>
      </c>
      <c r="E184">
        <v>-7.47</v>
      </c>
      <c r="F184">
        <f>10^(_10sept_0_30[[#This Row],[Column3]]/10)*COS(RADIANS(_10sept_0_30[[#This Row],[Column4]]))</f>
        <v>0.98980623869826956</v>
      </c>
      <c r="G184">
        <f>10^(_10sept_0_30[[#This Row],[Column3]]/10)*SIN(RADIANS(_10sept_0_30[[#This Row],[Column4]]))</f>
        <v>-0.10543033115167386</v>
      </c>
      <c r="H184">
        <f>10^(_10sept_0_30[[#This Row],[Column5]]/10)*COS(RADIANS(_10sept_0_30[[#This Row],[Column6]]))</f>
        <v>0.97790899951241417</v>
      </c>
      <c r="I184">
        <f>10^(_10sept_0_30[[#This Row],[Column5]]/10)*SIN(RADIANS(_10sept_0_30[[#This Row],[Column6]]))</f>
        <v>-0.12822329136936908</v>
      </c>
    </row>
    <row r="185" spans="1:9" x14ac:dyDescent="0.3">
      <c r="A185">
        <v>2</v>
      </c>
      <c r="B185">
        <v>-0.05</v>
      </c>
      <c r="C185">
        <v>-8.5</v>
      </c>
      <c r="D185">
        <v>-0.08</v>
      </c>
      <c r="E185">
        <v>-9.65</v>
      </c>
      <c r="F185">
        <f>10^(_10sept_0_30[[#This Row],[Column3]]/10)*COS(RADIANS(_10sept_0_30[[#This Row],[Column4]]))</f>
        <v>0.97769469239122697</v>
      </c>
      <c r="G185">
        <f>10^(_10sept_0_30[[#This Row],[Column3]]/10)*SIN(RADIANS(_10sept_0_30[[#This Row],[Column4]]))</f>
        <v>-0.14611745079159635</v>
      </c>
      <c r="H185">
        <f>10^(_10sept_0_30[[#This Row],[Column5]]/10)*COS(RADIANS(_10sept_0_30[[#This Row],[Column6]]))</f>
        <v>0.967856335745086</v>
      </c>
      <c r="I185">
        <f>10^(_10sept_0_30[[#This Row],[Column5]]/10)*SIN(RADIANS(_10sept_0_30[[#This Row],[Column6]]))</f>
        <v>-0.16456955059204034</v>
      </c>
    </row>
    <row r="186" spans="1:9" x14ac:dyDescent="0.3">
      <c r="A186">
        <v>3</v>
      </c>
      <c r="B186">
        <v>-0.09</v>
      </c>
      <c r="C186">
        <v>-10.96</v>
      </c>
      <c r="D186">
        <v>-0.12</v>
      </c>
      <c r="E186">
        <v>-12.23</v>
      </c>
      <c r="F186">
        <f>10^(_10sept_0_30[[#This Row],[Column3]]/10)*COS(RADIANS(_10sept_0_30[[#This Row],[Column4]]))</f>
        <v>0.96162423894444349</v>
      </c>
      <c r="G186">
        <f>10^(_10sept_0_30[[#This Row],[Column3]]/10)*SIN(RADIANS(_10sept_0_30[[#This Row],[Column4]]))</f>
        <v>-0.18622420516799928</v>
      </c>
      <c r="H186">
        <f>10^(_10sept_0_30[[#This Row],[Column5]]/10)*COS(RADIANS(_10sept_0_30[[#This Row],[Column6]]))</f>
        <v>0.95067083341531233</v>
      </c>
      <c r="I186">
        <f>10^(_10sept_0_30[[#This Row],[Column5]]/10)*SIN(RADIANS(_10sept_0_30[[#This Row],[Column6]]))</f>
        <v>-0.20606340737556633</v>
      </c>
    </row>
    <row r="187" spans="1:9" x14ac:dyDescent="0.3">
      <c r="A187">
        <v>4</v>
      </c>
      <c r="B187">
        <v>-0.14000000000000001</v>
      </c>
      <c r="C187">
        <v>-13.88</v>
      </c>
      <c r="D187">
        <v>-0.16</v>
      </c>
      <c r="E187">
        <v>-15.32</v>
      </c>
      <c r="F187">
        <f>10^(_10sept_0_30[[#This Row],[Column3]]/10)*COS(RADIANS(_10sept_0_30[[#This Row],[Column4]]))</f>
        <v>0.94000441188764061</v>
      </c>
      <c r="G187">
        <f>10^(_10sept_0_30[[#This Row],[Column3]]/10)*SIN(RADIANS(_10sept_0_30[[#This Row],[Column4]]))</f>
        <v>-0.23227938470223969</v>
      </c>
      <c r="H187">
        <f>10^(_10sept_0_30[[#This Row],[Column5]]/10)*COS(RADIANS(_10sept_0_30[[#This Row],[Column6]]))</f>
        <v>0.92957960082903313</v>
      </c>
      <c r="I187">
        <f>10^(_10sept_0_30[[#This Row],[Column5]]/10)*SIN(RADIANS(_10sept_0_30[[#This Row],[Column6]]))</f>
        <v>-0.25465300411043984</v>
      </c>
    </row>
    <row r="188" spans="1:9" x14ac:dyDescent="0.3">
      <c r="A188">
        <v>5</v>
      </c>
      <c r="B188">
        <v>-0.2</v>
      </c>
      <c r="C188">
        <v>-17.420000000000002</v>
      </c>
      <c r="D188">
        <v>-0.21</v>
      </c>
      <c r="E188">
        <v>-18.45</v>
      </c>
      <c r="F188">
        <f>10^(_10sept_0_30[[#This Row],[Column3]]/10)*COS(RADIANS(_10sept_0_30[[#This Row],[Column4]]))</f>
        <v>0.91119269666585367</v>
      </c>
      <c r="G188">
        <f>10^(_10sept_0_30[[#This Row],[Column3]]/10)*SIN(RADIANS(_10sept_0_30[[#This Row],[Column4]]))</f>
        <v>-0.28589982318763196</v>
      </c>
      <c r="H188">
        <f>10^(_10sept_0_30[[#This Row],[Column5]]/10)*COS(RADIANS(_10sept_0_30[[#This Row],[Column6]]))</f>
        <v>0.90382262663127033</v>
      </c>
      <c r="I188">
        <f>10^(_10sept_0_30[[#This Row],[Column5]]/10)*SIN(RADIANS(_10sept_0_30[[#This Row],[Column6]]))</f>
        <v>-0.3015380403324544</v>
      </c>
    </row>
    <row r="189" spans="1:9" x14ac:dyDescent="0.3">
      <c r="A189">
        <v>6</v>
      </c>
      <c r="B189">
        <v>-0.25</v>
      </c>
      <c r="C189">
        <v>-20.81</v>
      </c>
      <c r="D189">
        <v>-0.25</v>
      </c>
      <c r="E189">
        <v>-21.95</v>
      </c>
      <c r="F189">
        <f>10^(_10sept_0_30[[#This Row],[Column3]]/10)*COS(RADIANS(_10sept_0_30[[#This Row],[Column4]]))</f>
        <v>0.88247382292166054</v>
      </c>
      <c r="G189">
        <f>10^(_10sept_0_30[[#This Row],[Column3]]/10)*SIN(RADIANS(_10sept_0_30[[#This Row],[Column4]]))</f>
        <v>-0.33539661595158538</v>
      </c>
      <c r="H189">
        <f>10^(_10sept_0_30[[#This Row],[Column5]]/10)*COS(RADIANS(_10sept_0_30[[#This Row],[Column6]]))</f>
        <v>0.87562628797682662</v>
      </c>
      <c r="I189">
        <f>10^(_10sept_0_30[[#This Row],[Column5]]/10)*SIN(RADIANS(_10sept_0_30[[#This Row],[Column6]]))</f>
        <v>-0.35288743522215249</v>
      </c>
    </row>
    <row r="190" spans="1:9" x14ac:dyDescent="0.3">
      <c r="A190">
        <v>7</v>
      </c>
      <c r="B190">
        <v>-0.31</v>
      </c>
      <c r="C190">
        <v>-24.97</v>
      </c>
      <c r="D190">
        <v>-0.28999999999999998</v>
      </c>
      <c r="E190">
        <v>-25.79</v>
      </c>
      <c r="F190">
        <f>10^(_10sept_0_30[[#This Row],[Column3]]/10)*COS(RADIANS(_10sept_0_30[[#This Row],[Column4]]))</f>
        <v>0.84407624021174732</v>
      </c>
      <c r="G190">
        <f>10^(_10sept_0_30[[#This Row],[Column3]]/10)*SIN(RADIANS(_10sept_0_30[[#This Row],[Column4]]))</f>
        <v>-0.39306128843758847</v>
      </c>
      <c r="H190">
        <f>10^(_10sept_0_30[[#This Row],[Column5]]/10)*COS(RADIANS(_10sept_0_30[[#This Row],[Column6]]))</f>
        <v>0.84223432991651859</v>
      </c>
      <c r="I190">
        <f>10^(_10sept_0_30[[#This Row],[Column5]]/10)*SIN(RADIANS(_10sept_0_30[[#This Row],[Column6]]))</f>
        <v>-0.40697064849631209</v>
      </c>
    </row>
    <row r="191" spans="1:9" x14ac:dyDescent="0.3">
      <c r="A191">
        <v>8</v>
      </c>
      <c r="B191">
        <v>-0.36</v>
      </c>
      <c r="C191">
        <v>-29.07</v>
      </c>
      <c r="D191">
        <v>-0.32</v>
      </c>
      <c r="E191">
        <v>-29.79</v>
      </c>
      <c r="F191">
        <f>10^(_10sept_0_30[[#This Row],[Column3]]/10)*COS(RADIANS(_10sept_0_30[[#This Row],[Column4]]))</f>
        <v>0.8044975457673984</v>
      </c>
      <c r="G191">
        <f>10^(_10sept_0_30[[#This Row],[Column3]]/10)*SIN(RADIANS(_10sept_0_30[[#This Row],[Column4]]))</f>
        <v>-0.44722602003330403</v>
      </c>
      <c r="H191">
        <f>10^(_10sept_0_30[[#This Row],[Column5]]/10)*COS(RADIANS(_10sept_0_30[[#This Row],[Column6]]))</f>
        <v>0.80620550249314382</v>
      </c>
      <c r="I191">
        <f>10^(_10sept_0_30[[#This Row],[Column5]]/10)*SIN(RADIANS(_10sept_0_30[[#This Row],[Column6]]))</f>
        <v>-0.46153140252505848</v>
      </c>
    </row>
    <row r="192" spans="1:9" x14ac:dyDescent="0.3">
      <c r="A192">
        <v>9</v>
      </c>
      <c r="B192">
        <v>-0.38</v>
      </c>
      <c r="C192">
        <v>-33.11</v>
      </c>
      <c r="D192">
        <v>-0.34</v>
      </c>
      <c r="E192">
        <v>-34.07</v>
      </c>
      <c r="F192">
        <f>10^(_10sept_0_30[[#This Row],[Column3]]/10)*COS(RADIANS(_10sept_0_30[[#This Row],[Column4]]))</f>
        <v>0.76744771392123701</v>
      </c>
      <c r="G192">
        <f>10^(_10sept_0_30[[#This Row],[Column3]]/10)*SIN(RADIANS(_10sept_0_30[[#This Row],[Column4]]))</f>
        <v>-0.50048375889379715</v>
      </c>
      <c r="H192">
        <f>10^(_10sept_0_30[[#This Row],[Column5]]/10)*COS(RADIANS(_10sept_0_30[[#This Row],[Column6]]))</f>
        <v>0.76597721941065178</v>
      </c>
      <c r="I192">
        <f>10^(_10sept_0_30[[#This Row],[Column5]]/10)*SIN(RADIANS(_10sept_0_30[[#This Row],[Column6]]))</f>
        <v>-0.51802086080447518</v>
      </c>
    </row>
    <row r="193" spans="1:9" x14ac:dyDescent="0.3">
      <c r="A193">
        <v>10</v>
      </c>
      <c r="B193">
        <v>-0.4</v>
      </c>
      <c r="C193">
        <v>-37.5</v>
      </c>
      <c r="D193">
        <v>-0.36</v>
      </c>
      <c r="E193">
        <v>-38.35</v>
      </c>
      <c r="F193">
        <f>10^(_10sept_0_30[[#This Row],[Column3]]/10)*COS(RADIANS(_10sept_0_30[[#This Row],[Column4]]))</f>
        <v>0.72354684578482398</v>
      </c>
      <c r="G193">
        <f>10^(_10sept_0_30[[#This Row],[Column3]]/10)*SIN(RADIANS(_10sept_0_30[[#This Row],[Column4]]))</f>
        <v>-0.55519702183774633</v>
      </c>
      <c r="H193">
        <f>10^(_10sept_0_30[[#This Row],[Column5]]/10)*COS(RADIANS(_10sept_0_30[[#This Row],[Column6]]))</f>
        <v>0.72184896553995215</v>
      </c>
      <c r="I193">
        <f>10^(_10sept_0_30[[#This Row],[Column5]]/10)*SIN(RADIANS(_10sept_0_30[[#This Row],[Column6]]))</f>
        <v>-0.5711054938358564</v>
      </c>
    </row>
    <row r="194" spans="1:9" x14ac:dyDescent="0.3">
      <c r="A194">
        <v>11</v>
      </c>
      <c r="B194">
        <v>-0.41</v>
      </c>
      <c r="C194">
        <v>-42.3</v>
      </c>
      <c r="D194">
        <v>-0.36</v>
      </c>
      <c r="E194">
        <v>-43.06</v>
      </c>
      <c r="F194">
        <f>10^(_10sept_0_30[[#This Row],[Column3]]/10)*COS(RADIANS(_10sept_0_30[[#This Row],[Column4]]))</f>
        <v>0.67300015017256254</v>
      </c>
      <c r="G194">
        <f>10^(_10sept_0_30[[#This Row],[Column3]]/10)*SIN(RADIANS(_10sept_0_30[[#This Row],[Column4]]))</f>
        <v>-0.61238301869013523</v>
      </c>
      <c r="H194">
        <f>10^(_10sept_0_30[[#This Row],[Column5]]/10)*COS(RADIANS(_10sept_0_30[[#This Row],[Column6]]))</f>
        <v>0.67251645933670656</v>
      </c>
      <c r="I194">
        <f>10^(_10sept_0_30[[#This Row],[Column5]]/10)*SIN(RADIANS(_10sept_0_30[[#This Row],[Column6]]))</f>
        <v>-0.62844970050260707</v>
      </c>
    </row>
    <row r="195" spans="1:9" x14ac:dyDescent="0.3">
      <c r="A195">
        <v>12</v>
      </c>
      <c r="B195">
        <v>-0.42</v>
      </c>
      <c r="C195">
        <v>-47.51</v>
      </c>
      <c r="D195">
        <v>-0.37</v>
      </c>
      <c r="E195">
        <v>-48.09</v>
      </c>
      <c r="F195">
        <f>10^(_10sept_0_30[[#This Row],[Column3]]/10)*COS(RADIANS(_10sept_0_30[[#This Row],[Column4]]))</f>
        <v>0.61319783352753243</v>
      </c>
      <c r="G195">
        <f>10^(_10sept_0_30[[#This Row],[Column3]]/10)*SIN(RADIANS(_10sept_0_30[[#This Row],[Column4]]))</f>
        <v>-0.66942253619828396</v>
      </c>
      <c r="H195">
        <f>10^(_10sept_0_30[[#This Row],[Column5]]/10)*COS(RADIANS(_10sept_0_30[[#This Row],[Column6]]))</f>
        <v>0.61341169305494347</v>
      </c>
      <c r="I195">
        <f>10^(_10sept_0_30[[#This Row],[Column5]]/10)*SIN(RADIANS(_10sept_0_30[[#This Row],[Column6]]))</f>
        <v>-0.68341850471562682</v>
      </c>
    </row>
    <row r="196" spans="1:9" x14ac:dyDescent="0.3">
      <c r="A196">
        <v>13</v>
      </c>
      <c r="B196">
        <v>-0.36</v>
      </c>
      <c r="C196">
        <v>-55.02</v>
      </c>
      <c r="D196">
        <v>-0.33</v>
      </c>
      <c r="E196">
        <v>-54.73</v>
      </c>
      <c r="F196">
        <f>10^(_10sept_0_30[[#This Row],[Column3]]/10)*COS(RADIANS(_10sept_0_30[[#This Row],[Column4]]))</f>
        <v>0.52768496153373268</v>
      </c>
      <c r="G196">
        <f>10^(_10sept_0_30[[#This Row],[Column3]]/10)*SIN(RADIANS(_10sept_0_30[[#This Row],[Column4]]))</f>
        <v>-0.75417239110944634</v>
      </c>
      <c r="H196">
        <f>10^(_10sept_0_30[[#This Row],[Column5]]/10)*COS(RADIANS(_10sept_0_30[[#This Row],[Column6]]))</f>
        <v>0.53517954561770587</v>
      </c>
      <c r="I196">
        <f>10^(_10sept_0_30[[#This Row],[Column5]]/10)*SIN(RADIANS(_10sept_0_30[[#This Row],[Column6]]))</f>
        <v>-0.75670098153618226</v>
      </c>
    </row>
    <row r="197" spans="1:9" x14ac:dyDescent="0.3">
      <c r="A197">
        <v>14</v>
      </c>
      <c r="B197">
        <v>-0.28999999999999998</v>
      </c>
      <c r="C197">
        <v>-61.25</v>
      </c>
      <c r="D197">
        <v>-0.25</v>
      </c>
      <c r="E197">
        <v>-61.27</v>
      </c>
      <c r="F197">
        <f>10^(_10sept_0_30[[#This Row],[Column3]]/10)*COS(RADIANS(_10sept_0_30[[#This Row],[Column4]]))</f>
        <v>0.44991962364844074</v>
      </c>
      <c r="G197">
        <f>10^(_10sept_0_30[[#This Row],[Column3]]/10)*SIN(RADIANS(_10sept_0_30[[#This Row],[Column4]]))</f>
        <v>-0.82009518196577735</v>
      </c>
      <c r="H197">
        <f>10^(_10sept_0_30[[#This Row],[Column5]]/10)*COS(RADIANS(_10sept_0_30[[#This Row],[Column6]]))</f>
        <v>0.45379373499119879</v>
      </c>
      <c r="I197">
        <f>10^(_10sept_0_30[[#This Row],[Column5]]/10)*SIN(RADIANS(_10sept_0_30[[#This Row],[Column6]]))</f>
        <v>-0.82784188358434918</v>
      </c>
    </row>
    <row r="198" spans="1:9" x14ac:dyDescent="0.3">
      <c r="A198">
        <v>15</v>
      </c>
      <c r="B198">
        <v>-0.26</v>
      </c>
      <c r="C198">
        <v>-66.75</v>
      </c>
      <c r="D198">
        <v>-0.21</v>
      </c>
      <c r="E198">
        <v>-66.819999999999993</v>
      </c>
      <c r="F198">
        <f>10^(_10sept_0_30[[#This Row],[Column3]]/10)*COS(RADIANS(_10sept_0_30[[#This Row],[Column4]]))</f>
        <v>0.37180513161964801</v>
      </c>
      <c r="G198">
        <f>10^(_10sept_0_30[[#This Row],[Column3]]/10)*SIN(RADIANS(_10sept_0_30[[#This Row],[Column4]]))</f>
        <v>-0.86539988221587894</v>
      </c>
      <c r="H198">
        <f>10^(_10sept_0_30[[#This Row],[Column5]]/10)*COS(RADIANS(_10sept_0_30[[#This Row],[Column6]]))</f>
        <v>0.37504062350653</v>
      </c>
      <c r="I198">
        <f>10^(_10sept_0_30[[#This Row],[Column5]]/10)*SIN(RADIANS(_10sept_0_30[[#This Row],[Column6]]))</f>
        <v>-0.87587959269412075</v>
      </c>
    </row>
    <row r="199" spans="1:9" x14ac:dyDescent="0.3">
      <c r="A199">
        <v>16</v>
      </c>
      <c r="B199">
        <v>-0.24</v>
      </c>
      <c r="C199">
        <v>-71.52</v>
      </c>
      <c r="D199">
        <v>-0.22</v>
      </c>
      <c r="E199">
        <v>-71.989999999999995</v>
      </c>
      <c r="F199">
        <f>10^(_10sept_0_30[[#This Row],[Column3]]/10)*COS(RADIANS(_10sept_0_30[[#This Row],[Column4]]))</f>
        <v>0.2999322086489663</v>
      </c>
      <c r="G199">
        <f>10^(_10sept_0_30[[#This Row],[Column3]]/10)*SIN(RADIANS(_10sept_0_30[[#This Row],[Column4]]))</f>
        <v>-0.89744383432309949</v>
      </c>
      <c r="H199">
        <f>10^(_10sept_0_30[[#This Row],[Column5]]/10)*COS(RADIANS(_10sept_0_30[[#This Row],[Column6]]))</f>
        <v>0.29391082323130135</v>
      </c>
      <c r="I199">
        <f>10^(_10sept_0_30[[#This Row],[Column5]]/10)*SIN(RADIANS(_10sept_0_30[[#This Row],[Column6]]))</f>
        <v>-0.90402760008187821</v>
      </c>
    </row>
    <row r="200" spans="1:9" x14ac:dyDescent="0.3">
      <c r="A200">
        <v>17</v>
      </c>
      <c r="B200">
        <v>-0.21</v>
      </c>
      <c r="C200">
        <v>-76.06</v>
      </c>
      <c r="D200">
        <v>-0.22</v>
      </c>
      <c r="E200">
        <v>-75.44</v>
      </c>
      <c r="F200">
        <f>10^(_10sept_0_30[[#This Row],[Column3]]/10)*COS(RADIANS(_10sept_0_30[[#This Row],[Column4]]))</f>
        <v>0.22953400000961743</v>
      </c>
      <c r="G200">
        <f>10^(_10sept_0_30[[#This Row],[Column3]]/10)*SIN(RADIANS(_10sept_0_30[[#This Row],[Column4]]))</f>
        <v>-0.92473492040571847</v>
      </c>
      <c r="H200">
        <f>10^(_10sept_0_30[[#This Row],[Column5]]/10)*COS(RADIANS(_10sept_0_30[[#This Row],[Column6]]))</f>
        <v>0.2389760643201794</v>
      </c>
      <c r="I200">
        <f>10^(_10sept_0_30[[#This Row],[Column5]]/10)*SIN(RADIANS(_10sept_0_30[[#This Row],[Column6]]))</f>
        <v>-0.92007603729492871</v>
      </c>
    </row>
    <row r="201" spans="1:9" x14ac:dyDescent="0.3">
      <c r="A201">
        <v>18</v>
      </c>
      <c r="B201">
        <v>-0.16</v>
      </c>
      <c r="C201">
        <v>-81.95</v>
      </c>
      <c r="D201">
        <v>-0.19</v>
      </c>
      <c r="E201">
        <v>-81.5</v>
      </c>
      <c r="F201">
        <f>10^(_10sept_0_30[[#This Row],[Column3]]/10)*COS(RADIANS(_10sept_0_30[[#This Row],[Column4]]))</f>
        <v>0.13497193680293817</v>
      </c>
      <c r="G201">
        <f>10^(_10sept_0_30[[#This Row],[Column3]]/10)*SIN(RADIANS(_10sept_0_30[[#This Row],[Column4]]))</f>
        <v>-0.95433168398392809</v>
      </c>
      <c r="H201">
        <f>10^(_10sept_0_30[[#This Row],[Column5]]/10)*COS(RADIANS(_10sept_0_30[[#This Row],[Column6]]))</f>
        <v>0.14148229201484541</v>
      </c>
      <c r="I201">
        <f>10^(_10sept_0_30[[#This Row],[Column5]]/10)*SIN(RADIANS(_10sept_0_30[[#This Row],[Column6]]))</f>
        <v>-0.94668012082657871</v>
      </c>
    </row>
    <row r="202" spans="1:9" x14ac:dyDescent="0.3">
      <c r="A202">
        <v>19</v>
      </c>
      <c r="B202">
        <v>-0.12</v>
      </c>
      <c r="C202">
        <v>-88.34</v>
      </c>
      <c r="D202">
        <v>-0.18</v>
      </c>
      <c r="E202">
        <v>-87.65</v>
      </c>
      <c r="F202">
        <f>10^(_10sept_0_30[[#This Row],[Column3]]/10)*COS(RADIANS(_10sept_0_30[[#This Row],[Column4]]))</f>
        <v>2.8178942824070203E-2</v>
      </c>
      <c r="G202">
        <f>10^(_10sept_0_30[[#This Row],[Column3]]/10)*SIN(RADIANS(_10sept_0_30[[#This Row],[Column4]]))</f>
        <v>-0.97233898849481037</v>
      </c>
      <c r="H202">
        <f>10^(_10sept_0_30[[#This Row],[Column5]]/10)*COS(RADIANS(_10sept_0_30[[#This Row],[Column6]]))</f>
        <v>3.9339012845455178E-2</v>
      </c>
      <c r="I202">
        <f>10^(_10sept_0_30[[#This Row],[Column5]]/10)*SIN(RADIANS(_10sept_0_30[[#This Row],[Column6]]))</f>
        <v>-0.95859376892483306</v>
      </c>
    </row>
    <row r="203" spans="1:9" x14ac:dyDescent="0.3">
      <c r="A203">
        <v>20</v>
      </c>
      <c r="B203">
        <v>-0.1</v>
      </c>
      <c r="C203">
        <v>-94.82</v>
      </c>
      <c r="D203">
        <v>-0.18</v>
      </c>
      <c r="E203">
        <v>-94.72</v>
      </c>
      <c r="F203">
        <f>10^(_10sept_0_30[[#This Row],[Column3]]/10)*COS(RADIANS(_10sept_0_30[[#This Row],[Column4]]))</f>
        <v>-8.2113021870067152E-2</v>
      </c>
      <c r="G203">
        <f>10^(_10sept_0_30[[#This Row],[Column3]]/10)*SIN(RADIANS(_10sept_0_30[[#This Row],[Column4]]))</f>
        <v>-0.97378130895021897</v>
      </c>
      <c r="H203">
        <f>10^(_10sept_0_30[[#This Row],[Column5]]/10)*COS(RADIANS(_10sept_0_30[[#This Row],[Column6]]))</f>
        <v>-7.8945620007392053E-2</v>
      </c>
      <c r="I203">
        <f>10^(_10sept_0_30[[#This Row],[Column5]]/10)*SIN(RADIANS(_10sept_0_30[[#This Row],[Column6]]))</f>
        <v>-0.95614703933799827</v>
      </c>
    </row>
    <row r="204" spans="1:9" x14ac:dyDescent="0.3">
      <c r="A204">
        <v>21</v>
      </c>
      <c r="B204">
        <v>-0.1</v>
      </c>
      <c r="C204">
        <v>-101.71</v>
      </c>
      <c r="D204">
        <v>-0.18</v>
      </c>
      <c r="E204">
        <v>-101.41</v>
      </c>
      <c r="F204">
        <f>10^(_10sept_0_30[[#This Row],[Column3]]/10)*COS(RADIANS(_10sept_0_30[[#This Row],[Column4]]))</f>
        <v>-0.19833830625207008</v>
      </c>
      <c r="G204">
        <f>10^(_10sept_0_30[[#This Row],[Column3]]/10)*SIN(RADIANS(_10sept_0_30[[#This Row],[Column4]]))</f>
        <v>-0.9568983761583546</v>
      </c>
      <c r="H204">
        <f>10^(_10sept_0_30[[#This Row],[Column5]]/10)*COS(RADIANS(_10sept_0_30[[#This Row],[Column6]]))</f>
        <v>-0.18979671776045071</v>
      </c>
      <c r="I204">
        <f>10^(_10sept_0_30[[#This Row],[Column5]]/10)*SIN(RADIANS(_10sept_0_30[[#This Row],[Column6]]))</f>
        <v>-0.94043967253648486</v>
      </c>
    </row>
    <row r="205" spans="1:9" x14ac:dyDescent="0.3">
      <c r="A205">
        <v>22</v>
      </c>
      <c r="B205">
        <v>-0.12</v>
      </c>
      <c r="C205">
        <v>-108.55</v>
      </c>
      <c r="D205">
        <v>-0.2</v>
      </c>
      <c r="E205">
        <v>-108.54</v>
      </c>
      <c r="F205">
        <f>10^(_10sept_0_30[[#This Row],[Column3]]/10)*COS(RADIANS(_10sept_0_30[[#This Row],[Column4]]))</f>
        <v>-0.30946212094797004</v>
      </c>
      <c r="G205">
        <f>10^(_10sept_0_30[[#This Row],[Column3]]/10)*SIN(RADIANS(_10sept_0_30[[#This Row],[Column4]]))</f>
        <v>-0.92220949738341829</v>
      </c>
      <c r="H205">
        <f>10^(_10sept_0_30[[#This Row],[Column5]]/10)*COS(RADIANS(_10sept_0_30[[#This Row],[Column6]]))</f>
        <v>-0.30365577791214515</v>
      </c>
      <c r="I205">
        <f>10^(_10sept_0_30[[#This Row],[Column5]]/10)*SIN(RADIANS(_10sept_0_30[[#This Row],[Column6]]))</f>
        <v>-0.90543028881106002</v>
      </c>
    </row>
    <row r="206" spans="1:9" x14ac:dyDescent="0.3">
      <c r="A206">
        <v>23</v>
      </c>
      <c r="B206">
        <v>-0.15</v>
      </c>
      <c r="C206">
        <v>-115.64</v>
      </c>
      <c r="D206">
        <v>-0.23</v>
      </c>
      <c r="E206">
        <v>-115.83</v>
      </c>
      <c r="F206">
        <f>10^(_10sept_0_30[[#This Row],[Column3]]/10)*COS(RADIANS(_10sept_0_30[[#This Row],[Column4]]))</f>
        <v>-0.41802493923880801</v>
      </c>
      <c r="G206">
        <f>10^(_10sept_0_30[[#This Row],[Column3]]/10)*SIN(RADIANS(_10sept_0_30[[#This Row],[Column4]]))</f>
        <v>-0.87092448063616967</v>
      </c>
      <c r="H206">
        <f>10^(_10sept_0_30[[#This Row],[Column5]]/10)*COS(RADIANS(_10sept_0_30[[#This Row],[Column6]]))</f>
        <v>-0.41322824381433282</v>
      </c>
      <c r="I206">
        <f>10^(_10sept_0_30[[#This Row],[Column5]]/10)*SIN(RADIANS(_10sept_0_30[[#This Row],[Column6]]))</f>
        <v>-0.85366269687983765</v>
      </c>
    </row>
    <row r="207" spans="1:9" x14ac:dyDescent="0.3">
      <c r="A207">
        <v>24</v>
      </c>
      <c r="B207">
        <v>-0.19</v>
      </c>
      <c r="C207">
        <v>-122.8</v>
      </c>
      <c r="D207">
        <v>-0.26</v>
      </c>
      <c r="E207">
        <v>-122.92</v>
      </c>
      <c r="F207">
        <f>10^(_10sept_0_30[[#This Row],[Column3]]/10)*COS(RADIANS(_10sept_0_30[[#This Row],[Column4]]))</f>
        <v>-0.51851988725437936</v>
      </c>
      <c r="G207">
        <f>10^(_10sept_0_30[[#This Row],[Column3]]/10)*SIN(RADIANS(_10sept_0_30[[#This Row],[Column4]]))</f>
        <v>-0.80458536939451331</v>
      </c>
      <c r="H207">
        <f>10^(_10sept_0_30[[#This Row],[Column5]]/10)*COS(RADIANS(_10sept_0_30[[#This Row],[Column6]]))</f>
        <v>-0.51188638380346962</v>
      </c>
      <c r="I207">
        <f>10^(_10sept_0_30[[#This Row],[Column5]]/10)*SIN(RADIANS(_10sept_0_30[[#This Row],[Column6]]))</f>
        <v>-0.79065058155582735</v>
      </c>
    </row>
    <row r="208" spans="1:9" x14ac:dyDescent="0.3">
      <c r="A208">
        <v>25</v>
      </c>
      <c r="B208">
        <v>-0.25</v>
      </c>
      <c r="C208">
        <v>-129.80000000000001</v>
      </c>
      <c r="D208">
        <v>-0.3</v>
      </c>
      <c r="E208">
        <v>-130.09</v>
      </c>
      <c r="F208">
        <f>10^(_10sept_0_30[[#This Row],[Column3]]/10)*COS(RADIANS(_10sept_0_30[[#This Row],[Column4]]))</f>
        <v>-0.60430252381488636</v>
      </c>
      <c r="G208">
        <f>10^(_10sept_0_30[[#This Row],[Column3]]/10)*SIN(RADIANS(_10sept_0_30[[#This Row],[Column4]]))</f>
        <v>-0.72530641651973848</v>
      </c>
      <c r="H208">
        <f>10^(_10sept_0_30[[#This Row],[Column5]]/10)*COS(RADIANS(_10sept_0_30[[#This Row],[Column6]]))</f>
        <v>-0.601006545410815</v>
      </c>
      <c r="I208">
        <f>10^(_10sept_0_30[[#This Row],[Column5]]/10)*SIN(RADIANS(_10sept_0_30[[#This Row],[Column6]]))</f>
        <v>-0.71397109348308951</v>
      </c>
    </row>
    <row r="209" spans="1:9" x14ac:dyDescent="0.3">
      <c r="A209">
        <v>26</v>
      </c>
      <c r="B209">
        <v>-0.32</v>
      </c>
      <c r="C209">
        <v>-137.47</v>
      </c>
      <c r="D209">
        <v>-0.36</v>
      </c>
      <c r="E209">
        <v>-137.9</v>
      </c>
      <c r="F209">
        <f>10^(_10sept_0_30[[#This Row],[Column3]]/10)*COS(RADIANS(_10sept_0_30[[#This Row],[Column4]]))</f>
        <v>-0.68457715885819448</v>
      </c>
      <c r="G209">
        <f>10^(_10sept_0_30[[#This Row],[Column3]]/10)*SIN(RADIANS(_10sept_0_30[[#This Row],[Column4]]))</f>
        <v>-0.62795912393770703</v>
      </c>
      <c r="H209">
        <f>10^(_10sept_0_30[[#This Row],[Column5]]/10)*COS(RADIANS(_10sept_0_30[[#This Row],[Column6]]))</f>
        <v>-0.68295134507720523</v>
      </c>
      <c r="I209">
        <f>10^(_10sept_0_30[[#This Row],[Column5]]/10)*SIN(RADIANS(_10sept_0_30[[#This Row],[Column6]]))</f>
        <v>-0.61709389431255324</v>
      </c>
    </row>
    <row r="210" spans="1:9" x14ac:dyDescent="0.3">
      <c r="A210">
        <v>27</v>
      </c>
      <c r="B210">
        <v>-0.4</v>
      </c>
      <c r="C210">
        <v>-144.93</v>
      </c>
      <c r="D210">
        <v>-0.43</v>
      </c>
      <c r="E210">
        <v>-145.33000000000001</v>
      </c>
      <c r="F210">
        <f>10^(_10sept_0_30[[#This Row],[Column3]]/10)*COS(RADIANS(_10sept_0_30[[#This Row],[Column4]]))</f>
        <v>-0.74643588918217585</v>
      </c>
      <c r="G210">
        <f>10^(_10sept_0_30[[#This Row],[Column3]]/10)*SIN(RADIANS(_10sept_0_30[[#This Row],[Column4]]))</f>
        <v>-0.52402026148182979</v>
      </c>
      <c r="H210">
        <f>10^(_10sept_0_30[[#This Row],[Column5]]/10)*COS(RADIANS(_10sept_0_30[[#This Row],[Column6]]))</f>
        <v>-0.74491253390431611</v>
      </c>
      <c r="I210">
        <f>10^(_10sept_0_30[[#This Row],[Column5]]/10)*SIN(RADIANS(_10sept_0_30[[#This Row],[Column6]]))</f>
        <v>-0.51522505874818381</v>
      </c>
    </row>
    <row r="211" spans="1:9" x14ac:dyDescent="0.3">
      <c r="A211">
        <v>28</v>
      </c>
      <c r="B211">
        <v>-0.51</v>
      </c>
      <c r="C211">
        <v>-152.76</v>
      </c>
      <c r="D211">
        <v>-0.5</v>
      </c>
      <c r="E211">
        <v>-153.03</v>
      </c>
      <c r="F211">
        <f>10^(_10sept_0_30[[#This Row],[Column3]]/10)*COS(RADIANS(_10sept_0_30[[#This Row],[Column4]]))</f>
        <v>-0.79058608364713734</v>
      </c>
      <c r="G211">
        <f>10^(_10sept_0_30[[#This Row],[Column3]]/10)*SIN(RADIANS(_10sept_0_30[[#This Row],[Column4]]))</f>
        <v>-0.40700402005791891</v>
      </c>
      <c r="H211">
        <f>10^(_10sept_0_30[[#This Row],[Column5]]/10)*COS(RADIANS(_10sept_0_30[[#This Row],[Column6]]))</f>
        <v>-0.79432214995476436</v>
      </c>
      <c r="I211">
        <f>10^(_10sept_0_30[[#This Row],[Column5]]/10)*SIN(RADIANS(_10sept_0_30[[#This Row],[Column6]]))</f>
        <v>-0.4042036081178918</v>
      </c>
    </row>
    <row r="212" spans="1:9" x14ac:dyDescent="0.3">
      <c r="A212">
        <v>29</v>
      </c>
      <c r="B212">
        <v>-0.6</v>
      </c>
      <c r="C212">
        <v>-160.65</v>
      </c>
      <c r="D212">
        <v>-0.59</v>
      </c>
      <c r="E212">
        <v>-160.80000000000001</v>
      </c>
      <c r="F212">
        <f>10^(_10sept_0_30[[#This Row],[Column3]]/10)*COS(RADIANS(_10sept_0_30[[#This Row],[Column4]]))</f>
        <v>-0.82176474154922585</v>
      </c>
      <c r="G212">
        <f>10^(_10sept_0_30[[#This Row],[Column3]]/10)*SIN(RADIANS(_10sept_0_30[[#This Row],[Column4]]))</f>
        <v>-0.28858323682382819</v>
      </c>
      <c r="H212">
        <f>10^(_10sept_0_30[[#This Row],[Column5]]/10)*COS(RADIANS(_10sept_0_30[[#This Row],[Column6]]))</f>
        <v>-0.82441353219961178</v>
      </c>
      <c r="I212">
        <f>10^(_10sept_0_30[[#This Row],[Column5]]/10)*SIN(RADIANS(_10sept_0_30[[#This Row],[Column6]]))</f>
        <v>-0.28709116662059048</v>
      </c>
    </row>
    <row r="213" spans="1:9" x14ac:dyDescent="0.3">
      <c r="A213">
        <v>30</v>
      </c>
      <c r="B213">
        <v>-0.7</v>
      </c>
      <c r="C213">
        <v>-168.3</v>
      </c>
      <c r="D213">
        <v>-0.68</v>
      </c>
      <c r="E213">
        <v>-168.73</v>
      </c>
      <c r="F213">
        <f>10^(_10sept_0_30[[#This Row],[Column3]]/10)*COS(RADIANS(_10sept_0_30[[#This Row],[Column4]]))</f>
        <v>-0.83345378199562703</v>
      </c>
      <c r="G213">
        <f>10^(_10sept_0_30[[#This Row],[Column3]]/10)*SIN(RADIANS(_10sept_0_30[[#This Row],[Column4]]))</f>
        <v>-0.17259998074210778</v>
      </c>
      <c r="H213">
        <f>10^(_10sept_0_30[[#This Row],[Column5]]/10)*COS(RADIANS(_10sept_0_30[[#This Row],[Column6]]))</f>
        <v>-0.83857856516484075</v>
      </c>
      <c r="I213">
        <f>10^(_10sept_0_30[[#This Row],[Column5]]/10)*SIN(RADIANS(_10sept_0_30[[#This Row],[Column6]]))</f>
        <v>-0.16710796967677607</v>
      </c>
    </row>
    <row r="214" spans="1:9" x14ac:dyDescent="0.3">
      <c r="A214">
        <v>31</v>
      </c>
      <c r="B214">
        <v>-0.81</v>
      </c>
      <c r="C214">
        <v>-176.53</v>
      </c>
      <c r="D214">
        <v>-0.79</v>
      </c>
      <c r="E214">
        <v>-177.11</v>
      </c>
      <c r="F214">
        <f>10^(_10sept_0_30[[#This Row],[Column3]]/10)*COS(RADIANS(_10sept_0_30[[#This Row],[Column4]]))</f>
        <v>-0.82832934114050583</v>
      </c>
      <c r="G214">
        <f>10^(_10sept_0_30[[#This Row],[Column3]]/10)*SIN(RADIANS(_10sept_0_30[[#This Row],[Column4]]))</f>
        <v>-5.0227472064712758E-2</v>
      </c>
      <c r="H214">
        <f>10^(_10sept_0_30[[#This Row],[Column5]]/10)*COS(RADIANS(_10sept_0_30[[#This Row],[Column6]]))</f>
        <v>-0.83262088563483383</v>
      </c>
      <c r="I214">
        <f>10^(_10sept_0_30[[#This Row],[Column5]]/10)*SIN(RADIANS(_10sept_0_30[[#This Row],[Column6]]))</f>
        <v>-4.2033063098730186E-2</v>
      </c>
    </row>
    <row r="215" spans="1:9" x14ac:dyDescent="0.3">
      <c r="A215">
        <v>32</v>
      </c>
      <c r="B215">
        <v>-0.91</v>
      </c>
      <c r="C215">
        <v>175.09</v>
      </c>
      <c r="D215">
        <v>-0.89</v>
      </c>
      <c r="E215">
        <v>174.8</v>
      </c>
      <c r="F215">
        <f>10^(_10sept_0_30[[#This Row],[Column3]]/10)*COS(RADIANS(_10sept_0_30[[#This Row],[Column4]]))</f>
        <v>-0.80798513321970211</v>
      </c>
      <c r="G215">
        <f>10^(_10sept_0_30[[#This Row],[Column3]]/10)*SIN(RADIANS(_10sept_0_30[[#This Row],[Column4]]))</f>
        <v>6.9410819411389588E-2</v>
      </c>
      <c r="H215">
        <f>10^(_10sept_0_30[[#This Row],[Column5]]/10)*COS(RADIANS(_10sept_0_30[[#This Row],[Column6]]))</f>
        <v>-0.8113512859419485</v>
      </c>
      <c r="I215">
        <f>10^(_10sept_0_30[[#This Row],[Column5]]/10)*SIN(RADIANS(_10sept_0_30[[#This Row],[Column6]]))</f>
        <v>7.3838751358993635E-2</v>
      </c>
    </row>
    <row r="216" spans="1:9" x14ac:dyDescent="0.3">
      <c r="A216">
        <v>33</v>
      </c>
      <c r="B216">
        <v>-1.01</v>
      </c>
      <c r="C216">
        <v>166.29</v>
      </c>
      <c r="D216">
        <v>-0.99</v>
      </c>
      <c r="E216">
        <v>166.18</v>
      </c>
      <c r="F216">
        <f>10^(_10sept_0_30[[#This Row],[Column3]]/10)*COS(RADIANS(_10sept_0_30[[#This Row],[Column4]]))</f>
        <v>-0.76992119962022887</v>
      </c>
      <c r="G216">
        <f>10^(_10sept_0_30[[#This Row],[Column3]]/10)*SIN(RADIANS(_10sept_0_30[[#This Row],[Column4]]))</f>
        <v>0.18782892532479006</v>
      </c>
      <c r="H216">
        <f>10^(_10sept_0_30[[#This Row],[Column5]]/10)*COS(RADIANS(_10sept_0_30[[#This Row],[Column6]]))</f>
        <v>-0.77311129903754539</v>
      </c>
      <c r="I216">
        <f>10^(_10sept_0_30[[#This Row],[Column5]]/10)*SIN(RADIANS(_10sept_0_30[[#This Row],[Column6]]))</f>
        <v>0.19018052097259075</v>
      </c>
    </row>
    <row r="217" spans="1:9" x14ac:dyDescent="0.3">
      <c r="A217">
        <v>34</v>
      </c>
      <c r="B217">
        <v>-1.1100000000000001</v>
      </c>
      <c r="C217">
        <v>157.82</v>
      </c>
      <c r="D217">
        <v>-1.0900000000000001</v>
      </c>
      <c r="E217">
        <v>157.54</v>
      </c>
      <c r="F217">
        <f>10^(_10sept_0_30[[#This Row],[Column3]]/10)*COS(RADIANS(_10sept_0_30[[#This Row],[Column4]]))</f>
        <v>-0.71715349874244261</v>
      </c>
      <c r="G217">
        <f>10^(_10sept_0_30[[#This Row],[Column3]]/10)*SIN(RADIANS(_10sept_0_30[[#This Row],[Column4]]))</f>
        <v>0.29237293906410483</v>
      </c>
      <c r="H217">
        <f>10^(_10sept_0_30[[#This Row],[Column5]]/10)*COS(RADIANS(_10sept_0_30[[#This Row],[Column6]]))</f>
        <v>-0.71901973278225739</v>
      </c>
      <c r="I217">
        <f>10^(_10sept_0_30[[#This Row],[Column5]]/10)*SIN(RADIANS(_10sept_0_30[[#This Row],[Column6]]))</f>
        <v>0.29723979986476379</v>
      </c>
    </row>
    <row r="218" spans="1:9" x14ac:dyDescent="0.3">
      <c r="A218">
        <v>35</v>
      </c>
      <c r="B218">
        <v>-1.19</v>
      </c>
      <c r="C218">
        <v>149.07</v>
      </c>
      <c r="D218">
        <v>-1.18</v>
      </c>
      <c r="E218">
        <v>148.96</v>
      </c>
      <c r="F218">
        <f>10^(_10sept_0_30[[#This Row],[Column3]]/10)*COS(RADIANS(_10sept_0_30[[#This Row],[Column4]]))</f>
        <v>-0.65220476191410204</v>
      </c>
      <c r="G218">
        <f>10^(_10sept_0_30[[#This Row],[Column3]]/10)*SIN(RADIANS(_10sept_0_30[[#This Row],[Column4]]))</f>
        <v>0.39080045540184266</v>
      </c>
      <c r="H218">
        <f>10^(_10sept_0_30[[#This Row],[Column5]]/10)*COS(RADIANS(_10sept_0_30[[#This Row],[Column6]]))</f>
        <v>-0.65295503229200014</v>
      </c>
      <c r="I218">
        <f>10^(_10sept_0_30[[#This Row],[Column5]]/10)*SIN(RADIANS(_10sept_0_30[[#This Row],[Column6]]))</f>
        <v>0.39295565058396237</v>
      </c>
    </row>
    <row r="219" spans="1:9" x14ac:dyDescent="0.3">
      <c r="A219">
        <v>36</v>
      </c>
      <c r="B219">
        <v>-1.28</v>
      </c>
      <c r="C219">
        <v>139.72999999999999</v>
      </c>
      <c r="D219">
        <v>-1.28</v>
      </c>
      <c r="E219">
        <v>139.51</v>
      </c>
      <c r="F219">
        <f>10^(_10sept_0_30[[#This Row],[Column3]]/10)*COS(RADIANS(_10sept_0_30[[#This Row],[Column4]]))</f>
        <v>-0.56823562243189329</v>
      </c>
      <c r="G219">
        <f>10^(_10sept_0_30[[#This Row],[Column3]]/10)*SIN(RADIANS(_10sept_0_30[[#This Row],[Column4]]))</f>
        <v>0.48138756772204827</v>
      </c>
      <c r="H219">
        <f>10^(_10sept_0_30[[#This Row],[Column5]]/10)*COS(RADIANS(_10sept_0_30[[#This Row],[Column6]]))</f>
        <v>-0.56638304252516669</v>
      </c>
      <c r="I219">
        <f>10^(_10sept_0_30[[#This Row],[Column5]]/10)*SIN(RADIANS(_10sept_0_30[[#This Row],[Column6]]))</f>
        <v>0.48356588185876614</v>
      </c>
    </row>
    <row r="220" spans="1:9" x14ac:dyDescent="0.3">
      <c r="A220">
        <v>37</v>
      </c>
      <c r="B220">
        <v>-1.35</v>
      </c>
      <c r="C220">
        <v>130.28</v>
      </c>
      <c r="D220">
        <v>-1.35</v>
      </c>
      <c r="E220">
        <v>130.07</v>
      </c>
      <c r="F220">
        <f>10^(_10sept_0_30[[#This Row],[Column3]]/10)*COS(RADIANS(_10sept_0_30[[#This Row],[Column4]]))</f>
        <v>-0.47378829571222009</v>
      </c>
      <c r="G220">
        <f>10^(_10sept_0_30[[#This Row],[Column3]]/10)*SIN(RADIANS(_10sept_0_30[[#This Row],[Column4]]))</f>
        <v>0.55906748002040207</v>
      </c>
      <c r="H220">
        <f>10^(_10sept_0_30[[#This Row],[Column5]]/10)*COS(RADIANS(_10sept_0_30[[#This Row],[Column6]]))</f>
        <v>-0.47173602861954689</v>
      </c>
      <c r="I220">
        <f>10^(_10sept_0_30[[#This Row],[Column5]]/10)*SIN(RADIANS(_10sept_0_30[[#This Row],[Column6]]))</f>
        <v>0.56080024578499499</v>
      </c>
    </row>
    <row r="221" spans="1:9" x14ac:dyDescent="0.3">
      <c r="A221">
        <v>38</v>
      </c>
      <c r="B221">
        <v>-1.44</v>
      </c>
      <c r="C221">
        <v>120.21</v>
      </c>
      <c r="D221">
        <v>-1.43</v>
      </c>
      <c r="E221">
        <v>120.13</v>
      </c>
      <c r="F221">
        <f>10^(_10sept_0_30[[#This Row],[Column3]]/10)*COS(RADIANS(_10sept_0_30[[#This Row],[Column4]]))</f>
        <v>-0.36117311584283557</v>
      </c>
      <c r="G221">
        <f>10^(_10sept_0_30[[#This Row],[Column3]]/10)*SIN(RADIANS(_10sept_0_30[[#This Row],[Column4]]))</f>
        <v>0.62030849177980318</v>
      </c>
      <c r="H221">
        <f>10^(_10sept_0_30[[#This Row],[Column5]]/10)*COS(RADIANS(_10sept_0_30[[#This Row],[Column6]]))</f>
        <v>-0.36113724262609076</v>
      </c>
      <c r="I221">
        <f>10^(_10sept_0_30[[#This Row],[Column5]]/10)*SIN(RADIANS(_10sept_0_30[[#This Row],[Column6]]))</f>
        <v>0.62224329963366554</v>
      </c>
    </row>
    <row r="222" spans="1:9" x14ac:dyDescent="0.3">
      <c r="A222">
        <v>39</v>
      </c>
      <c r="B222">
        <v>-1.52</v>
      </c>
      <c r="C222">
        <v>110.43</v>
      </c>
      <c r="D222">
        <v>-1.51</v>
      </c>
      <c r="E222">
        <v>110.38</v>
      </c>
      <c r="F222">
        <f>10^(_10sept_0_30[[#This Row],[Column3]]/10)*COS(RADIANS(_10sept_0_30[[#This Row],[Column4]]))</f>
        <v>-0.24598210705686635</v>
      </c>
      <c r="G222">
        <f>10^(_10sept_0_30[[#This Row],[Column3]]/10)*SIN(RADIANS(_10sept_0_30[[#This Row],[Column4]]))</f>
        <v>0.66036741626022133</v>
      </c>
      <c r="H222">
        <f>10^(_10sept_0_30[[#This Row],[Column5]]/10)*COS(RADIANS(_10sept_0_30[[#This Row],[Column6]]))</f>
        <v>-0.2459714528256135</v>
      </c>
      <c r="I222">
        <f>10^(_10sept_0_30[[#This Row],[Column5]]/10)*SIN(RADIANS(_10sept_0_30[[#This Row],[Column6]]))</f>
        <v>0.6621046230429668</v>
      </c>
    </row>
    <row r="223" spans="1:9" x14ac:dyDescent="0.3">
      <c r="A223">
        <v>40</v>
      </c>
      <c r="B223">
        <v>-1.6</v>
      </c>
      <c r="C223">
        <v>100.23</v>
      </c>
      <c r="D223">
        <v>-1.6</v>
      </c>
      <c r="E223">
        <v>100.09</v>
      </c>
      <c r="F223">
        <f>10^(_10sept_0_30[[#This Row],[Column3]]/10)*COS(RADIANS(_10sept_0_30[[#This Row],[Column4]]))</f>
        <v>-0.12286920785725593</v>
      </c>
      <c r="G223">
        <f>10^(_10sept_0_30[[#This Row],[Column3]]/10)*SIN(RADIANS(_10sept_0_30[[#This Row],[Column4]]))</f>
        <v>0.680832762198742</v>
      </c>
      <c r="H223">
        <f>10^(_10sept_0_30[[#This Row],[Column5]]/10)*COS(RADIANS(_10sept_0_30[[#This Row],[Column6]]))</f>
        <v>-0.12120525444764271</v>
      </c>
      <c r="I223">
        <f>10^(_10sept_0_30[[#This Row],[Column5]]/10)*SIN(RADIANS(_10sept_0_30[[#This Row],[Column6]]))</f>
        <v>0.6811309555562135</v>
      </c>
    </row>
    <row r="224" spans="1:9" x14ac:dyDescent="0.3">
      <c r="A224">
        <v>41</v>
      </c>
      <c r="B224">
        <v>-1.69</v>
      </c>
      <c r="C224">
        <v>89.39</v>
      </c>
      <c r="D224">
        <v>-1.7</v>
      </c>
      <c r="E224">
        <v>89.1</v>
      </c>
      <c r="F224">
        <f>10^(_10sept_0_30[[#This Row],[Column3]]/10)*COS(RADIANS(_10sept_0_30[[#This Row],[Column4]]))</f>
        <v>7.2143797369252517E-3</v>
      </c>
      <c r="G224">
        <f>10^(_10sept_0_30[[#This Row],[Column3]]/10)*SIN(RADIANS(_10sept_0_30[[#This Row],[Column4]]))</f>
        <v>0.67760310327055029</v>
      </c>
      <c r="H224">
        <f>10^(_10sept_0_30[[#This Row],[Column5]]/10)*COS(RADIANS(_10sept_0_30[[#This Row],[Column6]]))</f>
        <v>1.0619449823601839E-2</v>
      </c>
      <c r="I224">
        <f>10^(_10sept_0_30[[#This Row],[Column5]]/10)*SIN(RADIANS(_10sept_0_30[[#This Row],[Column6]]))</f>
        <v>0.67599956871311617</v>
      </c>
    </row>
    <row r="225" spans="1:9" x14ac:dyDescent="0.3">
      <c r="A225">
        <v>42</v>
      </c>
      <c r="B225">
        <v>-1.81</v>
      </c>
      <c r="C225">
        <v>78.010000000000005</v>
      </c>
      <c r="D225">
        <v>-1.82</v>
      </c>
      <c r="E225">
        <v>77.92</v>
      </c>
      <c r="F225">
        <f>10^(_10sept_0_30[[#This Row],[Column3]]/10)*COS(RADIANS(_10sept_0_30[[#This Row],[Column4]]))</f>
        <v>0.13693742353316118</v>
      </c>
      <c r="G225">
        <f>10^(_10sept_0_30[[#This Row],[Column3]]/10)*SIN(RADIANS(_10sept_0_30[[#This Row],[Column4]]))</f>
        <v>0.64479327400933029</v>
      </c>
      <c r="H225">
        <f>10^(_10sept_0_30[[#This Row],[Column5]]/10)*COS(RADIANS(_10sept_0_30[[#This Row],[Column6]]))</f>
        <v>0.13763281667349955</v>
      </c>
      <c r="I225">
        <f>10^(_10sept_0_30[[#This Row],[Column5]]/10)*SIN(RADIANS(_10sept_0_30[[#This Row],[Column6]]))</f>
        <v>0.64309489098384809</v>
      </c>
    </row>
    <row r="226" spans="1:9" x14ac:dyDescent="0.3">
      <c r="A226">
        <v>43</v>
      </c>
      <c r="B226">
        <v>-1.95</v>
      </c>
      <c r="C226">
        <v>67.37</v>
      </c>
      <c r="D226">
        <v>-1.95</v>
      </c>
      <c r="E226">
        <v>67.08</v>
      </c>
      <c r="F226">
        <f>10^(_10sept_0_30[[#This Row],[Column3]]/10)*COS(RADIANS(_10sept_0_30[[#This Row],[Column4]]))</f>
        <v>0.24559017002751105</v>
      </c>
      <c r="G226">
        <f>10^(_10sept_0_30[[#This Row],[Column3]]/10)*SIN(RADIANS(_10sept_0_30[[#This Row],[Column4]]))</f>
        <v>0.58912286171050166</v>
      </c>
      <c r="H226">
        <f>10^(_10sept_0_30[[#This Row],[Column5]]/10)*COS(RADIANS(_10sept_0_30[[#This Row],[Column6]]))</f>
        <v>0.24856883025264251</v>
      </c>
      <c r="I226">
        <f>10^(_10sept_0_30[[#This Row],[Column5]]/10)*SIN(RADIANS(_10sept_0_30[[#This Row],[Column6]]))</f>
        <v>0.58787227731110581</v>
      </c>
    </row>
    <row r="227" spans="1:9" x14ac:dyDescent="0.3">
      <c r="A227">
        <v>44</v>
      </c>
      <c r="B227">
        <v>-2.1</v>
      </c>
      <c r="C227">
        <v>56.52</v>
      </c>
      <c r="D227">
        <v>-2.1</v>
      </c>
      <c r="E227">
        <v>55.96</v>
      </c>
      <c r="F227">
        <f>10^(_10sept_0_30[[#This Row],[Column3]]/10)*COS(RADIANS(_10sept_0_30[[#This Row],[Column4]]))</f>
        <v>0.34014208662701589</v>
      </c>
      <c r="G227">
        <f>10^(_10sept_0_30[[#This Row],[Column3]]/10)*SIN(RADIANS(_10sept_0_30[[#This Row],[Column4]]))</f>
        <v>0.51428859332633536</v>
      </c>
      <c r="H227">
        <f>10^(_10sept_0_30[[#This Row],[Column5]]/10)*COS(RADIANS(_10sept_0_30[[#This Row],[Column6]]))</f>
        <v>0.3451523365614399</v>
      </c>
      <c r="I227">
        <f>10^(_10sept_0_30[[#This Row],[Column5]]/10)*SIN(RADIANS(_10sept_0_30[[#This Row],[Column6]]))</f>
        <v>0.51093958633750391</v>
      </c>
    </row>
    <row r="228" spans="1:9" x14ac:dyDescent="0.3">
      <c r="A228">
        <v>45</v>
      </c>
      <c r="B228">
        <v>-2.2599999999999998</v>
      </c>
      <c r="C228">
        <v>45.3</v>
      </c>
      <c r="D228">
        <v>-2.27</v>
      </c>
      <c r="E228">
        <v>44.26</v>
      </c>
      <c r="F228">
        <f>10^(_10sept_0_30[[#This Row],[Column3]]/10)*COS(RADIANS(_10sept_0_30[[#This Row],[Column4]]))</f>
        <v>0.41802195629201361</v>
      </c>
      <c r="G228">
        <f>10^(_10sept_0_30[[#This Row],[Column3]]/10)*SIN(RADIANS(_10sept_0_30[[#This Row],[Column4]]))</f>
        <v>0.42242255367079407</v>
      </c>
      <c r="H228">
        <f>10^(_10sept_0_30[[#This Row],[Column5]]/10)*COS(RADIANS(_10sept_0_30[[#This Row],[Column6]]))</f>
        <v>0.42464134499427436</v>
      </c>
      <c r="I228">
        <f>10^(_10sept_0_30[[#This Row],[Column5]]/10)*SIN(RADIANS(_10sept_0_30[[#This Row],[Column6]]))</f>
        <v>0.41381175508889517</v>
      </c>
    </row>
    <row r="229" spans="1:9" x14ac:dyDescent="0.3">
      <c r="A229">
        <v>46</v>
      </c>
      <c r="B229">
        <v>-2.4500000000000002</v>
      </c>
      <c r="C229">
        <v>33.56</v>
      </c>
      <c r="D229">
        <v>-2.46</v>
      </c>
      <c r="E229">
        <v>32.520000000000003</v>
      </c>
      <c r="F229">
        <f>10^(_10sept_0_30[[#This Row],[Column3]]/10)*COS(RADIANS(_10sept_0_30[[#This Row],[Column4]]))</f>
        <v>0.47402934420330878</v>
      </c>
      <c r="G229">
        <f>10^(_10sept_0_30[[#This Row],[Column3]]/10)*SIN(RADIANS(_10sept_0_30[[#This Row],[Column4]]))</f>
        <v>0.31446754643970681</v>
      </c>
      <c r="H229">
        <f>10^(_10sept_0_30[[#This Row],[Column5]]/10)*COS(RADIANS(_10sept_0_30[[#This Row],[Column6]]))</f>
        <v>0.47855579149721067</v>
      </c>
      <c r="I229">
        <f>10^(_10sept_0_30[[#This Row],[Column5]]/10)*SIN(RADIANS(_10sept_0_30[[#This Row],[Column6]]))</f>
        <v>0.30510856027457128</v>
      </c>
    </row>
    <row r="230" spans="1:9" x14ac:dyDescent="0.3">
      <c r="A230">
        <v>47</v>
      </c>
      <c r="B230">
        <v>-2.63</v>
      </c>
      <c r="C230">
        <v>21.54</v>
      </c>
      <c r="D230">
        <v>-2.66</v>
      </c>
      <c r="E230">
        <v>20.73</v>
      </c>
      <c r="F230">
        <f>10^(_10sept_0_30[[#This Row],[Column3]]/10)*COS(RADIANS(_10sept_0_30[[#This Row],[Column4]]))</f>
        <v>0.50764293714242159</v>
      </c>
      <c r="G230">
        <f>10^(_10sept_0_30[[#This Row],[Column3]]/10)*SIN(RADIANS(_10sept_0_30[[#This Row],[Column4]]))</f>
        <v>0.20037537601295813</v>
      </c>
      <c r="H230">
        <f>10^(_10sept_0_30[[#This Row],[Column5]]/10)*COS(RADIANS(_10sept_0_30[[#This Row],[Column6]]))</f>
        <v>0.50691111515491138</v>
      </c>
      <c r="I230">
        <f>10^(_10sept_0_30[[#This Row],[Column5]]/10)*SIN(RADIANS(_10sept_0_30[[#This Row],[Column6]]))</f>
        <v>0.19184912438829968</v>
      </c>
    </row>
    <row r="231" spans="1:9" x14ac:dyDescent="0.3">
      <c r="A231">
        <v>48</v>
      </c>
      <c r="B231">
        <v>-2.81</v>
      </c>
      <c r="C231">
        <v>9.7200000000000006</v>
      </c>
      <c r="D231">
        <v>-2.86</v>
      </c>
      <c r="E231">
        <v>9.18</v>
      </c>
      <c r="F231">
        <f>10^(_10sept_0_30[[#This Row],[Column3]]/10)*COS(RADIANS(_10sept_0_30[[#This Row],[Column4]]))</f>
        <v>0.51608394033840033</v>
      </c>
      <c r="G231">
        <f>10^(_10sept_0_30[[#This Row],[Column3]]/10)*SIN(RADIANS(_10sept_0_30[[#This Row],[Column4]]))</f>
        <v>8.8401265361863587E-2</v>
      </c>
      <c r="H231">
        <f>10^(_10sept_0_30[[#This Row],[Column5]]/10)*COS(RADIANS(_10sept_0_30[[#This Row],[Column6]]))</f>
        <v>0.51097733089075881</v>
      </c>
      <c r="I231">
        <f>10^(_10sept_0_30[[#This Row],[Column5]]/10)*SIN(RADIANS(_10sept_0_30[[#This Row],[Column6]]))</f>
        <v>8.2577235347637834E-2</v>
      </c>
    </row>
    <row r="232" spans="1:9" x14ac:dyDescent="0.3">
      <c r="A232">
        <v>49</v>
      </c>
      <c r="B232">
        <v>-3.01</v>
      </c>
      <c r="C232">
        <v>-2.0499999999999998</v>
      </c>
      <c r="D232">
        <v>-3.07</v>
      </c>
      <c r="E232">
        <v>-2.76</v>
      </c>
      <c r="F232">
        <f>10^(_10sept_0_30[[#This Row],[Column3]]/10)*COS(RADIANS(_10sept_0_30[[#This Row],[Column4]]))</f>
        <v>0.49971450833774445</v>
      </c>
      <c r="G232">
        <f>10^(_10sept_0_30[[#This Row],[Column3]]/10)*SIN(RADIANS(_10sept_0_30[[#This Row],[Column4]]))</f>
        <v>-1.7887043534621071E-2</v>
      </c>
      <c r="H232">
        <f>10^(_10sept_0_30[[#This Row],[Column5]]/10)*COS(RADIANS(_10sept_0_30[[#This Row],[Column6]]))</f>
        <v>0.49260172111362827</v>
      </c>
      <c r="I232">
        <f>10^(_10sept_0_30[[#This Row],[Column5]]/10)*SIN(RADIANS(_10sept_0_30[[#This Row],[Column6]]))</f>
        <v>-2.374753173011333E-2</v>
      </c>
    </row>
    <row r="233" spans="1:9" x14ac:dyDescent="0.3">
      <c r="A233">
        <v>50</v>
      </c>
      <c r="B233">
        <v>-3.26</v>
      </c>
      <c r="C233">
        <v>-14.09</v>
      </c>
      <c r="D233">
        <v>-3.31</v>
      </c>
      <c r="E233">
        <v>-14.69</v>
      </c>
      <c r="F233">
        <f>10^(_10sept_0_30[[#This Row],[Column3]]/10)*COS(RADIANS(_10sept_0_30[[#This Row],[Column4]]))</f>
        <v>0.45786079777156868</v>
      </c>
      <c r="G233">
        <f>10^(_10sept_0_30[[#This Row],[Column3]]/10)*SIN(RADIANS(_10sept_0_30[[#This Row],[Column4]]))</f>
        <v>-0.1149217333275698</v>
      </c>
      <c r="H233">
        <f>10^(_10sept_0_30[[#This Row],[Column5]]/10)*COS(RADIANS(_10sept_0_30[[#This Row],[Column6]]))</f>
        <v>0.45140523116489573</v>
      </c>
      <c r="I233">
        <f>10^(_10sept_0_30[[#This Row],[Column5]]/10)*SIN(RADIANS(_10sept_0_30[[#This Row],[Column6]]))</f>
        <v>-0.11833974189714476</v>
      </c>
    </row>
    <row r="234" spans="1:9" x14ac:dyDescent="0.3">
      <c r="A234">
        <v>51</v>
      </c>
      <c r="B234">
        <v>-3.55</v>
      </c>
      <c r="C234">
        <v>-26.28</v>
      </c>
      <c r="D234">
        <v>-3.58</v>
      </c>
      <c r="E234">
        <v>-26.76</v>
      </c>
      <c r="F234">
        <f>10^(_10sept_0_30[[#This Row],[Column3]]/10)*COS(RADIANS(_10sept_0_30[[#This Row],[Column4]]))</f>
        <v>0.39593018372859456</v>
      </c>
      <c r="G234">
        <f>10^(_10sept_0_30[[#This Row],[Column3]]/10)*SIN(RADIANS(_10sept_0_30[[#This Row],[Column4]]))</f>
        <v>-0.19550895014920905</v>
      </c>
      <c r="H234">
        <f>10^(_10sept_0_30[[#This Row],[Column5]]/10)*COS(RADIANS(_10sept_0_30[[#This Row],[Column6]]))</f>
        <v>0.39156422353329412</v>
      </c>
      <c r="I234">
        <f>10^(_10sept_0_30[[#This Row],[Column5]]/10)*SIN(RADIANS(_10sept_0_30[[#This Row],[Column6]]))</f>
        <v>-0.19745032727190984</v>
      </c>
    </row>
    <row r="235" spans="1:9" x14ac:dyDescent="0.3">
      <c r="A235">
        <v>52</v>
      </c>
      <c r="B235">
        <v>-3.85</v>
      </c>
      <c r="C235">
        <v>-37.83</v>
      </c>
      <c r="D235">
        <v>-3.91</v>
      </c>
      <c r="E235">
        <v>-38.5</v>
      </c>
      <c r="F235">
        <f>10^(_10sept_0_30[[#This Row],[Column3]]/10)*COS(RADIANS(_10sept_0_30[[#This Row],[Column4]]))</f>
        <v>0.325488626415667</v>
      </c>
      <c r="G235">
        <f>10^(_10sept_0_30[[#This Row],[Column3]]/10)*SIN(RADIANS(_10sept_0_30[[#This Row],[Column4]]))</f>
        <v>-0.25274793633226117</v>
      </c>
      <c r="H235">
        <f>10^(_10sept_0_30[[#This Row],[Column5]]/10)*COS(RADIANS(_10sept_0_30[[#This Row],[Column6]]))</f>
        <v>0.31808586470294609</v>
      </c>
      <c r="I235">
        <f>10^(_10sept_0_30[[#This Row],[Column5]]/10)*SIN(RADIANS(_10sept_0_30[[#This Row],[Column6]]))</f>
        <v>-0.25301692136906678</v>
      </c>
    </row>
    <row r="236" spans="1:9" x14ac:dyDescent="0.3">
      <c r="A236">
        <v>53</v>
      </c>
      <c r="B236">
        <v>-4.22</v>
      </c>
      <c r="C236">
        <v>-49.79</v>
      </c>
      <c r="D236">
        <v>-4.2699999999999996</v>
      </c>
      <c r="E236">
        <v>-50.44</v>
      </c>
      <c r="F236">
        <f>10^(_10sept_0_30[[#This Row],[Column3]]/10)*COS(RADIANS(_10sept_0_30[[#This Row],[Column4]]))</f>
        <v>0.24431912120281649</v>
      </c>
      <c r="G236">
        <f>10^(_10sept_0_30[[#This Row],[Column3]]/10)*SIN(RADIANS(_10sept_0_30[[#This Row],[Column4]]))</f>
        <v>-0.28901030594433447</v>
      </c>
      <c r="H236">
        <f>10^(_10sept_0_30[[#This Row],[Column5]]/10)*COS(RADIANS(_10sept_0_30[[#This Row],[Column6]]))</f>
        <v>0.23826576422383219</v>
      </c>
      <c r="I236">
        <f>10^(_10sept_0_30[[#This Row],[Column5]]/10)*SIN(RADIANS(_10sept_0_30[[#This Row],[Column6]]))</f>
        <v>-0.28842357368303828</v>
      </c>
    </row>
    <row r="237" spans="1:9" x14ac:dyDescent="0.3">
      <c r="A237">
        <v>54</v>
      </c>
      <c r="B237">
        <v>-4.6500000000000004</v>
      </c>
      <c r="C237">
        <v>-62.22</v>
      </c>
      <c r="D237">
        <v>-4.67</v>
      </c>
      <c r="E237">
        <v>-63.22</v>
      </c>
      <c r="F237">
        <f>10^(_10sept_0_30[[#This Row],[Column3]]/10)*COS(RADIANS(_10sept_0_30[[#This Row],[Column4]]))</f>
        <v>0.15975646783454256</v>
      </c>
      <c r="G237">
        <f>10^(_10sept_0_30[[#This Row],[Column3]]/10)*SIN(RADIANS(_10sept_0_30[[#This Row],[Column4]]))</f>
        <v>-0.30326164689749951</v>
      </c>
      <c r="H237">
        <f>10^(_10sept_0_30[[#This Row],[Column5]]/10)*COS(RADIANS(_10sept_0_30[[#This Row],[Column6]]))</f>
        <v>0.15372990562830069</v>
      </c>
      <c r="I237">
        <f>10^(_10sept_0_30[[#This Row],[Column5]]/10)*SIN(RADIANS(_10sept_0_30[[#This Row],[Column6]]))</f>
        <v>-0.30459763468642181</v>
      </c>
    </row>
    <row r="238" spans="1:9" x14ac:dyDescent="0.3">
      <c r="A238">
        <v>55</v>
      </c>
      <c r="B238">
        <v>-5.0599999999999996</v>
      </c>
      <c r="C238">
        <v>-75.11</v>
      </c>
      <c r="D238">
        <v>-5.09</v>
      </c>
      <c r="E238">
        <v>-75.8</v>
      </c>
      <c r="F238">
        <f>10^(_10sept_0_30[[#This Row],[Column3]]/10)*COS(RADIANS(_10sept_0_30[[#This Row],[Column4]]))</f>
        <v>8.0144273230965582E-2</v>
      </c>
      <c r="G238">
        <f>10^(_10sept_0_30[[#This Row],[Column3]]/10)*SIN(RADIANS(_10sept_0_30[[#This Row],[Column4]]))</f>
        <v>-0.30141602121648547</v>
      </c>
      <c r="H238">
        <f>10^(_10sept_0_30[[#This Row],[Column5]]/10)*COS(RADIANS(_10sept_0_30[[#This Row],[Column6]]))</f>
        <v>7.5981983126137242E-2</v>
      </c>
      <c r="I238">
        <f>10^(_10sept_0_30[[#This Row],[Column5]]/10)*SIN(RADIANS(_10sept_0_30[[#This Row],[Column6]]))</f>
        <v>-0.30027787363009734</v>
      </c>
    </row>
    <row r="239" spans="1:9" x14ac:dyDescent="0.3">
      <c r="A239">
        <v>56</v>
      </c>
      <c r="B239">
        <v>-5.48</v>
      </c>
      <c r="C239">
        <v>-88.07</v>
      </c>
      <c r="D239">
        <v>-5.48</v>
      </c>
      <c r="E239">
        <v>-88.67</v>
      </c>
      <c r="F239">
        <f>10^(_10sept_0_30[[#This Row],[Column3]]/10)*COS(RADIANS(_10sept_0_30[[#This Row],[Column4]]))</f>
        <v>9.5356992092663524E-3</v>
      </c>
      <c r="G239">
        <f>10^(_10sept_0_30[[#This Row],[Column3]]/10)*SIN(RADIANS(_10sept_0_30[[#This Row],[Column4]]))</f>
        <v>-0.28297858007163418</v>
      </c>
      <c r="H239">
        <f>10^(_10sept_0_30[[#This Row],[Column5]]/10)*COS(RADIANS(_10sept_0_30[[#This Row],[Column6]]))</f>
        <v>6.5718857607964271E-3</v>
      </c>
      <c r="I239">
        <f>10^(_10sept_0_30[[#This Row],[Column5]]/10)*SIN(RADIANS(_10sept_0_30[[#This Row],[Column6]]))</f>
        <v>-0.28306291996005922</v>
      </c>
    </row>
    <row r="240" spans="1:9" x14ac:dyDescent="0.3">
      <c r="A240">
        <v>57</v>
      </c>
      <c r="B240">
        <v>-5.88</v>
      </c>
      <c r="C240">
        <v>-101.56</v>
      </c>
      <c r="D240">
        <v>-5.87</v>
      </c>
      <c r="E240">
        <v>-102.19</v>
      </c>
      <c r="F240">
        <f>10^(_10sept_0_30[[#This Row],[Column3]]/10)*COS(RADIANS(_10sept_0_30[[#This Row],[Column4]]))</f>
        <v>-5.174694477769369E-2</v>
      </c>
      <c r="G240">
        <f>10^(_10sept_0_30[[#This Row],[Column3]]/10)*SIN(RADIANS(_10sept_0_30[[#This Row],[Column4]]))</f>
        <v>-0.25298800490840773</v>
      </c>
      <c r="H240">
        <f>10^(_10sept_0_30[[#This Row],[Column5]]/10)*COS(RADIANS(_10sept_0_30[[#This Row],[Column6]]))</f>
        <v>-5.4651203265976431E-2</v>
      </c>
      <c r="I240">
        <f>10^(_10sept_0_30[[#This Row],[Column5]]/10)*SIN(RADIANS(_10sept_0_30[[#This Row],[Column6]]))</f>
        <v>-0.25298558639423224</v>
      </c>
    </row>
    <row r="241" spans="1:9" x14ac:dyDescent="0.3">
      <c r="A241">
        <v>58</v>
      </c>
      <c r="B241">
        <v>-6.25</v>
      </c>
      <c r="C241">
        <v>-115.55</v>
      </c>
      <c r="D241">
        <v>-6.26</v>
      </c>
      <c r="E241">
        <v>-115.92</v>
      </c>
      <c r="F241">
        <f>10^(_10sept_0_30[[#This Row],[Column3]]/10)*COS(RADIANS(_10sept_0_30[[#This Row],[Column4]]))</f>
        <v>-0.10227701285754207</v>
      </c>
      <c r="G241">
        <f>10^(_10sept_0_30[[#This Row],[Column3]]/10)*SIN(RADIANS(_10sept_0_30[[#This Row],[Column4]]))</f>
        <v>-0.21394752898777089</v>
      </c>
      <c r="H241">
        <f>10^(_10sept_0_30[[#This Row],[Column5]]/10)*COS(RADIANS(_10sept_0_30[[#This Row],[Column6]]))</f>
        <v>-0.10341808024010309</v>
      </c>
      <c r="I241">
        <f>10^(_10sept_0_30[[#This Row],[Column5]]/10)*SIN(RADIANS(_10sept_0_30[[#This Row],[Column6]]))</f>
        <v>-0.21279206007030105</v>
      </c>
    </row>
    <row r="242" spans="1:9" x14ac:dyDescent="0.3">
      <c r="A242">
        <v>59</v>
      </c>
      <c r="B242">
        <v>-6.62</v>
      </c>
      <c r="C242">
        <v>-129.15</v>
      </c>
      <c r="D242">
        <v>-6.63</v>
      </c>
      <c r="E242">
        <v>-129.30000000000001</v>
      </c>
      <c r="F242">
        <f>10^(_10sept_0_30[[#This Row],[Column3]]/10)*COS(RADIANS(_10sept_0_30[[#This Row],[Column4]]))</f>
        <v>-0.13749031524525945</v>
      </c>
      <c r="G242">
        <f>10^(_10sept_0_30[[#This Row],[Column3]]/10)*SIN(RADIANS(_10sept_0_30[[#This Row],[Column4]]))</f>
        <v>-0.16888046583244501</v>
      </c>
      <c r="H242">
        <f>10^(_10sept_0_30[[#This Row],[Column5]]/10)*COS(RADIANS(_10sept_0_30[[#This Row],[Column6]]))</f>
        <v>-0.13761473686276257</v>
      </c>
      <c r="I242">
        <f>10^(_10sept_0_30[[#This Row],[Column5]]/10)*SIN(RADIANS(_10sept_0_30[[#This Row],[Column6]]))</f>
        <v>-0.16813235359249465</v>
      </c>
    </row>
    <row r="243" spans="1:9" x14ac:dyDescent="0.3">
      <c r="A243">
        <v>60</v>
      </c>
      <c r="B243">
        <v>-6.96</v>
      </c>
      <c r="C243">
        <v>-143.01</v>
      </c>
      <c r="D243">
        <v>-7.01</v>
      </c>
      <c r="E243">
        <v>-143.05000000000001</v>
      </c>
      <c r="F243">
        <f>10^(_10sept_0_30[[#This Row],[Column3]]/10)*COS(RADIANS(_10sept_0_30[[#This Row],[Column4]]))</f>
        <v>-0.16084431835081167</v>
      </c>
      <c r="G243">
        <f>10^(_10sept_0_30[[#This Row],[Column3]]/10)*SIN(RADIANS(_10sept_0_30[[#This Row],[Column4]]))</f>
        <v>-0.12116087982142223</v>
      </c>
      <c r="H243">
        <f>10^(_10sept_0_30[[#This Row],[Column5]]/10)*COS(RADIANS(_10sept_0_30[[#This Row],[Column6]]))</f>
        <v>-0.1590867279090771</v>
      </c>
      <c r="I243">
        <f>10^(_10sept_0_30[[#This Row],[Column5]]/10)*SIN(RADIANS(_10sept_0_30[[#This Row],[Column6]]))</f>
        <v>-0.1196629283810455</v>
      </c>
    </row>
    <row r="244" spans="1:9" x14ac:dyDescent="0.3">
      <c r="A244">
        <v>61</v>
      </c>
      <c r="B244">
        <v>-7.29</v>
      </c>
      <c r="C244">
        <v>-156.78</v>
      </c>
      <c r="D244">
        <v>-7.36</v>
      </c>
      <c r="E244">
        <v>-156.41</v>
      </c>
      <c r="F244">
        <f>10^(_10sept_0_30[[#This Row],[Column3]]/10)*COS(RADIANS(_10sept_0_30[[#This Row],[Column4]]))</f>
        <v>-0.17151987768242799</v>
      </c>
      <c r="G244">
        <f>10^(_10sept_0_30[[#This Row],[Column3]]/10)*SIN(RADIANS(_10sept_0_30[[#This Row],[Column4]]))</f>
        <v>-7.3584394156683178E-2</v>
      </c>
      <c r="H244">
        <f>10^(_10sept_0_30[[#This Row],[Column5]]/10)*COS(RADIANS(_10sept_0_30[[#This Row],[Column6]]))</f>
        <v>-0.16830635900645469</v>
      </c>
      <c r="I244">
        <f>10^(_10sept_0_30[[#This Row],[Column5]]/10)*SIN(RADIANS(_10sept_0_30[[#This Row],[Column6]]))</f>
        <v>-7.3496261019709477E-2</v>
      </c>
    </row>
    <row r="245" spans="1:9" x14ac:dyDescent="0.3">
      <c r="A245">
        <v>62</v>
      </c>
      <c r="B245">
        <v>-7.66</v>
      </c>
      <c r="C245">
        <v>-170.65</v>
      </c>
      <c r="D245">
        <v>-7.71</v>
      </c>
      <c r="E245">
        <v>-170.23</v>
      </c>
      <c r="F245">
        <f>10^(_10sept_0_30[[#This Row],[Column3]]/10)*COS(RADIANS(_10sept_0_30[[#This Row],[Column4]]))</f>
        <v>-0.16911862101372124</v>
      </c>
      <c r="G245">
        <f>10^(_10sept_0_30[[#This Row],[Column3]]/10)*SIN(RADIANS(_10sept_0_30[[#This Row],[Column4]]))</f>
        <v>-2.7845799432456932E-2</v>
      </c>
      <c r="H245">
        <f>10^(_10sept_0_30[[#This Row],[Column5]]/10)*COS(RADIANS(_10sept_0_30[[#This Row],[Column6]]))</f>
        <v>-0.16697646242874625</v>
      </c>
      <c r="I245">
        <f>10^(_10sept_0_30[[#This Row],[Column5]]/10)*SIN(RADIANS(_10sept_0_30[[#This Row],[Column6]]))</f>
        <v>-2.8751814117171589E-2</v>
      </c>
    </row>
    <row r="246" spans="1:9" x14ac:dyDescent="0.3">
      <c r="A246">
        <v>63</v>
      </c>
      <c r="B246">
        <v>-8</v>
      </c>
      <c r="C246">
        <v>175.6</v>
      </c>
      <c r="D246">
        <v>-8.0399999999999991</v>
      </c>
      <c r="E246">
        <v>175.81</v>
      </c>
      <c r="F246">
        <f>10^(_10sept_0_30[[#This Row],[Column3]]/10)*COS(RADIANS(_10sept_0_30[[#This Row],[Column4]]))</f>
        <v>-0.15802221195290628</v>
      </c>
      <c r="G246">
        <f>10^(_10sept_0_30[[#This Row],[Column3]]/10)*SIN(RADIANS(_10sept_0_30[[#This Row],[Column4]]))</f>
        <v>1.215914654104279E-2</v>
      </c>
      <c r="H246">
        <f>10^(_10sept_0_30[[#This Row],[Column5]]/10)*COS(RADIANS(_10sept_0_30[[#This Row],[Column6]]))</f>
        <v>-0.15661656085288722</v>
      </c>
      <c r="I246">
        <f>10^(_10sept_0_30[[#This Row],[Column5]]/10)*SIN(RADIANS(_10sept_0_30[[#This Row],[Column6]]))</f>
        <v>1.1473719490961312E-2</v>
      </c>
    </row>
    <row r="247" spans="1:9" x14ac:dyDescent="0.3">
      <c r="A247">
        <v>64</v>
      </c>
      <c r="B247">
        <v>-8.32</v>
      </c>
      <c r="C247">
        <v>162.22999999999999</v>
      </c>
      <c r="D247">
        <v>-8.32</v>
      </c>
      <c r="E247">
        <v>162.74</v>
      </c>
      <c r="F247">
        <f>10^(_10sept_0_30[[#This Row],[Column3]]/10)*COS(RADIANS(_10sept_0_30[[#This Row],[Column4]]))</f>
        <v>-0.14020674775205538</v>
      </c>
      <c r="G247">
        <f>10^(_10sept_0_30[[#This Row],[Column3]]/10)*SIN(RADIANS(_10sept_0_30[[#This Row],[Column4]]))</f>
        <v>4.493449602464062E-2</v>
      </c>
      <c r="H247">
        <f>10^(_10sept_0_30[[#This Row],[Column5]]/10)*COS(RADIANS(_10sept_0_30[[#This Row],[Column6]]))</f>
        <v>-0.14060115814801344</v>
      </c>
      <c r="I247">
        <f>10^(_10sept_0_30[[#This Row],[Column5]]/10)*SIN(RADIANS(_10sept_0_30[[#This Row],[Column6]]))</f>
        <v>4.3684727029412097E-2</v>
      </c>
    </row>
    <row r="248" spans="1:9" x14ac:dyDescent="0.3">
      <c r="A248">
        <v>65</v>
      </c>
      <c r="B248">
        <v>-8.6300000000000008</v>
      </c>
      <c r="C248">
        <v>148.47999999999999</v>
      </c>
      <c r="D248">
        <v>-8.66</v>
      </c>
      <c r="E248">
        <v>148.75</v>
      </c>
      <c r="F248">
        <f>10^(_10sept_0_30[[#This Row],[Column3]]/10)*COS(RADIANS(_10sept_0_30[[#This Row],[Column4]]))</f>
        <v>-0.11686187530082023</v>
      </c>
      <c r="G248">
        <f>10^(_10sept_0_30[[#This Row],[Column3]]/10)*SIN(RADIANS(_10sept_0_30[[#This Row],[Column4]]))</f>
        <v>7.1669172377028398E-2</v>
      </c>
      <c r="H248">
        <f>10^(_10sept_0_30[[#This Row],[Column5]]/10)*COS(RADIANS(_10sept_0_30[[#This Row],[Column6]]))</f>
        <v>-0.11639152203047007</v>
      </c>
      <c r="I248">
        <f>10^(_10sept_0_30[[#This Row],[Column5]]/10)*SIN(RADIANS(_10sept_0_30[[#This Row],[Column6]]))</f>
        <v>7.0628109372817702E-2</v>
      </c>
    </row>
    <row r="249" spans="1:9" x14ac:dyDescent="0.3">
      <c r="A249">
        <v>66</v>
      </c>
      <c r="B249">
        <v>-9</v>
      </c>
      <c r="C249">
        <v>135.16</v>
      </c>
      <c r="D249">
        <v>-9.01</v>
      </c>
      <c r="E249">
        <v>135.13999999999999</v>
      </c>
      <c r="F249">
        <f>10^(_10sept_0_30[[#This Row],[Column3]]/10)*COS(RADIANS(_10sept_0_30[[#This Row],[Column4]]))</f>
        <v>-8.9267711404604322E-2</v>
      </c>
      <c r="G249">
        <f>10^(_10sept_0_30[[#This Row],[Column3]]/10)*SIN(RADIANS(_10sept_0_30[[#This Row],[Column4]]))</f>
        <v>8.8770533541234264E-2</v>
      </c>
      <c r="H249">
        <f>10^(_10sept_0_30[[#This Row],[Column5]]/10)*COS(RADIANS(_10sept_0_30[[#This Row],[Column6]]))</f>
        <v>-8.9031480446096642E-2</v>
      </c>
      <c r="I249">
        <f>10^(_10sept_0_30[[#This Row],[Column5]]/10)*SIN(RADIANS(_10sept_0_30[[#This Row],[Column6]]))</f>
        <v>8.8597450226119881E-2</v>
      </c>
    </row>
    <row r="250" spans="1:9" x14ac:dyDescent="0.3">
      <c r="A250">
        <v>67</v>
      </c>
      <c r="B250">
        <v>-9.33</v>
      </c>
      <c r="C250">
        <v>121.94</v>
      </c>
      <c r="D250">
        <v>-9.3699999999999992</v>
      </c>
      <c r="E250">
        <v>122.38</v>
      </c>
      <c r="F250">
        <f>10^(_10sept_0_30[[#This Row],[Column3]]/10)*COS(RADIANS(_10sept_0_30[[#This Row],[Column4]]))</f>
        <v>-6.1727834177847857E-2</v>
      </c>
      <c r="G250">
        <f>10^(_10sept_0_30[[#This Row],[Column3]]/10)*SIN(RADIANS(_10sept_0_30[[#This Row],[Column4]]))</f>
        <v>9.9015762948995209E-2</v>
      </c>
      <c r="H250">
        <f>10^(_10sept_0_30[[#This Row],[Column5]]/10)*COS(RADIANS(_10sept_0_30[[#This Row],[Column6]]))</f>
        <v>-6.1913514324696273E-2</v>
      </c>
      <c r="I250">
        <f>10^(_10sept_0_30[[#This Row],[Column5]]/10)*SIN(RADIANS(_10sept_0_30[[#This Row],[Column6]]))</f>
        <v>9.763540295113271E-2</v>
      </c>
    </row>
    <row r="251" spans="1:9" x14ac:dyDescent="0.3">
      <c r="A251">
        <v>68</v>
      </c>
      <c r="B251">
        <v>-9.7100000000000009</v>
      </c>
      <c r="C251">
        <v>109.36</v>
      </c>
      <c r="D251">
        <v>-9.75</v>
      </c>
      <c r="E251">
        <v>109.67</v>
      </c>
      <c r="F251">
        <f>10^(_10sept_0_30[[#This Row],[Column3]]/10)*COS(RADIANS(_10sept_0_30[[#This Row],[Column4]]))</f>
        <v>-3.5439442641314114E-2</v>
      </c>
      <c r="G251">
        <f>10^(_10sept_0_30[[#This Row],[Column3]]/10)*SIN(RADIANS(_10sept_0_30[[#This Row],[Column4]]))</f>
        <v>0.10086044444265906</v>
      </c>
      <c r="H251">
        <f>10^(_10sept_0_30[[#This Row],[Column5]]/10)*COS(RADIANS(_10sept_0_30[[#This Row],[Column6]]))</f>
        <v>-3.5654719718609243E-2</v>
      </c>
      <c r="I251">
        <f>10^(_10sept_0_30[[#This Row],[Column5]]/10)*SIN(RADIANS(_10sept_0_30[[#This Row],[Column6]]))</f>
        <v>9.9744300613153078E-2</v>
      </c>
    </row>
    <row r="252" spans="1:9" x14ac:dyDescent="0.3">
      <c r="A252">
        <v>69</v>
      </c>
      <c r="B252">
        <v>-10.130000000000001</v>
      </c>
      <c r="C252">
        <v>96.34</v>
      </c>
      <c r="D252">
        <v>-10.18</v>
      </c>
      <c r="E252">
        <v>96.81</v>
      </c>
      <c r="F252">
        <f>10^(_10sept_0_30[[#This Row],[Column3]]/10)*COS(RADIANS(_10sept_0_30[[#This Row],[Column4]]))</f>
        <v>-1.071716687120379E-2</v>
      </c>
      <c r="G252">
        <f>10^(_10sept_0_30[[#This Row],[Column3]]/10)*SIN(RADIANS(_10sept_0_30[[#This Row],[Column4]]))</f>
        <v>9.6457442944975366E-2</v>
      </c>
      <c r="H252">
        <f>10^(_10sept_0_30[[#This Row],[Column5]]/10)*COS(RADIANS(_10sept_0_30[[#This Row],[Column6]]))</f>
        <v>-1.1376310933032863E-2</v>
      </c>
      <c r="I252">
        <f>10^(_10sept_0_30[[#This Row],[Column5]]/10)*SIN(RADIANS(_10sept_0_30[[#This Row],[Column6]]))</f>
        <v>9.5263189465221373E-2</v>
      </c>
    </row>
    <row r="253" spans="1:9" x14ac:dyDescent="0.3">
      <c r="A253">
        <v>70</v>
      </c>
      <c r="B253">
        <v>-10.54</v>
      </c>
      <c r="C253">
        <v>83.36</v>
      </c>
      <c r="D253">
        <v>-10.62</v>
      </c>
      <c r="E253">
        <v>83.71</v>
      </c>
      <c r="F253">
        <f>10^(_10sept_0_30[[#This Row],[Column3]]/10)*COS(RADIANS(_10sept_0_30[[#This Row],[Column4]]))</f>
        <v>1.0211108296983884E-2</v>
      </c>
      <c r="G253">
        <f>10^(_10sept_0_30[[#This Row],[Column3]]/10)*SIN(RADIANS(_10sept_0_30[[#This Row],[Column4]]))</f>
        <v>8.7715644970437615E-2</v>
      </c>
      <c r="H253">
        <f>10^(_10sept_0_30[[#This Row],[Column5]]/10)*COS(RADIANS(_10sept_0_30[[#This Row],[Column6]]))</f>
        <v>9.4985063126399333E-3</v>
      </c>
      <c r="I253">
        <f>10^(_10sept_0_30[[#This Row],[Column5]]/10)*SIN(RADIANS(_10sept_0_30[[#This Row],[Column6]]))</f>
        <v>8.617428455177796E-2</v>
      </c>
    </row>
    <row r="254" spans="1:9" x14ac:dyDescent="0.3">
      <c r="A254">
        <v>71</v>
      </c>
      <c r="B254">
        <v>-10.98</v>
      </c>
      <c r="C254">
        <v>69.430000000000007</v>
      </c>
      <c r="D254">
        <v>-11.08</v>
      </c>
      <c r="E254">
        <v>70.08</v>
      </c>
      <c r="F254">
        <f>10^(_10sept_0_30[[#This Row],[Column3]]/10)*COS(RADIANS(_10sept_0_30[[#This Row],[Column4]]))</f>
        <v>2.8037661485908021E-2</v>
      </c>
      <c r="G254">
        <f>10^(_10sept_0_30[[#This Row],[Column3]]/10)*SIN(RADIANS(_10sept_0_30[[#This Row],[Column4]]))</f>
        <v>7.4711744374500996E-2</v>
      </c>
      <c r="H254">
        <f>10^(_10sept_0_30[[#This Row],[Column5]]/10)*COS(RADIANS(_10sept_0_30[[#This Row],[Column6]]))</f>
        <v>2.6569416385458268E-2</v>
      </c>
      <c r="I254">
        <f>10^(_10sept_0_30[[#This Row],[Column5]]/10)*SIN(RADIANS(_10sept_0_30[[#This Row],[Column6]]))</f>
        <v>7.3317229392028421E-2</v>
      </c>
    </row>
    <row r="255" spans="1:9" x14ac:dyDescent="0.3">
      <c r="A255">
        <v>72</v>
      </c>
      <c r="B255">
        <v>-11.35</v>
      </c>
      <c r="C255">
        <v>55.71</v>
      </c>
      <c r="D255">
        <v>-11.52</v>
      </c>
      <c r="E255">
        <v>56.38</v>
      </c>
      <c r="F255">
        <f>10^(_10sept_0_30[[#This Row],[Column3]]/10)*COS(RADIANS(_10sept_0_30[[#This Row],[Column4]]))</f>
        <v>4.1286004780314585E-2</v>
      </c>
      <c r="G255">
        <f>10^(_10sept_0_30[[#This Row],[Column3]]/10)*SIN(RADIANS(_10sept_0_30[[#This Row],[Column4]]))</f>
        <v>6.0545716388381805E-2</v>
      </c>
      <c r="H255">
        <f>10^(_10sept_0_30[[#This Row],[Column5]]/10)*COS(RADIANS(_10sept_0_30[[#This Row],[Column6]]))</f>
        <v>3.9017605095039362E-2</v>
      </c>
      <c r="I255">
        <f>10^(_10sept_0_30[[#This Row],[Column5]]/10)*SIN(RADIANS(_10sept_0_30[[#This Row],[Column6]]))</f>
        <v>5.8681766394263542E-2</v>
      </c>
    </row>
    <row r="256" spans="1:9" x14ac:dyDescent="0.3">
      <c r="A256">
        <v>73</v>
      </c>
      <c r="B256">
        <v>-11.71</v>
      </c>
      <c r="C256">
        <v>41.27</v>
      </c>
      <c r="D256">
        <v>-11.94</v>
      </c>
      <c r="E256">
        <v>41.47</v>
      </c>
      <c r="F256">
        <f>10^(_10sept_0_30[[#This Row],[Column3]]/10)*COS(RADIANS(_10sept_0_30[[#This Row],[Column4]]))</f>
        <v>5.069817455193476E-2</v>
      </c>
      <c r="G256">
        <f>10^(_10sept_0_30[[#This Row],[Column3]]/10)*SIN(RADIANS(_10sept_0_30[[#This Row],[Column4]]))</f>
        <v>4.4492422934720451E-2</v>
      </c>
      <c r="H256">
        <f>10^(_10sept_0_30[[#This Row],[Column5]]/10)*COS(RADIANS(_10sept_0_30[[#This Row],[Column6]]))</f>
        <v>4.7935495324542596E-2</v>
      </c>
      <c r="I256">
        <f>10^(_10sept_0_30[[#This Row],[Column5]]/10)*SIN(RADIANS(_10sept_0_30[[#This Row],[Column6]]))</f>
        <v>4.2365019595072315E-2</v>
      </c>
    </row>
    <row r="257" spans="1:9" x14ac:dyDescent="0.3">
      <c r="A257">
        <v>74</v>
      </c>
      <c r="B257">
        <v>-12.04</v>
      </c>
      <c r="C257">
        <v>26.23</v>
      </c>
      <c r="D257">
        <v>-12.26</v>
      </c>
      <c r="E257">
        <v>25.79</v>
      </c>
      <c r="F257">
        <f>10^(_10sept_0_30[[#This Row],[Column3]]/10)*COS(RADIANS(_10sept_0_30[[#This Row],[Column4]]))</f>
        <v>5.607968318246033E-2</v>
      </c>
      <c r="G257">
        <f>10^(_10sept_0_30[[#This Row],[Column3]]/10)*SIN(RADIANS(_10sept_0_30[[#This Row],[Column4]]))</f>
        <v>2.7631107326325066E-2</v>
      </c>
      <c r="H257">
        <f>10^(_10sept_0_30[[#This Row],[Column5]]/10)*COS(RADIANS(_10sept_0_30[[#This Row],[Column6]]))</f>
        <v>5.3509752166339075E-2</v>
      </c>
      <c r="I257">
        <f>10^(_10sept_0_30[[#This Row],[Column5]]/10)*SIN(RADIANS(_10sept_0_30[[#This Row],[Column6]]))</f>
        <v>2.5856104134547041E-2</v>
      </c>
    </row>
    <row r="258" spans="1:9" x14ac:dyDescent="0.3">
      <c r="A258">
        <v>75</v>
      </c>
      <c r="B258">
        <v>-12.28</v>
      </c>
      <c r="C258">
        <v>11.52</v>
      </c>
      <c r="D258">
        <v>-12.5</v>
      </c>
      <c r="E258">
        <v>9.85</v>
      </c>
      <c r="F258">
        <f>10^(_10sept_0_30[[#This Row],[Column3]]/10)*COS(RADIANS(_10sept_0_30[[#This Row],[Column4]]))</f>
        <v>5.7964465604351957E-2</v>
      </c>
      <c r="G258">
        <f>10^(_10sept_0_30[[#This Row],[Column3]]/10)*SIN(RADIANS(_10sept_0_30[[#This Row],[Column4]]))</f>
        <v>1.1814076243425464E-2</v>
      </c>
      <c r="H258">
        <f>10^(_10sept_0_30[[#This Row],[Column5]]/10)*COS(RADIANS(_10sept_0_30[[#This Row],[Column6]]))</f>
        <v>5.5405184467403563E-2</v>
      </c>
      <c r="I258">
        <f>10^(_10sept_0_30[[#This Row],[Column5]]/10)*SIN(RADIANS(_10sept_0_30[[#This Row],[Column6]]))</f>
        <v>9.6199373335463696E-3</v>
      </c>
    </row>
    <row r="259" spans="1:9" x14ac:dyDescent="0.3">
      <c r="A259">
        <v>76</v>
      </c>
      <c r="B259">
        <v>-12.52</v>
      </c>
      <c r="C259">
        <v>-3.7</v>
      </c>
      <c r="D259">
        <v>-12.66</v>
      </c>
      <c r="E259">
        <v>-5.9</v>
      </c>
      <c r="F259">
        <f>10^(_10sept_0_30[[#This Row],[Column3]]/10)*COS(RADIANS(_10sept_0_30[[#This Row],[Column4]]))</f>
        <v>5.5859085297854473E-2</v>
      </c>
      <c r="G259">
        <f>10^(_10sept_0_30[[#This Row],[Column3]]/10)*SIN(RADIANS(_10sept_0_30[[#This Row],[Column4]]))</f>
        <v>-3.6122450086618859E-3</v>
      </c>
      <c r="H259">
        <f>10^(_10sept_0_30[[#This Row],[Column5]]/10)*COS(RADIANS(_10sept_0_30[[#This Row],[Column6]]))</f>
        <v>5.39129812562512E-2</v>
      </c>
      <c r="I259">
        <f>10^(_10sept_0_30[[#This Row],[Column5]]/10)*SIN(RADIANS(_10sept_0_30[[#This Row],[Column6]]))</f>
        <v>-5.571364646532944E-3</v>
      </c>
    </row>
    <row r="260" spans="1:9" x14ac:dyDescent="0.3">
      <c r="A260">
        <v>77</v>
      </c>
      <c r="B260">
        <v>-12.79</v>
      </c>
      <c r="C260">
        <v>-20.25</v>
      </c>
      <c r="D260">
        <v>-12.8</v>
      </c>
      <c r="E260">
        <v>-22.09</v>
      </c>
      <c r="F260">
        <f>10^(_10sept_0_30[[#This Row],[Column3]]/10)*COS(RADIANS(_10sept_0_30[[#This Row],[Column4]]))</f>
        <v>4.9350484187338992E-2</v>
      </c>
      <c r="G260">
        <f>10^(_10sept_0_30[[#This Row],[Column3]]/10)*SIN(RADIANS(_10sept_0_30[[#This Row],[Column4]]))</f>
        <v>-1.8206354821509889E-2</v>
      </c>
      <c r="H260">
        <f>10^(_10sept_0_30[[#This Row],[Column5]]/10)*COS(RADIANS(_10sept_0_30[[#This Row],[Column6]]))</f>
        <v>4.8628359091615482E-2</v>
      </c>
      <c r="I260">
        <f>10^(_10sept_0_30[[#This Row],[Column5]]/10)*SIN(RADIANS(_10sept_0_30[[#This Row],[Column6]]))</f>
        <v>-1.973604305313156E-2</v>
      </c>
    </row>
    <row r="261" spans="1:9" x14ac:dyDescent="0.3">
      <c r="A261">
        <v>78</v>
      </c>
      <c r="B261">
        <v>-13.05</v>
      </c>
      <c r="C261">
        <v>-36.450000000000003</v>
      </c>
      <c r="D261">
        <v>-12.95</v>
      </c>
      <c r="E261">
        <v>-37.880000000000003</v>
      </c>
      <c r="F261">
        <f>10^(_10sept_0_30[[#This Row],[Column3]]/10)*COS(RADIANS(_10sept_0_30[[#This Row],[Column4]]))</f>
        <v>3.9852806197328734E-2</v>
      </c>
      <c r="G261">
        <f>10^(_10sept_0_30[[#This Row],[Column3]]/10)*SIN(RADIANS(_10sept_0_30[[#This Row],[Column4]]))</f>
        <v>-2.9435739397595955E-2</v>
      </c>
      <c r="H261">
        <f>10^(_10sept_0_30[[#This Row],[Column5]]/10)*COS(RADIANS(_10sept_0_30[[#This Row],[Column6]]))</f>
        <v>4.0016698666587677E-2</v>
      </c>
      <c r="I261">
        <f>10^(_10sept_0_30[[#This Row],[Column5]]/10)*SIN(RADIANS(_10sept_0_30[[#This Row],[Column6]]))</f>
        <v>-3.112972230194775E-2</v>
      </c>
    </row>
    <row r="262" spans="1:9" x14ac:dyDescent="0.3">
      <c r="A262">
        <v>79</v>
      </c>
      <c r="B262">
        <v>-13.3</v>
      </c>
      <c r="C262">
        <v>-52.9</v>
      </c>
      <c r="D262">
        <v>-13.17</v>
      </c>
      <c r="E262">
        <v>-53.78</v>
      </c>
      <c r="F262">
        <f>10^(_10sept_0_30[[#This Row],[Column3]]/10)*COS(RADIANS(_10sept_0_30[[#This Row],[Column4]]))</f>
        <v>2.8214157337360605E-2</v>
      </c>
      <c r="G262">
        <f>10^(_10sept_0_30[[#This Row],[Column3]]/10)*SIN(RADIANS(_10sept_0_30[[#This Row],[Column4]]))</f>
        <v>-3.7305803163746661E-2</v>
      </c>
      <c r="H262">
        <f>10^(_10sept_0_30[[#This Row],[Column5]]/10)*COS(RADIANS(_10sept_0_30[[#This Row],[Column6]]))</f>
        <v>2.8477683958839383E-2</v>
      </c>
      <c r="I262">
        <f>10^(_10sept_0_30[[#This Row],[Column5]]/10)*SIN(RADIANS(_10sept_0_30[[#This Row],[Column6]]))</f>
        <v>-3.8881336302878877E-2</v>
      </c>
    </row>
    <row r="263" spans="1:9" x14ac:dyDescent="0.3">
      <c r="A263">
        <v>80</v>
      </c>
      <c r="B263">
        <v>-13.51</v>
      </c>
      <c r="C263">
        <v>-69.31</v>
      </c>
      <c r="D263">
        <v>-13.38</v>
      </c>
      <c r="E263">
        <v>-69.63</v>
      </c>
      <c r="F263">
        <f>10^(_10sept_0_30[[#This Row],[Column3]]/10)*COS(RADIANS(_10sept_0_30[[#This Row],[Column4]]))</f>
        <v>1.5745550996626317E-2</v>
      </c>
      <c r="G263">
        <f>10^(_10sept_0_30[[#This Row],[Column3]]/10)*SIN(RADIANS(_10sept_0_30[[#This Row],[Column4]]))</f>
        <v>-4.1691396488604343E-2</v>
      </c>
      <c r="H263">
        <f>10^(_10sept_0_30[[#This Row],[Column5]]/10)*COS(RADIANS(_10sept_0_30[[#This Row],[Column6]]))</f>
        <v>1.598382136498035E-2</v>
      </c>
      <c r="I263">
        <f>10^(_10sept_0_30[[#This Row],[Column5]]/10)*SIN(RADIANS(_10sept_0_30[[#This Row],[Column6]]))</f>
        <v>-4.3048177714111027E-2</v>
      </c>
    </row>
    <row r="264" spans="1:9" x14ac:dyDescent="0.3">
      <c r="A264">
        <v>81</v>
      </c>
      <c r="B264">
        <v>-13.68</v>
      </c>
      <c r="C264">
        <v>-86.13</v>
      </c>
      <c r="D264">
        <v>-13.53</v>
      </c>
      <c r="E264">
        <v>-86.1</v>
      </c>
      <c r="F264">
        <f>10^(_10sept_0_30[[#This Row],[Column3]]/10)*COS(RADIANS(_10sept_0_30[[#This Row],[Column4]]))</f>
        <v>2.8923980331971733E-3</v>
      </c>
      <c r="G264">
        <f>10^(_10sept_0_30[[#This Row],[Column3]]/10)*SIN(RADIANS(_10sept_0_30[[#This Row],[Column4]]))</f>
        <v>-4.2757132468933215E-2</v>
      </c>
      <c r="H264">
        <f>10^(_10sept_0_30[[#This Row],[Column5]]/10)*COS(RADIANS(_10sept_0_30[[#This Row],[Column6]]))</f>
        <v>3.0172170858612968E-3</v>
      </c>
      <c r="I264">
        <f>10^(_10sept_0_30[[#This Row],[Column5]]/10)*SIN(RADIANS(_10sept_0_30[[#This Row],[Column6]]))</f>
        <v>-4.4258137000597185E-2</v>
      </c>
    </row>
    <row r="265" spans="1:9" x14ac:dyDescent="0.3">
      <c r="A265">
        <v>82</v>
      </c>
      <c r="B265">
        <v>-13.75</v>
      </c>
      <c r="C265">
        <v>-102.64</v>
      </c>
      <c r="D265">
        <v>-13.59</v>
      </c>
      <c r="E265">
        <v>-102.73</v>
      </c>
      <c r="F265">
        <f>10^(_10sept_0_30[[#This Row],[Column3]]/10)*COS(RADIANS(_10sept_0_30[[#This Row],[Column4]]))</f>
        <v>-9.2277529301864544E-3</v>
      </c>
      <c r="G265">
        <f>10^(_10sept_0_30[[#This Row],[Column3]]/10)*SIN(RADIANS(_10sept_0_30[[#This Row],[Column4]]))</f>
        <v>-4.1147636455796069E-2</v>
      </c>
      <c r="H265">
        <f>10^(_10sept_0_30[[#This Row],[Column5]]/10)*COS(RADIANS(_10sept_0_30[[#This Row],[Column6]]))</f>
        <v>-9.6411042288257944E-3</v>
      </c>
      <c r="I265">
        <f>10^(_10sept_0_30[[#This Row],[Column5]]/10)*SIN(RADIANS(_10sept_0_30[[#This Row],[Column6]]))</f>
        <v>-4.2676750512076277E-2</v>
      </c>
    </row>
    <row r="266" spans="1:9" x14ac:dyDescent="0.3">
      <c r="A266">
        <v>83</v>
      </c>
      <c r="B266">
        <v>-13.69</v>
      </c>
      <c r="C266">
        <v>-118.66</v>
      </c>
      <c r="D266">
        <v>-13.61</v>
      </c>
      <c r="E266">
        <v>-118.58</v>
      </c>
      <c r="F266">
        <f>10^(_10sept_0_30[[#This Row],[Column3]]/10)*COS(RADIANS(_10sept_0_30[[#This Row],[Column4]]))</f>
        <v>-2.0506387062538142E-2</v>
      </c>
      <c r="G266">
        <f>10^(_10sept_0_30[[#This Row],[Column3]]/10)*SIN(RADIANS(_10sept_0_30[[#This Row],[Column4]]))</f>
        <v>-3.7517839833659257E-2</v>
      </c>
      <c r="H266">
        <f>10^(_10sept_0_30[[#This Row],[Column5]]/10)*COS(RADIANS(_10sept_0_30[[#This Row],[Column6]]))</f>
        <v>-2.0834250226028566E-2</v>
      </c>
      <c r="I266">
        <f>10^(_10sept_0_30[[#This Row],[Column5]]/10)*SIN(RADIANS(_10sept_0_30[[#This Row],[Column6]]))</f>
        <v>-3.8244475924378601E-2</v>
      </c>
    </row>
    <row r="267" spans="1:9" x14ac:dyDescent="0.3">
      <c r="A267">
        <v>84</v>
      </c>
      <c r="B267">
        <v>-13.75</v>
      </c>
      <c r="C267">
        <v>-133</v>
      </c>
      <c r="D267">
        <v>-13.68</v>
      </c>
      <c r="E267">
        <v>-132.91999999999999</v>
      </c>
      <c r="F267">
        <f>10^(_10sept_0_30[[#This Row],[Column3]]/10)*COS(RADIANS(_10sept_0_30[[#This Row],[Column4]]))</f>
        <v>-2.8759632378238274E-2</v>
      </c>
      <c r="G267">
        <f>10^(_10sept_0_30[[#This Row],[Column3]]/10)*SIN(RADIANS(_10sept_0_30[[#This Row],[Column4]]))</f>
        <v>-3.0840929874235482E-2</v>
      </c>
      <c r="H267">
        <f>10^(_10sept_0_30[[#This Row],[Column5]]/10)*COS(RADIANS(_10sept_0_30[[#This Row],[Column6]]))</f>
        <v>-2.9183148572470546E-2</v>
      </c>
      <c r="I267">
        <f>10^(_10sept_0_30[[#This Row],[Column5]]/10)*SIN(RADIANS(_10sept_0_30[[#This Row],[Column6]]))</f>
        <v>-3.1382832611882835E-2</v>
      </c>
    </row>
    <row r="268" spans="1:9" x14ac:dyDescent="0.3">
      <c r="A268">
        <v>85</v>
      </c>
      <c r="B268">
        <v>-13.88</v>
      </c>
      <c r="C268">
        <v>-146.93</v>
      </c>
      <c r="D268">
        <v>-13.83</v>
      </c>
      <c r="E268">
        <v>-146.69999999999999</v>
      </c>
      <c r="F268">
        <f>10^(_10sept_0_30[[#This Row],[Column3]]/10)*COS(RADIANS(_10sept_0_30[[#This Row],[Column4]]))</f>
        <v>-3.4296229093514152E-2</v>
      </c>
      <c r="G268">
        <f>10^(_10sept_0_30[[#This Row],[Column3]]/10)*SIN(RADIANS(_10sept_0_30[[#This Row],[Column4]]))</f>
        <v>-2.2331850482923028E-2</v>
      </c>
      <c r="H268">
        <f>10^(_10sept_0_30[[#This Row],[Column5]]/10)*COS(RADIANS(_10sept_0_30[[#This Row],[Column6]]))</f>
        <v>-3.4602397581840055E-2</v>
      </c>
      <c r="I268">
        <f>10^(_10sept_0_30[[#This Row],[Column5]]/10)*SIN(RADIANS(_10sept_0_30[[#This Row],[Column6]]))</f>
        <v>-2.2729526811983859E-2</v>
      </c>
    </row>
    <row r="269" spans="1:9" x14ac:dyDescent="0.3">
      <c r="A269">
        <v>86</v>
      </c>
      <c r="B269">
        <v>-14.1</v>
      </c>
      <c r="C269">
        <v>-160.19</v>
      </c>
      <c r="D269">
        <v>-14.05</v>
      </c>
      <c r="E269">
        <v>-159.91</v>
      </c>
      <c r="F269">
        <f>10^(_10sept_0_30[[#This Row],[Column3]]/10)*COS(RADIANS(_10sept_0_30[[#This Row],[Column4]]))</f>
        <v>-3.6602208889812686E-2</v>
      </c>
      <c r="G269">
        <f>10^(_10sept_0_30[[#This Row],[Column3]]/10)*SIN(RADIANS(_10sept_0_30[[#This Row],[Column4]]))</f>
        <v>-1.3184822821059239E-2</v>
      </c>
      <c r="H269">
        <f>10^(_10sept_0_30[[#This Row],[Column5]]/10)*COS(RADIANS(_10sept_0_30[[#This Row],[Column6]]))</f>
        <v>-3.6960421324947867E-2</v>
      </c>
      <c r="I269">
        <f>10^(_10sept_0_30[[#This Row],[Column5]]/10)*SIN(RADIANS(_10sept_0_30[[#This Row],[Column6]]))</f>
        <v>-1.3518279269005333E-2</v>
      </c>
    </row>
    <row r="270" spans="1:9" x14ac:dyDescent="0.3">
      <c r="A270">
        <v>87</v>
      </c>
      <c r="B270">
        <v>-14.52</v>
      </c>
      <c r="C270">
        <v>-174.05</v>
      </c>
      <c r="D270">
        <v>-14.54</v>
      </c>
      <c r="E270">
        <v>-173.29</v>
      </c>
      <c r="F270">
        <f>10^(_10sept_0_30[[#This Row],[Column3]]/10)*COS(RADIANS(_10sept_0_30[[#This Row],[Column4]]))</f>
        <v>-3.5128047844973483E-2</v>
      </c>
      <c r="G270">
        <f>10^(_10sept_0_30[[#This Row],[Column3]]/10)*SIN(RADIANS(_10sept_0_30[[#This Row],[Column4]]))</f>
        <v>-3.6611157922408714E-3</v>
      </c>
      <c r="H270">
        <f>10^(_10sept_0_30[[#This Row],[Column5]]/10)*COS(RADIANS(_10sept_0_30[[#This Row],[Column6]]))</f>
        <v>-3.4915234696872702E-2</v>
      </c>
      <c r="I270">
        <f>10^(_10sept_0_30[[#This Row],[Column5]]/10)*SIN(RADIANS(_10sept_0_30[[#This Row],[Column6]]))</f>
        <v>-4.1077754937200251E-3</v>
      </c>
    </row>
    <row r="271" spans="1:9" x14ac:dyDescent="0.3">
      <c r="A271">
        <v>88</v>
      </c>
      <c r="B271">
        <v>-15.06</v>
      </c>
      <c r="C271">
        <v>172.24</v>
      </c>
      <c r="D271">
        <v>-15.18</v>
      </c>
      <c r="E271">
        <v>173.06</v>
      </c>
      <c r="F271">
        <f>10^(_10sept_0_30[[#This Row],[Column3]]/10)*COS(RADIANS(_10sept_0_30[[#This Row],[Column4]]))</f>
        <v>-3.0903278735661153E-2</v>
      </c>
      <c r="G271">
        <f>10^(_10sept_0_30[[#This Row],[Column3]]/10)*SIN(RADIANS(_10sept_0_30[[#This Row],[Column4]]))</f>
        <v>4.2112453221104518E-3</v>
      </c>
      <c r="H271">
        <f>10^(_10sept_0_30[[#This Row],[Column5]]/10)*COS(RADIANS(_10sept_0_30[[#This Row],[Column6]]))</f>
        <v>-3.0116625572527329E-2</v>
      </c>
      <c r="I271">
        <f>10^(_10sept_0_30[[#This Row],[Column5]]/10)*SIN(RADIANS(_10sept_0_30[[#This Row],[Column6]]))</f>
        <v>3.6658472250440596E-3</v>
      </c>
    </row>
    <row r="272" spans="1:9" x14ac:dyDescent="0.3">
      <c r="A272">
        <v>89</v>
      </c>
      <c r="B272">
        <v>-15.7</v>
      </c>
      <c r="C272">
        <v>157.47</v>
      </c>
      <c r="D272">
        <v>-15.85</v>
      </c>
      <c r="E272">
        <v>157.69999999999999</v>
      </c>
      <c r="F272">
        <f>10^(_10sept_0_30[[#This Row],[Column3]]/10)*COS(RADIANS(_10sept_0_30[[#This Row],[Column4]]))</f>
        <v>-2.4861142657856144E-2</v>
      </c>
      <c r="G272">
        <f>10^(_10sept_0_30[[#This Row],[Column3]]/10)*SIN(RADIANS(_10sept_0_30[[#This Row],[Column4]]))</f>
        <v>1.0313076447923546E-2</v>
      </c>
      <c r="H272">
        <f>10^(_10sept_0_30[[#This Row],[Column5]]/10)*COS(RADIANS(_10sept_0_30[[#This Row],[Column6]]))</f>
        <v>-2.4056928971942386E-2</v>
      </c>
      <c r="I272">
        <f>10^(_10sept_0_30[[#This Row],[Column5]]/10)*SIN(RADIANS(_10sept_0_30[[#This Row],[Column6]]))</f>
        <v>9.8664656200131012E-3</v>
      </c>
    </row>
    <row r="273" spans="1:9" x14ac:dyDescent="0.3">
      <c r="A273">
        <v>90</v>
      </c>
      <c r="B273">
        <v>-16.32</v>
      </c>
      <c r="C273">
        <v>139.35</v>
      </c>
      <c r="D273">
        <v>-16.52</v>
      </c>
      <c r="E273">
        <v>139.25</v>
      </c>
      <c r="F273">
        <f>10^(_10sept_0_30[[#This Row],[Column3]]/10)*COS(RADIANS(_10sept_0_30[[#This Row],[Column4]]))</f>
        <v>-1.7704018904448678E-2</v>
      </c>
      <c r="G273">
        <f>10^(_10sept_0_30[[#This Row],[Column3]]/10)*SIN(RADIANS(_10sept_0_30[[#This Row],[Column4]]))</f>
        <v>1.5200998897222005E-2</v>
      </c>
      <c r="H273">
        <f>10^(_10sept_0_30[[#This Row],[Column5]]/10)*COS(RADIANS(_10sept_0_30[[#This Row],[Column6]]))</f>
        <v>-1.6881844390578247E-2</v>
      </c>
      <c r="I273">
        <f>10^(_10sept_0_30[[#This Row],[Column5]]/10)*SIN(RADIANS(_10sept_0_30[[#This Row],[Column6]]))</f>
        <v>1.4546327764169125E-2</v>
      </c>
    </row>
    <row r="274" spans="1:9" x14ac:dyDescent="0.3">
      <c r="A274">
        <v>91</v>
      </c>
      <c r="B274">
        <v>-16.7</v>
      </c>
      <c r="C274">
        <v>120.69</v>
      </c>
      <c r="D274">
        <v>-16.89</v>
      </c>
      <c r="E274">
        <v>120.18</v>
      </c>
      <c r="F274">
        <f>10^(_10sept_0_30[[#This Row],[Column3]]/10)*COS(RADIANS(_10sept_0_30[[#This Row],[Column4]]))</f>
        <v>-1.0912005375511487E-2</v>
      </c>
      <c r="G274">
        <f>10^(_10sept_0_30[[#This Row],[Column3]]/10)*SIN(RADIANS(_10sept_0_30[[#This Row],[Column4]]))</f>
        <v>1.8385220376696154E-2</v>
      </c>
      <c r="H274">
        <f>10^(_10sept_0_30[[#This Row],[Column5]]/10)*COS(RADIANS(_10sept_0_30[[#This Row],[Column6]]))</f>
        <v>-1.0287850197796952E-2</v>
      </c>
      <c r="I274">
        <f>10^(_10sept_0_30[[#This Row],[Column5]]/10)*SIN(RADIANS(_10sept_0_30[[#This Row],[Column6]]))</f>
        <v>1.7690497546016253E-2</v>
      </c>
    </row>
    <row r="275" spans="1:9" x14ac:dyDescent="0.3">
      <c r="A275">
        <v>92</v>
      </c>
      <c r="B275">
        <v>-16.84</v>
      </c>
      <c r="C275">
        <v>102.15</v>
      </c>
      <c r="D275">
        <v>-16.96</v>
      </c>
      <c r="E275">
        <v>101.75</v>
      </c>
      <c r="F275">
        <f>10^(_10sept_0_30[[#This Row],[Column3]]/10)*COS(RADIANS(_10sept_0_30[[#This Row],[Column4]]))</f>
        <v>-4.3570629275890213E-3</v>
      </c>
      <c r="G275">
        <f>10^(_10sept_0_30[[#This Row],[Column3]]/10)*SIN(RADIANS(_10sept_0_30[[#This Row],[Column4]]))</f>
        <v>2.0237700537424429E-2</v>
      </c>
      <c r="H275">
        <f>10^(_10sept_0_30[[#This Row],[Column5]]/10)*COS(RADIANS(_10sept_0_30[[#This Row],[Column6]]))</f>
        <v>-4.100783325554168E-3</v>
      </c>
      <c r="I275">
        <f>10^(_10sept_0_30[[#This Row],[Column5]]/10)*SIN(RADIANS(_10sept_0_30[[#This Row],[Column6]]))</f>
        <v>1.9715276096601841E-2</v>
      </c>
    </row>
    <row r="276" spans="1:9" x14ac:dyDescent="0.3">
      <c r="A276">
        <v>93</v>
      </c>
      <c r="B276">
        <v>-16.68</v>
      </c>
      <c r="C276">
        <v>83.35</v>
      </c>
      <c r="D276">
        <v>-16.809999999999999</v>
      </c>
      <c r="E276">
        <v>83.33</v>
      </c>
      <c r="F276">
        <f>10^(_10sept_0_30[[#This Row],[Column3]]/10)*COS(RADIANS(_10sept_0_30[[#This Row],[Column4]]))</f>
        <v>2.4872733421810564E-3</v>
      </c>
      <c r="G276">
        <f>10^(_10sept_0_30[[#This Row],[Column3]]/10)*SIN(RADIANS(_10sept_0_30[[#This Row],[Column4]]))</f>
        <v>2.133380054940175E-2</v>
      </c>
      <c r="H276">
        <f>10^(_10sept_0_30[[#This Row],[Column5]]/10)*COS(RADIANS(_10sept_0_30[[#This Row],[Column6]]))</f>
        <v>2.4211507145091089E-3</v>
      </c>
      <c r="I276">
        <f>10^(_10sept_0_30[[#This Row],[Column5]]/10)*SIN(RADIANS(_10sept_0_30[[#This Row],[Column6]]))</f>
        <v>2.0703822192754739E-2</v>
      </c>
    </row>
    <row r="277" spans="1:9" x14ac:dyDescent="0.3">
      <c r="A277">
        <v>94</v>
      </c>
      <c r="B277">
        <v>-16.47</v>
      </c>
      <c r="C277">
        <v>65.78</v>
      </c>
      <c r="D277">
        <v>-16.57</v>
      </c>
      <c r="E277">
        <v>64.91</v>
      </c>
      <c r="F277">
        <f>10^(_10sept_0_30[[#This Row],[Column3]]/10)*COS(RADIANS(_10sept_0_30[[#This Row],[Column4]]))</f>
        <v>9.2478224772508128E-3</v>
      </c>
      <c r="G277">
        <f>10^(_10sept_0_30[[#This Row],[Column3]]/10)*SIN(RADIANS(_10sept_0_30[[#This Row],[Column4]]))</f>
        <v>2.0558142474207522E-2</v>
      </c>
      <c r="H277">
        <f>10^(_10sept_0_30[[#This Row],[Column5]]/10)*COS(RADIANS(_10sept_0_30[[#This Row],[Column6]]))</f>
        <v>9.3413194375734365E-3</v>
      </c>
      <c r="I277">
        <f>10^(_10sept_0_30[[#This Row],[Column5]]/10)*SIN(RADIANS(_10sept_0_30[[#This Row],[Column6]]))</f>
        <v>1.9950645386235845E-2</v>
      </c>
    </row>
    <row r="278" spans="1:9" x14ac:dyDescent="0.3">
      <c r="A278">
        <v>95</v>
      </c>
      <c r="B278">
        <v>-16.29</v>
      </c>
      <c r="C278">
        <v>49.82</v>
      </c>
      <c r="D278">
        <v>-16.37</v>
      </c>
      <c r="E278">
        <v>48.67</v>
      </c>
      <c r="F278">
        <f>10^(_10sept_0_30[[#This Row],[Column3]]/10)*COS(RADIANS(_10sept_0_30[[#This Row],[Column4]]))</f>
        <v>1.5159620275482984E-2</v>
      </c>
      <c r="G278">
        <f>10^(_10sept_0_30[[#This Row],[Column3]]/10)*SIN(RADIANS(_10sept_0_30[[#This Row],[Column4]]))</f>
        <v>1.7951694972450995E-2</v>
      </c>
      <c r="H278">
        <f>10^(_10sept_0_30[[#This Row],[Column5]]/10)*COS(RADIANS(_10sept_0_30[[#This Row],[Column6]]))</f>
        <v>1.5233641677186896E-2</v>
      </c>
      <c r="I278">
        <f>10^(_10sept_0_30[[#This Row],[Column5]]/10)*SIN(RADIANS(_10sept_0_30[[#This Row],[Column6]]))</f>
        <v>1.7321790338122336E-2</v>
      </c>
    </row>
    <row r="279" spans="1:9" x14ac:dyDescent="0.3">
      <c r="A279">
        <v>96</v>
      </c>
      <c r="B279">
        <v>-16.27</v>
      </c>
      <c r="C279">
        <v>33.380000000000003</v>
      </c>
      <c r="D279">
        <v>-16.3</v>
      </c>
      <c r="E279">
        <v>33.07</v>
      </c>
      <c r="F279">
        <f>10^(_10sept_0_30[[#This Row],[Column3]]/10)*COS(RADIANS(_10sept_0_30[[#This Row],[Column4]]))</f>
        <v>1.9710936645828313E-2</v>
      </c>
      <c r="G279">
        <f>10^(_10sept_0_30[[#This Row],[Column3]]/10)*SIN(RADIANS(_10sept_0_30[[#This Row],[Column4]]))</f>
        <v>1.2987098424054228E-2</v>
      </c>
      <c r="H279">
        <f>10^(_10sept_0_30[[#This Row],[Column5]]/10)*COS(RADIANS(_10sept_0_30[[#This Row],[Column6]]))</f>
        <v>1.9644743902545628E-2</v>
      </c>
      <c r="I279">
        <f>10^(_10sept_0_30[[#This Row],[Column5]]/10)*SIN(RADIANS(_10sept_0_30[[#This Row],[Column6]]))</f>
        <v>1.279159532118729E-2</v>
      </c>
    </row>
    <row r="280" spans="1:9" x14ac:dyDescent="0.3">
      <c r="A280">
        <v>97</v>
      </c>
      <c r="B280">
        <v>-16.329999999999998</v>
      </c>
      <c r="C280">
        <v>17.68</v>
      </c>
      <c r="D280">
        <v>-16.32</v>
      </c>
      <c r="E280">
        <v>16.600000000000001</v>
      </c>
      <c r="F280">
        <f>10^(_10sept_0_30[[#This Row],[Column3]]/10)*COS(RADIANS(_10sept_0_30[[#This Row],[Column4]]))</f>
        <v>2.2181298055367192E-2</v>
      </c>
      <c r="G280">
        <f>10^(_10sept_0_30[[#This Row],[Column3]]/10)*SIN(RADIANS(_10sept_0_30[[#This Row],[Column4]]))</f>
        <v>7.0704248090611658E-3</v>
      </c>
      <c r="H280">
        <f>10^(_10sept_0_30[[#This Row],[Column5]]/10)*COS(RADIANS(_10sept_0_30[[#This Row],[Column6]]))</f>
        <v>2.2362055376515508E-2</v>
      </c>
      <c r="I280">
        <f>10^(_10sept_0_30[[#This Row],[Column5]]/10)*SIN(RADIANS(_10sept_0_30[[#This Row],[Column6]]))</f>
        <v>6.6664182422103242E-3</v>
      </c>
    </row>
    <row r="281" spans="1:9" x14ac:dyDescent="0.3">
      <c r="A281">
        <v>98</v>
      </c>
      <c r="B281">
        <v>-16.47</v>
      </c>
      <c r="C281">
        <v>0.2</v>
      </c>
      <c r="D281">
        <v>-16.440000000000001</v>
      </c>
      <c r="E281">
        <v>-0.39</v>
      </c>
      <c r="F281">
        <f>10^(_10sept_0_30[[#This Row],[Column3]]/10)*COS(RADIANS(_10sept_0_30[[#This Row],[Column4]]))</f>
        <v>2.254225478555727E-2</v>
      </c>
      <c r="G281">
        <f>10^(_10sept_0_30[[#This Row],[Column3]]/10)*SIN(RADIANS(_10sept_0_30[[#This Row],[Column4]]))</f>
        <v>7.8687632961527092E-5</v>
      </c>
      <c r="H281">
        <f>10^(_10sept_0_30[[#This Row],[Column5]]/10)*COS(RADIANS(_10sept_0_30[[#This Row],[Column6]]))</f>
        <v>2.2698122680463725E-2</v>
      </c>
      <c r="I281">
        <f>10^(_10sept_0_30[[#This Row],[Column5]]/10)*SIN(RADIANS(_10sept_0_30[[#This Row],[Column6]]))</f>
        <v>-1.5450360634732929E-4</v>
      </c>
    </row>
    <row r="282" spans="1:9" x14ac:dyDescent="0.3">
      <c r="A282">
        <v>99</v>
      </c>
      <c r="B282">
        <v>-16.670000000000002</v>
      </c>
      <c r="C282">
        <v>-17.05</v>
      </c>
      <c r="D282">
        <v>-16.62</v>
      </c>
      <c r="E282">
        <v>-16.98</v>
      </c>
      <c r="F282">
        <f>10^(_10sept_0_30[[#This Row],[Column3]]/10)*COS(RADIANS(_10sept_0_30[[#This Row],[Column4]]))</f>
        <v>2.0581653616423546E-2</v>
      </c>
      <c r="G282">
        <f>10^(_10sept_0_30[[#This Row],[Column3]]/10)*SIN(RADIANS(_10sept_0_30[[#This Row],[Column4]]))</f>
        <v>-6.3120879390140341E-3</v>
      </c>
      <c r="H282">
        <f>10^(_10sept_0_30[[#This Row],[Column5]]/10)*COS(RADIANS(_10sept_0_30[[#This Row],[Column6]]))</f>
        <v>2.082776336005298E-2</v>
      </c>
      <c r="I282">
        <f>10^(_10sept_0_30[[#This Row],[Column5]]/10)*SIN(RADIANS(_10sept_0_30[[#This Row],[Column6]]))</f>
        <v>-6.3597373120183659E-3</v>
      </c>
    </row>
    <row r="283" spans="1:9" x14ac:dyDescent="0.3">
      <c r="A283">
        <v>100</v>
      </c>
      <c r="B283">
        <v>-16.84</v>
      </c>
      <c r="C283">
        <v>-34.659999999999997</v>
      </c>
      <c r="D283">
        <v>-16.82</v>
      </c>
      <c r="E283">
        <v>-34.64</v>
      </c>
      <c r="F283">
        <f>10^(_10sept_0_30[[#This Row],[Column3]]/10)*COS(RADIANS(_10sept_0_30[[#This Row],[Column4]]))</f>
        <v>1.7027766997632365E-2</v>
      </c>
      <c r="G283">
        <f>10^(_10sept_0_30[[#This Row],[Column3]]/10)*SIN(RADIANS(_10sept_0_30[[#This Row],[Column4]]))</f>
        <v>-1.1773006050783361E-2</v>
      </c>
      <c r="H283">
        <f>10^(_10sept_0_30[[#This Row],[Column5]]/10)*COS(RADIANS(_10sept_0_30[[#This Row],[Column6]]))</f>
        <v>1.7110491079949688E-2</v>
      </c>
      <c r="I283">
        <f>10^(_10sept_0_30[[#This Row],[Column5]]/10)*SIN(RADIANS(_10sept_0_30[[#This Row],[Column6]]))</f>
        <v>-1.1821375809861177E-2</v>
      </c>
    </row>
    <row r="284" spans="1:9" x14ac:dyDescent="0.3">
      <c r="A284">
        <v>101</v>
      </c>
      <c r="B284">
        <v>-16.850000000000001</v>
      </c>
      <c r="C284">
        <v>-52.29</v>
      </c>
      <c r="D284">
        <v>-16.87</v>
      </c>
      <c r="E284">
        <v>-52.22</v>
      </c>
      <c r="F284">
        <f>10^(_10sept_0_30[[#This Row],[Column3]]/10)*COS(RADIANS(_10sept_0_30[[#This Row],[Column4]]))</f>
        <v>1.2633210120618698E-2</v>
      </c>
      <c r="G284">
        <f>10^(_10sept_0_30[[#This Row],[Column3]]/10)*SIN(RADIANS(_10sept_0_30[[#This Row],[Column4]]))</f>
        <v>-1.6339569175773568E-2</v>
      </c>
      <c r="H284">
        <f>10^(_10sept_0_30[[#This Row],[Column5]]/10)*COS(RADIANS(_10sept_0_30[[#This Row],[Column6]]))</f>
        <v>1.2595027232705263E-2</v>
      </c>
      <c r="I284">
        <f>10^(_10sept_0_30[[#This Row],[Column5]]/10)*SIN(RADIANS(_10sept_0_30[[#This Row],[Column6]]))</f>
        <v>-1.624912007688464E-2</v>
      </c>
    </row>
    <row r="285" spans="1:9" x14ac:dyDescent="0.3">
      <c r="A285">
        <v>102</v>
      </c>
      <c r="B285">
        <v>-16.86</v>
      </c>
      <c r="C285">
        <v>-69.58</v>
      </c>
      <c r="D285">
        <v>-16.88</v>
      </c>
      <c r="E285">
        <v>-69.78</v>
      </c>
      <c r="F285">
        <f>10^(_10sept_0_30[[#This Row],[Column3]]/10)*COS(RADIANS(_10sept_0_30[[#This Row],[Column4]]))</f>
        <v>7.1895212661564414E-3</v>
      </c>
      <c r="G285">
        <f>10^(_10sept_0_30[[#This Row],[Column3]]/10)*SIN(RADIANS(_10sept_0_30[[#This Row],[Column4]]))</f>
        <v>-1.9311404607376362E-2</v>
      </c>
      <c r="H285">
        <f>10^(_10sept_0_30[[#This Row],[Column5]]/10)*COS(RADIANS(_10sept_0_30[[#This Row],[Column6]]))</f>
        <v>7.0893451528730479E-3</v>
      </c>
      <c r="I285">
        <f>10^(_10sept_0_30[[#This Row],[Column5]]/10)*SIN(RADIANS(_10sept_0_30[[#This Row],[Column6]]))</f>
        <v>-1.9247540458143718E-2</v>
      </c>
    </row>
    <row r="286" spans="1:9" x14ac:dyDescent="0.3">
      <c r="A286">
        <v>103</v>
      </c>
      <c r="B286">
        <v>-16.809999999999999</v>
      </c>
      <c r="C286">
        <v>-86.18</v>
      </c>
      <c r="D286">
        <v>-16.86</v>
      </c>
      <c r="E286">
        <v>-85.89</v>
      </c>
      <c r="F286">
        <f>10^(_10sept_0_30[[#This Row],[Column3]]/10)*COS(RADIANS(_10sept_0_30[[#This Row],[Column4]]))</f>
        <v>1.3887335761697704E-3</v>
      </c>
      <c r="G286">
        <f>10^(_10sept_0_30[[#This Row],[Column3]]/10)*SIN(RADIANS(_10sept_0_30[[#This Row],[Column4]]))</f>
        <v>-2.0798597145624761E-2</v>
      </c>
      <c r="H286">
        <f>10^(_10sept_0_30[[#This Row],[Column5]]/10)*COS(RADIANS(_10sept_0_30[[#This Row],[Column6]]))</f>
        <v>1.4768849761832086E-3</v>
      </c>
      <c r="I286">
        <f>10^(_10sept_0_30[[#This Row],[Column5]]/10)*SIN(RADIANS(_10sept_0_30[[#This Row],[Column6]]))</f>
        <v>-2.0553305688220495E-2</v>
      </c>
    </row>
    <row r="287" spans="1:9" x14ac:dyDescent="0.3">
      <c r="A287">
        <v>104</v>
      </c>
      <c r="B287">
        <v>-16.8</v>
      </c>
      <c r="C287">
        <v>-101.81</v>
      </c>
      <c r="D287">
        <v>-16.84</v>
      </c>
      <c r="E287">
        <v>-101.34</v>
      </c>
      <c r="F287">
        <f>10^(_10sept_0_30[[#This Row],[Column3]]/10)*COS(RADIANS(_10sept_0_30[[#This Row],[Column4]]))</f>
        <v>-4.2760974831697251E-3</v>
      </c>
      <c r="G287">
        <f>10^(_10sept_0_30[[#This Row],[Column3]]/10)*SIN(RADIANS(_10sept_0_30[[#This Row],[Column4]]))</f>
        <v>-2.0450692471273305E-2</v>
      </c>
      <c r="H287">
        <f>10^(_10sept_0_30[[#This Row],[Column5]]/10)*COS(RADIANS(_10sept_0_30[[#This Row],[Column6]]))</f>
        <v>-4.0705333136488529E-3</v>
      </c>
      <c r="I287">
        <f>10^(_10sept_0_30[[#This Row],[Column5]]/10)*SIN(RADIANS(_10sept_0_30[[#This Row],[Column6]]))</f>
        <v>-2.0297272697087025E-2</v>
      </c>
    </row>
    <row r="288" spans="1:9" x14ac:dyDescent="0.3">
      <c r="A288">
        <v>105</v>
      </c>
      <c r="B288">
        <v>-16.8</v>
      </c>
      <c r="C288">
        <v>-116.88</v>
      </c>
      <c r="D288">
        <v>-16.91</v>
      </c>
      <c r="E288">
        <v>-117.2</v>
      </c>
      <c r="F288">
        <f>10^(_10sept_0_30[[#This Row],[Column3]]/10)*COS(RADIANS(_10sept_0_30[[#This Row],[Column4]]))</f>
        <v>-9.4461964039314911E-3</v>
      </c>
      <c r="G288">
        <f>10^(_10sept_0_30[[#This Row],[Column3]]/10)*SIN(RADIANS(_10sept_0_30[[#This Row],[Column4]]))</f>
        <v>-1.8635589760952479E-2</v>
      </c>
      <c r="H288">
        <f>10^(_10sept_0_30[[#This Row],[Column5]]/10)*COS(RADIANS(_10sept_0_30[[#This Row],[Column6]]))</f>
        <v>-9.3112771105061908E-3</v>
      </c>
      <c r="I288">
        <f>10^(_10sept_0_30[[#This Row],[Column5]]/10)*SIN(RADIANS(_10sept_0_30[[#This Row],[Column6]]))</f>
        <v>-1.8117785769947884E-2</v>
      </c>
    </row>
    <row r="289" spans="1:9" x14ac:dyDescent="0.3">
      <c r="A289">
        <v>106</v>
      </c>
      <c r="B289">
        <v>-16.82</v>
      </c>
      <c r="C289">
        <v>-132.47999999999999</v>
      </c>
      <c r="D289">
        <v>-17</v>
      </c>
      <c r="E289">
        <v>-132.9</v>
      </c>
      <c r="F289">
        <f>10^(_10sept_0_30[[#This Row],[Column3]]/10)*COS(RADIANS(_10sept_0_30[[#This Row],[Column4]]))</f>
        <v>-1.4044874037417304E-2</v>
      </c>
      <c r="G289">
        <f>10^(_10sept_0_30[[#This Row],[Column3]]/10)*SIN(RADIANS(_10sept_0_30[[#This Row],[Column4]]))</f>
        <v>-1.5338035868653135E-2</v>
      </c>
      <c r="H289">
        <f>10^(_10sept_0_30[[#This Row],[Column5]]/10)*COS(RADIANS(_10sept_0_30[[#This Row],[Column6]]))</f>
        <v>-1.3582166968465974E-2</v>
      </c>
      <c r="I289">
        <f>10^(_10sept_0_30[[#This Row],[Column5]]/10)*SIN(RADIANS(_10sept_0_30[[#This Row],[Column6]]))</f>
        <v>-1.4616152400485187E-2</v>
      </c>
    </row>
    <row r="290" spans="1:9" x14ac:dyDescent="0.3">
      <c r="A290">
        <v>107</v>
      </c>
      <c r="B290">
        <v>-17</v>
      </c>
      <c r="C290">
        <v>-147.38999999999999</v>
      </c>
      <c r="D290">
        <v>-17</v>
      </c>
      <c r="E290">
        <v>-148.4</v>
      </c>
      <c r="F290">
        <f>10^(_10sept_0_30[[#This Row],[Column3]]/10)*COS(RADIANS(_10sept_0_30[[#This Row],[Column4]]))</f>
        <v>-1.6807258733203781E-2</v>
      </c>
      <c r="G290">
        <f>10^(_10sept_0_30[[#This Row],[Column3]]/10)*SIN(RADIANS(_10sept_0_30[[#This Row],[Column4]]))</f>
        <v>-1.0752824021095215E-2</v>
      </c>
      <c r="H290">
        <f>10^(_10sept_0_30[[#This Row],[Column5]]/10)*COS(RADIANS(_10sept_0_30[[#This Row],[Column6]]))</f>
        <v>-1.6994186543396034E-2</v>
      </c>
      <c r="I290">
        <f>10^(_10sept_0_30[[#This Row],[Column5]]/10)*SIN(RADIANS(_10sept_0_30[[#This Row],[Column6]]))</f>
        <v>-1.0454893317569255E-2</v>
      </c>
    </row>
    <row r="291" spans="1:9" x14ac:dyDescent="0.3">
      <c r="A291">
        <v>108</v>
      </c>
      <c r="B291">
        <v>-17</v>
      </c>
      <c r="C291">
        <v>-162.44999999999999</v>
      </c>
      <c r="D291">
        <v>-17.03</v>
      </c>
      <c r="E291">
        <v>-163.92</v>
      </c>
      <c r="F291">
        <f>10^(_10sept_0_30[[#This Row],[Column3]]/10)*COS(RADIANS(_10sept_0_30[[#This Row],[Column4]]))</f>
        <v>-1.9023911790779471E-2</v>
      </c>
      <c r="G291">
        <f>10^(_10sept_0_30[[#This Row],[Column3]]/10)*SIN(RADIANS(_10sept_0_30[[#This Row],[Column4]]))</f>
        <v>-6.0164732800984796E-3</v>
      </c>
      <c r="H291">
        <f>10^(_10sept_0_30[[#This Row],[Column5]]/10)*COS(RADIANS(_10sept_0_30[[#This Row],[Column6]]))</f>
        <v>-1.904001557749611E-2</v>
      </c>
      <c r="I291">
        <f>10^(_10sept_0_30[[#This Row],[Column5]]/10)*SIN(RADIANS(_10sept_0_30[[#This Row],[Column6]]))</f>
        <v>-5.488418916983733E-3</v>
      </c>
    </row>
    <row r="292" spans="1:9" x14ac:dyDescent="0.3">
      <c r="A292">
        <v>109</v>
      </c>
      <c r="B292">
        <v>-17.059999999999999</v>
      </c>
      <c r="C292">
        <v>-177.49</v>
      </c>
      <c r="D292">
        <v>-17.05</v>
      </c>
      <c r="E292">
        <v>-178.93</v>
      </c>
      <c r="F292">
        <f>10^(_10sept_0_30[[#This Row],[Column3]]/10)*COS(RADIANS(_10sept_0_30[[#This Row],[Column4]]))</f>
        <v>-1.9659982865066754E-2</v>
      </c>
      <c r="G292">
        <f>10^(_10sept_0_30[[#This Row],[Column3]]/10)*SIN(RADIANS(_10sept_0_30[[#This Row],[Column4]]))</f>
        <v>-8.6181127104409427E-4</v>
      </c>
      <c r="H292">
        <f>10^(_10sept_0_30[[#This Row],[Column5]]/10)*COS(RADIANS(_10sept_0_30[[#This Row],[Column6]]))</f>
        <v>-1.9720787985017803E-2</v>
      </c>
      <c r="I292">
        <f>10^(_10sept_0_30[[#This Row],[Column5]]/10)*SIN(RADIANS(_10sept_0_30[[#This Row],[Column6]]))</f>
        <v>-3.6832898916279233E-4</v>
      </c>
    </row>
    <row r="293" spans="1:9" x14ac:dyDescent="0.3">
      <c r="A293">
        <v>110</v>
      </c>
      <c r="B293">
        <v>-17.100000000000001</v>
      </c>
      <c r="C293">
        <v>167.15</v>
      </c>
      <c r="D293">
        <v>-17.02</v>
      </c>
      <c r="E293">
        <v>165.83</v>
      </c>
      <c r="F293">
        <f>10^(_10sept_0_30[[#This Row],[Column3]]/10)*COS(RADIANS(_10sept_0_30[[#This Row],[Column4]]))</f>
        <v>-1.9010120003505177E-2</v>
      </c>
      <c r="G293">
        <f>10^(_10sept_0_30[[#This Row],[Column3]]/10)*SIN(RADIANS(_10sept_0_30[[#This Row],[Column4]]))</f>
        <v>4.3364425250304916E-3</v>
      </c>
      <c r="H293">
        <f>10^(_10sept_0_30[[#This Row],[Column5]]/10)*COS(RADIANS(_10sept_0_30[[#This Row],[Column6]]))</f>
        <v>-1.9256653174278784E-2</v>
      </c>
      <c r="I293">
        <f>10^(_10sept_0_30[[#This Row],[Column5]]/10)*SIN(RADIANS(_10sept_0_30[[#This Row],[Column6]]))</f>
        <v>4.8619554297439898E-3</v>
      </c>
    </row>
    <row r="294" spans="1:9" x14ac:dyDescent="0.3">
      <c r="A294">
        <v>111</v>
      </c>
      <c r="B294">
        <v>-17.2</v>
      </c>
      <c r="C294">
        <v>151.97</v>
      </c>
      <c r="D294">
        <v>-17.12</v>
      </c>
      <c r="E294">
        <v>150.04</v>
      </c>
      <c r="F294">
        <f>10^(_10sept_0_30[[#This Row],[Column3]]/10)*COS(RADIANS(_10sept_0_30[[#This Row],[Column4]]))</f>
        <v>-1.6819533332892305E-2</v>
      </c>
      <c r="G294">
        <f>10^(_10sept_0_30[[#This Row],[Column3]]/10)*SIN(RADIANS(_10sept_0_30[[#This Row],[Column4]]))</f>
        <v>8.9544041250004796E-3</v>
      </c>
      <c r="H294">
        <f>10^(_10sept_0_30[[#This Row],[Column5]]/10)*COS(RADIANS(_10sept_0_30[[#This Row],[Column6]]))</f>
        <v>-1.6815335631516406E-2</v>
      </c>
      <c r="I294">
        <f>10^(_10sept_0_30[[#This Row],[Column5]]/10)*SIN(RADIANS(_10sept_0_30[[#This Row],[Column6]]))</f>
        <v>9.6926924321038398E-3</v>
      </c>
    </row>
    <row r="295" spans="1:9" x14ac:dyDescent="0.3">
      <c r="A295">
        <v>112</v>
      </c>
      <c r="B295">
        <v>-17.38</v>
      </c>
      <c r="C295">
        <v>136.26</v>
      </c>
      <c r="D295">
        <v>-17.25</v>
      </c>
      <c r="E295">
        <v>135.41</v>
      </c>
      <c r="F295">
        <f>10^(_10sept_0_30[[#This Row],[Column3]]/10)*COS(RADIANS(_10sept_0_30[[#This Row],[Column4]]))</f>
        <v>-1.3207743317600201E-2</v>
      </c>
      <c r="G295">
        <f>10^(_10sept_0_30[[#This Row],[Column3]]/10)*SIN(RADIANS(_10sept_0_30[[#This Row],[Column4]]))</f>
        <v>1.2639246673852878E-2</v>
      </c>
      <c r="H295">
        <f>10^(_10sept_0_30[[#This Row],[Column5]]/10)*COS(RADIANS(_10sept_0_30[[#This Row],[Column6]]))</f>
        <v>-1.3414380317800715E-2</v>
      </c>
      <c r="I295">
        <f>10^(_10sept_0_30[[#This Row],[Column5]]/10)*SIN(RADIANS(_10sept_0_30[[#This Row],[Column6]]))</f>
        <v>1.3223758539952852E-2</v>
      </c>
    </row>
    <row r="296" spans="1:9" x14ac:dyDescent="0.3">
      <c r="A296">
        <v>113</v>
      </c>
      <c r="B296">
        <v>-17.57</v>
      </c>
      <c r="C296">
        <v>120.55</v>
      </c>
      <c r="D296">
        <v>-17.37</v>
      </c>
      <c r="E296">
        <v>119.43</v>
      </c>
      <c r="F296">
        <f>10^(_10sept_0_30[[#This Row],[Column3]]/10)*COS(RADIANS(_10sept_0_30[[#This Row],[Column4]]))</f>
        <v>-8.8942971841989137E-3</v>
      </c>
      <c r="G296">
        <f>10^(_10sept_0_30[[#This Row],[Column3]]/10)*SIN(RADIANS(_10sept_0_30[[#This Row],[Column4]]))</f>
        <v>1.5069433332684365E-2</v>
      </c>
      <c r="H296">
        <f>10^(_10sept_0_30[[#This Row],[Column5]]/10)*COS(RADIANS(_10sept_0_30[[#This Row],[Column6]]))</f>
        <v>-9.0032574483592479E-3</v>
      </c>
      <c r="I296">
        <f>10^(_10sept_0_30[[#This Row],[Column5]]/10)*SIN(RADIANS(_10sept_0_30[[#This Row],[Column6]]))</f>
        <v>1.5958664404063325E-2</v>
      </c>
    </row>
    <row r="297" spans="1:9" x14ac:dyDescent="0.3">
      <c r="A297">
        <v>114</v>
      </c>
      <c r="B297">
        <v>-17.71</v>
      </c>
      <c r="C297">
        <v>103.84</v>
      </c>
      <c r="D297">
        <v>-17.559999999999999</v>
      </c>
      <c r="E297">
        <v>103.4</v>
      </c>
      <c r="F297">
        <f>10^(_10sept_0_30[[#This Row],[Column3]]/10)*COS(RADIANS(_10sept_0_30[[#This Row],[Column4]]))</f>
        <v>-4.0530488177222546E-3</v>
      </c>
      <c r="G297">
        <f>10^(_10sept_0_30[[#This Row],[Column3]]/10)*SIN(RADIANS(_10sept_0_30[[#This Row],[Column4]]))</f>
        <v>1.645146964509946E-2</v>
      </c>
      <c r="H297">
        <f>10^(_10sept_0_30[[#This Row],[Column5]]/10)*COS(RADIANS(_10sept_0_30[[#This Row],[Column6]]))</f>
        <v>-4.0645812928110873E-3</v>
      </c>
      <c r="I297">
        <f>10^(_10sept_0_30[[#This Row],[Column5]]/10)*SIN(RADIANS(_10sept_0_30[[#This Row],[Column6]]))</f>
        <v>1.7061326454534564E-2</v>
      </c>
    </row>
    <row r="298" spans="1:9" x14ac:dyDescent="0.3">
      <c r="A298">
        <v>115</v>
      </c>
      <c r="B298">
        <v>-17.899999999999999</v>
      </c>
      <c r="C298">
        <v>87.27</v>
      </c>
      <c r="D298">
        <v>-17.66</v>
      </c>
      <c r="E298">
        <v>86.63</v>
      </c>
      <c r="F298">
        <f>10^(_10sept_0_30[[#This Row],[Column3]]/10)*COS(RADIANS(_10sept_0_30[[#This Row],[Column4]]))</f>
        <v>7.7245941988161133E-4</v>
      </c>
      <c r="G298">
        <f>10^(_10sept_0_30[[#This Row],[Column3]]/10)*SIN(RADIANS(_10sept_0_30[[#This Row],[Column4]]))</f>
        <v>1.6199694615460333E-2</v>
      </c>
      <c r="H298">
        <f>10^(_10sept_0_30[[#This Row],[Column5]]/10)*COS(RADIANS(_10sept_0_30[[#This Row],[Column6]]))</f>
        <v>1.0075273215596312E-3</v>
      </c>
      <c r="I298">
        <f>10^(_10sept_0_30[[#This Row],[Column5]]/10)*SIN(RADIANS(_10sept_0_30[[#This Row],[Column6]]))</f>
        <v>1.7109934362599513E-2</v>
      </c>
    </row>
    <row r="299" spans="1:9" x14ac:dyDescent="0.3">
      <c r="A299">
        <v>116</v>
      </c>
      <c r="B299">
        <v>-17.940000000000001</v>
      </c>
      <c r="C299">
        <v>70.650000000000006</v>
      </c>
      <c r="D299">
        <v>-17.7</v>
      </c>
      <c r="E299">
        <v>70.78</v>
      </c>
      <c r="F299">
        <f>10^(_10sept_0_30[[#This Row],[Column3]]/10)*COS(RADIANS(_10sept_0_30[[#This Row],[Column4]]))</f>
        <v>5.3244052165668417E-3</v>
      </c>
      <c r="G299">
        <f>10^(_10sept_0_30[[#This Row],[Column3]]/10)*SIN(RADIANS(_10sept_0_30[[#This Row],[Column4]]))</f>
        <v>1.5161686190963555E-2</v>
      </c>
      <c r="H299">
        <f>10^(_10sept_0_30[[#This Row],[Column5]]/10)*COS(RADIANS(_10sept_0_30[[#This Row],[Column6]]))</f>
        <v>5.5905548653346097E-3</v>
      </c>
      <c r="I299">
        <f>10^(_10sept_0_30[[#This Row],[Column5]]/10)*SIN(RADIANS(_10sept_0_30[[#This Row],[Column6]]))</f>
        <v>1.6035861268118519E-2</v>
      </c>
    </row>
    <row r="300" spans="1:9" x14ac:dyDescent="0.3">
      <c r="A300">
        <v>117</v>
      </c>
      <c r="B300">
        <v>-17.850000000000001</v>
      </c>
      <c r="C300">
        <v>53.32</v>
      </c>
      <c r="D300">
        <v>-17.760000000000002</v>
      </c>
      <c r="E300">
        <v>53.39</v>
      </c>
      <c r="F300">
        <f>10^(_10sept_0_30[[#This Row],[Column3]]/10)*COS(RADIANS(_10sept_0_30[[#This Row],[Column4]]))</f>
        <v>9.7999848865481572E-3</v>
      </c>
      <c r="G300">
        <f>10^(_10sept_0_30[[#This Row],[Column3]]/10)*SIN(RADIANS(_10sept_0_30[[#This Row],[Column4]]))</f>
        <v>1.315727086504336E-2</v>
      </c>
      <c r="H300">
        <f>10^(_10sept_0_30[[#This Row],[Column5]]/10)*COS(RADIANS(_10sept_0_30[[#This Row],[Column6]]))</f>
        <v>9.9887728140585115E-3</v>
      </c>
      <c r="I300">
        <f>10^(_10sept_0_30[[#This Row],[Column5]]/10)*SIN(RADIANS(_10sept_0_30[[#This Row],[Column6]]))</f>
        <v>1.3444990943258257E-2</v>
      </c>
    </row>
    <row r="301" spans="1:9" x14ac:dyDescent="0.3">
      <c r="A301">
        <v>118</v>
      </c>
      <c r="B301">
        <v>-17.809999999999999</v>
      </c>
      <c r="C301">
        <v>36.119999999999997</v>
      </c>
      <c r="D301">
        <v>-17.71</v>
      </c>
      <c r="E301">
        <v>36.46</v>
      </c>
      <c r="F301">
        <f>10^(_10sept_0_30[[#This Row],[Column3]]/10)*COS(RADIANS(_10sept_0_30[[#This Row],[Column4]]))</f>
        <v>1.3375047596071407E-2</v>
      </c>
      <c r="G301">
        <f>10^(_10sept_0_30[[#This Row],[Column3]]/10)*SIN(RADIANS(_10sept_0_30[[#This Row],[Column4]]))</f>
        <v>9.7604056778195624E-3</v>
      </c>
      <c r="H301">
        <f>10^(_10sept_0_30[[#This Row],[Column5]]/10)*COS(RADIANS(_10sept_0_30[[#This Row],[Column6]]))</f>
        <v>1.3627083317063134E-2</v>
      </c>
      <c r="I301">
        <f>10^(_10sept_0_30[[#This Row],[Column5]]/10)*SIN(RADIANS(_10sept_0_30[[#This Row],[Column6]]))</f>
        <v>1.0068796277226408E-2</v>
      </c>
    </row>
    <row r="302" spans="1:9" x14ac:dyDescent="0.3">
      <c r="A302">
        <v>119</v>
      </c>
      <c r="B302">
        <v>-17.61</v>
      </c>
      <c r="C302">
        <v>20.13</v>
      </c>
      <c r="D302">
        <v>-17.559999999999999</v>
      </c>
      <c r="E302">
        <v>20.84</v>
      </c>
      <c r="F302">
        <f>10^(_10sept_0_30[[#This Row],[Column3]]/10)*COS(RADIANS(_10sept_0_30[[#This Row],[Column4]]))</f>
        <v>1.627893165036667E-2</v>
      </c>
      <c r="G302">
        <f>10^(_10sept_0_30[[#This Row],[Column3]]/10)*SIN(RADIANS(_10sept_0_30[[#This Row],[Column4]]))</f>
        <v>5.9669099696168897E-3</v>
      </c>
      <c r="H302">
        <f>10^(_10sept_0_30[[#This Row],[Column5]]/10)*COS(RADIANS(_10sept_0_30[[#This Row],[Column6]]))</f>
        <v>1.6391373199143539E-2</v>
      </c>
      <c r="I302">
        <f>10^(_10sept_0_30[[#This Row],[Column5]]/10)*SIN(RADIANS(_10sept_0_30[[#This Row],[Column6]]))</f>
        <v>6.2395966312310397E-3</v>
      </c>
    </row>
    <row r="303" spans="1:9" x14ac:dyDescent="0.3">
      <c r="A303">
        <v>120</v>
      </c>
      <c r="B303">
        <v>-17.440000000000001</v>
      </c>
      <c r="C303">
        <v>4.7699999999999996</v>
      </c>
      <c r="D303">
        <v>-17.350000000000001</v>
      </c>
      <c r="E303">
        <v>5.8</v>
      </c>
      <c r="F303">
        <f>10^(_10sept_0_30[[#This Row],[Column3]]/10)*COS(RADIANS(_10sept_0_30[[#This Row],[Column4]]))</f>
        <v>1.7967730543036596E-2</v>
      </c>
      <c r="G303">
        <f>10^(_10sept_0_30[[#This Row],[Column3]]/10)*SIN(RADIANS(_10sept_0_30[[#This Row],[Column4]]))</f>
        <v>1.4993186846909391E-3</v>
      </c>
      <c r="H303">
        <f>10^(_10sept_0_30[[#This Row],[Column5]]/10)*COS(RADIANS(_10sept_0_30[[#This Row],[Column6]]))</f>
        <v>1.8313485536136206E-2</v>
      </c>
      <c r="I303">
        <f>10^(_10sept_0_30[[#This Row],[Column5]]/10)*SIN(RADIANS(_10sept_0_30[[#This Row],[Column6]]))</f>
        <v>1.860216024264936E-3</v>
      </c>
    </row>
    <row r="304" spans="1:9" x14ac:dyDescent="0.3">
      <c r="A304">
        <v>121</v>
      </c>
      <c r="B304">
        <v>-17.2</v>
      </c>
      <c r="C304">
        <v>-10.66</v>
      </c>
      <c r="D304">
        <v>-17.23</v>
      </c>
      <c r="E304">
        <v>-9.4</v>
      </c>
      <c r="F304">
        <f>10^(_10sept_0_30[[#This Row],[Column3]]/10)*COS(RADIANS(_10sept_0_30[[#This Row],[Column4]]))</f>
        <v>1.8725766138281984E-2</v>
      </c>
      <c r="G304">
        <f>10^(_10sept_0_30[[#This Row],[Column3]]/10)*SIN(RADIANS(_10sept_0_30[[#This Row],[Column4]]))</f>
        <v>-3.5247322315989957E-3</v>
      </c>
      <c r="H304">
        <f>10^(_10sept_0_30[[#This Row],[Column5]]/10)*COS(RADIANS(_10sept_0_30[[#This Row],[Column6]]))</f>
        <v>1.8669335343497264E-2</v>
      </c>
      <c r="I304">
        <f>10^(_10sept_0_30[[#This Row],[Column5]]/10)*SIN(RADIANS(_10sept_0_30[[#This Row],[Column6]]))</f>
        <v>-3.0906884240698386E-3</v>
      </c>
    </row>
    <row r="305" spans="1:9" x14ac:dyDescent="0.3">
      <c r="A305">
        <v>122</v>
      </c>
      <c r="B305">
        <v>-17.100000000000001</v>
      </c>
      <c r="C305">
        <v>-24.53</v>
      </c>
      <c r="D305">
        <v>-17.11</v>
      </c>
      <c r="E305">
        <v>-23.45</v>
      </c>
      <c r="F305">
        <f>10^(_10sept_0_30[[#This Row],[Column3]]/10)*COS(RADIANS(_10sept_0_30[[#This Row],[Column4]]))</f>
        <v>1.7738594514500546E-2</v>
      </c>
      <c r="G305">
        <f>10^(_10sept_0_30[[#This Row],[Column3]]/10)*SIN(RADIANS(_10sept_0_30[[#This Row],[Column4]]))</f>
        <v>-8.0951628131058322E-3</v>
      </c>
      <c r="H305">
        <f>10^(_10sept_0_30[[#This Row],[Column5]]/10)*COS(RADIANS(_10sept_0_30[[#This Row],[Column6]]))</f>
        <v>1.7846883169033427E-2</v>
      </c>
      <c r="I305">
        <f>10^(_10sept_0_30[[#This Row],[Column5]]/10)*SIN(RADIANS(_10sept_0_30[[#This Row],[Column6]]))</f>
        <v>-7.741533818821999E-3</v>
      </c>
    </row>
    <row r="306" spans="1:9" x14ac:dyDescent="0.3">
      <c r="A306">
        <v>123</v>
      </c>
      <c r="B306">
        <v>-16.86</v>
      </c>
      <c r="C306">
        <v>-37.299999999999997</v>
      </c>
      <c r="D306">
        <v>-17</v>
      </c>
      <c r="E306">
        <v>-37.32</v>
      </c>
      <c r="F306">
        <f>10^(_10sept_0_30[[#This Row],[Column3]]/10)*COS(RADIANS(_10sept_0_30[[#This Row],[Column4]]))</f>
        <v>1.6391764498626091E-2</v>
      </c>
      <c r="G306">
        <f>10^(_10sept_0_30[[#This Row],[Column3]]/10)*SIN(RADIANS(_10sept_0_30[[#This Row],[Column4]]))</f>
        <v>-1.248717824682158E-2</v>
      </c>
      <c r="H306">
        <f>10^(_10sept_0_30[[#This Row],[Column5]]/10)*COS(RADIANS(_10sept_0_30[[#This Row],[Column6]]))</f>
        <v>1.5867561046683274E-2</v>
      </c>
      <c r="I306">
        <f>10^(_10sept_0_30[[#This Row],[Column5]]/10)*SIN(RADIANS(_10sept_0_30[[#This Row],[Column6]]))</f>
        <v>-1.209659774412941E-2</v>
      </c>
    </row>
    <row r="307" spans="1:9" x14ac:dyDescent="0.3">
      <c r="A307">
        <v>124</v>
      </c>
      <c r="B307">
        <v>-16.82</v>
      </c>
      <c r="C307">
        <v>-50.57</v>
      </c>
      <c r="D307">
        <v>-16.84</v>
      </c>
      <c r="E307">
        <v>-49.4</v>
      </c>
      <c r="F307">
        <f>10^(_10sept_0_30[[#This Row],[Column3]]/10)*COS(RADIANS(_10sept_0_30[[#This Row],[Column4]]))</f>
        <v>1.320888214695776E-2</v>
      </c>
      <c r="G307">
        <f>10^(_10sept_0_30[[#This Row],[Column3]]/10)*SIN(RADIANS(_10sept_0_30[[#This Row],[Column4]]))</f>
        <v>-1.6063600575922862E-2</v>
      </c>
      <c r="H307">
        <f>10^(_10sept_0_30[[#This Row],[Column5]]/10)*COS(RADIANS(_10sept_0_30[[#This Row],[Column6]]))</f>
        <v>1.3471946158891634E-2</v>
      </c>
      <c r="I307">
        <f>10^(_10sept_0_30[[#This Row],[Column5]]/10)*SIN(RADIANS(_10sept_0_30[[#This Row],[Column6]]))</f>
        <v>-1.5717989282645679E-2</v>
      </c>
    </row>
    <row r="308" spans="1:9" x14ac:dyDescent="0.3">
      <c r="A308">
        <v>125</v>
      </c>
      <c r="B308">
        <v>-16.760000000000002</v>
      </c>
      <c r="C308">
        <v>-62.08</v>
      </c>
      <c r="D308">
        <v>-16.8</v>
      </c>
      <c r="E308">
        <v>-62.13</v>
      </c>
      <c r="F308">
        <f>10^(_10sept_0_30[[#This Row],[Column3]]/10)*COS(RADIANS(_10sept_0_30[[#This Row],[Column4]]))</f>
        <v>9.8734041417835299E-3</v>
      </c>
      <c r="G308">
        <f>10^(_10sept_0_30[[#This Row],[Column3]]/10)*SIN(RADIANS(_10sept_0_30[[#This Row],[Column4]]))</f>
        <v>-1.8631885522461755E-2</v>
      </c>
      <c r="H308">
        <f>10^(_10sept_0_30[[#This Row],[Column5]]/10)*COS(RADIANS(_10sept_0_30[[#This Row],[Column6]]))</f>
        <v>9.7667701850632227E-3</v>
      </c>
      <c r="I308">
        <f>10^(_10sept_0_30[[#This Row],[Column5]]/10)*SIN(RADIANS(_10sept_0_30[[#This Row],[Column6]]))</f>
        <v>-1.8469597515710114E-2</v>
      </c>
    </row>
    <row r="309" spans="1:9" x14ac:dyDescent="0.3">
      <c r="A309">
        <v>126</v>
      </c>
      <c r="B309">
        <v>-16.73</v>
      </c>
      <c r="C309">
        <v>-73.8</v>
      </c>
      <c r="D309">
        <v>-16.75</v>
      </c>
      <c r="E309">
        <v>-74.28</v>
      </c>
      <c r="F309">
        <f>10^(_10sept_0_30[[#This Row],[Column3]]/10)*COS(RADIANS(_10sept_0_30[[#This Row],[Column4]]))</f>
        <v>5.9236632084510923E-3</v>
      </c>
      <c r="G309">
        <f>10^(_10sept_0_30[[#This Row],[Column3]]/10)*SIN(RADIANS(_10sept_0_30[[#This Row],[Column4]]))</f>
        <v>-2.038938250007348E-2</v>
      </c>
      <c r="H309">
        <f>10^(_10sept_0_30[[#This Row],[Column5]]/10)*COS(RADIANS(_10sept_0_30[[#This Row],[Column6]]))</f>
        <v>5.7262126469014209E-3</v>
      </c>
      <c r="I309">
        <f>10^(_10sept_0_30[[#This Row],[Column5]]/10)*SIN(RADIANS(_10sept_0_30[[#This Row],[Column6]]))</f>
        <v>-2.0344386962339981E-2</v>
      </c>
    </row>
    <row r="310" spans="1:9" x14ac:dyDescent="0.3">
      <c r="A310">
        <v>127</v>
      </c>
      <c r="B310">
        <v>-16.739999999999998</v>
      </c>
      <c r="C310">
        <v>-84.95</v>
      </c>
      <c r="D310">
        <v>-16.72</v>
      </c>
      <c r="E310">
        <v>-86.67</v>
      </c>
      <c r="F310">
        <f>10^(_10sept_0_30[[#This Row],[Column3]]/10)*COS(RADIANS(_10sept_0_30[[#This Row],[Column4]]))</f>
        <v>1.8646885189080491E-3</v>
      </c>
      <c r="G310">
        <f>10^(_10sept_0_30[[#This Row],[Column3]]/10)*SIN(RADIANS(_10sept_0_30[[#This Row],[Column4]]))</f>
        <v>-2.1101382103089469E-2</v>
      </c>
      <c r="H310">
        <f>10^(_10sept_0_30[[#This Row],[Column5]]/10)*COS(RADIANS(_10sept_0_30[[#This Row],[Column6]]))</f>
        <v>1.2361667987316641E-3</v>
      </c>
      <c r="I310">
        <f>10^(_10sept_0_30[[#This Row],[Column5]]/10)*SIN(RADIANS(_10sept_0_30[[#This Row],[Column6]]))</f>
        <v>-2.1245457668624936E-2</v>
      </c>
    </row>
    <row r="311" spans="1:9" x14ac:dyDescent="0.3">
      <c r="A311">
        <v>128</v>
      </c>
      <c r="B311">
        <v>-16.809999999999999</v>
      </c>
      <c r="C311">
        <v>-96.84</v>
      </c>
      <c r="D311">
        <v>-16.79</v>
      </c>
      <c r="E311">
        <v>-98.35</v>
      </c>
      <c r="F311">
        <f>10^(_10sept_0_30[[#This Row],[Column3]]/10)*COS(RADIANS(_10sept_0_30[[#This Row],[Column4]]))</f>
        <v>-2.482569444205344E-3</v>
      </c>
      <c r="G311">
        <f>10^(_10sept_0_30[[#This Row],[Column3]]/10)*SIN(RADIANS(_10sept_0_30[[#This Row],[Column4]]))</f>
        <v>-2.0696547372116677E-2</v>
      </c>
      <c r="H311">
        <f>10^(_10sept_0_30[[#This Row],[Column5]]/10)*COS(RADIANS(_10sept_0_30[[#This Row],[Column6]]))</f>
        <v>-3.0410631994330622E-3</v>
      </c>
      <c r="I311">
        <f>10^(_10sept_0_30[[#This Row],[Column5]]/10)*SIN(RADIANS(_10sept_0_30[[#This Row],[Column6]]))</f>
        <v>-2.0719136864069398E-2</v>
      </c>
    </row>
    <row r="312" spans="1:9" x14ac:dyDescent="0.3">
      <c r="A312">
        <v>129</v>
      </c>
      <c r="B312">
        <v>-17</v>
      </c>
      <c r="C312">
        <v>-108.73</v>
      </c>
      <c r="D312">
        <v>-16.8</v>
      </c>
      <c r="E312">
        <v>-110.12</v>
      </c>
      <c r="F312">
        <f>10^(_10sept_0_30[[#This Row],[Column3]]/10)*COS(RADIANS(_10sept_0_30[[#This Row],[Column4]]))</f>
        <v>-6.4069649666006253E-3</v>
      </c>
      <c r="G312">
        <f>10^(_10sept_0_30[[#This Row],[Column3]]/10)*SIN(RADIANS(_10sept_0_30[[#This Row],[Column4]]))</f>
        <v>-1.8895977626739755E-2</v>
      </c>
      <c r="H312">
        <f>10^(_10sept_0_30[[#This Row],[Column5]]/10)*COS(RADIANS(_10sept_0_30[[#This Row],[Column6]]))</f>
        <v>-7.1869170972193638E-3</v>
      </c>
      <c r="I312">
        <f>10^(_10sept_0_30[[#This Row],[Column5]]/10)*SIN(RADIANS(_10sept_0_30[[#This Row],[Column6]]))</f>
        <v>-1.9617952362004074E-2</v>
      </c>
    </row>
    <row r="313" spans="1:9" x14ac:dyDescent="0.3">
      <c r="A313">
        <v>130</v>
      </c>
      <c r="B313">
        <v>-17.09</v>
      </c>
      <c r="C313">
        <v>-121.23</v>
      </c>
      <c r="D313">
        <v>-16.97</v>
      </c>
      <c r="E313">
        <v>-121.43</v>
      </c>
      <c r="F313">
        <f>10^(_10sept_0_30[[#This Row],[Column3]]/10)*COS(RADIANS(_10sept_0_30[[#This Row],[Column4]]))</f>
        <v>-1.0132757702342008E-2</v>
      </c>
      <c r="G313">
        <f>10^(_10sept_0_30[[#This Row],[Column3]]/10)*SIN(RADIANS(_10sept_0_30[[#This Row],[Column4]]))</f>
        <v>-1.6711418018399118E-2</v>
      </c>
      <c r="H313">
        <f>10^(_10sept_0_30[[#This Row],[Column5]]/10)*COS(RADIANS(_10sept_0_30[[#This Row],[Column6]]))</f>
        <v>-1.0476544631503899E-2</v>
      </c>
      <c r="I313">
        <f>10^(_10sept_0_30[[#This Row],[Column5]]/10)*SIN(RADIANS(_10sept_0_30[[#This Row],[Column6]]))</f>
        <v>-1.7143144564277346E-2</v>
      </c>
    </row>
    <row r="314" spans="1:9" x14ac:dyDescent="0.3">
      <c r="A314">
        <v>131</v>
      </c>
      <c r="B314">
        <v>-17.28</v>
      </c>
      <c r="C314">
        <v>-133.13999999999999</v>
      </c>
      <c r="D314">
        <v>-17.18</v>
      </c>
      <c r="E314">
        <v>-133.01</v>
      </c>
      <c r="F314">
        <f>10^(_10sept_0_30[[#This Row],[Column3]]/10)*COS(RADIANS(_10sept_0_30[[#This Row],[Column4]]))</f>
        <v>-1.2791413129994607E-2</v>
      </c>
      <c r="G314">
        <f>10^(_10sept_0_30[[#This Row],[Column3]]/10)*SIN(RADIANS(_10sept_0_30[[#This Row],[Column4]]))</f>
        <v>-1.3650088540597759E-2</v>
      </c>
      <c r="H314">
        <f>10^(_10sept_0_30[[#This Row],[Column5]]/10)*COS(RADIANS(_10sept_0_30[[#This Row],[Column6]]))</f>
        <v>-1.30576372749241E-2</v>
      </c>
      <c r="I314">
        <f>10^(_10sept_0_30[[#This Row],[Column5]]/10)*SIN(RADIANS(_10sept_0_30[[#This Row],[Column6]]))</f>
        <v>-1.3997702791684991E-2</v>
      </c>
    </row>
    <row r="315" spans="1:9" x14ac:dyDescent="0.3">
      <c r="A315">
        <v>132</v>
      </c>
      <c r="B315">
        <v>-17.64</v>
      </c>
      <c r="C315">
        <v>-144.38999999999999</v>
      </c>
      <c r="D315">
        <v>-17.48</v>
      </c>
      <c r="E315">
        <v>-143.75</v>
      </c>
      <c r="F315">
        <f>10^(_10sept_0_30[[#This Row],[Column3]]/10)*COS(RADIANS(_10sept_0_30[[#This Row],[Column4]]))</f>
        <v>-1.3998776862197639E-2</v>
      </c>
      <c r="G315">
        <f>10^(_10sept_0_30[[#This Row],[Column3]]/10)*SIN(RADIANS(_10sept_0_30[[#This Row],[Column4]]))</f>
        <v>-1.0025835891078319E-2</v>
      </c>
      <c r="H315">
        <f>10^(_10sept_0_30[[#This Row],[Column5]]/10)*COS(RADIANS(_10sept_0_30[[#This Row],[Column6]]))</f>
        <v>-1.4407032653303361E-2</v>
      </c>
      <c r="I315">
        <f>10^(_10sept_0_30[[#This Row],[Column5]]/10)*SIN(RADIANS(_10sept_0_30[[#This Row],[Column6]]))</f>
        <v>-1.0563673396916743E-2</v>
      </c>
    </row>
    <row r="316" spans="1:9" x14ac:dyDescent="0.3">
      <c r="A316">
        <v>133</v>
      </c>
      <c r="B316">
        <v>-18.190000000000001</v>
      </c>
      <c r="C316">
        <v>-156.79</v>
      </c>
      <c r="D316">
        <v>-17.96</v>
      </c>
      <c r="E316">
        <v>-155.54</v>
      </c>
      <c r="F316">
        <f>10^(_10sept_0_30[[#This Row],[Column3]]/10)*COS(RADIANS(_10sept_0_30[[#This Row],[Column4]]))</f>
        <v>-1.3942702768620132E-2</v>
      </c>
      <c r="G316">
        <f>10^(_10sept_0_30[[#This Row],[Column3]]/10)*SIN(RADIANS(_10sept_0_30[[#This Row],[Column4]]))</f>
        <v>-5.9787307387741675E-3</v>
      </c>
      <c r="H316">
        <f>10^(_10sept_0_30[[#This Row],[Column5]]/10)*COS(RADIANS(_10sept_0_30[[#This Row],[Column6]]))</f>
        <v>-1.4559985906588484E-2</v>
      </c>
      <c r="I316">
        <f>10^(_10sept_0_30[[#This Row],[Column5]]/10)*SIN(RADIANS(_10sept_0_30[[#This Row],[Column6]]))</f>
        <v>-6.6230958841397613E-3</v>
      </c>
    </row>
    <row r="317" spans="1:9" x14ac:dyDescent="0.3">
      <c r="A317">
        <v>134</v>
      </c>
      <c r="B317">
        <v>-18.77</v>
      </c>
      <c r="C317">
        <v>-169.53</v>
      </c>
      <c r="D317">
        <v>-18.579999999999998</v>
      </c>
      <c r="E317">
        <v>-168.03</v>
      </c>
      <c r="F317">
        <f>10^(_10sept_0_30[[#This Row],[Column3]]/10)*COS(RADIANS(_10sept_0_30[[#This Row],[Column4]]))</f>
        <v>-1.3052935936406449E-2</v>
      </c>
      <c r="G317">
        <f>10^(_10sept_0_30[[#This Row],[Column3]]/10)*SIN(RADIANS(_10sept_0_30[[#This Row],[Column4]]))</f>
        <v>-2.4121500950877645E-3</v>
      </c>
      <c r="H317">
        <f>10^(_10sept_0_30[[#This Row],[Column5]]/10)*COS(RADIANS(_10sept_0_30[[#This Row],[Column6]]))</f>
        <v>-1.3566026663066928E-2</v>
      </c>
      <c r="I317">
        <f>10^(_10sept_0_30[[#This Row],[Column5]]/10)*SIN(RADIANS(_10sept_0_30[[#This Row],[Column6]]))</f>
        <v>-2.8761247309483746E-3</v>
      </c>
    </row>
    <row r="318" spans="1:9" x14ac:dyDescent="0.3">
      <c r="A318">
        <v>135</v>
      </c>
      <c r="B318">
        <v>-19.43</v>
      </c>
      <c r="C318">
        <v>177.32</v>
      </c>
      <c r="D318">
        <v>-19.21</v>
      </c>
      <c r="E318">
        <v>177.8</v>
      </c>
      <c r="F318">
        <f>10^(_10sept_0_30[[#This Row],[Column3]]/10)*COS(RADIANS(_10sept_0_30[[#This Row],[Column4]]))</f>
        <v>-1.1390026477471915E-2</v>
      </c>
      <c r="G318">
        <f>10^(_10sept_0_30[[#This Row],[Column3]]/10)*SIN(RADIANS(_10sept_0_30[[#This Row],[Column4]]))</f>
        <v>5.3315536742830957E-4</v>
      </c>
      <c r="H318">
        <f>10^(_10sept_0_30[[#This Row],[Column5]]/10)*COS(RADIANS(_10sept_0_30[[#This Row],[Column6]]))</f>
        <v>-1.1986151718975558E-2</v>
      </c>
      <c r="I318">
        <f>10^(_10sept_0_30[[#This Row],[Column5]]/10)*SIN(RADIANS(_10sept_0_30[[#This Row],[Column6]]))</f>
        <v>4.6046150249911497E-4</v>
      </c>
    </row>
    <row r="319" spans="1:9" x14ac:dyDescent="0.3">
      <c r="A319">
        <v>136</v>
      </c>
      <c r="B319">
        <v>-20.16</v>
      </c>
      <c r="C319">
        <v>162.56</v>
      </c>
      <c r="D319">
        <v>-19.91</v>
      </c>
      <c r="E319">
        <v>163.69</v>
      </c>
      <c r="F319">
        <f>10^(_10sept_0_30[[#This Row],[Column3]]/10)*COS(RADIANS(_10sept_0_30[[#This Row],[Column4]]))</f>
        <v>-9.1952308157418165E-3</v>
      </c>
      <c r="G319">
        <f>10^(_10sept_0_30[[#This Row],[Column3]]/10)*SIN(RADIANS(_10sept_0_30[[#This Row],[Column4]]))</f>
        <v>2.8886621337957988E-3</v>
      </c>
      <c r="H319">
        <f>10^(_10sept_0_30[[#This Row],[Column5]]/10)*COS(RADIANS(_10sept_0_30[[#This Row],[Column6]]))</f>
        <v>-9.7985309301001754E-3</v>
      </c>
      <c r="I319">
        <f>10^(_10sept_0_30[[#This Row],[Column5]]/10)*SIN(RADIANS(_10sept_0_30[[#This Row],[Column6]]))</f>
        <v>2.8671474589215861E-3</v>
      </c>
    </row>
    <row r="320" spans="1:9" x14ac:dyDescent="0.3">
      <c r="A320">
        <v>137</v>
      </c>
      <c r="B320">
        <v>-20.76</v>
      </c>
      <c r="C320">
        <v>146.44</v>
      </c>
      <c r="D320">
        <v>-20.69</v>
      </c>
      <c r="E320">
        <v>147.68</v>
      </c>
      <c r="F320">
        <f>10^(_10sept_0_30[[#This Row],[Column3]]/10)*COS(RADIANS(_10sept_0_30[[#This Row],[Column4]]))</f>
        <v>-6.9952820020531036E-3</v>
      </c>
      <c r="G320">
        <f>10^(_10sept_0_30[[#This Row],[Column3]]/10)*SIN(RADIANS(_10sept_0_30[[#This Row],[Column4]]))</f>
        <v>4.6406181278431605E-3</v>
      </c>
      <c r="H320">
        <f>10^(_10sept_0_30[[#This Row],[Column5]]/10)*COS(RADIANS(_10sept_0_30[[#This Row],[Column6]]))</f>
        <v>-7.2093379858819903E-3</v>
      </c>
      <c r="I320">
        <f>10^(_10sept_0_30[[#This Row],[Column5]]/10)*SIN(RADIANS(_10sept_0_30[[#This Row],[Column6]]))</f>
        <v>4.5610773134207435E-3</v>
      </c>
    </row>
    <row r="321" spans="1:9" x14ac:dyDescent="0.3">
      <c r="A321">
        <v>138</v>
      </c>
      <c r="B321">
        <v>-21.37</v>
      </c>
      <c r="C321">
        <v>128.19999999999999</v>
      </c>
      <c r="D321">
        <v>-21.21</v>
      </c>
      <c r="E321">
        <v>130</v>
      </c>
      <c r="F321">
        <f>10^(_10sept_0_30[[#This Row],[Column3]]/10)*COS(RADIANS(_10sept_0_30[[#This Row],[Column4]]))</f>
        <v>-4.5110264839804404E-3</v>
      </c>
      <c r="G321">
        <f>10^(_10sept_0_30[[#This Row],[Column3]]/10)*SIN(RADIANS(_10sept_0_30[[#This Row],[Column4]]))</f>
        <v>5.7324921271211908E-3</v>
      </c>
      <c r="H321">
        <f>10^(_10sept_0_30[[#This Row],[Column5]]/10)*COS(RADIANS(_10sept_0_30[[#This Row],[Column6]]))</f>
        <v>-4.8648280752267526E-3</v>
      </c>
      <c r="I321">
        <f>10^(_10sept_0_30[[#This Row],[Column5]]/10)*SIN(RADIANS(_10sept_0_30[[#This Row],[Column6]]))</f>
        <v>5.797676336004658E-3</v>
      </c>
    </row>
    <row r="322" spans="1:9" x14ac:dyDescent="0.3">
      <c r="A322">
        <v>139</v>
      </c>
      <c r="B322">
        <v>-21.32</v>
      </c>
      <c r="C322">
        <v>110.75</v>
      </c>
      <c r="D322">
        <v>-21.24</v>
      </c>
      <c r="E322">
        <v>111.54</v>
      </c>
      <c r="F322">
        <f>10^(_10sept_0_30[[#This Row],[Column3]]/10)*COS(RADIANS(_10sept_0_30[[#This Row],[Column4]]))</f>
        <v>-2.6143285563534446E-3</v>
      </c>
      <c r="G322">
        <f>10^(_10sept_0_30[[#This Row],[Column3]]/10)*SIN(RADIANS(_10sept_0_30[[#This Row],[Column4]]))</f>
        <v>6.9004022696997147E-3</v>
      </c>
      <c r="H322">
        <f>10^(_10sept_0_30[[#This Row],[Column5]]/10)*COS(RADIANS(_10sept_0_30[[#This Row],[Column6]]))</f>
        <v>-2.759588651782312E-3</v>
      </c>
      <c r="I322">
        <f>10^(_10sept_0_30[[#This Row],[Column5]]/10)*SIN(RADIANS(_10sept_0_30[[#This Row],[Column6]]))</f>
        <v>6.99130659849678E-3</v>
      </c>
    </row>
    <row r="323" spans="1:9" x14ac:dyDescent="0.3">
      <c r="A323">
        <v>140</v>
      </c>
      <c r="B323">
        <v>-21.14</v>
      </c>
      <c r="C323">
        <v>93.62</v>
      </c>
      <c r="D323">
        <v>-21.1</v>
      </c>
      <c r="E323">
        <v>96.22</v>
      </c>
      <c r="F323">
        <f>10^(_10sept_0_30[[#This Row],[Column3]]/10)*COS(RADIANS(_10sept_0_30[[#This Row],[Column4]]))</f>
        <v>-4.8562044376556214E-4</v>
      </c>
      <c r="G323">
        <f>10^(_10sept_0_30[[#This Row],[Column3]]/10)*SIN(RADIANS(_10sept_0_30[[#This Row],[Column4]]))</f>
        <v>7.6759583246747941E-3</v>
      </c>
      <c r="H323">
        <f>10^(_10sept_0_30[[#This Row],[Column5]]/10)*COS(RADIANS(_10sept_0_30[[#This Row],[Column6]]))</f>
        <v>-8.4103559848744814E-4</v>
      </c>
      <c r="I323">
        <f>10^(_10sept_0_30[[#This Row],[Column5]]/10)*SIN(RADIANS(_10sept_0_30[[#This Row],[Column6]]))</f>
        <v>7.716775086103812E-3</v>
      </c>
    </row>
    <row r="324" spans="1:9" x14ac:dyDescent="0.3">
      <c r="A324">
        <v>141</v>
      </c>
      <c r="B324">
        <v>-20.67</v>
      </c>
      <c r="C324">
        <v>79.290000000000006</v>
      </c>
      <c r="D324">
        <v>-20.76</v>
      </c>
      <c r="E324">
        <v>81.25</v>
      </c>
      <c r="F324">
        <f>10^(_10sept_0_30[[#This Row],[Column3]]/10)*COS(RADIANS(_10sept_0_30[[#This Row],[Column4]]))</f>
        <v>1.5927029407819121E-3</v>
      </c>
      <c r="G324">
        <f>10^(_10sept_0_30[[#This Row],[Column3]]/10)*SIN(RADIANS(_10sept_0_30[[#This Row],[Column4]]))</f>
        <v>8.4210856876139172E-3</v>
      </c>
      <c r="H324">
        <f>10^(_10sept_0_30[[#This Row],[Column5]]/10)*COS(RADIANS(_10sept_0_30[[#This Row],[Column6]]))</f>
        <v>1.2770149572027261E-3</v>
      </c>
      <c r="I324">
        <f>10^(_10sept_0_30[[#This Row],[Column5]]/10)*SIN(RADIANS(_10sept_0_30[[#This Row],[Column6]]))</f>
        <v>8.2968994025355725E-3</v>
      </c>
    </row>
    <row r="325" spans="1:9" x14ac:dyDescent="0.3">
      <c r="A325">
        <v>142</v>
      </c>
      <c r="B325">
        <v>-20.23</v>
      </c>
      <c r="C325">
        <v>67.61</v>
      </c>
      <c r="D325">
        <v>-20.43</v>
      </c>
      <c r="E325">
        <v>69.11</v>
      </c>
      <c r="F325">
        <f>10^(_10sept_0_30[[#This Row],[Column3]]/10)*COS(RADIANS(_10sept_0_30[[#This Row],[Column4]]))</f>
        <v>3.6126113490885497E-3</v>
      </c>
      <c r="G325">
        <f>10^(_10sept_0_30[[#This Row],[Column3]]/10)*SIN(RADIANS(_10sept_0_30[[#This Row],[Column4]]))</f>
        <v>8.7691959376809472E-3</v>
      </c>
      <c r="H325">
        <f>10^(_10sept_0_30[[#This Row],[Column5]]/10)*COS(RADIANS(_10sept_0_30[[#This Row],[Column6]]))</f>
        <v>3.2296155184946104E-3</v>
      </c>
      <c r="I325">
        <f>10^(_10sept_0_30[[#This Row],[Column5]]/10)*SIN(RADIANS(_10sept_0_30[[#This Row],[Column6]]))</f>
        <v>8.4619582860990614E-3</v>
      </c>
    </row>
    <row r="326" spans="1:9" x14ac:dyDescent="0.3">
      <c r="A326">
        <v>143</v>
      </c>
      <c r="B326">
        <v>-20.18</v>
      </c>
      <c r="C326">
        <v>57.39</v>
      </c>
      <c r="D326">
        <v>-20.21</v>
      </c>
      <c r="E326">
        <v>58.08</v>
      </c>
      <c r="F326">
        <f>10^(_10sept_0_30[[#This Row],[Column3]]/10)*COS(RADIANS(_10sept_0_30[[#This Row],[Column4]]))</f>
        <v>5.1703808962980128E-3</v>
      </c>
      <c r="G326">
        <f>10^(_10sept_0_30[[#This Row],[Column3]]/10)*SIN(RADIANS(_10sept_0_30[[#This Row],[Column4]]))</f>
        <v>8.0815913384997221E-3</v>
      </c>
      <c r="H326">
        <f>10^(_10sept_0_30[[#This Row],[Column5]]/10)*COS(RADIANS(_10sept_0_30[[#This Row],[Column6]]))</f>
        <v>5.0377634587394412E-3</v>
      </c>
      <c r="I326">
        <f>10^(_10sept_0_30[[#This Row],[Column5]]/10)*SIN(RADIANS(_10sept_0_30[[#This Row],[Column6]]))</f>
        <v>8.087211654928303E-3</v>
      </c>
    </row>
    <row r="327" spans="1:9" x14ac:dyDescent="0.3">
      <c r="A327">
        <v>144</v>
      </c>
      <c r="B327">
        <v>-20.03</v>
      </c>
      <c r="C327">
        <v>48.46</v>
      </c>
      <c r="D327">
        <v>-20.21</v>
      </c>
      <c r="E327">
        <v>48.58</v>
      </c>
      <c r="F327">
        <f>10^(_10sept_0_30[[#This Row],[Column3]]/10)*COS(RADIANS(_10sept_0_30[[#This Row],[Column4]]))</f>
        <v>6.5857771380270066E-3</v>
      </c>
      <c r="G327">
        <f>10^(_10sept_0_30[[#This Row],[Column3]]/10)*SIN(RADIANS(_10sept_0_30[[#This Row],[Column4]]))</f>
        <v>7.433403530776578E-3</v>
      </c>
      <c r="H327">
        <f>10^(_10sept_0_30[[#This Row],[Column5]]/10)*COS(RADIANS(_10sept_0_30[[#This Row],[Column6]]))</f>
        <v>6.3034484850395985E-3</v>
      </c>
      <c r="I327">
        <f>10^(_10sept_0_30[[#This Row],[Column5]]/10)*SIN(RADIANS(_10sept_0_30[[#This Row],[Column6]]))</f>
        <v>7.1448296140825176E-3</v>
      </c>
    </row>
    <row r="328" spans="1:9" x14ac:dyDescent="0.3">
      <c r="A328">
        <v>145</v>
      </c>
      <c r="B328">
        <v>-20.05</v>
      </c>
      <c r="C328">
        <v>40.32</v>
      </c>
      <c r="D328">
        <v>-20.34</v>
      </c>
      <c r="E328">
        <v>40.049999999999997</v>
      </c>
      <c r="F328">
        <f>10^(_10sept_0_30[[#This Row],[Column3]]/10)*COS(RADIANS(_10sept_0_30[[#This Row],[Column4]]))</f>
        <v>7.5371490375837364E-3</v>
      </c>
      <c r="G328">
        <f>10^(_10sept_0_30[[#This Row],[Column3]]/10)*SIN(RADIANS(_10sept_0_30[[#This Row],[Column4]]))</f>
        <v>6.3964917322569511E-3</v>
      </c>
      <c r="H328">
        <f>10^(_10sept_0_30[[#This Row],[Column5]]/10)*COS(RADIANS(_10sept_0_30[[#This Row],[Column6]]))</f>
        <v>7.0784092969742108E-3</v>
      </c>
      <c r="I328">
        <f>10^(_10sept_0_30[[#This Row],[Column5]]/10)*SIN(RADIANS(_10sept_0_30[[#This Row],[Column6]]))</f>
        <v>5.9500246312916517E-3</v>
      </c>
    </row>
    <row r="329" spans="1:9" x14ac:dyDescent="0.3">
      <c r="A329">
        <v>146</v>
      </c>
      <c r="B329">
        <v>-20.420000000000002</v>
      </c>
      <c r="C329">
        <v>32.64</v>
      </c>
      <c r="D329">
        <v>-20.61</v>
      </c>
      <c r="E329">
        <v>32.270000000000003</v>
      </c>
      <c r="F329">
        <f>10^(_10sept_0_30[[#This Row],[Column3]]/10)*COS(RADIANS(_10sept_0_30[[#This Row],[Column4]]))</f>
        <v>7.6445393412538157E-3</v>
      </c>
      <c r="G329">
        <f>10^(_10sept_0_30[[#This Row],[Column3]]/10)*SIN(RADIANS(_10sept_0_30[[#This Row],[Column4]]))</f>
        <v>4.8964098849384194E-3</v>
      </c>
      <c r="H329">
        <f>10^(_10sept_0_30[[#This Row],[Column5]]/10)*COS(RADIANS(_10sept_0_30[[#This Row],[Column6]]))</f>
        <v>7.3474210792877368E-3</v>
      </c>
      <c r="I329">
        <f>10^(_10sept_0_30[[#This Row],[Column5]]/10)*SIN(RADIANS(_10sept_0_30[[#This Row],[Column6]]))</f>
        <v>4.6394640046218214E-3</v>
      </c>
    </row>
    <row r="330" spans="1:9" x14ac:dyDescent="0.3">
      <c r="A330">
        <v>147</v>
      </c>
      <c r="B330">
        <v>-20.87</v>
      </c>
      <c r="C330">
        <v>24.95</v>
      </c>
      <c r="D330">
        <v>-21.17</v>
      </c>
      <c r="E330">
        <v>24.7</v>
      </c>
      <c r="F330">
        <f>10^(_10sept_0_30[[#This Row],[Column3]]/10)*COS(RADIANS(_10sept_0_30[[#This Row],[Column4]]))</f>
        <v>7.4208258150801039E-3</v>
      </c>
      <c r="G330">
        <f>10^(_10sept_0_30[[#This Row],[Column3]]/10)*SIN(RADIANS(_10sept_0_30[[#This Row],[Column4]]))</f>
        <v>3.4525070838295484E-3</v>
      </c>
      <c r="H330">
        <f>10^(_10sept_0_30[[#This Row],[Column5]]/10)*COS(RADIANS(_10sept_0_30[[#This Row],[Column6]]))</f>
        <v>6.939510556678628E-3</v>
      </c>
      <c r="I330">
        <f>10^(_10sept_0_30[[#This Row],[Column5]]/10)*SIN(RADIANS(_10sept_0_30[[#This Row],[Column6]]))</f>
        <v>3.1918182374816189E-3</v>
      </c>
    </row>
    <row r="331" spans="1:9" x14ac:dyDescent="0.3">
      <c r="A331">
        <v>148</v>
      </c>
      <c r="B331">
        <v>-21.51</v>
      </c>
      <c r="C331">
        <v>17.66</v>
      </c>
      <c r="D331">
        <v>-21.78</v>
      </c>
      <c r="E331">
        <v>17.37</v>
      </c>
      <c r="F331">
        <f>10^(_10sept_0_30[[#This Row],[Column3]]/10)*COS(RADIANS(_10sept_0_30[[#This Row],[Column4]]))</f>
        <v>6.7303128300601495E-3</v>
      </c>
      <c r="G331">
        <f>10^(_10sept_0_30[[#This Row],[Column3]]/10)*SIN(RADIANS(_10sept_0_30[[#This Row],[Column4]]))</f>
        <v>2.1427407578913774E-3</v>
      </c>
      <c r="H331">
        <f>10^(_10sept_0_30[[#This Row],[Column5]]/10)*COS(RADIANS(_10sept_0_30[[#This Row],[Column6]]))</f>
        <v>6.3347424588429905E-3</v>
      </c>
      <c r="I331">
        <f>10^(_10sept_0_30[[#This Row],[Column5]]/10)*SIN(RADIANS(_10sept_0_30[[#This Row],[Column6]]))</f>
        <v>1.981545944657148E-3</v>
      </c>
    </row>
    <row r="332" spans="1:9" x14ac:dyDescent="0.3">
      <c r="A332">
        <v>149</v>
      </c>
      <c r="B332">
        <v>-22.45</v>
      </c>
      <c r="C332">
        <v>10.039999999999999</v>
      </c>
      <c r="D332">
        <v>-22.75</v>
      </c>
      <c r="E332">
        <v>9.07</v>
      </c>
      <c r="F332">
        <f>10^(_10sept_0_30[[#This Row],[Column3]]/10)*COS(RADIANS(_10sept_0_30[[#This Row],[Column4]]))</f>
        <v>5.60141678463118E-3</v>
      </c>
      <c r="G332">
        <f>10^(_10sept_0_30[[#This Row],[Column3]]/10)*SIN(RADIANS(_10sept_0_30[[#This Row],[Column4]]))</f>
        <v>9.917135159988879E-4</v>
      </c>
      <c r="H332">
        <f>10^(_10sept_0_30[[#This Row],[Column5]]/10)*COS(RADIANS(_10sept_0_30[[#This Row],[Column6]]))</f>
        <v>5.2424652143272348E-3</v>
      </c>
      <c r="I332">
        <f>10^(_10sept_0_30[[#This Row],[Column5]]/10)*SIN(RADIANS(_10sept_0_30[[#This Row],[Column6]]))</f>
        <v>8.3689174282783156E-4</v>
      </c>
    </row>
    <row r="333" spans="1:9" x14ac:dyDescent="0.3">
      <c r="A333">
        <v>150</v>
      </c>
      <c r="B333">
        <v>-23.55</v>
      </c>
      <c r="C333">
        <v>-0.02</v>
      </c>
      <c r="D333">
        <v>-23.86</v>
      </c>
      <c r="E333">
        <v>-0.56999999999999995</v>
      </c>
      <c r="F333">
        <f>10^(_10sept_0_30[[#This Row],[Column3]]/10)*COS(RADIANS(_10sept_0_30[[#This Row],[Column4]]))</f>
        <v>4.415704204513024E-3</v>
      </c>
      <c r="G333">
        <f>10^(_10sept_0_30[[#This Row],[Column3]]/10)*SIN(RADIANS(_10sept_0_30[[#This Row],[Column4]]))</f>
        <v>-1.5413716058620059E-6</v>
      </c>
      <c r="H333">
        <f>10^(_10sept_0_30[[#This Row],[Column5]]/10)*COS(RADIANS(_10sept_0_30[[#This Row],[Column6]]))</f>
        <v>4.1112937548732362E-3</v>
      </c>
      <c r="I333">
        <f>10^(_10sept_0_30[[#This Row],[Column5]]/10)*SIN(RADIANS(_10sept_0_30[[#This Row],[Column6]]))</f>
        <v>-4.0902048517560956E-5</v>
      </c>
    </row>
    <row r="334" spans="1:9" x14ac:dyDescent="0.3">
      <c r="A334">
        <v>151</v>
      </c>
      <c r="B334">
        <v>-24.9</v>
      </c>
      <c r="C334">
        <v>-12.08</v>
      </c>
      <c r="D334">
        <v>-25.18</v>
      </c>
      <c r="E334">
        <v>-11.18</v>
      </c>
      <c r="F334">
        <f>10^(_10sept_0_30[[#This Row],[Column3]]/10)*COS(RADIANS(_10sept_0_30[[#This Row],[Column4]]))</f>
        <v>3.1642811155880592E-3</v>
      </c>
      <c r="G334">
        <f>10^(_10sept_0_30[[#This Row],[Column3]]/10)*SIN(RADIANS(_10sept_0_30[[#This Row],[Column4]]))</f>
        <v>-6.7720787210558977E-4</v>
      </c>
      <c r="H334">
        <f>10^(_10sept_0_30[[#This Row],[Column5]]/10)*COS(RADIANS(_10sept_0_30[[#This Row],[Column6]]))</f>
        <v>2.9763167161634611E-3</v>
      </c>
      <c r="I334">
        <f>10^(_10sept_0_30[[#This Row],[Column5]]/10)*SIN(RADIANS(_10sept_0_30[[#This Row],[Column6]]))</f>
        <v>-5.8824699116753667E-4</v>
      </c>
    </row>
    <row r="335" spans="1:9" x14ac:dyDescent="0.3">
      <c r="A335">
        <v>152</v>
      </c>
      <c r="B335">
        <v>-25.9</v>
      </c>
      <c r="C335">
        <v>-24.88</v>
      </c>
      <c r="D335">
        <v>-26.36</v>
      </c>
      <c r="E335">
        <v>-25.04</v>
      </c>
      <c r="F335">
        <f>10^(_10sept_0_30[[#This Row],[Column3]]/10)*COS(RADIANS(_10sept_0_30[[#This Row],[Column4]]))</f>
        <v>2.3318397361462451E-3</v>
      </c>
      <c r="G335">
        <f>10^(_10sept_0_30[[#This Row],[Column3]]/10)*SIN(RADIANS(_10sept_0_30[[#This Row],[Column4]]))</f>
        <v>-1.0814147793540506E-3</v>
      </c>
      <c r="H335">
        <f>10^(_10sept_0_30[[#This Row],[Column5]]/10)*COS(RADIANS(_10sept_0_30[[#This Row],[Column6]]))</f>
        <v>2.0947596538704004E-3</v>
      </c>
      <c r="I335">
        <f>10^(_10sept_0_30[[#This Row],[Column5]]/10)*SIN(RADIANS(_10sept_0_30[[#This Row],[Column6]]))</f>
        <v>-9.785834591318533E-4</v>
      </c>
    </row>
    <row r="336" spans="1:9" x14ac:dyDescent="0.3">
      <c r="A336">
        <v>153</v>
      </c>
      <c r="B336">
        <v>-26.85</v>
      </c>
      <c r="C336">
        <v>-44.31</v>
      </c>
      <c r="D336">
        <v>-27.61</v>
      </c>
      <c r="E336">
        <v>-43.35</v>
      </c>
      <c r="F336">
        <f>10^(_10sept_0_30[[#This Row],[Column3]]/10)*COS(RADIANS(_10sept_0_30[[#This Row],[Column4]]))</f>
        <v>1.4779257848015611E-3</v>
      </c>
      <c r="G336">
        <f>10^(_10sept_0_30[[#This Row],[Column3]]/10)*SIN(RADIANS(_10sept_0_30[[#This Row],[Column4]]))</f>
        <v>-1.4427510397274394E-3</v>
      </c>
      <c r="H336">
        <f>10^(_10sept_0_30[[#This Row],[Column5]]/10)*COS(RADIANS(_10sept_0_30[[#This Row],[Column6]]))</f>
        <v>1.2607771730078301E-3</v>
      </c>
      <c r="I336">
        <f>10^(_10sept_0_30[[#This Row],[Column5]]/10)*SIN(RADIANS(_10sept_0_30[[#This Row],[Column6]]))</f>
        <v>-1.1901752907242733E-3</v>
      </c>
    </row>
    <row r="337" spans="1:9" x14ac:dyDescent="0.3">
      <c r="A337">
        <v>154</v>
      </c>
      <c r="B337">
        <v>-27.21</v>
      </c>
      <c r="C337">
        <v>-62.33</v>
      </c>
      <c r="D337">
        <v>-27.92</v>
      </c>
      <c r="E337">
        <v>-63.2</v>
      </c>
      <c r="F337">
        <f>10^(_10sept_0_30[[#This Row],[Column3]]/10)*COS(RADIANS(_10sept_0_30[[#This Row],[Column4]]))</f>
        <v>8.8281967281083468E-4</v>
      </c>
      <c r="G337">
        <f>10^(_10sept_0_30[[#This Row],[Column3]]/10)*SIN(RADIANS(_10sept_0_30[[#This Row],[Column4]]))</f>
        <v>-1.6836650651760581E-3</v>
      </c>
      <c r="H337">
        <f>10^(_10sept_0_30[[#This Row],[Column5]]/10)*COS(RADIANS(_10sept_0_30[[#This Row],[Column6]]))</f>
        <v>7.2787801589286379E-4</v>
      </c>
      <c r="I337">
        <f>10^(_10sept_0_30[[#This Row],[Column5]]/10)*SIN(RADIANS(_10sept_0_30[[#This Row],[Column6]]))</f>
        <v>-1.4409535537201594E-3</v>
      </c>
    </row>
    <row r="338" spans="1:9" x14ac:dyDescent="0.3">
      <c r="A338">
        <v>155</v>
      </c>
      <c r="B338">
        <v>-27.19</v>
      </c>
      <c r="C338">
        <v>-79.84</v>
      </c>
      <c r="D338">
        <v>-27.68</v>
      </c>
      <c r="E338">
        <v>-82.35</v>
      </c>
      <c r="F338">
        <f>10^(_10sept_0_30[[#This Row],[Column3]]/10)*COS(RADIANS(_10sept_0_30[[#This Row],[Column4]]))</f>
        <v>3.3689352938177561E-4</v>
      </c>
      <c r="G338">
        <f>10^(_10sept_0_30[[#This Row],[Column3]]/10)*SIN(RADIANS(_10sept_0_30[[#This Row],[Column4]]))</f>
        <v>-1.8799048431015748E-3</v>
      </c>
      <c r="H338">
        <f>10^(_10sept_0_30[[#This Row],[Column5]]/10)*COS(RADIANS(_10sept_0_30[[#This Row],[Column6]]))</f>
        <v>2.2711597126067419E-4</v>
      </c>
      <c r="I338">
        <f>10^(_10sept_0_30[[#This Row],[Column5]]/10)*SIN(RADIANS(_10sept_0_30[[#This Row],[Column6]]))</f>
        <v>-1.6908978247265334E-3</v>
      </c>
    </row>
    <row r="339" spans="1:9" x14ac:dyDescent="0.3">
      <c r="A339">
        <v>156</v>
      </c>
      <c r="B339">
        <v>-26.82</v>
      </c>
      <c r="C339">
        <v>-94.06</v>
      </c>
      <c r="D339">
        <v>-26.92</v>
      </c>
      <c r="E339">
        <v>-95.66</v>
      </c>
      <c r="F339">
        <f>10^(_10sept_0_30[[#This Row],[Column3]]/10)*COS(RADIANS(_10sept_0_30[[#This Row],[Column4]]))</f>
        <v>-1.4724477554466943E-4</v>
      </c>
      <c r="G339">
        <f>10^(_10sept_0_30[[#This Row],[Column3]]/10)*SIN(RADIANS(_10sept_0_30[[#This Row],[Column4]]))</f>
        <v>-2.0744775936184226E-3</v>
      </c>
      <c r="H339">
        <f>10^(_10sept_0_30[[#This Row],[Column5]]/10)*COS(RADIANS(_10sept_0_30[[#This Row],[Column6]]))</f>
        <v>-2.0044130320221682E-4</v>
      </c>
      <c r="I339">
        <f>10^(_10sept_0_30[[#This Row],[Column5]]/10)*SIN(RADIANS(_10sept_0_30[[#This Row],[Column6]]))</f>
        <v>-2.0224485911568202E-3</v>
      </c>
    </row>
    <row r="340" spans="1:9" x14ac:dyDescent="0.3">
      <c r="A340">
        <v>157</v>
      </c>
      <c r="B340">
        <v>-26.01</v>
      </c>
      <c r="C340">
        <v>-104.44</v>
      </c>
      <c r="D340">
        <v>-26.37</v>
      </c>
      <c r="E340">
        <v>-107</v>
      </c>
      <c r="F340">
        <f>10^(_10sept_0_30[[#This Row],[Column3]]/10)*COS(RADIANS(_10sept_0_30[[#This Row],[Column4]]))</f>
        <v>-6.2493850293342701E-4</v>
      </c>
      <c r="G340">
        <f>10^(_10sept_0_30[[#This Row],[Column3]]/10)*SIN(RADIANS(_10sept_0_30[[#This Row],[Column4]]))</f>
        <v>-2.42693952452147E-3</v>
      </c>
      <c r="H340">
        <f>10^(_10sept_0_30[[#This Row],[Column5]]/10)*COS(RADIANS(_10sept_0_30[[#This Row],[Column6]]))</f>
        <v>-6.7442760793046683E-4</v>
      </c>
      <c r="I340">
        <f>10^(_10sept_0_30[[#This Row],[Column5]]/10)*SIN(RADIANS(_10sept_0_30[[#This Row],[Column6]]))</f>
        <v>-2.2059533073773637E-3</v>
      </c>
    </row>
    <row r="341" spans="1:9" x14ac:dyDescent="0.3">
      <c r="A341">
        <v>158</v>
      </c>
      <c r="B341">
        <v>-25.82</v>
      </c>
      <c r="C341">
        <v>-113.08</v>
      </c>
      <c r="D341">
        <v>-26.01</v>
      </c>
      <c r="E341">
        <v>-114.23</v>
      </c>
      <c r="F341">
        <f>10^(_10sept_0_30[[#This Row],[Column3]]/10)*COS(RADIANS(_10sept_0_30[[#This Row],[Column4]]))</f>
        <v>-1.0263696679417708E-3</v>
      </c>
      <c r="G341">
        <f>10^(_10sept_0_30[[#This Row],[Column3]]/10)*SIN(RADIANS(_10sept_0_30[[#This Row],[Column4]]))</f>
        <v>-2.408619432217493E-3</v>
      </c>
      <c r="H341">
        <f>10^(_10sept_0_30[[#This Row],[Column5]]/10)*COS(RADIANS(_10sept_0_30[[#This Row],[Column6]]))</f>
        <v>-1.0285086473925083E-3</v>
      </c>
      <c r="I341">
        <f>10^(_10sept_0_30[[#This Row],[Column5]]/10)*SIN(RADIANS(_10sept_0_30[[#This Row],[Column6]]))</f>
        <v>-2.2853344504408985E-3</v>
      </c>
    </row>
    <row r="342" spans="1:9" x14ac:dyDescent="0.3">
      <c r="A342">
        <v>159</v>
      </c>
      <c r="B342">
        <v>-25.71</v>
      </c>
      <c r="C342">
        <v>-118.37</v>
      </c>
      <c r="D342">
        <v>-25.69</v>
      </c>
      <c r="E342">
        <v>-120.35</v>
      </c>
      <c r="F342">
        <f>10^(_10sept_0_30[[#This Row],[Column3]]/10)*COS(RADIANS(_10sept_0_30[[#This Row],[Column4]]))</f>
        <v>-1.2759778292517863E-3</v>
      </c>
      <c r="G342">
        <f>10^(_10sept_0_30[[#This Row],[Column3]]/10)*SIN(RADIANS(_10sept_0_30[[#This Row],[Column4]]))</f>
        <v>-2.3628278335686842E-3</v>
      </c>
      <c r="H342">
        <f>10^(_10sept_0_30[[#This Row],[Column5]]/10)*COS(RADIANS(_10sept_0_30[[#This Row],[Column6]]))</f>
        <v>-1.3631161716069844E-3</v>
      </c>
      <c r="I342">
        <f>10^(_10sept_0_30[[#This Row],[Column5]]/10)*SIN(RADIANS(_10sept_0_30[[#This Row],[Column6]]))</f>
        <v>-2.3280275660034081E-3</v>
      </c>
    </row>
    <row r="343" spans="1:9" x14ac:dyDescent="0.3">
      <c r="A343">
        <v>160</v>
      </c>
      <c r="B343">
        <v>-25.88</v>
      </c>
      <c r="C343">
        <v>-123.01</v>
      </c>
      <c r="D343">
        <v>-25.79</v>
      </c>
      <c r="E343">
        <v>-124.27</v>
      </c>
      <c r="F343">
        <f>10^(_10sept_0_30[[#This Row],[Column3]]/10)*COS(RADIANS(_10sept_0_30[[#This Row],[Column4]]))</f>
        <v>-1.4067776569181125E-3</v>
      </c>
      <c r="G343">
        <f>10^(_10sept_0_30[[#This Row],[Column3]]/10)*SIN(RADIANS(_10sept_0_30[[#This Row],[Column4]]))</f>
        <v>-2.1654201246252883E-3</v>
      </c>
      <c r="H343">
        <f>10^(_10sept_0_30[[#This Row],[Column5]]/10)*COS(RADIANS(_10sept_0_30[[#This Row],[Column6]]))</f>
        <v>-1.4845008764785602E-3</v>
      </c>
      <c r="I343">
        <f>10^(_10sept_0_30[[#This Row],[Column5]]/10)*SIN(RADIANS(_10sept_0_30[[#This Row],[Column6]]))</f>
        <v>-2.178646443005923E-3</v>
      </c>
    </row>
    <row r="344" spans="1:9" x14ac:dyDescent="0.3">
      <c r="A344">
        <v>161</v>
      </c>
      <c r="B344">
        <v>-26.34</v>
      </c>
      <c r="C344">
        <v>-127.5</v>
      </c>
      <c r="D344">
        <v>-26</v>
      </c>
      <c r="E344">
        <v>-127.71</v>
      </c>
      <c r="F344">
        <f>10^(_10sept_0_30[[#This Row],[Column3]]/10)*COS(RADIANS(_10sept_0_30[[#This Row],[Column4]]))</f>
        <v>-1.4139925713614889E-3</v>
      </c>
      <c r="G344">
        <f>10^(_10sept_0_30[[#This Row],[Column3]]/10)*SIN(RADIANS(_10sept_0_30[[#This Row],[Column4]]))</f>
        <v>-1.8427509960072717E-3</v>
      </c>
      <c r="H344">
        <f>10^(_10sept_0_30[[#This Row],[Column5]]/10)*COS(RADIANS(_10sept_0_30[[#This Row],[Column6]]))</f>
        <v>-1.5364333291920458E-3</v>
      </c>
      <c r="I344">
        <f>10^(_10sept_0_30[[#This Row],[Column5]]/10)*SIN(RADIANS(_10sept_0_30[[#This Row],[Column6]]))</f>
        <v>-1.987195528816872E-3</v>
      </c>
    </row>
    <row r="345" spans="1:9" x14ac:dyDescent="0.3">
      <c r="A345">
        <v>162</v>
      </c>
      <c r="B345">
        <v>-27.06</v>
      </c>
      <c r="C345">
        <v>-131.6</v>
      </c>
      <c r="D345">
        <v>-26.71</v>
      </c>
      <c r="E345">
        <v>-130.6</v>
      </c>
      <c r="F345">
        <f>10^(_10sept_0_30[[#This Row],[Column3]]/10)*COS(RADIANS(_10sept_0_30[[#This Row],[Column4]]))</f>
        <v>-1.3065312912553368E-3</v>
      </c>
      <c r="G345">
        <f>10^(_10sept_0_30[[#This Row],[Column3]]/10)*SIN(RADIANS(_10sept_0_30[[#This Row],[Column4]]))</f>
        <v>-1.4715816097610186E-3</v>
      </c>
      <c r="H345">
        <f>10^(_10sept_0_30[[#This Row],[Column5]]/10)*COS(RADIANS(_10sept_0_30[[#This Row],[Column6]]))</f>
        <v>-1.3881306337458666E-3</v>
      </c>
      <c r="I345">
        <f>10^(_10sept_0_30[[#This Row],[Column5]]/10)*SIN(RADIANS(_10sept_0_30[[#This Row],[Column6]]))</f>
        <v>-1.6195597998088168E-3</v>
      </c>
    </row>
    <row r="346" spans="1:9" x14ac:dyDescent="0.3">
      <c r="A346">
        <v>163</v>
      </c>
      <c r="B346">
        <v>-27.88</v>
      </c>
      <c r="C346">
        <v>-134.88999999999999</v>
      </c>
      <c r="D346">
        <v>-27.85</v>
      </c>
      <c r="E346">
        <v>-133.53</v>
      </c>
      <c r="F346">
        <f>10^(_10sept_0_30[[#This Row],[Column3]]/10)*COS(RADIANS(_10sept_0_30[[#This Row],[Column4]]))</f>
        <v>-1.1498723045178785E-3</v>
      </c>
      <c r="G346">
        <f>10^(_10sept_0_30[[#This Row],[Column3]]/10)*SIN(RADIANS(_10sept_0_30[[#This Row],[Column4]]))</f>
        <v>-1.1542959955220674E-3</v>
      </c>
      <c r="H346">
        <f>10^(_10sept_0_30[[#This Row],[Column5]]/10)*COS(RADIANS(_10sept_0_30[[#This Row],[Column6]]))</f>
        <v>-1.1299304268029924E-3</v>
      </c>
      <c r="I346">
        <f>10^(_10sept_0_30[[#This Row],[Column5]]/10)*SIN(RADIANS(_10sept_0_30[[#This Row],[Column6]]))</f>
        <v>-1.1894503077101277E-3</v>
      </c>
    </row>
    <row r="347" spans="1:9" x14ac:dyDescent="0.3">
      <c r="A347">
        <v>164</v>
      </c>
      <c r="B347">
        <v>-29.35</v>
      </c>
      <c r="C347">
        <v>-136.62</v>
      </c>
      <c r="D347">
        <v>-29.15</v>
      </c>
      <c r="E347">
        <v>-132.82</v>
      </c>
      <c r="F347">
        <f>10^(_10sept_0_30[[#This Row],[Column3]]/10)*COS(RADIANS(_10sept_0_30[[#This Row],[Column4]]))</f>
        <v>-8.4415765345887252E-4</v>
      </c>
      <c r="G347">
        <f>10^(_10sept_0_30[[#This Row],[Column3]]/10)*SIN(RADIANS(_10sept_0_30[[#This Row],[Column4]]))</f>
        <v>-7.9772221900763338E-4</v>
      </c>
      <c r="H347">
        <f>10^(_10sept_0_30[[#This Row],[Column5]]/10)*COS(RADIANS(_10sept_0_30[[#This Row],[Column6]]))</f>
        <v>-8.266384417607779E-4</v>
      </c>
      <c r="I347">
        <f>10^(_10sept_0_30[[#This Row],[Column5]]/10)*SIN(RADIANS(_10sept_0_30[[#This Row],[Column6]]))</f>
        <v>-8.920634925673836E-4</v>
      </c>
    </row>
    <row r="348" spans="1:9" x14ac:dyDescent="0.3">
      <c r="A348">
        <v>165</v>
      </c>
      <c r="B348">
        <v>-31.58</v>
      </c>
      <c r="C348">
        <v>-144.54</v>
      </c>
      <c r="D348">
        <v>-31.28</v>
      </c>
      <c r="E348">
        <v>-136.61000000000001</v>
      </c>
      <c r="F348">
        <f>10^(_10sept_0_30[[#This Row],[Column3]]/10)*COS(RADIANS(_10sept_0_30[[#This Row],[Column4]]))</f>
        <v>-5.6611171249411113E-4</v>
      </c>
      <c r="G348">
        <f>10^(_10sept_0_30[[#This Row],[Column3]]/10)*SIN(RADIANS(_10sept_0_30[[#This Row],[Column4]]))</f>
        <v>-4.0320755327344403E-4</v>
      </c>
      <c r="H348">
        <f>10^(_10sept_0_30[[#This Row],[Column5]]/10)*COS(RADIANS(_10sept_0_30[[#This Row],[Column6]]))</f>
        <v>-5.4119268846673427E-4</v>
      </c>
      <c r="I348">
        <f>10^(_10sept_0_30[[#This Row],[Column5]]/10)*SIN(RADIANS(_10sept_0_30[[#This Row],[Column6]]))</f>
        <v>-5.1160159001713257E-4</v>
      </c>
    </row>
    <row r="349" spans="1:9" x14ac:dyDescent="0.3">
      <c r="A349">
        <v>166</v>
      </c>
      <c r="B349">
        <v>-33.74</v>
      </c>
      <c r="C349">
        <v>-150.96</v>
      </c>
      <c r="D349">
        <v>-33.299999999999997</v>
      </c>
      <c r="E349">
        <v>-140.59</v>
      </c>
      <c r="F349">
        <f>10^(_10sept_0_30[[#This Row],[Column3]]/10)*COS(RADIANS(_10sept_0_30[[#This Row],[Column4]]))</f>
        <v>-3.695311527232829E-4</v>
      </c>
      <c r="G349">
        <f>10^(_10sept_0_30[[#This Row],[Column3]]/10)*SIN(RADIANS(_10sept_0_30[[#This Row],[Column4]]))</f>
        <v>-2.0517184176247627E-4</v>
      </c>
      <c r="H349">
        <f>10^(_10sept_0_30[[#This Row],[Column5]]/10)*COS(RADIANS(_10sept_0_30[[#This Row],[Column6]]))</f>
        <v>-3.6138282533120604E-4</v>
      </c>
      <c r="I349">
        <f>10^(_10sept_0_30[[#This Row],[Column5]]/10)*SIN(RADIANS(_10sept_0_30[[#This Row],[Column6]]))</f>
        <v>-2.9694884399604954E-4</v>
      </c>
    </row>
    <row r="350" spans="1:9" x14ac:dyDescent="0.3">
      <c r="A350">
        <v>167</v>
      </c>
      <c r="B350">
        <v>-37.03</v>
      </c>
      <c r="C350">
        <v>-168.11</v>
      </c>
      <c r="D350">
        <v>-36.229999999999997</v>
      </c>
      <c r="E350">
        <v>-146.75</v>
      </c>
      <c r="F350">
        <f>10^(_10sept_0_30[[#This Row],[Column3]]/10)*COS(RADIANS(_10sept_0_30[[#This Row],[Column4]]))</f>
        <v>-1.9390132834478613E-4</v>
      </c>
      <c r="G350">
        <f>10^(_10sept_0_30[[#This Row],[Column3]]/10)*SIN(RADIANS(_10sept_0_30[[#This Row],[Column4]]))</f>
        <v>-4.0826075075706928E-5</v>
      </c>
      <c r="H350">
        <f>10^(_10sept_0_30[[#This Row],[Column5]]/10)*COS(RADIANS(_10sept_0_30[[#This Row],[Column6]]))</f>
        <v>-1.9923007910312545E-4</v>
      </c>
      <c r="I350">
        <f>10^(_10sept_0_30[[#This Row],[Column5]]/10)*SIN(RADIANS(_10sept_0_30[[#This Row],[Column6]]))</f>
        <v>-1.3062096356028442E-4</v>
      </c>
    </row>
    <row r="351" spans="1:9" x14ac:dyDescent="0.3">
      <c r="A351">
        <v>168</v>
      </c>
      <c r="B351">
        <v>-39.67</v>
      </c>
      <c r="C351">
        <v>171.74</v>
      </c>
      <c r="D351">
        <v>-39.99</v>
      </c>
      <c r="E351">
        <v>-158.57</v>
      </c>
      <c r="F351">
        <f>10^(_10sept_0_30[[#This Row],[Column3]]/10)*COS(RADIANS(_10sept_0_30[[#This Row],[Column4]]))</f>
        <v>-1.0677540823526473E-4</v>
      </c>
      <c r="G351">
        <f>10^(_10sept_0_30[[#This Row],[Column3]]/10)*SIN(RADIANS(_10sept_0_30[[#This Row],[Column4]]))</f>
        <v>1.5500725476488268E-5</v>
      </c>
      <c r="H351">
        <f>10^(_10sept_0_30[[#This Row],[Column5]]/10)*COS(RADIANS(_10sept_0_30[[#This Row],[Column6]]))</f>
        <v>-9.3301050381828572E-5</v>
      </c>
      <c r="I351">
        <f>10^(_10sept_0_30[[#This Row],[Column5]]/10)*SIN(RADIANS(_10sept_0_30[[#This Row],[Column6]]))</f>
        <v>-3.6620648552850623E-5</v>
      </c>
    </row>
    <row r="352" spans="1:9" x14ac:dyDescent="0.3">
      <c r="A352">
        <v>169</v>
      </c>
      <c r="B352">
        <v>-42.24</v>
      </c>
      <c r="C352">
        <v>139.16</v>
      </c>
      <c r="D352">
        <v>-44.9</v>
      </c>
      <c r="E352">
        <v>170.33</v>
      </c>
      <c r="F352">
        <f>10^(_10sept_0_30[[#This Row],[Column3]]/10)*COS(RADIANS(_10sept_0_30[[#This Row],[Column4]]))</f>
        <v>-4.5168029811911788E-5</v>
      </c>
      <c r="G352">
        <f>10^(_10sept_0_30[[#This Row],[Column3]]/10)*SIN(RADIANS(_10sept_0_30[[#This Row],[Column4]]))</f>
        <v>3.9043058501770579E-5</v>
      </c>
      <c r="H352">
        <f>10^(_10sept_0_30[[#This Row],[Column5]]/10)*COS(RADIANS(_10sept_0_30[[#This Row],[Column6]]))</f>
        <v>-3.1899589418793505E-5</v>
      </c>
      <c r="I352">
        <f>10^(_10sept_0_30[[#This Row],[Column5]]/10)*SIN(RADIANS(_10sept_0_30[[#This Row],[Column6]]))</f>
        <v>5.4355076086133581E-6</v>
      </c>
    </row>
    <row r="353" spans="1:9" x14ac:dyDescent="0.3">
      <c r="A353">
        <v>170</v>
      </c>
      <c r="B353">
        <v>-41.46</v>
      </c>
      <c r="C353">
        <v>108.32</v>
      </c>
      <c r="D353">
        <v>-46.02</v>
      </c>
      <c r="E353">
        <v>125.84</v>
      </c>
      <c r="F353">
        <f>10^(_10sept_0_30[[#This Row],[Column3]]/10)*COS(RADIANS(_10sept_0_30[[#This Row],[Column4]]))</f>
        <v>-2.2458323519616967E-5</v>
      </c>
      <c r="G353">
        <f>10^(_10sept_0_30[[#This Row],[Column3]]/10)*SIN(RADIANS(_10sept_0_30[[#This Row],[Column4]]))</f>
        <v>6.7828266264458509E-5</v>
      </c>
      <c r="H353">
        <f>10^(_10sept_0_30[[#This Row],[Column5]]/10)*COS(RADIANS(_10sept_0_30[[#This Row],[Column6]]))</f>
        <v>-1.4640116218646428E-5</v>
      </c>
      <c r="I353">
        <f>10^(_10sept_0_30[[#This Row],[Column5]]/10)*SIN(RADIANS(_10sept_0_30[[#This Row],[Column6]]))</f>
        <v>2.0269180789568417E-5</v>
      </c>
    </row>
    <row r="354" spans="1:9" x14ac:dyDescent="0.3">
      <c r="A354">
        <v>171</v>
      </c>
      <c r="B354">
        <v>-39.549999999999997</v>
      </c>
      <c r="C354">
        <v>89.62</v>
      </c>
      <c r="D354">
        <v>-43.86</v>
      </c>
      <c r="E354">
        <v>98.11</v>
      </c>
      <c r="F354">
        <f>10^(_10sept_0_30[[#This Row],[Column3]]/10)*COS(RADIANS(_10sept_0_30[[#This Row],[Column4]]))</f>
        <v>7.3562720224476562E-7</v>
      </c>
      <c r="G354">
        <f>10^(_10sept_0_30[[#This Row],[Column3]]/10)*SIN(RADIANS(_10sept_0_30[[#This Row],[Column4]]))</f>
        <v>1.1091504208511642E-4</v>
      </c>
      <c r="H354">
        <f>10^(_10sept_0_30[[#This Row],[Column5]]/10)*COS(RADIANS(_10sept_0_30[[#This Row],[Column6]]))</f>
        <v>-5.8002544601254767E-6</v>
      </c>
      <c r="I354">
        <f>10^(_10sept_0_30[[#This Row],[Column5]]/10)*SIN(RADIANS(_10sept_0_30[[#This Row],[Column6]]))</f>
        <v>4.0703783360285486E-5</v>
      </c>
    </row>
    <row r="355" spans="1:9" x14ac:dyDescent="0.3">
      <c r="A355">
        <v>172</v>
      </c>
      <c r="B355">
        <v>-38.69</v>
      </c>
      <c r="C355">
        <v>81.63</v>
      </c>
      <c r="D355">
        <v>-42.16</v>
      </c>
      <c r="E355">
        <v>92.23</v>
      </c>
      <c r="F355">
        <f>10^(_10sept_0_30[[#This Row],[Column3]]/10)*COS(RADIANS(_10sept_0_30[[#This Row],[Column4]]))</f>
        <v>1.9681447886860937E-5</v>
      </c>
      <c r="G355">
        <f>10^(_10sept_0_30[[#This Row],[Column3]]/10)*SIN(RADIANS(_10sept_0_30[[#This Row],[Column4]]))</f>
        <v>1.3376712141069725E-4</v>
      </c>
      <c r="H355">
        <f>10^(_10sept_0_30[[#This Row],[Column5]]/10)*COS(RADIANS(_10sept_0_30[[#This Row],[Column6]]))</f>
        <v>-2.3663151154748111E-6</v>
      </c>
      <c r="I355">
        <f>10^(_10sept_0_30[[#This Row],[Column5]]/10)*SIN(RADIANS(_10sept_0_30[[#This Row],[Column6]]))</f>
        <v>6.076744482514417E-5</v>
      </c>
    </row>
    <row r="356" spans="1:9" x14ac:dyDescent="0.3">
      <c r="A356">
        <v>173</v>
      </c>
      <c r="B356">
        <v>-38.92</v>
      </c>
      <c r="C356">
        <v>82.89</v>
      </c>
      <c r="D356">
        <v>-41.5</v>
      </c>
      <c r="E356">
        <v>96.59</v>
      </c>
      <c r="F356">
        <f>10^(_10sept_0_30[[#This Row],[Column3]]/10)*COS(RADIANS(_10sept_0_30[[#This Row],[Column4]]))</f>
        <v>1.5872004399764908E-5</v>
      </c>
      <c r="G356">
        <f>10^(_10sept_0_30[[#This Row],[Column3]]/10)*SIN(RADIANS(_10sept_0_30[[#This Row],[Column4]]))</f>
        <v>1.2724699096042748E-4</v>
      </c>
      <c r="H356">
        <f>10^(_10sept_0_30[[#This Row],[Column5]]/10)*COS(RADIANS(_10sept_0_30[[#This Row],[Column6]]))</f>
        <v>-8.1246528933296496E-6</v>
      </c>
      <c r="I356">
        <f>10^(_10sept_0_30[[#This Row],[Column5]]/10)*SIN(RADIANS(_10sept_0_30[[#This Row],[Column6]]))</f>
        <v>7.0326825263448525E-5</v>
      </c>
    </row>
    <row r="357" spans="1:9" x14ac:dyDescent="0.3">
      <c r="A357">
        <v>174</v>
      </c>
      <c r="B357">
        <v>-40.369999999999997</v>
      </c>
      <c r="C357">
        <v>84.62</v>
      </c>
      <c r="D357">
        <v>-43.38</v>
      </c>
      <c r="E357">
        <v>102.72</v>
      </c>
      <c r="F357">
        <f>10^(_10sept_0_30[[#This Row],[Column3]]/10)*COS(RADIANS(_10sept_0_30[[#This Row],[Column4]]))</f>
        <v>8.6103590563234246E-6</v>
      </c>
      <c r="G357">
        <f>10^(_10sept_0_30[[#This Row],[Column3]]/10)*SIN(RADIANS(_10sept_0_30[[#This Row],[Column4]]))</f>
        <v>9.1428711543824898E-5</v>
      </c>
      <c r="H357">
        <f>10^(_10sept_0_30[[#This Row],[Column5]]/10)*COS(RADIANS(_10sept_0_30[[#This Row],[Column6]]))</f>
        <v>-1.0110930278343514E-5</v>
      </c>
      <c r="I357">
        <f>10^(_10sept_0_30[[#This Row],[Column5]]/10)*SIN(RADIANS(_10sept_0_30[[#This Row],[Column6]]))</f>
        <v>4.4792825751896467E-5</v>
      </c>
    </row>
    <row r="358" spans="1:9" x14ac:dyDescent="0.3">
      <c r="A358">
        <v>175</v>
      </c>
      <c r="B358">
        <v>-42.77</v>
      </c>
      <c r="C358">
        <v>88.78</v>
      </c>
      <c r="D358">
        <v>-43.29</v>
      </c>
      <c r="E358">
        <v>122.18</v>
      </c>
      <c r="F358">
        <f>10^(_10sept_0_30[[#This Row],[Column3]]/10)*COS(RADIANS(_10sept_0_30[[#This Row],[Column4]]))</f>
        <v>1.125134340565482E-6</v>
      </c>
      <c r="G358">
        <f>10^(_10sept_0_30[[#This Row],[Column3]]/10)*SIN(RADIANS(_10sept_0_30[[#This Row],[Column4]]))</f>
        <v>5.2832545972657897E-5</v>
      </c>
      <c r="H358">
        <f>10^(_10sept_0_30[[#This Row],[Column5]]/10)*COS(RADIANS(_10sept_0_30[[#This Row],[Column6]]))</f>
        <v>-2.4968103727795998E-5</v>
      </c>
      <c r="I358">
        <f>10^(_10sept_0_30[[#This Row],[Column5]]/10)*SIN(RADIANS(_10sept_0_30[[#This Row],[Column6]]))</f>
        <v>3.9679385945637337E-5</v>
      </c>
    </row>
    <row r="359" spans="1:9" x14ac:dyDescent="0.3">
      <c r="A359">
        <v>176</v>
      </c>
      <c r="B359">
        <v>-47.01</v>
      </c>
      <c r="C359">
        <v>93.04</v>
      </c>
      <c r="D359">
        <v>-45.06</v>
      </c>
      <c r="E359">
        <v>148.62</v>
      </c>
      <c r="F359">
        <f>10^(_10sept_0_30[[#This Row],[Column3]]/10)*COS(RADIANS(_10sept_0_30[[#This Row],[Column4]]))</f>
        <v>-1.0557161481837397E-6</v>
      </c>
      <c r="G359">
        <f>10^(_10sept_0_30[[#This Row],[Column3]]/10)*SIN(RADIANS(_10sept_0_30[[#This Row],[Column4]]))</f>
        <v>1.9878719719084106E-5</v>
      </c>
      <c r="H359">
        <f>10^(_10sept_0_30[[#This Row],[Column5]]/10)*COS(RADIANS(_10sept_0_30[[#This Row],[Column6]]))</f>
        <v>-2.6626977509826896E-5</v>
      </c>
      <c r="I359">
        <f>10^(_10sept_0_30[[#This Row],[Column5]]/10)*SIN(RADIANS(_10sept_0_30[[#This Row],[Column6]]))</f>
        <v>1.6240421560665648E-5</v>
      </c>
    </row>
    <row r="360" spans="1:9" x14ac:dyDescent="0.3">
      <c r="A360">
        <v>177</v>
      </c>
      <c r="B360">
        <v>-52.5</v>
      </c>
      <c r="C360">
        <v>-128.05000000000001</v>
      </c>
      <c r="D360">
        <v>-42.02</v>
      </c>
      <c r="E360">
        <v>-158.58000000000001</v>
      </c>
      <c r="F360">
        <f>10^(_10sept_0_30[[#This Row],[Column3]]/10)*COS(RADIANS(_10sept_0_30[[#This Row],[Column4]]))</f>
        <v>-3.4659846278485887E-6</v>
      </c>
      <c r="G360">
        <f>10^(_10sept_0_30[[#This Row],[Column3]]/10)*SIN(RADIANS(_10sept_0_30[[#This Row],[Column4]]))</f>
        <v>-4.4282871588460697E-6</v>
      </c>
      <c r="H360">
        <f>10^(_10sept_0_30[[#This Row],[Column5]]/10)*COS(RADIANS(_10sept_0_30[[#This Row],[Column6]]))</f>
        <v>-5.8467735875374167E-5</v>
      </c>
      <c r="I360">
        <f>10^(_10sept_0_30[[#This Row],[Column5]]/10)*SIN(RADIANS(_10sept_0_30[[#This Row],[Column6]]))</f>
        <v>-2.2936801920936263E-5</v>
      </c>
    </row>
    <row r="361" spans="1:9" x14ac:dyDescent="0.3">
      <c r="A361">
        <v>178</v>
      </c>
      <c r="B361">
        <v>-40.68</v>
      </c>
      <c r="C361">
        <v>-104.21</v>
      </c>
      <c r="D361">
        <v>-38.799999999999997</v>
      </c>
      <c r="E361">
        <v>-137.62</v>
      </c>
      <c r="F361">
        <f>10^(_10sept_0_30[[#This Row],[Column3]]/10)*COS(RADIANS(_10sept_0_30[[#This Row],[Column4]]))</f>
        <v>-2.0989885429556878E-5</v>
      </c>
      <c r="G361">
        <f>10^(_10sept_0_30[[#This Row],[Column3]]/10)*SIN(RADIANS(_10sept_0_30[[#This Row],[Column4]]))</f>
        <v>-8.2890382702025466E-5</v>
      </c>
      <c r="H361">
        <f>10^(_10sept_0_30[[#This Row],[Column5]]/10)*COS(RADIANS(_10sept_0_30[[#This Row],[Column6]]))</f>
        <v>-9.7378395550351115E-5</v>
      </c>
      <c r="I361">
        <f>10^(_10sept_0_30[[#This Row],[Column5]]/10)*SIN(RADIANS(_10sept_0_30[[#This Row],[Column6]]))</f>
        <v>-8.8856380567368964E-5</v>
      </c>
    </row>
    <row r="362" spans="1:9" x14ac:dyDescent="0.3">
      <c r="A362">
        <v>179</v>
      </c>
      <c r="B362">
        <v>-35.75</v>
      </c>
      <c r="C362">
        <v>-98.6</v>
      </c>
      <c r="D362">
        <v>-34.71</v>
      </c>
      <c r="E362">
        <v>-120.67</v>
      </c>
      <c r="F362">
        <f>10^(_10sept_0_30[[#This Row],[Column3]]/10)*COS(RADIANS(_10sept_0_30[[#This Row],[Column4]]))</f>
        <v>-3.978724356262988E-5</v>
      </c>
      <c r="G362">
        <f>10^(_10sept_0_30[[#This Row],[Column3]]/10)*SIN(RADIANS(_10sept_0_30[[#This Row],[Column4]]))</f>
        <v>-2.6308088810877457E-4</v>
      </c>
      <c r="H362">
        <f>10^(_10sept_0_30[[#This Row],[Column5]]/10)*COS(RADIANS(_10sept_0_30[[#This Row],[Column6]]))</f>
        <v>-1.724443815296429E-4</v>
      </c>
      <c r="I362">
        <f>10^(_10sept_0_30[[#This Row],[Column5]]/10)*SIN(RADIANS(_10sept_0_30[[#This Row],[Column6]]))</f>
        <v>-2.9077614888060513E-4</v>
      </c>
    </row>
    <row r="363" spans="1:9" x14ac:dyDescent="0.3">
      <c r="A363">
        <v>180</v>
      </c>
      <c r="B363">
        <v>-32.24</v>
      </c>
      <c r="C363">
        <v>-95.03</v>
      </c>
      <c r="D363">
        <v>-31.51</v>
      </c>
      <c r="E363">
        <v>-111.6</v>
      </c>
      <c r="F363">
        <f>10^(_10sept_0_30[[#This Row],[Column3]]/10)*COS(RADIANS(_10sept_0_30[[#This Row],[Column4]]))</f>
        <v>-5.2346464082932921E-5</v>
      </c>
      <c r="G363">
        <f>10^(_10sept_0_30[[#This Row],[Column3]]/10)*SIN(RADIANS(_10sept_0_30[[#This Row],[Column4]]))</f>
        <v>-5.9473606005038687E-4</v>
      </c>
      <c r="H363">
        <f>10^(_10sept_0_30[[#This Row],[Column5]]/10)*COS(RADIANS(_10sept_0_30[[#This Row],[Column6]]))</f>
        <v>-2.6001283371638825E-4</v>
      </c>
      <c r="I363">
        <f>10^(_10sept_0_30[[#This Row],[Column5]]/10)*SIN(RADIANS(_10sept_0_30[[#This Row],[Column6]]))</f>
        <v>-6.5671745352380068E-4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I363"/>
  <sheetViews>
    <sheetView topLeftCell="A342" workbookViewId="0">
      <selection activeCell="F3" sqref="F3:I363"/>
    </sheetView>
  </sheetViews>
  <sheetFormatPr defaultRowHeight="14.4" x14ac:dyDescent="0.3"/>
  <cols>
    <col min="1" max="5" width="11.109375" bestFit="1" customWidth="1"/>
    <col min="6" max="6" width="12" bestFit="1" customWidth="1"/>
    <col min="7" max="7" width="10.6640625" bestFit="1" customWidth="1"/>
    <col min="8" max="8" width="11" bestFit="1" customWidth="1"/>
    <col min="9" max="9" width="10.6640625" bestFit="1" customWidth="1"/>
    <col min="11" max="15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</row>
    <row r="2" spans="1:9" x14ac:dyDescent="0.3">
      <c r="A2">
        <v>1</v>
      </c>
      <c r="B2">
        <v>-90</v>
      </c>
      <c r="C2">
        <v>90</v>
      </c>
      <c r="D2">
        <v>-39.03</v>
      </c>
      <c r="E2">
        <v>3476</v>
      </c>
      <c r="F2" t="s">
        <v>5</v>
      </c>
      <c r="G2" t="s">
        <v>7</v>
      </c>
      <c r="H2" t="s">
        <v>9</v>
      </c>
      <c r="I2" t="s">
        <v>11</v>
      </c>
    </row>
    <row r="3" spans="1:9" x14ac:dyDescent="0.3">
      <c r="A3">
        <v>-180</v>
      </c>
      <c r="B3">
        <v>-27.01</v>
      </c>
      <c r="C3">
        <v>-81.77</v>
      </c>
      <c r="D3">
        <v>-27.17</v>
      </c>
      <c r="E3">
        <v>-84.93</v>
      </c>
      <c r="F3">
        <f>10^(_10sept_0_106[[#This Row],[Column3]]/10)*COS(RADIANS(_10sept_0_106[[#This Row],[Column4]]))</f>
        <v>2.8495923447240627E-4</v>
      </c>
      <c r="G3">
        <f>10^(_10sept_0_106[[#This Row],[Column3]]/10)*SIN(RADIANS(_10sept_0_106[[#This Row],[Column4]]))</f>
        <v>-1.9701722201988557E-3</v>
      </c>
      <c r="H3">
        <f>10^(_10sept_0_106[[#This Row],[Column5]]/10)*COS(RADIANS(_10sept_0_106[[#This Row],[Column6]]))</f>
        <v>1.695580498795996E-4</v>
      </c>
      <c r="I3">
        <f>10^(_10sept_0_106[[#This Row],[Column5]]/10)*SIN(RADIANS(_10sept_0_106[[#This Row],[Column6]]))</f>
        <v>-1.9111618989887643E-3</v>
      </c>
    </row>
    <row r="4" spans="1:9" x14ac:dyDescent="0.3">
      <c r="A4">
        <v>-179</v>
      </c>
      <c r="B4">
        <v>-28.24</v>
      </c>
      <c r="C4">
        <v>-88.58</v>
      </c>
      <c r="D4">
        <v>-28.35</v>
      </c>
      <c r="E4">
        <v>-91.09</v>
      </c>
      <c r="F4">
        <f>10^(_10sept_0_106[[#This Row],[Column3]]/10)*COS(RADIANS(_10sept_0_106[[#This Row],[Column4]]))</f>
        <v>3.7163897326617609E-5</v>
      </c>
      <c r="G4">
        <f>10^(_10sept_0_106[[#This Row],[Column3]]/10)*SIN(RADIANS(_10sept_0_106[[#This Row],[Column4]]))</f>
        <v>-1.4992242829447761E-3</v>
      </c>
      <c r="H4">
        <f>10^(_10sept_0_106[[#This Row],[Column5]]/10)*COS(RADIANS(_10sept_0_106[[#This Row],[Column6]]))</f>
        <v>-2.7814910629029006E-5</v>
      </c>
      <c r="I4">
        <f>10^(_10sept_0_106[[#This Row],[Column5]]/10)*SIN(RADIANS(_10sept_0_106[[#This Row],[Column6]]))</f>
        <v>-1.4619125898113503E-3</v>
      </c>
    </row>
    <row r="5" spans="1:9" x14ac:dyDescent="0.3">
      <c r="A5">
        <v>-178</v>
      </c>
      <c r="B5">
        <v>-29.18</v>
      </c>
      <c r="C5">
        <v>-97.03</v>
      </c>
      <c r="D5">
        <v>-29.16</v>
      </c>
      <c r="E5">
        <v>-101.54</v>
      </c>
      <c r="F5">
        <f>10^(_10sept_0_106[[#This Row],[Column3]]/10)*COS(RADIANS(_10sept_0_106[[#This Row],[Column4]]))</f>
        <v>-1.4782315479232341E-4</v>
      </c>
      <c r="G5">
        <f>10^(_10sept_0_106[[#This Row],[Column3]]/10)*SIN(RADIANS(_10sept_0_106[[#This Row],[Column4]]))</f>
        <v>-1.1987337382348886E-3</v>
      </c>
      <c r="H5">
        <f>10^(_10sept_0_106[[#This Row],[Column5]]/10)*COS(RADIANS(_10sept_0_106[[#This Row],[Column6]]))</f>
        <v>-2.4274086907678734E-4</v>
      </c>
      <c r="I5">
        <f>10^(_10sept_0_106[[#This Row],[Column5]]/10)*SIN(RADIANS(_10sept_0_106[[#This Row],[Column6]]))</f>
        <v>-1.1888605355181757E-3</v>
      </c>
    </row>
    <row r="6" spans="1:9" x14ac:dyDescent="0.3">
      <c r="A6">
        <v>-177</v>
      </c>
      <c r="B6">
        <v>-29.77</v>
      </c>
      <c r="C6">
        <v>-110.43</v>
      </c>
      <c r="D6">
        <v>-29.59</v>
      </c>
      <c r="E6">
        <v>-111.3</v>
      </c>
      <c r="F6">
        <f>10^(_10sept_0_106[[#This Row],[Column3]]/10)*COS(RADIANS(_10sept_0_106[[#This Row],[Column4]]))</f>
        <v>-3.6804719933972141E-4</v>
      </c>
      <c r="G6">
        <f>10^(_10sept_0_106[[#This Row],[Column3]]/10)*SIN(RADIANS(_10sept_0_106[[#This Row],[Column4]]))</f>
        <v>-9.8806527433149762E-4</v>
      </c>
      <c r="H6">
        <f>10^(_10sept_0_106[[#This Row],[Column5]]/10)*COS(RADIANS(_10sept_0_106[[#This Row],[Column6]]))</f>
        <v>-3.9921522347085116E-4</v>
      </c>
      <c r="I6">
        <f>10^(_10sept_0_106[[#This Row],[Column5]]/10)*SIN(RADIANS(_10sept_0_106[[#This Row],[Column6]]))</f>
        <v>-1.0239340996645711E-3</v>
      </c>
    </row>
    <row r="7" spans="1:9" x14ac:dyDescent="0.3">
      <c r="A7">
        <v>-176</v>
      </c>
      <c r="B7">
        <v>-29.83</v>
      </c>
      <c r="C7">
        <v>-123.95</v>
      </c>
      <c r="D7">
        <v>-29.26</v>
      </c>
      <c r="E7">
        <v>-125.9</v>
      </c>
      <c r="F7">
        <f>10^(_10sept_0_106[[#This Row],[Column3]]/10)*COS(RADIANS(_10sept_0_106[[#This Row],[Column4]]))</f>
        <v>-5.8076340270241643E-4</v>
      </c>
      <c r="G7">
        <f>10^(_10sept_0_106[[#This Row],[Column3]]/10)*SIN(RADIANS(_10sept_0_106[[#This Row],[Column4]]))</f>
        <v>-8.6264003001219956E-4</v>
      </c>
      <c r="H7">
        <f>10^(_10sept_0_106[[#This Row],[Column5]]/10)*COS(RADIANS(_10sept_0_106[[#This Row],[Column6]]))</f>
        <v>-6.953020154064235E-4</v>
      </c>
      <c r="I7">
        <f>10^(_10sept_0_106[[#This Row],[Column5]]/10)*SIN(RADIANS(_10sept_0_106[[#This Row],[Column6]]))</f>
        <v>-9.6052206195468314E-4</v>
      </c>
    </row>
    <row r="8" spans="1:9" x14ac:dyDescent="0.3">
      <c r="A8">
        <v>-175</v>
      </c>
      <c r="B8">
        <v>-28.75</v>
      </c>
      <c r="C8">
        <v>-134.13</v>
      </c>
      <c r="D8">
        <v>-28.72</v>
      </c>
      <c r="E8">
        <v>-136.38999999999999</v>
      </c>
      <c r="F8">
        <f>10^(_10sept_0_106[[#This Row],[Column3]]/10)*COS(RADIANS(_10sept_0_106[[#This Row],[Column4]]))</f>
        <v>-9.2851591940011353E-4</v>
      </c>
      <c r="G8">
        <f>10^(_10sept_0_106[[#This Row],[Column3]]/10)*SIN(RADIANS(_10sept_0_106[[#This Row],[Column4]]))</f>
        <v>-9.5715077049516142E-4</v>
      </c>
      <c r="H8">
        <f>10^(_10sept_0_106[[#This Row],[Column5]]/10)*COS(RADIANS(_10sept_0_106[[#This Row],[Column6]]))</f>
        <v>-9.7223096961252149E-4</v>
      </c>
      <c r="I8">
        <f>10^(_10sept_0_106[[#This Row],[Column5]]/10)*SIN(RADIANS(_10sept_0_106[[#This Row],[Column6]]))</f>
        <v>-9.2616666026469694E-4</v>
      </c>
    </row>
    <row r="9" spans="1:9" x14ac:dyDescent="0.3">
      <c r="A9">
        <v>-174</v>
      </c>
      <c r="B9">
        <v>-28</v>
      </c>
      <c r="C9">
        <v>-141.13999999999999</v>
      </c>
      <c r="D9">
        <v>-27.7</v>
      </c>
      <c r="E9">
        <v>-142.18</v>
      </c>
      <c r="F9">
        <f>10^(_10sept_0_106[[#This Row],[Column3]]/10)*COS(RADIANS(_10sept_0_106[[#This Row],[Column4]]))</f>
        <v>-1.2341267861716756E-3</v>
      </c>
      <c r="G9">
        <f>10^(_10sept_0_106[[#This Row],[Column3]]/10)*SIN(RADIANS(_10sept_0_106[[#This Row],[Column4]]))</f>
        <v>-9.9439303455080134E-4</v>
      </c>
      <c r="H9">
        <f>10^(_10sept_0_106[[#This Row],[Column5]]/10)*COS(RADIANS(_10sept_0_106[[#This Row],[Column6]]))</f>
        <v>-1.3415123218778894E-3</v>
      </c>
      <c r="I9">
        <f>10^(_10sept_0_106[[#This Row],[Column5]]/10)*SIN(RADIANS(_10sept_0_106[[#This Row],[Column6]]))</f>
        <v>-1.0413338529868285E-3</v>
      </c>
    </row>
    <row r="10" spans="1:9" x14ac:dyDescent="0.3">
      <c r="A10">
        <v>-173</v>
      </c>
      <c r="B10">
        <v>-26.81</v>
      </c>
      <c r="C10">
        <v>-144.94</v>
      </c>
      <c r="D10">
        <v>-26.85</v>
      </c>
      <c r="E10">
        <v>-144.80000000000001</v>
      </c>
      <c r="F10">
        <f>10^(_10sept_0_106[[#This Row],[Column3]]/10)*COS(RADIANS(_10sept_0_106[[#This Row],[Column4]]))</f>
        <v>-1.706261987224446E-3</v>
      </c>
      <c r="G10">
        <f>10^(_10sept_0_106[[#This Row],[Column3]]/10)*SIN(RADIANS(_10sept_0_106[[#This Row],[Column4]]))</f>
        <v>-1.197402301930555E-3</v>
      </c>
      <c r="H10">
        <f>10^(_10sept_0_106[[#This Row],[Column5]]/10)*COS(RADIANS(_10sept_0_106[[#This Row],[Column6]]))</f>
        <v>-1.6877148574431856E-3</v>
      </c>
      <c r="I10">
        <f>10^(_10sept_0_106[[#This Row],[Column5]]/10)*SIN(RADIANS(_10sept_0_106[[#This Row],[Column6]]))</f>
        <v>-1.1905518669849901E-3</v>
      </c>
    </row>
    <row r="11" spans="1:9" x14ac:dyDescent="0.3">
      <c r="A11">
        <v>-172</v>
      </c>
      <c r="B11">
        <v>-25.91</v>
      </c>
      <c r="C11">
        <v>-145.44</v>
      </c>
      <c r="D11">
        <v>-25.89</v>
      </c>
      <c r="E11">
        <v>-145.47999999999999</v>
      </c>
      <c r="F11">
        <f>10^(_10sept_0_106[[#This Row],[Column3]]/10)*COS(RADIANS(_10sept_0_106[[#This Row],[Column4]]))</f>
        <v>-2.1119362001700689E-3</v>
      </c>
      <c r="G11">
        <f>10^(_10sept_0_106[[#This Row],[Column3]]/10)*SIN(RADIANS(_10sept_0_106[[#This Row],[Column4]]))</f>
        <v>-1.4547521644477468E-3</v>
      </c>
      <c r="H11">
        <f>10^(_10sept_0_106[[#This Row],[Column5]]/10)*COS(RADIANS(_10sept_0_106[[#This Row],[Column6]]))</f>
        <v>-2.1227042340660317E-3</v>
      </c>
      <c r="I11">
        <f>10^(_10sept_0_106[[#This Row],[Column5]]/10)*SIN(RADIANS(_10sept_0_106[[#This Row],[Column6]]))</f>
        <v>-1.4599854241386203E-3</v>
      </c>
    </row>
    <row r="12" spans="1:9" x14ac:dyDescent="0.3">
      <c r="A12">
        <v>-171</v>
      </c>
      <c r="B12">
        <v>-25.17</v>
      </c>
      <c r="C12">
        <v>-143.66999999999999</v>
      </c>
      <c r="D12">
        <v>-25.24</v>
      </c>
      <c r="E12">
        <v>-143.94999999999999</v>
      </c>
      <c r="F12">
        <f>10^(_10sept_0_106[[#This Row],[Column3]]/10)*COS(RADIANS(_10sept_0_106[[#This Row],[Column4]]))</f>
        <v>-2.4497923038004701E-3</v>
      </c>
      <c r="G12">
        <f>10^(_10sept_0_106[[#This Row],[Column3]]/10)*SIN(RADIANS(_10sept_0_106[[#This Row],[Column4]]))</f>
        <v>-1.801526965555106E-3</v>
      </c>
      <c r="H12">
        <f>10^(_10sept_0_106[[#This Row],[Column5]]/10)*COS(RADIANS(_10sept_0_106[[#This Row],[Column6]]))</f>
        <v>-2.419257170689003E-3</v>
      </c>
      <c r="I12">
        <f>10^(_10sept_0_106[[#This Row],[Column5]]/10)*SIN(RADIANS(_10sept_0_106[[#This Row],[Column6]]))</f>
        <v>-1.7609208947496086E-3</v>
      </c>
    </row>
    <row r="13" spans="1:9" x14ac:dyDescent="0.3">
      <c r="A13">
        <v>-170</v>
      </c>
      <c r="B13">
        <v>-24.66</v>
      </c>
      <c r="C13">
        <v>-141.02000000000001</v>
      </c>
      <c r="D13">
        <v>-24.67</v>
      </c>
      <c r="E13">
        <v>-140.96</v>
      </c>
      <c r="F13">
        <f>10^(_10sept_0_106[[#This Row],[Column3]]/10)*COS(RADIANS(_10sept_0_106[[#This Row],[Column4]]))</f>
        <v>-2.6584305053790639E-3</v>
      </c>
      <c r="G13">
        <f>10^(_10sept_0_106[[#This Row],[Column3]]/10)*SIN(RADIANS(_10sept_0_106[[#This Row],[Column4]]))</f>
        <v>-2.1512185287108085E-3</v>
      </c>
      <c r="H13">
        <f>10^(_10sept_0_106[[#This Row],[Column5]]/10)*COS(RADIANS(_10sept_0_106[[#This Row],[Column6]]))</f>
        <v>-2.6500672614079525E-3</v>
      </c>
      <c r="I13">
        <f>10^(_10sept_0_106[[#This Row],[Column5]]/10)*SIN(RADIANS(_10sept_0_106[[#This Row],[Column6]]))</f>
        <v>-2.1490471851773395E-3</v>
      </c>
    </row>
    <row r="14" spans="1:9" x14ac:dyDescent="0.3">
      <c r="A14">
        <v>-169</v>
      </c>
      <c r="B14">
        <v>-24.37</v>
      </c>
      <c r="C14">
        <v>-136.26</v>
      </c>
      <c r="D14">
        <v>-24.41</v>
      </c>
      <c r="E14">
        <v>-136.93</v>
      </c>
      <c r="F14">
        <f>10^(_10sept_0_106[[#This Row],[Column3]]/10)*COS(RADIANS(_10sept_0_106[[#This Row],[Column4]]))</f>
        <v>-2.6413662244765303E-3</v>
      </c>
      <c r="G14">
        <f>10^(_10sept_0_106[[#This Row],[Column3]]/10)*SIN(RADIANS(_10sept_0_106[[#This Row],[Column4]]))</f>
        <v>-2.5276747483920846E-3</v>
      </c>
      <c r="H14">
        <f>10^(_10sept_0_106[[#This Row],[Column5]]/10)*COS(RADIANS(_10sept_0_106[[#This Row],[Column6]]))</f>
        <v>-2.646257326815016E-3</v>
      </c>
      <c r="I14">
        <f>10^(_10sept_0_106[[#This Row],[Column5]]/10)*SIN(RADIANS(_10sept_0_106[[#This Row],[Column6]]))</f>
        <v>-2.4737261672363544E-3</v>
      </c>
    </row>
    <row r="15" spans="1:9" x14ac:dyDescent="0.3">
      <c r="A15">
        <v>-168</v>
      </c>
      <c r="B15">
        <v>-24.31</v>
      </c>
      <c r="C15">
        <v>-131.66999999999999</v>
      </c>
      <c r="D15">
        <v>-24.3</v>
      </c>
      <c r="E15">
        <v>-132.37</v>
      </c>
      <c r="F15">
        <f>10^(_10sept_0_106[[#This Row],[Column3]]/10)*COS(RADIANS(_10sept_0_106[[#This Row],[Column4]]))</f>
        <v>-2.4644312072915524E-3</v>
      </c>
      <c r="G15">
        <f>10^(_10sept_0_106[[#This Row],[Column3]]/10)*SIN(RADIANS(_10sept_0_106[[#This Row],[Column4]]))</f>
        <v>-2.7689345558630737E-3</v>
      </c>
      <c r="H15">
        <f>10^(_10sept_0_106[[#This Row],[Column5]]/10)*COS(RADIANS(_10sept_0_106[[#This Row],[Column6]]))</f>
        <v>-2.50383402018082E-3</v>
      </c>
      <c r="I15">
        <f>10^(_10sept_0_106[[#This Row],[Column5]]/10)*SIN(RADIANS(_10sept_0_106[[#This Row],[Column6]]))</f>
        <v>-2.7449331222115375E-3</v>
      </c>
    </row>
    <row r="16" spans="1:9" x14ac:dyDescent="0.3">
      <c r="A16">
        <v>-167</v>
      </c>
      <c r="B16">
        <v>-24.67</v>
      </c>
      <c r="C16">
        <v>-127.4</v>
      </c>
      <c r="D16">
        <v>-24.73</v>
      </c>
      <c r="E16">
        <v>-126.64</v>
      </c>
      <c r="F16">
        <f>10^(_10sept_0_106[[#This Row],[Column3]]/10)*COS(RADIANS(_10sept_0_106[[#This Row],[Column4]]))</f>
        <v>-2.0723233120400184E-3</v>
      </c>
      <c r="G16">
        <f>10^(_10sept_0_106[[#This Row],[Column3]]/10)*SIN(RADIANS(_10sept_0_106[[#This Row],[Column4]]))</f>
        <v>-2.7104863741550852E-3</v>
      </c>
      <c r="H16">
        <f>10^(_10sept_0_106[[#This Row],[Column5]]/10)*COS(RADIANS(_10sept_0_106[[#This Row],[Column6]]))</f>
        <v>-2.0082512488930446E-3</v>
      </c>
      <c r="I16">
        <f>10^(_10sept_0_106[[#This Row],[Column5]]/10)*SIN(RADIANS(_10sept_0_106[[#This Row],[Column6]]))</f>
        <v>-2.7001723192557731E-3</v>
      </c>
    </row>
    <row r="17" spans="1:9" x14ac:dyDescent="0.3">
      <c r="A17">
        <v>-166</v>
      </c>
      <c r="B17">
        <v>-25.3</v>
      </c>
      <c r="C17">
        <v>-120.13</v>
      </c>
      <c r="D17">
        <v>-25.27</v>
      </c>
      <c r="E17">
        <v>-119.84</v>
      </c>
      <c r="F17">
        <f>10^(_10sept_0_106[[#This Row],[Column3]]/10)*COS(RADIANS(_10sept_0_106[[#This Row],[Column4]]))</f>
        <v>-1.4813997866649207E-3</v>
      </c>
      <c r="G17">
        <f>10^(_10sept_0_106[[#This Row],[Column3]]/10)*SIN(RADIANS(_10sept_0_106[[#This Row],[Column4]]))</f>
        <v>-2.5524675456565405E-3</v>
      </c>
      <c r="H17">
        <f>10^(_10sept_0_106[[#This Row],[Column5]]/10)*COS(RADIANS(_10sept_0_106[[#This Row],[Column6]]))</f>
        <v>-1.47864055718526E-3</v>
      </c>
      <c r="I17">
        <f>10^(_10sept_0_106[[#This Row],[Column5]]/10)*SIN(RADIANS(_10sept_0_106[[#This Row],[Column6]]))</f>
        <v>-2.5776774636933281E-3</v>
      </c>
    </row>
    <row r="18" spans="1:9" x14ac:dyDescent="0.3">
      <c r="A18">
        <v>-165</v>
      </c>
      <c r="B18">
        <v>-26.51</v>
      </c>
      <c r="C18">
        <v>-112.32</v>
      </c>
      <c r="D18">
        <v>-26.45</v>
      </c>
      <c r="E18">
        <v>-112.18</v>
      </c>
      <c r="F18">
        <f>10^(_10sept_0_106[[#This Row],[Column3]]/10)*COS(RADIANS(_10sept_0_106[[#This Row],[Column4]]))</f>
        <v>-8.4826403856919693E-4</v>
      </c>
      <c r="G18">
        <f>10^(_10sept_0_106[[#This Row],[Column3]]/10)*SIN(RADIANS(_10sept_0_106[[#This Row],[Column4]]))</f>
        <v>-2.0662267531590976E-3</v>
      </c>
      <c r="H18">
        <f>10^(_10sept_0_106[[#This Row],[Column5]]/10)*COS(RADIANS(_10sept_0_106[[#This Row],[Column6]]))</f>
        <v>-8.5494302498134646E-4</v>
      </c>
      <c r="I18">
        <f>10^(_10sept_0_106[[#This Row],[Column5]]/10)*SIN(RADIANS(_10sept_0_106[[#This Row],[Column6]]))</f>
        <v>-2.0970661086263803E-3</v>
      </c>
    </row>
    <row r="19" spans="1:9" x14ac:dyDescent="0.3">
      <c r="A19">
        <v>-164</v>
      </c>
      <c r="B19">
        <v>-28.42</v>
      </c>
      <c r="C19">
        <v>-103.28</v>
      </c>
      <c r="D19">
        <v>-28.52</v>
      </c>
      <c r="E19">
        <v>-103.42</v>
      </c>
      <c r="F19">
        <f>10^(_10sept_0_106[[#This Row],[Column3]]/10)*COS(RADIANS(_10sept_0_106[[#This Row],[Column4]]))</f>
        <v>-3.3050644971052744E-4</v>
      </c>
      <c r="G19">
        <f>10^(_10sept_0_106[[#This Row],[Column3]]/10)*SIN(RADIANS(_10sept_0_106[[#This Row],[Column4]]))</f>
        <v>-1.4003238323654929E-3</v>
      </c>
      <c r="H19">
        <f>10^(_10sept_0_106[[#This Row],[Column5]]/10)*COS(RADIANS(_10sept_0_106[[#This Row],[Column6]]))</f>
        <v>-3.263259875580408E-4</v>
      </c>
      <c r="I19">
        <f>10^(_10sept_0_106[[#This Row],[Column5]]/10)*SIN(RADIANS(_10sept_0_106[[#This Row],[Column6]]))</f>
        <v>-1.3676552891559082E-3</v>
      </c>
    </row>
    <row r="20" spans="1:9" x14ac:dyDescent="0.3">
      <c r="A20">
        <v>-163</v>
      </c>
      <c r="B20">
        <v>-31.28</v>
      </c>
      <c r="C20">
        <v>-94.05</v>
      </c>
      <c r="D20">
        <v>-31.51</v>
      </c>
      <c r="E20">
        <v>-92.03</v>
      </c>
      <c r="F20">
        <f>10^(_10sept_0_106[[#This Row],[Column3]]/10)*COS(RADIANS(_10sept_0_106[[#This Row],[Column4]]))</f>
        <v>-5.2598174643548226E-5</v>
      </c>
      <c r="G20">
        <f>10^(_10sept_0_106[[#This Row],[Column3]]/10)*SIN(RADIANS(_10sept_0_106[[#This Row],[Column4]]))</f>
        <v>-7.428722265518322E-4</v>
      </c>
      <c r="H20">
        <f>10^(_10sept_0_106[[#This Row],[Column5]]/10)*COS(RADIANS(_10sept_0_106[[#This Row],[Column6]]))</f>
        <v>-2.5019725478020237E-5</v>
      </c>
      <c r="I20">
        <f>10^(_10sept_0_106[[#This Row],[Column5]]/10)*SIN(RADIANS(_10sept_0_106[[#This Row],[Column6]]))</f>
        <v>-7.0587428115565735E-4</v>
      </c>
    </row>
    <row r="21" spans="1:9" x14ac:dyDescent="0.3">
      <c r="A21">
        <v>-162</v>
      </c>
      <c r="B21">
        <v>-36.619999999999997</v>
      </c>
      <c r="C21">
        <v>-77.12</v>
      </c>
      <c r="D21">
        <v>-36.369999999999997</v>
      </c>
      <c r="E21">
        <v>-77.010000000000005</v>
      </c>
      <c r="F21">
        <f>10^(_10sept_0_106[[#This Row],[Column3]]/10)*COS(RADIANS(_10sept_0_106[[#This Row],[Column4]]))</f>
        <v>4.8543295123249914E-5</v>
      </c>
      <c r="G21">
        <f>10^(_10sept_0_106[[#This Row],[Column3]]/10)*SIN(RADIANS(_10sept_0_106[[#This Row],[Column4]]))</f>
        <v>-2.1229165556988227E-4</v>
      </c>
      <c r="H21">
        <f>10^(_10sept_0_106[[#This Row],[Column5]]/10)*COS(RADIANS(_10sept_0_106[[#This Row],[Column6]]))</f>
        <v>5.185129196687778E-5</v>
      </c>
      <c r="I21">
        <f>10^(_10sept_0_106[[#This Row],[Column5]]/10)*SIN(RADIANS(_10sept_0_106[[#This Row],[Column6]]))</f>
        <v>-2.2477159395271678E-4</v>
      </c>
    </row>
    <row r="22" spans="1:9" x14ac:dyDescent="0.3">
      <c r="A22">
        <v>-161</v>
      </c>
      <c r="B22">
        <v>-44.96</v>
      </c>
      <c r="C22">
        <v>-16.45</v>
      </c>
      <c r="D22">
        <v>-43.87</v>
      </c>
      <c r="E22">
        <v>-20.350000000000001</v>
      </c>
      <c r="F22">
        <f>10^(_10sept_0_106[[#This Row],[Column3]]/10)*COS(RADIANS(_10sept_0_106[[#This Row],[Column4]]))</f>
        <v>3.0608993378646305E-5</v>
      </c>
      <c r="G22">
        <f>10^(_10sept_0_106[[#This Row],[Column3]]/10)*SIN(RADIANS(_10sept_0_106[[#This Row],[Column4]]))</f>
        <v>-9.0377492994715975E-6</v>
      </c>
      <c r="H22">
        <f>10^(_10sept_0_106[[#This Row],[Column5]]/10)*COS(RADIANS(_10sept_0_106[[#This Row],[Column6]]))</f>
        <v>3.8460154987968593E-5</v>
      </c>
      <c r="I22">
        <f>10^(_10sept_0_106[[#This Row],[Column5]]/10)*SIN(RADIANS(_10sept_0_106[[#This Row],[Column6]]))</f>
        <v>-1.4265011018989796E-5</v>
      </c>
    </row>
    <row r="23" spans="1:9" x14ac:dyDescent="0.3">
      <c r="A23">
        <v>-160</v>
      </c>
      <c r="B23">
        <v>-38.29</v>
      </c>
      <c r="C23">
        <v>63.26</v>
      </c>
      <c r="D23">
        <v>-38.700000000000003</v>
      </c>
      <c r="E23">
        <v>63.82</v>
      </c>
      <c r="F23">
        <f>10^(_10sept_0_106[[#This Row],[Column3]]/10)*COS(RADIANS(_10sept_0_106[[#This Row],[Column4]]))</f>
        <v>6.6704801206155447E-5</v>
      </c>
      <c r="G23">
        <f>10^(_10sept_0_106[[#This Row],[Column3]]/10)*SIN(RADIANS(_10sept_0_106[[#This Row],[Column4]]))</f>
        <v>1.3239738752670132E-4</v>
      </c>
      <c r="H23">
        <f>10^(_10sept_0_106[[#This Row],[Column5]]/10)*COS(RADIANS(_10sept_0_106[[#This Row],[Column6]]))</f>
        <v>5.951524733692455E-5</v>
      </c>
      <c r="I23">
        <f>10^(_10sept_0_106[[#This Row],[Column5]]/10)*SIN(RADIANS(_10sept_0_106[[#This Row],[Column6]]))</f>
        <v>1.2105760579378943E-4</v>
      </c>
    </row>
    <row r="24" spans="1:9" x14ac:dyDescent="0.3">
      <c r="A24">
        <v>-159</v>
      </c>
      <c r="B24">
        <v>-32.979999999999997</v>
      </c>
      <c r="C24">
        <v>84.52</v>
      </c>
      <c r="D24">
        <v>-33.229999999999997</v>
      </c>
      <c r="E24">
        <v>83.24</v>
      </c>
      <c r="F24">
        <f>10^(_10sept_0_106[[#This Row],[Column3]]/10)*COS(RADIANS(_10sept_0_106[[#This Row],[Column4]]))</f>
        <v>4.8083446079517177E-5</v>
      </c>
      <c r="G24">
        <f>10^(_10sept_0_106[[#This Row],[Column3]]/10)*SIN(RADIANS(_10sept_0_106[[#This Row],[Column4]]))</f>
        <v>5.0119940668650936E-4</v>
      </c>
      <c r="H24">
        <f>10^(_10sept_0_106[[#This Row],[Column5]]/10)*COS(RADIANS(_10sept_0_106[[#This Row],[Column6]]))</f>
        <v>5.5952051121192527E-5</v>
      </c>
      <c r="I24">
        <f>10^(_10sept_0_106[[#This Row],[Column5]]/10)*SIN(RADIANS(_10sept_0_106[[#This Row],[Column6]]))</f>
        <v>4.7203066107767764E-4</v>
      </c>
    </row>
    <row r="25" spans="1:9" x14ac:dyDescent="0.3">
      <c r="A25">
        <v>-158</v>
      </c>
      <c r="B25">
        <v>-30.32</v>
      </c>
      <c r="C25">
        <v>94.81</v>
      </c>
      <c r="D25">
        <v>-30.08</v>
      </c>
      <c r="E25">
        <v>91.87</v>
      </c>
      <c r="F25">
        <f>10^(_10sept_0_106[[#This Row],[Column3]]/10)*COS(RADIANS(_10sept_0_106[[#This Row],[Column4]]))</f>
        <v>-7.7895469179039721E-5</v>
      </c>
      <c r="G25">
        <f>10^(_10sept_0_106[[#This Row],[Column3]]/10)*SIN(RADIANS(_10sept_0_106[[#This Row],[Column4]]))</f>
        <v>9.2569478968413017E-4</v>
      </c>
      <c r="H25">
        <f>10^(_10sept_0_106[[#This Row],[Column5]]/10)*COS(RADIANS(_10sept_0_106[[#This Row],[Column6]]))</f>
        <v>-3.2036264336180958E-5</v>
      </c>
      <c r="I25">
        <f>10^(_10sept_0_106[[#This Row],[Column5]]/10)*SIN(RADIANS(_10sept_0_106[[#This Row],[Column6]]))</f>
        <v>9.8122510230392668E-4</v>
      </c>
    </row>
    <row r="26" spans="1:9" x14ac:dyDescent="0.3">
      <c r="A26">
        <v>-157</v>
      </c>
      <c r="B26">
        <v>-28.36</v>
      </c>
      <c r="C26">
        <v>101.38</v>
      </c>
      <c r="D26">
        <v>-28.3</v>
      </c>
      <c r="E26">
        <v>99.94</v>
      </c>
      <c r="F26">
        <f>10^(_10sept_0_106[[#This Row],[Column3]]/10)*COS(RADIANS(_10sept_0_106[[#This Row],[Column4]]))</f>
        <v>-2.8784615335262289E-4</v>
      </c>
      <c r="G26">
        <f>10^(_10sept_0_106[[#This Row],[Column3]]/10)*SIN(RADIANS(_10sept_0_106[[#This Row],[Column4]]))</f>
        <v>1.4301341328640503E-3</v>
      </c>
      <c r="H26">
        <f>10^(_10sept_0_106[[#This Row],[Column5]]/10)*COS(RADIANS(_10sept_0_106[[#This Row],[Column6]]))</f>
        <v>-2.5531894849848292E-4</v>
      </c>
      <c r="I26">
        <f>10^(_10sept_0_106[[#This Row],[Column5]]/10)*SIN(RADIANS(_10sept_0_106[[#This Row],[Column6]]))</f>
        <v>1.4569055763800135E-3</v>
      </c>
    </row>
    <row r="27" spans="1:9" x14ac:dyDescent="0.3">
      <c r="A27">
        <v>-156</v>
      </c>
      <c r="B27">
        <v>-27.24</v>
      </c>
      <c r="C27">
        <v>109.1</v>
      </c>
      <c r="D27">
        <v>-27.36</v>
      </c>
      <c r="E27">
        <v>107.47</v>
      </c>
      <c r="F27">
        <f>10^(_10sept_0_106[[#This Row],[Column3]]/10)*COS(RADIANS(_10sept_0_106[[#This Row],[Column4]]))</f>
        <v>-6.1778456254201277E-4</v>
      </c>
      <c r="G27">
        <f>10^(_10sept_0_106[[#This Row],[Column3]]/10)*SIN(RADIANS(_10sept_0_106[[#This Row],[Column4]]))</f>
        <v>1.7840553714913716E-3</v>
      </c>
      <c r="H27">
        <f>10^(_10sept_0_106[[#This Row],[Column5]]/10)*COS(RADIANS(_10sept_0_106[[#This Row],[Column6]]))</f>
        <v>-5.5134055217576799E-4</v>
      </c>
      <c r="I27">
        <f>10^(_10sept_0_106[[#This Row],[Column5]]/10)*SIN(RADIANS(_10sept_0_106[[#This Row],[Column6]]))</f>
        <v>1.7518266701118592E-3</v>
      </c>
    </row>
    <row r="28" spans="1:9" x14ac:dyDescent="0.3">
      <c r="A28">
        <v>-155</v>
      </c>
      <c r="B28">
        <v>-27.06</v>
      </c>
      <c r="C28">
        <v>114.75</v>
      </c>
      <c r="D28">
        <v>-26.93</v>
      </c>
      <c r="E28">
        <v>114.06</v>
      </c>
      <c r="F28">
        <f>10^(_10sept_0_106[[#This Row],[Column3]]/10)*COS(RADIANS(_10sept_0_106[[#This Row],[Column4]]))</f>
        <v>-8.2387475755217078E-4</v>
      </c>
      <c r="G28">
        <f>10^(_10sept_0_106[[#This Row],[Column3]]/10)*SIN(RADIANS(_10sept_0_106[[#This Row],[Column4]]))</f>
        <v>1.7871225008612365E-3</v>
      </c>
      <c r="H28">
        <f>10^(_10sept_0_106[[#This Row],[Column5]]/10)*COS(RADIANS(_10sept_0_106[[#This Row],[Column6]]))</f>
        <v>-8.2667221814979866E-4</v>
      </c>
      <c r="I28">
        <f>10^(_10sept_0_106[[#This Row],[Column5]]/10)*SIN(RADIANS(_10sept_0_106[[#This Row],[Column6]]))</f>
        <v>1.8515156642017673E-3</v>
      </c>
    </row>
    <row r="29" spans="1:9" x14ac:dyDescent="0.3">
      <c r="A29">
        <v>-154</v>
      </c>
      <c r="B29">
        <v>-27.19</v>
      </c>
      <c r="C29">
        <v>118.51</v>
      </c>
      <c r="D29">
        <v>-27.24</v>
      </c>
      <c r="E29">
        <v>116.88</v>
      </c>
      <c r="F29">
        <f>10^(_10sept_0_106[[#This Row],[Column3]]/10)*COS(RADIANS(_10sept_0_106[[#This Row],[Column4]]))</f>
        <v>-9.1159613736208956E-4</v>
      </c>
      <c r="G29">
        <f>10^(_10sept_0_106[[#This Row],[Column3]]/10)*SIN(RADIANS(_10sept_0_106[[#This Row],[Column4]]))</f>
        <v>1.6782526483228274E-3</v>
      </c>
      <c r="H29">
        <f>10^(_10sept_0_106[[#This Row],[Column5]]/10)*COS(RADIANS(_10sept_0_106[[#This Row],[Column6]]))</f>
        <v>-8.5360504090901956E-4</v>
      </c>
      <c r="I29">
        <f>10^(_10sept_0_106[[#This Row],[Column5]]/10)*SIN(RADIANS(_10sept_0_106[[#This Row],[Column6]]))</f>
        <v>1.6840040879989432E-3</v>
      </c>
    </row>
    <row r="30" spans="1:9" x14ac:dyDescent="0.3">
      <c r="A30">
        <v>-153</v>
      </c>
      <c r="B30">
        <v>-27.88</v>
      </c>
      <c r="C30">
        <v>119.52</v>
      </c>
      <c r="D30">
        <v>-27.75</v>
      </c>
      <c r="E30">
        <v>118.28</v>
      </c>
      <c r="F30">
        <f>10^(_10sept_0_106[[#This Row],[Column3]]/10)*COS(RADIANS(_10sept_0_106[[#This Row],[Column4]]))</f>
        <v>-8.0279870275774845E-4</v>
      </c>
      <c r="G30">
        <f>10^(_10sept_0_106[[#This Row],[Column3]]/10)*SIN(RADIANS(_10sept_0_106[[#This Row],[Column4]]))</f>
        <v>1.4177869391505953E-3</v>
      </c>
      <c r="H30">
        <f>10^(_10sept_0_106[[#This Row],[Column5]]/10)*COS(RADIANS(_10sept_0_106[[#This Row],[Column6]]))</f>
        <v>-7.9538517050482729E-4</v>
      </c>
      <c r="I30">
        <f>10^(_10sept_0_106[[#This Row],[Column5]]/10)*SIN(RADIANS(_10sept_0_106[[#This Row],[Column6]]))</f>
        <v>1.478426650803299E-3</v>
      </c>
    </row>
    <row r="31" spans="1:9" x14ac:dyDescent="0.3">
      <c r="A31">
        <v>-152</v>
      </c>
      <c r="B31">
        <v>-28.73</v>
      </c>
      <c r="C31">
        <v>117.48</v>
      </c>
      <c r="D31">
        <v>-28.75</v>
      </c>
      <c r="E31">
        <v>115.29</v>
      </c>
      <c r="F31">
        <f>10^(_10sept_0_106[[#This Row],[Column3]]/10)*COS(RADIANS(_10sept_0_106[[#This Row],[Column4]]))</f>
        <v>-6.1817901727381026E-4</v>
      </c>
      <c r="G31">
        <f>10^(_10sept_0_106[[#This Row],[Column3]]/10)*SIN(RADIANS(_10sept_0_106[[#This Row],[Column4]]))</f>
        <v>1.1885235922920959E-3</v>
      </c>
      <c r="H31">
        <f>10^(_10sept_0_106[[#This Row],[Column5]]/10)*COS(RADIANS(_10sept_0_106[[#This Row],[Column6]]))</f>
        <v>-5.6968044210827212E-4</v>
      </c>
      <c r="I31">
        <f>10^(_10sept_0_106[[#This Row],[Column5]]/10)*SIN(RADIANS(_10sept_0_106[[#This Row],[Column6]]))</f>
        <v>1.2057129027750525E-3</v>
      </c>
    </row>
    <row r="32" spans="1:9" x14ac:dyDescent="0.3">
      <c r="A32">
        <v>-151</v>
      </c>
      <c r="B32">
        <v>-29.65</v>
      </c>
      <c r="C32">
        <v>110.16</v>
      </c>
      <c r="D32">
        <v>-29.53</v>
      </c>
      <c r="E32">
        <v>107.85</v>
      </c>
      <c r="F32">
        <f>10^(_10sept_0_106[[#This Row],[Column3]]/10)*COS(RADIANS(_10sept_0_106[[#This Row],[Column4]]))</f>
        <v>-3.7356774015580079E-4</v>
      </c>
      <c r="G32">
        <f>10^(_10sept_0_106[[#This Row],[Column3]]/10)*SIN(RADIANS(_10sept_0_106[[#This Row],[Column4]]))</f>
        <v>1.0175188934139834E-3</v>
      </c>
      <c r="H32">
        <f>10^(_10sept_0_106[[#This Row],[Column5]]/10)*COS(RADIANS(_10sept_0_106[[#This Row],[Column6]]))</f>
        <v>-3.4156033322783191E-4</v>
      </c>
      <c r="I32">
        <f>10^(_10sept_0_106[[#This Row],[Column5]]/10)*SIN(RADIANS(_10sept_0_106[[#This Row],[Column6]]))</f>
        <v>1.0606549138893855E-3</v>
      </c>
    </row>
    <row r="33" spans="1:9" x14ac:dyDescent="0.3">
      <c r="A33">
        <v>-150</v>
      </c>
      <c r="B33">
        <v>-30.1</v>
      </c>
      <c r="C33">
        <v>98.08</v>
      </c>
      <c r="D33">
        <v>-29.87</v>
      </c>
      <c r="E33">
        <v>96.09</v>
      </c>
      <c r="F33">
        <f>10^(_10sept_0_106[[#This Row],[Column3]]/10)*COS(RADIANS(_10sept_0_106[[#This Row],[Column4]]))</f>
        <v>-1.3735620293571556E-4</v>
      </c>
      <c r="G33">
        <f>10^(_10sept_0_106[[#This Row],[Column3]]/10)*SIN(RADIANS(_10sept_0_106[[#This Row],[Column4]]))</f>
        <v>9.675359732519075E-4</v>
      </c>
      <c r="H33">
        <f>10^(_10sept_0_106[[#This Row],[Column5]]/10)*COS(RADIANS(_10sept_0_106[[#This Row],[Column6]]))</f>
        <v>-1.0931420447921884E-4</v>
      </c>
      <c r="I33">
        <f>10^(_10sept_0_106[[#This Row],[Column5]]/10)*SIN(RADIANS(_10sept_0_106[[#This Row],[Column6]]))</f>
        <v>1.0245711111961911E-3</v>
      </c>
    </row>
    <row r="34" spans="1:9" x14ac:dyDescent="0.3">
      <c r="A34">
        <v>-149</v>
      </c>
      <c r="B34">
        <v>-29.53</v>
      </c>
      <c r="C34">
        <v>86.8</v>
      </c>
      <c r="D34">
        <v>-29.44</v>
      </c>
      <c r="E34">
        <v>85.34</v>
      </c>
      <c r="F34">
        <f>10^(_10sept_0_106[[#This Row],[Column3]]/10)*COS(RADIANS(_10sept_0_106[[#This Row],[Column4]]))</f>
        <v>6.2201597870745949E-5</v>
      </c>
      <c r="G34">
        <f>10^(_10sept_0_106[[#This Row],[Column3]]/10)*SIN(RADIANS(_10sept_0_106[[#This Row],[Column4]]))</f>
        <v>1.1125570856431294E-3</v>
      </c>
      <c r="H34">
        <f>10^(_10sept_0_106[[#This Row],[Column5]]/10)*COS(RADIANS(_10sept_0_106[[#This Row],[Column6]]))</f>
        <v>9.2423917486900763E-5</v>
      </c>
      <c r="I34">
        <f>10^(_10sept_0_106[[#This Row],[Column5]]/10)*SIN(RADIANS(_10sept_0_106[[#This Row],[Column6]]))</f>
        <v>1.1338666856938514E-3</v>
      </c>
    </row>
    <row r="35" spans="1:9" x14ac:dyDescent="0.3">
      <c r="A35">
        <v>-148</v>
      </c>
      <c r="B35">
        <v>-28.67</v>
      </c>
      <c r="C35">
        <v>77.11</v>
      </c>
      <c r="D35">
        <v>-28.7</v>
      </c>
      <c r="E35">
        <v>76.17</v>
      </c>
      <c r="F35">
        <f>10^(_10sept_0_106[[#This Row],[Column3]]/10)*COS(RADIANS(_10sept_0_106[[#This Row],[Column4]]))</f>
        <v>3.0301254286742762E-4</v>
      </c>
      <c r="G35">
        <f>10^(_10sept_0_106[[#This Row],[Column3]]/10)*SIN(RADIANS(_10sept_0_106[[#This Row],[Column4]]))</f>
        <v>1.3240841431134528E-3</v>
      </c>
      <c r="H35">
        <f>10^(_10sept_0_106[[#This Row],[Column5]]/10)*COS(RADIANS(_10sept_0_106[[#This Row],[Column6]]))</f>
        <v>3.2245866340401095E-4</v>
      </c>
      <c r="I35">
        <f>10^(_10sept_0_106[[#This Row],[Column5]]/10)*SIN(RADIANS(_10sept_0_106[[#This Row],[Column6]]))</f>
        <v>1.3098554382089951E-3</v>
      </c>
    </row>
    <row r="36" spans="1:9" x14ac:dyDescent="0.3">
      <c r="A36">
        <v>-147</v>
      </c>
      <c r="B36">
        <v>-27.41</v>
      </c>
      <c r="C36">
        <v>73.66</v>
      </c>
      <c r="D36">
        <v>-27.33</v>
      </c>
      <c r="E36">
        <v>74.48</v>
      </c>
      <c r="F36">
        <f>10^(_10sept_0_106[[#This Row],[Column3]]/10)*COS(RADIANS(_10sept_0_106[[#This Row],[Column4]]))</f>
        <v>5.1077120528003216E-4</v>
      </c>
      <c r="G36">
        <f>10^(_10sept_0_106[[#This Row],[Column3]]/10)*SIN(RADIANS(_10sept_0_106[[#This Row],[Column4]]))</f>
        <v>1.7421853798121924E-3</v>
      </c>
      <c r="H36">
        <f>10^(_10sept_0_106[[#This Row],[Column5]]/10)*COS(RADIANS(_10sept_0_106[[#This Row],[Column6]]))</f>
        <v>4.9481755192714401E-4</v>
      </c>
      <c r="I36">
        <f>10^(_10sept_0_106[[#This Row],[Column5]]/10)*SIN(RADIANS(_10sept_0_106[[#This Row],[Column6]]))</f>
        <v>1.781838942060117E-3</v>
      </c>
    </row>
    <row r="37" spans="1:9" x14ac:dyDescent="0.3">
      <c r="A37">
        <v>-146</v>
      </c>
      <c r="B37">
        <v>-26.35</v>
      </c>
      <c r="C37">
        <v>76.73</v>
      </c>
      <c r="D37">
        <v>-26.33</v>
      </c>
      <c r="E37">
        <v>76.319999999999993</v>
      </c>
      <c r="F37">
        <f>10^(_10sept_0_106[[#This Row],[Column3]]/10)*COS(RADIANS(_10sept_0_106[[#This Row],[Column4]]))</f>
        <v>5.3193511651411941E-4</v>
      </c>
      <c r="G37">
        <f>10^(_10sept_0_106[[#This Row],[Column3]]/10)*SIN(RADIANS(_10sept_0_106[[#This Row],[Column4]]))</f>
        <v>2.255518342980527E-3</v>
      </c>
      <c r="H37">
        <f>10^(_10sept_0_106[[#This Row],[Column5]]/10)*COS(RADIANS(_10sept_0_106[[#This Row],[Column6]]))</f>
        <v>5.5059124741747584E-4</v>
      </c>
      <c r="I37">
        <f>10^(_10sept_0_106[[#This Row],[Column5]]/10)*SIN(RADIANS(_10sept_0_106[[#This Row],[Column6]]))</f>
        <v>2.262047343068552E-3</v>
      </c>
    </row>
    <row r="38" spans="1:9" x14ac:dyDescent="0.3">
      <c r="A38">
        <v>-145</v>
      </c>
      <c r="B38">
        <v>-25.65</v>
      </c>
      <c r="C38">
        <v>84.01</v>
      </c>
      <c r="D38">
        <v>-25.53</v>
      </c>
      <c r="E38">
        <v>84.14</v>
      </c>
      <c r="F38">
        <f>10^(_10sept_0_106[[#This Row],[Column3]]/10)*COS(RADIANS(_10sept_0_106[[#This Row],[Column4]]))</f>
        <v>2.841271815150968E-4</v>
      </c>
      <c r="G38">
        <f>10^(_10sept_0_106[[#This Row],[Column3]]/10)*SIN(RADIANS(_10sept_0_106[[#This Row],[Column4]]))</f>
        <v>2.7078356962218844E-3</v>
      </c>
      <c r="H38">
        <f>10^(_10sept_0_106[[#This Row],[Column5]]/10)*COS(RADIANS(_10sept_0_106[[#This Row],[Column6]]))</f>
        <v>2.8577061372020792E-4</v>
      </c>
      <c r="I38">
        <f>10^(_10sept_0_106[[#This Row],[Column5]]/10)*SIN(RADIANS(_10sept_0_106[[#This Row],[Column6]]))</f>
        <v>2.784354787737382E-3</v>
      </c>
    </row>
    <row r="39" spans="1:9" x14ac:dyDescent="0.3">
      <c r="A39">
        <v>-144</v>
      </c>
      <c r="B39">
        <v>-24.9</v>
      </c>
      <c r="C39">
        <v>94.3</v>
      </c>
      <c r="D39">
        <v>-24.96</v>
      </c>
      <c r="E39">
        <v>93.77</v>
      </c>
      <c r="F39">
        <f>10^(_10sept_0_106[[#This Row],[Column3]]/10)*COS(RADIANS(_10sept_0_106[[#This Row],[Column4]]))</f>
        <v>-2.4262640405658977E-4</v>
      </c>
      <c r="G39">
        <f>10^(_10sept_0_106[[#This Row],[Column3]]/10)*SIN(RADIANS(_10sept_0_106[[#This Row],[Column4]]))</f>
        <v>3.2268278399325183E-3</v>
      </c>
      <c r="H39">
        <f>10^(_10sept_0_106[[#This Row],[Column5]]/10)*COS(RADIANS(_10sept_0_106[[#This Row],[Column6]]))</f>
        <v>-2.0984822163469787E-4</v>
      </c>
      <c r="I39">
        <f>10^(_10sept_0_106[[#This Row],[Column5]]/10)*SIN(RADIANS(_10sept_0_106[[#This Row],[Column6]]))</f>
        <v>3.1846314707384758E-3</v>
      </c>
    </row>
    <row r="40" spans="1:9" x14ac:dyDescent="0.3">
      <c r="A40">
        <v>-143</v>
      </c>
      <c r="B40">
        <v>-24.74</v>
      </c>
      <c r="C40">
        <v>106.37</v>
      </c>
      <c r="D40">
        <v>-24.7</v>
      </c>
      <c r="E40">
        <v>105.84</v>
      </c>
      <c r="F40">
        <f>10^(_10sept_0_106[[#This Row],[Column3]]/10)*COS(RADIANS(_10sept_0_106[[#This Row],[Column4]]))</f>
        <v>-9.4623994602104934E-4</v>
      </c>
      <c r="G40">
        <f>10^(_10sept_0_106[[#This Row],[Column3]]/10)*SIN(RADIANS(_10sept_0_106[[#This Row],[Column4]]))</f>
        <v>3.2212737428398094E-3</v>
      </c>
      <c r="H40">
        <f>10^(_10sept_0_106[[#This Row],[Column5]]/10)*COS(RADIANS(_10sept_0_106[[#This Row],[Column6]]))</f>
        <v>-9.2488168256930068E-4</v>
      </c>
      <c r="I40">
        <f>10^(_10sept_0_106[[#This Row],[Column5]]/10)*SIN(RADIANS(_10sept_0_106[[#This Row],[Column6]]))</f>
        <v>3.25977454561149E-3</v>
      </c>
    </row>
    <row r="41" spans="1:9" x14ac:dyDescent="0.3">
      <c r="A41">
        <v>-142</v>
      </c>
      <c r="B41">
        <v>-24.48</v>
      </c>
      <c r="C41">
        <v>120.71</v>
      </c>
      <c r="D41">
        <v>-24.56</v>
      </c>
      <c r="E41">
        <v>120.21</v>
      </c>
      <c r="F41">
        <f>10^(_10sept_0_106[[#This Row],[Column3]]/10)*COS(RADIANS(_10sept_0_106[[#This Row],[Column4]]))</f>
        <v>-1.8203709250449271E-3</v>
      </c>
      <c r="G41">
        <f>10^(_10sept_0_106[[#This Row],[Column3]]/10)*SIN(RADIANS(_10sept_0_106[[#This Row],[Column4]]))</f>
        <v>3.0646354999145477E-3</v>
      </c>
      <c r="H41">
        <f>10^(_10sept_0_106[[#This Row],[Column5]]/10)*COS(RADIANS(_10sept_0_106[[#This Row],[Column6]]))</f>
        <v>-1.7608218383279299E-3</v>
      </c>
      <c r="I41">
        <f>10^(_10sept_0_106[[#This Row],[Column5]]/10)*SIN(RADIANS(_10sept_0_106[[#This Row],[Column6]]))</f>
        <v>3.0241806239571616E-3</v>
      </c>
    </row>
    <row r="42" spans="1:9" x14ac:dyDescent="0.3">
      <c r="A42">
        <v>-141</v>
      </c>
      <c r="B42">
        <v>-24.22</v>
      </c>
      <c r="C42">
        <v>137.43</v>
      </c>
      <c r="D42">
        <v>-24.27</v>
      </c>
      <c r="E42">
        <v>136.05000000000001</v>
      </c>
      <c r="F42">
        <f>10^(_10sept_0_106[[#This Row],[Column3]]/10)*COS(RADIANS(_10sept_0_106[[#This Row],[Column4]]))</f>
        <v>-2.7870457043757627E-3</v>
      </c>
      <c r="G42">
        <f>10^(_10sept_0_106[[#This Row],[Column3]]/10)*SIN(RADIANS(_10sept_0_106[[#This Row],[Column4]]))</f>
        <v>2.5601279722810848E-3</v>
      </c>
      <c r="H42">
        <f>10^(_10sept_0_106[[#This Row],[Column5]]/10)*COS(RADIANS(_10sept_0_106[[#This Row],[Column6]]))</f>
        <v>-2.693393206283068E-3</v>
      </c>
      <c r="I42">
        <f>10^(_10sept_0_106[[#This Row],[Column5]]/10)*SIN(RADIANS(_10sept_0_106[[#This Row],[Column6]]))</f>
        <v>2.5964410761799279E-3</v>
      </c>
    </row>
    <row r="43" spans="1:9" x14ac:dyDescent="0.3">
      <c r="A43">
        <v>-140</v>
      </c>
      <c r="B43">
        <v>-23.98</v>
      </c>
      <c r="C43">
        <v>154.18</v>
      </c>
      <c r="D43">
        <v>-24.04</v>
      </c>
      <c r="E43">
        <v>153.16999999999999</v>
      </c>
      <c r="F43">
        <f>10^(_10sept_0_106[[#This Row],[Column3]]/10)*COS(RADIANS(_10sept_0_106[[#This Row],[Column4]]))</f>
        <v>-3.6001698246603659E-3</v>
      </c>
      <c r="G43">
        <f>10^(_10sept_0_106[[#This Row],[Column3]]/10)*SIN(RADIANS(_10sept_0_106[[#This Row],[Column4]]))</f>
        <v>1.7419407337081296E-3</v>
      </c>
      <c r="H43">
        <f>10^(_10sept_0_106[[#This Row],[Column5]]/10)*COS(RADIANS(_10sept_0_106[[#This Row],[Column6]]))</f>
        <v>-3.5199382250109723E-3</v>
      </c>
      <c r="I43">
        <f>10^(_10sept_0_106[[#This Row],[Column5]]/10)*SIN(RADIANS(_10sept_0_106[[#This Row],[Column6]]))</f>
        <v>1.7803626619757398E-3</v>
      </c>
    </row>
    <row r="44" spans="1:9" x14ac:dyDescent="0.3">
      <c r="A44">
        <v>-139</v>
      </c>
      <c r="B44">
        <v>-23.53</v>
      </c>
      <c r="C44">
        <v>171.64</v>
      </c>
      <c r="D44">
        <v>-23.57</v>
      </c>
      <c r="E44">
        <v>170.37</v>
      </c>
      <c r="F44">
        <f>10^(_10sept_0_106[[#This Row],[Column3]]/10)*COS(RADIANS(_10sept_0_106[[#This Row],[Column4]]))</f>
        <v>-4.388948926691511E-3</v>
      </c>
      <c r="G44">
        <f>10^(_10sept_0_106[[#This Row],[Column3]]/10)*SIN(RADIANS(_10sept_0_106[[#This Row],[Column4]]))</f>
        <v>6.4497303506568578E-4</v>
      </c>
      <c r="H44">
        <f>10^(_10sept_0_106[[#This Row],[Column5]]/10)*COS(RADIANS(_10sept_0_106[[#This Row],[Column6]]))</f>
        <v>-4.3334785080836168E-3</v>
      </c>
      <c r="I44">
        <f>10^(_10sept_0_106[[#This Row],[Column5]]/10)*SIN(RADIANS(_10sept_0_106[[#This Row],[Column6]]))</f>
        <v>7.3528714809017689E-4</v>
      </c>
    </row>
    <row r="45" spans="1:9" x14ac:dyDescent="0.3">
      <c r="A45">
        <v>-138</v>
      </c>
      <c r="B45">
        <v>-23.05</v>
      </c>
      <c r="C45">
        <v>-172.47</v>
      </c>
      <c r="D45">
        <v>-23.18</v>
      </c>
      <c r="E45">
        <v>-172.65</v>
      </c>
      <c r="F45">
        <f>10^(_10sept_0_106[[#This Row],[Column3]]/10)*COS(RADIANS(_10sept_0_106[[#This Row],[Column4]]))</f>
        <v>-4.9117761767942169E-3</v>
      </c>
      <c r="G45">
        <f>10^(_10sept_0_106[[#This Row],[Column3]]/10)*SIN(RADIANS(_10sept_0_106[[#This Row],[Column4]]))</f>
        <v>-6.4926415727886743E-4</v>
      </c>
      <c r="H45">
        <f>10^(_10sept_0_106[[#This Row],[Column5]]/10)*COS(RADIANS(_10sept_0_106[[#This Row],[Column6]]))</f>
        <v>-4.7688837813690569E-3</v>
      </c>
      <c r="I45">
        <f>10^(_10sept_0_106[[#This Row],[Column5]]/10)*SIN(RADIANS(_10sept_0_106[[#This Row],[Column6]]))</f>
        <v>-6.1513850598957879E-4</v>
      </c>
    </row>
    <row r="46" spans="1:9" x14ac:dyDescent="0.3">
      <c r="A46">
        <v>-137</v>
      </c>
      <c r="B46">
        <v>-22.63</v>
      </c>
      <c r="C46">
        <v>-156.83000000000001</v>
      </c>
      <c r="D46">
        <v>-22.88</v>
      </c>
      <c r="E46">
        <v>-156.46</v>
      </c>
      <c r="F46">
        <f>10^(_10sept_0_106[[#This Row],[Column3]]/10)*COS(RADIANS(_10sept_0_106[[#This Row],[Column4]]))</f>
        <v>-5.0173784014891859E-3</v>
      </c>
      <c r="G46">
        <f>10^(_10sept_0_106[[#This Row],[Column3]]/10)*SIN(RADIANS(_10sept_0_106[[#This Row],[Column4]]))</f>
        <v>-2.1473421410110011E-3</v>
      </c>
      <c r="H46">
        <f>10^(_10sept_0_106[[#This Row],[Column5]]/10)*COS(RADIANS(_10sept_0_106[[#This Row],[Column6]]))</f>
        <v>-4.7235207496957188E-3</v>
      </c>
      <c r="I46">
        <f>10^(_10sept_0_106[[#This Row],[Column5]]/10)*SIN(RADIANS(_10sept_0_106[[#This Row],[Column6]]))</f>
        <v>-2.057767563878243E-3</v>
      </c>
    </row>
    <row r="47" spans="1:9" x14ac:dyDescent="0.3">
      <c r="A47">
        <v>-136</v>
      </c>
      <c r="B47">
        <v>-22.48</v>
      </c>
      <c r="C47">
        <v>-142.35</v>
      </c>
      <c r="D47">
        <v>-22.61</v>
      </c>
      <c r="E47">
        <v>-142.22999999999999</v>
      </c>
      <c r="F47">
        <f>10^(_10sept_0_106[[#This Row],[Column3]]/10)*COS(RADIANS(_10sept_0_106[[#This Row],[Column4]]))</f>
        <v>-4.4729274202001765E-3</v>
      </c>
      <c r="G47">
        <f>10^(_10sept_0_106[[#This Row],[Column3]]/10)*SIN(RADIANS(_10sept_0_106[[#This Row],[Column4]]))</f>
        <v>-3.4508403099287196E-3</v>
      </c>
      <c r="H47">
        <f>10^(_10sept_0_106[[#This Row],[Column5]]/10)*COS(RADIANS(_10sept_0_106[[#This Row],[Column6]]))</f>
        <v>-4.3339968421758175E-3</v>
      </c>
      <c r="I47">
        <f>10^(_10sept_0_106[[#This Row],[Column5]]/10)*SIN(RADIANS(_10sept_0_106[[#This Row],[Column6]]))</f>
        <v>-3.3581593765472668E-3</v>
      </c>
    </row>
    <row r="48" spans="1:9" x14ac:dyDescent="0.3">
      <c r="A48">
        <v>-135</v>
      </c>
      <c r="B48">
        <v>-22.45</v>
      </c>
      <c r="C48">
        <v>-128.88</v>
      </c>
      <c r="D48">
        <v>-22.53</v>
      </c>
      <c r="E48">
        <v>-129</v>
      </c>
      <c r="F48">
        <f>10^(_10sept_0_106[[#This Row],[Column3]]/10)*COS(RADIANS(_10sept_0_106[[#This Row],[Column4]]))</f>
        <v>-3.570640705355752E-3</v>
      </c>
      <c r="G48">
        <f>10^(_10sept_0_106[[#This Row],[Column3]]/10)*SIN(RADIANS(_10sept_0_106[[#This Row],[Column4]]))</f>
        <v>-4.4283056179784336E-3</v>
      </c>
      <c r="H48">
        <f>10^(_10sept_0_106[[#This Row],[Column5]]/10)*COS(RADIANS(_10sept_0_106[[#This Row],[Column6]]))</f>
        <v>-3.5145668134146076E-3</v>
      </c>
      <c r="I48">
        <f>10^(_10sept_0_106[[#This Row],[Column5]]/10)*SIN(RADIANS(_10sept_0_106[[#This Row],[Column6]]))</f>
        <v>-4.3401285643381573E-3</v>
      </c>
    </row>
    <row r="49" spans="1:9" x14ac:dyDescent="0.3">
      <c r="A49">
        <v>-134</v>
      </c>
      <c r="B49">
        <v>-22.61</v>
      </c>
      <c r="C49">
        <v>-115.01</v>
      </c>
      <c r="D49">
        <v>-22.66</v>
      </c>
      <c r="E49">
        <v>-115.41</v>
      </c>
      <c r="F49">
        <f>10^(_10sept_0_106[[#This Row],[Column3]]/10)*COS(RADIANS(_10sept_0_106[[#This Row],[Column4]]))</f>
        <v>-2.3179858108913006E-3</v>
      </c>
      <c r="G49">
        <f>10^(_10sept_0_106[[#This Row],[Column3]]/10)*SIN(RADIANS(_10sept_0_106[[#This Row],[Column4]]))</f>
        <v>-4.9686723384410126E-3</v>
      </c>
      <c r="H49">
        <f>10^(_10sept_0_106[[#This Row],[Column5]]/10)*COS(RADIANS(_10sept_0_106[[#This Row],[Column6]]))</f>
        <v>-2.3256867349716651E-3</v>
      </c>
      <c r="I49">
        <f>10^(_10sept_0_106[[#This Row],[Column5]]/10)*SIN(RADIANS(_10sept_0_106[[#This Row],[Column6]]))</f>
        <v>-4.8956794962897766E-3</v>
      </c>
    </row>
    <row r="50" spans="1:9" x14ac:dyDescent="0.3">
      <c r="A50">
        <v>-133</v>
      </c>
      <c r="B50">
        <v>-22.81</v>
      </c>
      <c r="C50">
        <v>-102.73</v>
      </c>
      <c r="D50">
        <v>-22.96</v>
      </c>
      <c r="E50">
        <v>-102.78</v>
      </c>
      <c r="F50">
        <f>10^(_10sept_0_106[[#This Row],[Column3]]/10)*COS(RADIANS(_10sept_0_106[[#This Row],[Column4]]))</f>
        <v>-1.1537900197193501E-3</v>
      </c>
      <c r="G50">
        <f>10^(_10sept_0_106[[#This Row],[Column3]]/10)*SIN(RADIANS(_10sept_0_106[[#This Row],[Column4]]))</f>
        <v>-5.1072997082288879E-3</v>
      </c>
      <c r="H50">
        <f>10^(_10sept_0_106[[#This Row],[Column5]]/10)*COS(RADIANS(_10sept_0_106[[#This Row],[Column6]]))</f>
        <v>-1.1189250876798016E-3</v>
      </c>
      <c r="I50">
        <f>10^(_10sept_0_106[[#This Row],[Column5]]/10)*SIN(RADIANS(_10sept_0_106[[#This Row],[Column6]]))</f>
        <v>-4.9329368045026847E-3</v>
      </c>
    </row>
    <row r="51" spans="1:9" x14ac:dyDescent="0.3">
      <c r="A51">
        <v>-132</v>
      </c>
      <c r="B51">
        <v>-23.19</v>
      </c>
      <c r="C51">
        <v>-91.5</v>
      </c>
      <c r="D51">
        <v>-23.31</v>
      </c>
      <c r="E51">
        <v>-90.72</v>
      </c>
      <c r="F51">
        <f>10^(_10sept_0_106[[#This Row],[Column3]]/10)*COS(RADIANS(_10sept_0_106[[#This Row],[Column4]]))</f>
        <v>-1.2557957686520262E-4</v>
      </c>
      <c r="G51">
        <f>10^(_10sept_0_106[[#This Row],[Column3]]/10)*SIN(RADIANS(_10sept_0_106[[#This Row],[Column4]]))</f>
        <v>-4.7956905596545137E-3</v>
      </c>
      <c r="H51">
        <f>10^(_10sept_0_106[[#This Row],[Column5]]/10)*COS(RADIANS(_10sept_0_106[[#This Row],[Column6]]))</f>
        <v>-5.8640603849699817E-5</v>
      </c>
      <c r="I51">
        <f>10^(_10sept_0_106[[#This Row],[Column5]]/10)*SIN(RADIANS(_10sept_0_106[[#This Row],[Column6]]))</f>
        <v>-4.6662253485136897E-3</v>
      </c>
    </row>
    <row r="52" spans="1:9" x14ac:dyDescent="0.3">
      <c r="A52">
        <v>-131</v>
      </c>
      <c r="B52">
        <v>-24</v>
      </c>
      <c r="C52">
        <v>-80.739999999999995</v>
      </c>
      <c r="D52">
        <v>-24.06</v>
      </c>
      <c r="E52">
        <v>-80.2</v>
      </c>
      <c r="F52">
        <f>10^(_10sept_0_106[[#This Row],[Column3]]/10)*COS(RADIANS(_10sept_0_106[[#This Row],[Column4]]))</f>
        <v>6.4061346285076135E-4</v>
      </c>
      <c r="G52">
        <f>10^(_10sept_0_106[[#This Row],[Column3]]/10)*SIN(RADIANS(_10sept_0_106[[#This Row],[Column4]]))</f>
        <v>-3.9291915600827461E-3</v>
      </c>
      <c r="H52">
        <f>10^(_10sept_0_106[[#This Row],[Column5]]/10)*COS(RADIANS(_10sept_0_106[[#This Row],[Column6]]))</f>
        <v>6.6831897804445119E-4</v>
      </c>
      <c r="I52">
        <f>10^(_10sept_0_106[[#This Row],[Column5]]/10)*SIN(RADIANS(_10sept_0_106[[#This Row],[Column6]]))</f>
        <v>-3.8691542064230541E-3</v>
      </c>
    </row>
    <row r="53" spans="1:9" x14ac:dyDescent="0.3">
      <c r="A53">
        <v>-130</v>
      </c>
      <c r="B53">
        <v>-25.24</v>
      </c>
      <c r="C53">
        <v>-72.489999999999995</v>
      </c>
      <c r="D53">
        <v>-25.36</v>
      </c>
      <c r="E53">
        <v>-72.430000000000007</v>
      </c>
      <c r="F53">
        <f>10^(_10sept_0_106[[#This Row],[Column3]]/10)*COS(RADIANS(_10sept_0_106[[#This Row],[Column4]]))</f>
        <v>9.0028939361018847E-4</v>
      </c>
      <c r="G53">
        <f>10^(_10sept_0_106[[#This Row],[Column3]]/10)*SIN(RADIANS(_10sept_0_106[[#This Row],[Column4]]))</f>
        <v>-2.8536164183801788E-3</v>
      </c>
      <c r="H53">
        <f>10^(_10sept_0_106[[#This Row],[Column5]]/10)*COS(RADIANS(_10sept_0_106[[#This Row],[Column6]]))</f>
        <v>8.7866038816382375E-4</v>
      </c>
      <c r="I53">
        <f>10^(_10sept_0_106[[#This Row],[Column5]]/10)*SIN(RADIANS(_10sept_0_106[[#This Row],[Column6]]))</f>
        <v>-2.774928839389896E-3</v>
      </c>
    </row>
    <row r="54" spans="1:9" x14ac:dyDescent="0.3">
      <c r="A54">
        <v>-129</v>
      </c>
      <c r="B54">
        <v>-26.9</v>
      </c>
      <c r="C54">
        <v>-68.44</v>
      </c>
      <c r="D54">
        <v>-27.12</v>
      </c>
      <c r="E54">
        <v>-68.61</v>
      </c>
      <c r="F54">
        <f>10^(_10sept_0_106[[#This Row],[Column3]]/10)*COS(RADIANS(_10sept_0_106[[#This Row],[Column4]]))</f>
        <v>7.5028837927716187E-4</v>
      </c>
      <c r="G54">
        <f>10^(_10sept_0_106[[#This Row],[Column3]]/10)*SIN(RADIANS(_10sept_0_106[[#This Row],[Column4]]))</f>
        <v>-1.8988841941058447E-3</v>
      </c>
      <c r="H54">
        <f>10^(_10sept_0_106[[#This Row],[Column5]]/10)*COS(RADIANS(_10sept_0_106[[#This Row],[Column6]]))</f>
        <v>7.0786879324624501E-4</v>
      </c>
      <c r="I54">
        <f>10^(_10sept_0_106[[#This Row],[Column5]]/10)*SIN(RADIANS(_10sept_0_106[[#This Row],[Column6]]))</f>
        <v>-1.8071966581938953E-3</v>
      </c>
    </row>
    <row r="55" spans="1:9" x14ac:dyDescent="0.3">
      <c r="A55">
        <v>-128</v>
      </c>
      <c r="B55">
        <v>-29.1</v>
      </c>
      <c r="C55">
        <v>-70.34</v>
      </c>
      <c r="D55">
        <v>-29.17</v>
      </c>
      <c r="E55">
        <v>-71.52</v>
      </c>
      <c r="F55">
        <f>10^(_10sept_0_106[[#This Row],[Column3]]/10)*COS(RADIANS(_10sept_0_106[[#This Row],[Column4]]))</f>
        <v>4.1390904894100106E-4</v>
      </c>
      <c r="G55">
        <f>10^(_10sept_0_106[[#This Row],[Column3]]/10)*SIN(RADIANS(_10sept_0_106[[#This Row],[Column4]]))</f>
        <v>-1.1585510552586634E-3</v>
      </c>
      <c r="H55">
        <f>10^(_10sept_0_106[[#This Row],[Column5]]/10)*COS(RADIANS(_10sept_0_106[[#This Row],[Column6]]))</f>
        <v>3.8372766026016088E-4</v>
      </c>
      <c r="I55">
        <f>10^(_10sept_0_106[[#This Row],[Column5]]/10)*SIN(RADIANS(_10sept_0_106[[#This Row],[Column6]]))</f>
        <v>-1.1481728631644152E-3</v>
      </c>
    </row>
    <row r="56" spans="1:9" x14ac:dyDescent="0.3">
      <c r="A56">
        <v>-127</v>
      </c>
      <c r="B56">
        <v>-30.83</v>
      </c>
      <c r="C56">
        <v>-80.849999999999994</v>
      </c>
      <c r="D56">
        <v>-31.09</v>
      </c>
      <c r="E56">
        <v>-82.32</v>
      </c>
      <c r="F56">
        <f>10^(_10sept_0_106[[#This Row],[Column3]]/10)*COS(RADIANS(_10sept_0_106[[#This Row],[Column4]]))</f>
        <v>1.3135629703722246E-4</v>
      </c>
      <c r="G56">
        <f>10^(_10sept_0_106[[#This Row],[Column3]]/10)*SIN(RADIANS(_10sept_0_106[[#This Row],[Column4]]))</f>
        <v>-8.1552695686306926E-4</v>
      </c>
      <c r="H56">
        <f>10^(_10sept_0_106[[#This Row],[Column5]]/10)*COS(RADIANS(_10sept_0_106[[#This Row],[Column6]]))</f>
        <v>1.0397700609055967E-4</v>
      </c>
      <c r="I56">
        <f>10^(_10sept_0_106[[#This Row],[Column5]]/10)*SIN(RADIANS(_10sept_0_106[[#This Row],[Column6]]))</f>
        <v>-7.7105749264134407E-4</v>
      </c>
    </row>
    <row r="57" spans="1:9" x14ac:dyDescent="0.3">
      <c r="A57">
        <v>-126</v>
      </c>
      <c r="B57">
        <v>-31.55</v>
      </c>
      <c r="C57">
        <v>-95.7</v>
      </c>
      <c r="D57">
        <v>-31.73</v>
      </c>
      <c r="E57">
        <v>-96.98</v>
      </c>
      <c r="F57">
        <f>10^(_10sept_0_106[[#This Row],[Column3]]/10)*COS(RADIANS(_10sept_0_106[[#This Row],[Column4]]))</f>
        <v>-6.9508131903034528E-5</v>
      </c>
      <c r="G57">
        <f>10^(_10sept_0_106[[#This Row],[Column3]]/10)*SIN(RADIANS(_10sept_0_106[[#This Row],[Column4]]))</f>
        <v>-6.9638167621484393E-4</v>
      </c>
      <c r="H57">
        <f>10^(_10sept_0_106[[#This Row],[Column5]]/10)*COS(RADIANS(_10sept_0_106[[#This Row],[Column6]]))</f>
        <v>-8.1593962565324434E-5</v>
      </c>
      <c r="I57">
        <f>10^(_10sept_0_106[[#This Row],[Column5]]/10)*SIN(RADIANS(_10sept_0_106[[#This Row],[Column6]]))</f>
        <v>-6.6645264634056895E-4</v>
      </c>
    </row>
    <row r="58" spans="1:9" x14ac:dyDescent="0.3">
      <c r="A58">
        <v>-125</v>
      </c>
      <c r="B58">
        <v>-31.22</v>
      </c>
      <c r="C58">
        <v>-102.65</v>
      </c>
      <c r="D58">
        <v>-31.34</v>
      </c>
      <c r="E58">
        <v>-104.87</v>
      </c>
      <c r="F58">
        <f>10^(_10sept_0_106[[#This Row],[Column3]]/10)*COS(RADIANS(_10sept_0_106[[#This Row],[Column4]]))</f>
        <v>-1.6536127610732661E-4</v>
      </c>
      <c r="G58">
        <f>10^(_10sept_0_106[[#This Row],[Column3]]/10)*SIN(RADIANS(_10sept_0_106[[#This Row],[Column4]]))</f>
        <v>-7.3676313740910252E-4</v>
      </c>
      <c r="H58">
        <f>10^(_10sept_0_106[[#This Row],[Column5]]/10)*COS(RADIANS(_10sept_0_106[[#This Row],[Column6]]))</f>
        <v>-1.8849591753804335E-4</v>
      </c>
      <c r="I58">
        <f>10^(_10sept_0_106[[#This Row],[Column5]]/10)*SIN(RADIANS(_10sept_0_106[[#This Row],[Column6]]))</f>
        <v>-7.0991542565760496E-4</v>
      </c>
    </row>
    <row r="59" spans="1:9" x14ac:dyDescent="0.3">
      <c r="A59">
        <v>-124</v>
      </c>
      <c r="B59">
        <v>-31.14</v>
      </c>
      <c r="C59">
        <v>-104.52</v>
      </c>
      <c r="D59">
        <v>-31.16</v>
      </c>
      <c r="E59">
        <v>-106.04</v>
      </c>
      <c r="F59">
        <f>10^(_10sept_0_106[[#This Row],[Column3]]/10)*COS(RADIANS(_10sept_0_106[[#This Row],[Column4]]))</f>
        <v>-1.9283479655954303E-4</v>
      </c>
      <c r="G59">
        <f>10^(_10sept_0_106[[#This Row],[Column3]]/10)*SIN(RADIANS(_10sept_0_106[[#This Row],[Column4]]))</f>
        <v>-7.4456455422704129E-4</v>
      </c>
      <c r="H59">
        <f>10^(_10sept_0_106[[#This Row],[Column5]]/10)*COS(RADIANS(_10sept_0_106[[#This Row],[Column6]]))</f>
        <v>-2.1154075501500808E-4</v>
      </c>
      <c r="I59">
        <f>10^(_10sept_0_106[[#This Row],[Column5]]/10)*SIN(RADIANS(_10sept_0_106[[#This Row],[Column6]]))</f>
        <v>-7.3579118877688916E-4</v>
      </c>
    </row>
    <row r="60" spans="1:9" x14ac:dyDescent="0.3">
      <c r="A60">
        <v>-123</v>
      </c>
      <c r="B60">
        <v>-31.09</v>
      </c>
      <c r="C60">
        <v>-96.5</v>
      </c>
      <c r="D60">
        <v>-30.98</v>
      </c>
      <c r="E60">
        <v>-96.61</v>
      </c>
      <c r="F60">
        <f>10^(_10sept_0_106[[#This Row],[Column3]]/10)*COS(RADIANS(_10sept_0_106[[#This Row],[Column4]]))</f>
        <v>-8.8076238006603726E-5</v>
      </c>
      <c r="G60">
        <f>10^(_10sept_0_106[[#This Row],[Column3]]/10)*SIN(RADIANS(_10sept_0_106[[#This Row],[Column4]]))</f>
        <v>-7.7303521980082949E-4</v>
      </c>
      <c r="H60">
        <f>10^(_10sept_0_106[[#This Row],[Column5]]/10)*COS(RADIANS(_10sept_0_106[[#This Row],[Column6]]))</f>
        <v>-9.1857587395425281E-5</v>
      </c>
      <c r="I60">
        <f>10^(_10sept_0_106[[#This Row],[Column5]]/10)*SIN(RADIANS(_10sept_0_106[[#This Row],[Column6]]))</f>
        <v>-7.9269016932582656E-4</v>
      </c>
    </row>
    <row r="61" spans="1:9" x14ac:dyDescent="0.3">
      <c r="A61">
        <v>-122</v>
      </c>
      <c r="B61">
        <v>-31.12</v>
      </c>
      <c r="C61">
        <v>-80.010000000000005</v>
      </c>
      <c r="D61">
        <v>-31.33</v>
      </c>
      <c r="E61">
        <v>-81.73</v>
      </c>
      <c r="F61">
        <f>10^(_10sept_0_106[[#This Row],[Column3]]/10)*COS(RADIANS(_10sept_0_106[[#This Row],[Column4]]))</f>
        <v>1.3404176407392772E-4</v>
      </c>
      <c r="G61">
        <f>10^(_10sept_0_106[[#This Row],[Column3]]/10)*SIN(RADIANS(_10sept_0_106[[#This Row],[Column4]]))</f>
        <v>-7.6096523709548339E-4</v>
      </c>
      <c r="H61">
        <f>10^(_10sept_0_106[[#This Row],[Column5]]/10)*COS(RADIANS(_10sept_0_106[[#This Row],[Column6]]))</f>
        <v>1.0589460562761415E-4</v>
      </c>
      <c r="I61">
        <f>10^(_10sept_0_106[[#This Row],[Column5]]/10)*SIN(RADIANS(_10sept_0_106[[#This Row],[Column6]]))</f>
        <v>-7.2855145521822642E-4</v>
      </c>
    </row>
    <row r="62" spans="1:9" x14ac:dyDescent="0.3">
      <c r="A62">
        <v>-121</v>
      </c>
      <c r="B62">
        <v>-30.85</v>
      </c>
      <c r="C62">
        <v>-57.11</v>
      </c>
      <c r="D62">
        <v>-30.9</v>
      </c>
      <c r="E62">
        <v>-57.97</v>
      </c>
      <c r="F62">
        <f>10^(_10sept_0_106[[#This Row],[Column3]]/10)*COS(RADIANS(_10sept_0_106[[#This Row],[Column4]]))</f>
        <v>4.4650069979326989E-4</v>
      </c>
      <c r="G62">
        <f>10^(_10sept_0_106[[#This Row],[Column3]]/10)*SIN(RADIANS(_10sept_0_106[[#This Row],[Column4]]))</f>
        <v>-6.9044920195196187E-4</v>
      </c>
      <c r="H62">
        <f>10^(_10sept_0_106[[#This Row],[Column5]]/10)*COS(RADIANS(_10sept_0_106[[#This Row],[Column6]]))</f>
        <v>4.3109541679035846E-4</v>
      </c>
      <c r="I62">
        <f>10^(_10sept_0_106[[#This Row],[Column5]]/10)*SIN(RADIANS(_10sept_0_106[[#This Row],[Column6]]))</f>
        <v>-6.8909374516820448E-4</v>
      </c>
    </row>
    <row r="63" spans="1:9" x14ac:dyDescent="0.3">
      <c r="A63">
        <v>-120</v>
      </c>
      <c r="B63">
        <v>-29.87</v>
      </c>
      <c r="C63">
        <v>-34.909999999999997</v>
      </c>
      <c r="D63">
        <v>-29.9</v>
      </c>
      <c r="E63">
        <v>-34.24</v>
      </c>
      <c r="F63">
        <f>10^(_10sept_0_106[[#This Row],[Column3]]/10)*COS(RADIANS(_10sept_0_106[[#This Row],[Column4]]))</f>
        <v>8.4497020408476255E-4</v>
      </c>
      <c r="G63">
        <f>10^(_10sept_0_106[[#This Row],[Column3]]/10)*SIN(RADIANS(_10sept_0_106[[#This Row],[Column4]]))</f>
        <v>-5.8967865096820051E-4</v>
      </c>
      <c r="H63">
        <f>10^(_10sept_0_106[[#This Row],[Column5]]/10)*COS(RADIANS(_10sept_0_106[[#This Row],[Column6]]))</f>
        <v>8.4594400090368344E-4</v>
      </c>
      <c r="I63">
        <f>10^(_10sept_0_106[[#This Row],[Column5]]/10)*SIN(RADIANS(_10sept_0_106[[#This Row],[Column6]]))</f>
        <v>-5.7576670222058552E-4</v>
      </c>
    </row>
    <row r="64" spans="1:9" x14ac:dyDescent="0.3">
      <c r="A64">
        <v>-119</v>
      </c>
      <c r="B64">
        <v>-28.41</v>
      </c>
      <c r="C64">
        <v>-13.68</v>
      </c>
      <c r="D64">
        <v>-28.55</v>
      </c>
      <c r="E64">
        <v>-12.95</v>
      </c>
      <c r="F64">
        <f>10^(_10sept_0_106[[#This Row],[Column3]]/10)*COS(RADIANS(_10sept_0_106[[#This Row],[Column4]]))</f>
        <v>1.4012050380649609E-3</v>
      </c>
      <c r="G64">
        <f>10^(_10sept_0_106[[#This Row],[Column3]]/10)*SIN(RADIANS(_10sept_0_106[[#This Row],[Column4]]))</f>
        <v>-3.4105883422814721E-4</v>
      </c>
      <c r="H64">
        <f>10^(_10sept_0_106[[#This Row],[Column5]]/10)*COS(RADIANS(_10sept_0_106[[#This Row],[Column6]]))</f>
        <v>1.3608531289643537E-3</v>
      </c>
      <c r="I64">
        <f>10^(_10sept_0_106[[#This Row],[Column5]]/10)*SIN(RADIANS(_10sept_0_106[[#This Row],[Column6]]))</f>
        <v>-3.1292708598964824E-4</v>
      </c>
    </row>
    <row r="65" spans="1:9" x14ac:dyDescent="0.3">
      <c r="A65">
        <v>-118</v>
      </c>
      <c r="B65">
        <v>-27.2</v>
      </c>
      <c r="C65">
        <v>5.43</v>
      </c>
      <c r="D65">
        <v>-27.18</v>
      </c>
      <c r="E65">
        <v>4.42</v>
      </c>
      <c r="F65">
        <f>10^(_10sept_0_106[[#This Row],[Column3]]/10)*COS(RADIANS(_10sept_0_106[[#This Row],[Column4]]))</f>
        <v>1.8969100642441876E-3</v>
      </c>
      <c r="G65">
        <f>10^(_10sept_0_106[[#This Row],[Column3]]/10)*SIN(RADIANS(_10sept_0_106[[#This Row],[Column4]]))</f>
        <v>1.8031293872078949E-4</v>
      </c>
      <c r="H65">
        <f>10^(_10sept_0_106[[#This Row],[Column5]]/10)*COS(RADIANS(_10sept_0_106[[#This Row],[Column6]]))</f>
        <v>1.9085627584707022E-3</v>
      </c>
      <c r="I65">
        <f>10^(_10sept_0_106[[#This Row],[Column5]]/10)*SIN(RADIANS(_10sept_0_106[[#This Row],[Column6]]))</f>
        <v>1.4752607721022024E-4</v>
      </c>
    </row>
    <row r="66" spans="1:9" x14ac:dyDescent="0.3">
      <c r="A66">
        <v>-117</v>
      </c>
      <c r="B66">
        <v>-26.3</v>
      </c>
      <c r="C66">
        <v>21.87</v>
      </c>
      <c r="D66">
        <v>-26.19</v>
      </c>
      <c r="E66">
        <v>21.17</v>
      </c>
      <c r="F66">
        <f>10^(_10sept_0_106[[#This Row],[Column3]]/10)*COS(RADIANS(_10sept_0_106[[#This Row],[Column4]]))</f>
        <v>2.1755180024995964E-3</v>
      </c>
      <c r="G66">
        <f>10^(_10sept_0_106[[#This Row],[Column3]]/10)*SIN(RADIANS(_10sept_0_106[[#This Row],[Column4]]))</f>
        <v>8.7322972886658145E-4</v>
      </c>
      <c r="H66">
        <f>10^(_10sept_0_106[[#This Row],[Column5]]/10)*COS(RADIANS(_10sept_0_106[[#This Row],[Column6]]))</f>
        <v>2.2420996148196488E-3</v>
      </c>
      <c r="I66">
        <f>10^(_10sept_0_106[[#This Row],[Column5]]/10)*SIN(RADIANS(_10sept_0_106[[#This Row],[Column6]]))</f>
        <v>8.6830282233950633E-4</v>
      </c>
    </row>
    <row r="67" spans="1:9" x14ac:dyDescent="0.3">
      <c r="A67">
        <v>-116</v>
      </c>
      <c r="B67">
        <v>-25.71</v>
      </c>
      <c r="C67">
        <v>38.25</v>
      </c>
      <c r="D67">
        <v>-25.59</v>
      </c>
      <c r="E67">
        <v>38.020000000000003</v>
      </c>
      <c r="F67">
        <f>10^(_10sept_0_106[[#This Row],[Column3]]/10)*COS(RADIANS(_10sept_0_106[[#This Row],[Column4]]))</f>
        <v>2.1088464584221927E-3</v>
      </c>
      <c r="G67">
        <f>10^(_10sept_0_106[[#This Row],[Column3]]/10)*SIN(RADIANS(_10sept_0_106[[#This Row],[Column4]]))</f>
        <v>1.6624804981199507E-3</v>
      </c>
      <c r="H67">
        <f>10^(_10sept_0_106[[#This Row],[Column5]]/10)*COS(RADIANS(_10sept_0_106[[#This Row],[Column6]]))</f>
        <v>2.1747716385122759E-3</v>
      </c>
      <c r="I67">
        <f>10^(_10sept_0_106[[#This Row],[Column5]]/10)*SIN(RADIANS(_10sept_0_106[[#This Row],[Column6]]))</f>
        <v>1.7003406777986413E-3</v>
      </c>
    </row>
    <row r="68" spans="1:9" x14ac:dyDescent="0.3">
      <c r="A68">
        <v>-115</v>
      </c>
      <c r="B68">
        <v>-25.16</v>
      </c>
      <c r="C68">
        <v>56.05</v>
      </c>
      <c r="D68">
        <v>-25.05</v>
      </c>
      <c r="E68">
        <v>55.81</v>
      </c>
      <c r="F68">
        <f>10^(_10sept_0_106[[#This Row],[Column3]]/10)*COS(RADIANS(_10sept_0_106[[#This Row],[Column4]]))</f>
        <v>1.7021555340691039E-3</v>
      </c>
      <c r="G68">
        <f>10^(_10sept_0_106[[#This Row],[Column3]]/10)*SIN(RADIANS(_10sept_0_106[[#This Row],[Column4]]))</f>
        <v>2.5283058370452883E-3</v>
      </c>
      <c r="H68">
        <f>10^(_10sept_0_106[[#This Row],[Column5]]/10)*COS(RADIANS(_10sept_0_106[[#This Row],[Column6]]))</f>
        <v>1.7566659650620786E-3</v>
      </c>
      <c r="I68">
        <f>10^(_10sept_0_106[[#This Row],[Column5]]/10)*SIN(RADIANS(_10sept_0_106[[#This Row],[Column6]]))</f>
        <v>2.585826153621048E-3</v>
      </c>
    </row>
    <row r="69" spans="1:9" x14ac:dyDescent="0.3">
      <c r="A69">
        <v>-114</v>
      </c>
      <c r="B69">
        <v>-24.44</v>
      </c>
      <c r="C69">
        <v>76.59</v>
      </c>
      <c r="D69">
        <v>-24.36</v>
      </c>
      <c r="E69">
        <v>76.260000000000005</v>
      </c>
      <c r="F69">
        <f>10^(_10sept_0_106[[#This Row],[Column3]]/10)*COS(RADIANS(_10sept_0_106[[#This Row],[Column4]]))</f>
        <v>8.3432231688453107E-4</v>
      </c>
      <c r="G69">
        <f>10^(_10sept_0_106[[#This Row],[Column3]]/10)*SIN(RADIANS(_10sept_0_106[[#This Row],[Column4]]))</f>
        <v>3.4994091909989989E-3</v>
      </c>
      <c r="H69">
        <f>10^(_10sept_0_106[[#This Row],[Column5]]/10)*COS(RADIANS(_10sept_0_106[[#This Row],[Column6]]))</f>
        <v>8.703491799396737E-4</v>
      </c>
      <c r="I69">
        <f>10^(_10sept_0_106[[#This Row],[Column5]]/10)*SIN(RADIANS(_10sept_0_106[[#This Row],[Column6]]))</f>
        <v>3.5595142809598281E-3</v>
      </c>
    </row>
    <row r="70" spans="1:9" x14ac:dyDescent="0.3">
      <c r="A70">
        <v>-113</v>
      </c>
      <c r="B70">
        <v>-23.57</v>
      </c>
      <c r="C70">
        <v>97.19</v>
      </c>
      <c r="D70">
        <v>-23.52</v>
      </c>
      <c r="E70">
        <v>94.68</v>
      </c>
      <c r="F70">
        <f>10^(_10sept_0_106[[#This Row],[Column3]]/10)*COS(RADIANS(_10sept_0_106[[#This Row],[Column4]]))</f>
        <v>-5.5013061542960411E-4</v>
      </c>
      <c r="G70">
        <f>10^(_10sept_0_106[[#This Row],[Column3]]/10)*SIN(RADIANS(_10sept_0_106[[#This Row],[Column4]]))</f>
        <v>4.3608530674784539E-3</v>
      </c>
      <c r="H70">
        <f>10^(_10sept_0_106[[#This Row],[Column5]]/10)*COS(RADIANS(_10sept_0_106[[#This Row],[Column6]]))</f>
        <v>-3.6277737035129688E-4</v>
      </c>
      <c r="I70">
        <f>10^(_10sept_0_106[[#This Row],[Column5]]/10)*SIN(RADIANS(_10sept_0_106[[#This Row],[Column6]]))</f>
        <v>4.4314883482504605E-3</v>
      </c>
    </row>
    <row r="71" spans="1:9" x14ac:dyDescent="0.3">
      <c r="A71">
        <v>-112</v>
      </c>
      <c r="B71">
        <v>-22.47</v>
      </c>
      <c r="C71">
        <v>116.86</v>
      </c>
      <c r="D71">
        <v>-22.36</v>
      </c>
      <c r="E71">
        <v>114.91</v>
      </c>
      <c r="F71">
        <f>10^(_10sept_0_106[[#This Row],[Column3]]/10)*COS(RADIANS(_10sept_0_106[[#This Row],[Column4]]))</f>
        <v>-2.5583370961167269E-3</v>
      </c>
      <c r="G71">
        <f>10^(_10sept_0_106[[#This Row],[Column3]]/10)*SIN(RADIANS(_10sept_0_106[[#This Row],[Column4]]))</f>
        <v>5.0514952783990265E-3</v>
      </c>
      <c r="H71">
        <f>10^(_10sept_0_106[[#This Row],[Column5]]/10)*COS(RADIANS(_10sept_0_106[[#This Row],[Column6]]))</f>
        <v>-2.446145554415888E-3</v>
      </c>
      <c r="I71">
        <f>10^(_10sept_0_106[[#This Row],[Column5]]/10)*SIN(RADIANS(_10sept_0_106[[#This Row],[Column6]]))</f>
        <v>5.2673620335513573E-3</v>
      </c>
    </row>
    <row r="72" spans="1:9" x14ac:dyDescent="0.3">
      <c r="A72">
        <v>-111</v>
      </c>
      <c r="B72">
        <v>-21.24</v>
      </c>
      <c r="C72">
        <v>134.88999999999999</v>
      </c>
      <c r="D72">
        <v>-21.2</v>
      </c>
      <c r="E72">
        <v>132.63</v>
      </c>
      <c r="F72">
        <f>10^(_10sept_0_106[[#This Row],[Column3]]/10)*COS(RADIANS(_10sept_0_106[[#This Row],[Column4]]))</f>
        <v>-5.3045630257434221E-3</v>
      </c>
      <c r="G72">
        <f>10^(_10sept_0_106[[#This Row],[Column3]]/10)*SIN(RADIANS(_10sept_0_106[[#This Row],[Column4]]))</f>
        <v>5.3249702897899924E-3</v>
      </c>
      <c r="H72">
        <f>10^(_10sept_0_106[[#This Row],[Column5]]/10)*COS(RADIANS(_10sept_0_106[[#This Row],[Column6]]))</f>
        <v>-5.1375523189477251E-3</v>
      </c>
      <c r="I72">
        <f>10^(_10sept_0_106[[#This Row],[Column5]]/10)*SIN(RADIANS(_10sept_0_106[[#This Row],[Column6]]))</f>
        <v>5.5811781824083011E-3</v>
      </c>
    </row>
    <row r="73" spans="1:9" x14ac:dyDescent="0.3">
      <c r="A73">
        <v>-110</v>
      </c>
      <c r="B73">
        <v>-20.350000000000001</v>
      </c>
      <c r="C73">
        <v>149.63</v>
      </c>
      <c r="D73">
        <v>-20.3</v>
      </c>
      <c r="E73">
        <v>148.6</v>
      </c>
      <c r="F73">
        <f>10^(_10sept_0_106[[#This Row],[Column3]]/10)*COS(RADIANS(_10sept_0_106[[#This Row],[Column4]]))</f>
        <v>-7.9597480094130285E-3</v>
      </c>
      <c r="G73">
        <f>10^(_10sept_0_106[[#This Row],[Column3]]/10)*SIN(RADIANS(_10sept_0_106[[#This Row],[Column4]]))</f>
        <v>4.6643558447960224E-3</v>
      </c>
      <c r="H73">
        <f>10^(_10sept_0_106[[#This Row],[Column5]]/10)*COS(RADIANS(_10sept_0_106[[#This Row],[Column6]]))</f>
        <v>-7.9657995250589902E-3</v>
      </c>
      <c r="I73">
        <f>10^(_10sept_0_106[[#This Row],[Column5]]/10)*SIN(RADIANS(_10sept_0_106[[#This Row],[Column6]]))</f>
        <v>4.862344796718745E-3</v>
      </c>
    </row>
    <row r="74" spans="1:9" x14ac:dyDescent="0.3">
      <c r="A74">
        <v>-109</v>
      </c>
      <c r="B74">
        <v>-19.600000000000001</v>
      </c>
      <c r="C74">
        <v>165.08</v>
      </c>
      <c r="D74">
        <v>-19.59</v>
      </c>
      <c r="E74">
        <v>163.53</v>
      </c>
      <c r="F74">
        <f>10^(_10sept_0_106[[#This Row],[Column3]]/10)*COS(RADIANS(_10sept_0_106[[#This Row],[Column4]]))</f>
        <v>-1.0595118198962061E-2</v>
      </c>
      <c r="G74">
        <f>10^(_10sept_0_106[[#This Row],[Column3]]/10)*SIN(RADIANS(_10sept_0_106[[#This Row],[Column4]]))</f>
        <v>2.8231035779375914E-3</v>
      </c>
      <c r="H74">
        <f>10^(_10sept_0_106[[#This Row],[Column5]]/10)*COS(RADIANS(_10sept_0_106[[#This Row],[Column6]]))</f>
        <v>-1.0539117763839626E-2</v>
      </c>
      <c r="I74">
        <f>10^(_10sept_0_106[[#This Row],[Column5]]/10)*SIN(RADIANS(_10sept_0_106[[#This Row],[Column6]]))</f>
        <v>3.1158273813864956E-3</v>
      </c>
    </row>
    <row r="75" spans="1:9" x14ac:dyDescent="0.3">
      <c r="A75">
        <v>-108</v>
      </c>
      <c r="B75">
        <v>-19.239999999999998</v>
      </c>
      <c r="C75">
        <v>-179.99</v>
      </c>
      <c r="D75">
        <v>-19.239999999999998</v>
      </c>
      <c r="E75">
        <v>178.85</v>
      </c>
      <c r="F75">
        <f>10^(_10sept_0_106[[#This Row],[Column3]]/10)*COS(RADIANS(_10sept_0_106[[#This Row],[Column4]]))</f>
        <v>-1.1912419898837212E-2</v>
      </c>
      <c r="G75">
        <f>10^(_10sept_0_106[[#This Row],[Column3]]/10)*SIN(RADIANS(_10sept_0_106[[#This Row],[Column4]]))</f>
        <v>-2.079109512260421E-6</v>
      </c>
      <c r="H75">
        <f>10^(_10sept_0_106[[#This Row],[Column5]]/10)*COS(RADIANS(_10sept_0_106[[#This Row],[Column6]]))</f>
        <v>-1.191002066267273E-2</v>
      </c>
      <c r="I75">
        <f>10^(_10sept_0_106[[#This Row],[Column5]]/10)*SIN(RADIANS(_10sept_0_106[[#This Row],[Column6]]))</f>
        <v>2.3908154177549327E-4</v>
      </c>
    </row>
    <row r="76" spans="1:9" x14ac:dyDescent="0.3">
      <c r="A76">
        <v>-107</v>
      </c>
      <c r="B76">
        <v>-19.25</v>
      </c>
      <c r="C76">
        <v>-165.29</v>
      </c>
      <c r="D76">
        <v>-19.29</v>
      </c>
      <c r="E76">
        <v>-166.36</v>
      </c>
      <c r="F76">
        <f>10^(_10sept_0_106[[#This Row],[Column3]]/10)*COS(RADIANS(_10sept_0_106[[#This Row],[Column4]]))</f>
        <v>-1.1495472234795421E-2</v>
      </c>
      <c r="G76">
        <f>10^(_10sept_0_106[[#This Row],[Column3]]/10)*SIN(RADIANS(_10sept_0_106[[#This Row],[Column4]]))</f>
        <v>-3.0179252080399419E-3</v>
      </c>
      <c r="H76">
        <f>10^(_10sept_0_106[[#This Row],[Column5]]/10)*COS(RADIANS(_10sept_0_106[[#This Row],[Column6]]))</f>
        <v>-1.1443934854083663E-2</v>
      </c>
      <c r="I76">
        <f>10^(_10sept_0_106[[#This Row],[Column5]]/10)*SIN(RADIANS(_10sept_0_106[[#This Row],[Column6]]))</f>
        <v>-2.7770376199608643E-3</v>
      </c>
    </row>
    <row r="77" spans="1:9" x14ac:dyDescent="0.3">
      <c r="A77">
        <v>-106</v>
      </c>
      <c r="B77">
        <v>-19.510000000000002</v>
      </c>
      <c r="C77">
        <v>-149.33000000000001</v>
      </c>
      <c r="D77">
        <v>-19.48</v>
      </c>
      <c r="E77">
        <v>-150.22999999999999</v>
      </c>
      <c r="F77">
        <f>10^(_10sept_0_106[[#This Row],[Column3]]/10)*COS(RADIANS(_10sept_0_106[[#This Row],[Column4]]))</f>
        <v>-9.628503227922372E-3</v>
      </c>
      <c r="G77">
        <f>10^(_10sept_0_106[[#This Row],[Column3]]/10)*SIN(RADIANS(_10sept_0_106[[#This Row],[Column4]]))</f>
        <v>-5.710170144928247E-3</v>
      </c>
      <c r="H77">
        <f>10^(_10sept_0_106[[#This Row],[Column5]]/10)*COS(RADIANS(_10sept_0_106[[#This Row],[Column6]]))</f>
        <v>-9.7843619113746564E-3</v>
      </c>
      <c r="I77">
        <f>10^(_10sept_0_106[[#This Row],[Column5]]/10)*SIN(RADIANS(_10sept_0_106[[#This Row],[Column6]]))</f>
        <v>-5.596755534065692E-3</v>
      </c>
    </row>
    <row r="78" spans="1:9" x14ac:dyDescent="0.3">
      <c r="A78">
        <v>-105</v>
      </c>
      <c r="B78">
        <v>-19.850000000000001</v>
      </c>
      <c r="C78">
        <v>-130.85</v>
      </c>
      <c r="D78">
        <v>-19.829999999999998</v>
      </c>
      <c r="E78">
        <v>-131.54</v>
      </c>
      <c r="F78">
        <f>10^(_10sept_0_106[[#This Row],[Column3]]/10)*COS(RADIANS(_10sept_0_106[[#This Row],[Column4]]))</f>
        <v>-6.770667799539061E-3</v>
      </c>
      <c r="G78">
        <f>10^(_10sept_0_106[[#This Row],[Column3]]/10)*SIN(RADIANS(_10sept_0_106[[#This Row],[Column4]]))</f>
        <v>-7.8300694806652527E-3</v>
      </c>
      <c r="H78">
        <f>10^(_10sept_0_106[[#This Row],[Column5]]/10)*COS(RADIANS(_10sept_0_106[[#This Row],[Column6]]))</f>
        <v>-6.8961552523290294E-3</v>
      </c>
      <c r="I78">
        <f>10^(_10sept_0_106[[#This Row],[Column5]]/10)*SIN(RADIANS(_10sept_0_106[[#This Row],[Column6]]))</f>
        <v>-7.7837290462585158E-3</v>
      </c>
    </row>
    <row r="79" spans="1:9" x14ac:dyDescent="0.3">
      <c r="A79">
        <v>-104</v>
      </c>
      <c r="B79">
        <v>-20.11</v>
      </c>
      <c r="C79">
        <v>-111.41</v>
      </c>
      <c r="D79">
        <v>-20.149999999999999</v>
      </c>
      <c r="E79">
        <v>-112.64</v>
      </c>
      <c r="F79">
        <f>10^(_10sept_0_106[[#This Row],[Column3]]/10)*COS(RADIANS(_10sept_0_106[[#This Row],[Column4]]))</f>
        <v>-3.5590951406743727E-3</v>
      </c>
      <c r="G79">
        <f>10^(_10sept_0_106[[#This Row],[Column3]]/10)*SIN(RADIANS(_10sept_0_106[[#This Row],[Column4]]))</f>
        <v>-9.0770766849936884E-3</v>
      </c>
      <c r="H79">
        <f>10^(_10sept_0_106[[#This Row],[Column5]]/10)*COS(RADIANS(_10sept_0_106[[#This Row],[Column6]]))</f>
        <v>-3.7187138507837687E-3</v>
      </c>
      <c r="I79">
        <f>10^(_10sept_0_106[[#This Row],[Column5]]/10)*SIN(RADIANS(_10sept_0_106[[#This Row],[Column6]]))</f>
        <v>-8.9160864383252911E-3</v>
      </c>
    </row>
    <row r="80" spans="1:9" x14ac:dyDescent="0.3">
      <c r="A80">
        <v>-103</v>
      </c>
      <c r="B80">
        <v>-20.37</v>
      </c>
      <c r="C80">
        <v>-91.87</v>
      </c>
      <c r="D80">
        <v>-20.52</v>
      </c>
      <c r="E80">
        <v>-93.51</v>
      </c>
      <c r="F80">
        <f>10^(_10sept_0_106[[#This Row],[Column3]]/10)*COS(RADIANS(_10sept_0_106[[#This Row],[Column4]]))</f>
        <v>-2.9966903438554527E-4</v>
      </c>
      <c r="G80">
        <f>10^(_10sept_0_106[[#This Row],[Column3]]/10)*SIN(RADIANS(_10sept_0_106[[#This Row],[Column4]]))</f>
        <v>-9.1784352831110524E-3</v>
      </c>
      <c r="H80">
        <f>10^(_10sept_0_106[[#This Row],[Column5]]/10)*COS(RADIANS(_10sept_0_106[[#This Row],[Column6]]))</f>
        <v>-5.4314127178733908E-4</v>
      </c>
      <c r="I80">
        <f>10^(_10sept_0_106[[#This Row],[Column5]]/10)*SIN(RADIANS(_10sept_0_106[[#This Row],[Column6]]))</f>
        <v>-8.8549182112762064E-3</v>
      </c>
    </row>
    <row r="81" spans="1:9" x14ac:dyDescent="0.3">
      <c r="A81">
        <v>-102</v>
      </c>
      <c r="B81">
        <v>-20.43</v>
      </c>
      <c r="C81">
        <v>-69.849999999999994</v>
      </c>
      <c r="D81">
        <v>-20.52</v>
      </c>
      <c r="E81">
        <v>-71.38</v>
      </c>
      <c r="F81">
        <f>10^(_10sept_0_106[[#This Row],[Column3]]/10)*COS(RADIANS(_10sept_0_106[[#This Row],[Column4]]))</f>
        <v>3.1200593123570379E-3</v>
      </c>
      <c r="G81">
        <f>10^(_10sept_0_106[[#This Row],[Column3]]/10)*SIN(RADIANS(_10sept_0_106[[#This Row],[Column4]]))</f>
        <v>-8.5029632670237908E-3</v>
      </c>
      <c r="H81">
        <f>10^(_10sept_0_106[[#This Row],[Column5]]/10)*COS(RADIANS(_10sept_0_106[[#This Row],[Column6]]))</f>
        <v>2.8326015259880536E-3</v>
      </c>
      <c r="I81">
        <f>10^(_10sept_0_106[[#This Row],[Column5]]/10)*SIN(RADIANS(_10sept_0_106[[#This Row],[Column6]]))</f>
        <v>-8.4071961773518715E-3</v>
      </c>
    </row>
    <row r="82" spans="1:9" x14ac:dyDescent="0.3">
      <c r="A82">
        <v>-101</v>
      </c>
      <c r="B82">
        <v>-20.23</v>
      </c>
      <c r="C82">
        <v>-48.85</v>
      </c>
      <c r="D82">
        <v>-20.37</v>
      </c>
      <c r="E82">
        <v>-50.35</v>
      </c>
      <c r="F82">
        <f>10^(_10sept_0_106[[#This Row],[Column3]]/10)*COS(RADIANS(_10sept_0_106[[#This Row],[Column4]]))</f>
        <v>6.2409027062911571E-3</v>
      </c>
      <c r="G82">
        <f>10^(_10sept_0_106[[#This Row],[Column3]]/10)*SIN(RADIANS(_10sept_0_106[[#This Row],[Column4]]))</f>
        <v>-7.1414908502084587E-3</v>
      </c>
      <c r="H82">
        <f>10^(_10sept_0_106[[#This Row],[Column5]]/10)*COS(RADIANS(_10sept_0_106[[#This Row],[Column6]]))</f>
        <v>5.8598449111438343E-3</v>
      </c>
      <c r="I82">
        <f>10^(_10sept_0_106[[#This Row],[Column5]]/10)*SIN(RADIANS(_10sept_0_106[[#This Row],[Column6]]))</f>
        <v>-7.0707632822609142E-3</v>
      </c>
    </row>
    <row r="83" spans="1:9" x14ac:dyDescent="0.3">
      <c r="A83">
        <v>-100</v>
      </c>
      <c r="B83">
        <v>-19.87</v>
      </c>
      <c r="C83">
        <v>-29.12</v>
      </c>
      <c r="D83">
        <v>-19.96</v>
      </c>
      <c r="E83">
        <v>-30.68</v>
      </c>
      <c r="F83">
        <f>10^(_10sept_0_106[[#This Row],[Column3]]/10)*COS(RADIANS(_10sept_0_106[[#This Row],[Column4]]))</f>
        <v>9.0014779468157776E-3</v>
      </c>
      <c r="G83">
        <f>10^(_10sept_0_106[[#This Row],[Column3]]/10)*SIN(RADIANS(_10sept_0_106[[#This Row],[Column4]]))</f>
        <v>-5.0142746726581948E-3</v>
      </c>
      <c r="H83">
        <f>10^(_10sept_0_106[[#This Row],[Column5]]/10)*COS(RADIANS(_10sept_0_106[[#This Row],[Column6]]))</f>
        <v>8.6798819591847234E-3</v>
      </c>
      <c r="I83">
        <f>10^(_10sept_0_106[[#This Row],[Column5]]/10)*SIN(RADIANS(_10sept_0_106[[#This Row],[Column6]]))</f>
        <v>-5.149639597101064E-3</v>
      </c>
    </row>
    <row r="84" spans="1:9" x14ac:dyDescent="0.3">
      <c r="A84">
        <v>-99</v>
      </c>
      <c r="B84">
        <v>-19.63</v>
      </c>
      <c r="C84">
        <v>-10.99</v>
      </c>
      <c r="D84">
        <v>-19.579999999999998</v>
      </c>
      <c r="E84">
        <v>-11.93</v>
      </c>
      <c r="F84">
        <f>10^(_10sept_0_106[[#This Row],[Column3]]/10)*COS(RADIANS(_10sept_0_106[[#This Row],[Column4]]))</f>
        <v>1.0689596282517743E-2</v>
      </c>
      <c r="G84">
        <f>10^(_10sept_0_106[[#This Row],[Column3]]/10)*SIN(RADIANS(_10sept_0_106[[#This Row],[Column4]]))</f>
        <v>-2.0759109165614104E-3</v>
      </c>
      <c r="H84">
        <f>10^(_10sept_0_106[[#This Row],[Column5]]/10)*COS(RADIANS(_10sept_0_106[[#This Row],[Column6]]))</f>
        <v>1.0777470328014968E-2</v>
      </c>
      <c r="I84">
        <f>10^(_10sept_0_106[[#This Row],[Column5]]/10)*SIN(RADIANS(_10sept_0_106[[#This Row],[Column6]]))</f>
        <v>-2.2770635422084259E-3</v>
      </c>
    </row>
    <row r="85" spans="1:9" x14ac:dyDescent="0.3">
      <c r="A85">
        <v>-98</v>
      </c>
      <c r="B85">
        <v>-19.41</v>
      </c>
      <c r="C85">
        <v>6.09</v>
      </c>
      <c r="D85">
        <v>-19.399999999999999</v>
      </c>
      <c r="E85">
        <v>5.99</v>
      </c>
      <c r="F85">
        <f>10^(_10sept_0_106[[#This Row],[Column3]]/10)*COS(RADIANS(_10sept_0_106[[#This Row],[Column4]]))</f>
        <v>1.1390482111729614E-2</v>
      </c>
      <c r="G85">
        <f>10^(_10sept_0_106[[#This Row],[Column3]]/10)*SIN(RADIANS(_10sept_0_106[[#This Row],[Column4]]))</f>
        <v>1.2152806936209508E-3</v>
      </c>
      <c r="H85">
        <f>10^(_10sept_0_106[[#This Row],[Column5]]/10)*COS(RADIANS(_10sept_0_106[[#This Row],[Column6]]))</f>
        <v>1.1418848449558695E-2</v>
      </c>
      <c r="I85">
        <f>10^(_10sept_0_106[[#This Row],[Column5]]/10)*SIN(RADIANS(_10sept_0_106[[#This Row],[Column6]]))</f>
        <v>1.1981543897393446E-3</v>
      </c>
    </row>
    <row r="86" spans="1:9" x14ac:dyDescent="0.3">
      <c r="A86">
        <v>-97</v>
      </c>
      <c r="B86">
        <v>-19.309999999999999</v>
      </c>
      <c r="C86">
        <v>23.82</v>
      </c>
      <c r="D86">
        <v>-19.329999999999998</v>
      </c>
      <c r="E86">
        <v>23.17</v>
      </c>
      <c r="F86">
        <f>10^(_10sept_0_106[[#This Row],[Column3]]/10)*COS(RADIANS(_10sept_0_106[[#This Row],[Column4]]))</f>
        <v>1.0723462969895322E-2</v>
      </c>
      <c r="G86">
        <f>10^(_10sept_0_106[[#This Row],[Column3]]/10)*SIN(RADIANS(_10sept_0_106[[#This Row],[Column4]]))</f>
        <v>4.734082744791787E-3</v>
      </c>
      <c r="H86">
        <f>10^(_10sept_0_106[[#This Row],[Column5]]/10)*COS(RADIANS(_10sept_0_106[[#This Row],[Column6]]))</f>
        <v>1.0726964811071195E-2</v>
      </c>
      <c r="I86">
        <f>10^(_10sept_0_106[[#This Row],[Column5]]/10)*SIN(RADIANS(_10sept_0_106[[#This Row],[Column6]]))</f>
        <v>4.5909360906720813E-3</v>
      </c>
    </row>
    <row r="87" spans="1:9" x14ac:dyDescent="0.3">
      <c r="A87">
        <v>-96</v>
      </c>
      <c r="B87">
        <v>-19.239999999999998</v>
      </c>
      <c r="C87">
        <v>41.73</v>
      </c>
      <c r="D87">
        <v>-19.260000000000002</v>
      </c>
      <c r="E87">
        <v>41.3</v>
      </c>
      <c r="F87">
        <f>10^(_10sept_0_106[[#This Row],[Column3]]/10)*COS(RADIANS(_10sept_0_106[[#This Row],[Column4]]))</f>
        <v>8.8901171960425289E-3</v>
      </c>
      <c r="G87">
        <f>10^(_10sept_0_106[[#This Row],[Column3]]/10)*SIN(RADIANS(_10sept_0_106[[#This Row],[Column4]]))</f>
        <v>7.929159375970319E-3</v>
      </c>
      <c r="H87">
        <f>10^(_10sept_0_106[[#This Row],[Column5]]/10)*COS(RADIANS(_10sept_0_106[[#This Row],[Column6]]))</f>
        <v>8.9082553112734397E-3</v>
      </c>
      <c r="I87">
        <f>10^(_10sept_0_106[[#This Row],[Column5]]/10)*SIN(RADIANS(_10sept_0_106[[#This Row],[Column6]]))</f>
        <v>7.8260935160627682E-3</v>
      </c>
    </row>
    <row r="88" spans="1:9" x14ac:dyDescent="0.3">
      <c r="A88">
        <v>-95</v>
      </c>
      <c r="B88">
        <v>-19.16</v>
      </c>
      <c r="C88">
        <v>59.56</v>
      </c>
      <c r="D88">
        <v>-19.11</v>
      </c>
      <c r="E88">
        <v>59.14</v>
      </c>
      <c r="F88">
        <f>10^(_10sept_0_106[[#This Row],[Column3]]/10)*COS(RADIANS(_10sept_0_106[[#This Row],[Column4]]))</f>
        <v>6.1474621748533942E-3</v>
      </c>
      <c r="G88">
        <f>10^(_10sept_0_106[[#This Row],[Column3]]/10)*SIN(RADIANS(_10sept_0_106[[#This Row],[Column4]]))</f>
        <v>1.0461355507390932E-2</v>
      </c>
      <c r="H88">
        <f>10^(_10sept_0_106[[#This Row],[Column5]]/10)*COS(RADIANS(_10sept_0_106[[#This Row],[Column6]]))</f>
        <v>6.2960523800903289E-3</v>
      </c>
      <c r="I88">
        <f>10^(_10sept_0_106[[#This Row],[Column5]]/10)*SIN(RADIANS(_10sept_0_106[[#This Row],[Column6]]))</f>
        <v>1.053662332276489E-2</v>
      </c>
    </row>
    <row r="89" spans="1:9" x14ac:dyDescent="0.3">
      <c r="A89">
        <v>-94</v>
      </c>
      <c r="B89">
        <v>-18.98</v>
      </c>
      <c r="C89">
        <v>78.52</v>
      </c>
      <c r="D89">
        <v>-18.84</v>
      </c>
      <c r="E89">
        <v>77.91</v>
      </c>
      <c r="F89">
        <f>10^(_10sept_0_106[[#This Row],[Column3]]/10)*COS(RADIANS(_10sept_0_106[[#This Row],[Column4]]))</f>
        <v>2.517152443225684E-3</v>
      </c>
      <c r="G89">
        <f>10^(_10sept_0_106[[#This Row],[Column3]]/10)*SIN(RADIANS(_10sept_0_106[[#This Row],[Column4]]))</f>
        <v>1.2394343324235843E-2</v>
      </c>
      <c r="H89">
        <f>10^(_10sept_0_106[[#This Row],[Column5]]/10)*COS(RADIANS(_10sept_0_106[[#This Row],[Column6]]))</f>
        <v>2.7357475523369259E-3</v>
      </c>
      <c r="I89">
        <f>10^(_10sept_0_106[[#This Row],[Column5]]/10)*SIN(RADIANS(_10sept_0_106[[#This Row],[Column6]]))</f>
        <v>1.2771997660123295E-2</v>
      </c>
    </row>
    <row r="90" spans="1:9" x14ac:dyDescent="0.3">
      <c r="A90">
        <v>-93</v>
      </c>
      <c r="B90">
        <v>-18.59</v>
      </c>
      <c r="C90">
        <v>96.79</v>
      </c>
      <c r="D90">
        <v>-18.489999999999998</v>
      </c>
      <c r="E90">
        <v>95.63</v>
      </c>
      <c r="F90">
        <f>10^(_10sept_0_106[[#This Row],[Column3]]/10)*COS(RADIANS(_10sept_0_106[[#This Row],[Column4]]))</f>
        <v>-1.6357996797872637E-3</v>
      </c>
      <c r="G90">
        <f>10^(_10sept_0_106[[#This Row],[Column3]]/10)*SIN(RADIANS(_10sept_0_106[[#This Row],[Column4]]))</f>
        <v>1.3738622635101248E-2</v>
      </c>
      <c r="H90">
        <f>10^(_10sept_0_106[[#This Row],[Column5]]/10)*COS(RADIANS(_10sept_0_106[[#This Row],[Column6]]))</f>
        <v>-1.388950134608072E-3</v>
      </c>
      <c r="I90">
        <f>10^(_10sept_0_106[[#This Row],[Column5]]/10)*SIN(RADIANS(_10sept_0_106[[#This Row],[Column6]]))</f>
        <v>1.4089642304192405E-2</v>
      </c>
    </row>
    <row r="91" spans="1:9" x14ac:dyDescent="0.3">
      <c r="A91">
        <v>-92</v>
      </c>
      <c r="B91">
        <v>-18.170000000000002</v>
      </c>
      <c r="C91">
        <v>114.56</v>
      </c>
      <c r="D91">
        <v>-18.14</v>
      </c>
      <c r="E91">
        <v>112.85</v>
      </c>
      <c r="F91">
        <f>10^(_10sept_0_106[[#This Row],[Column3]]/10)*COS(RADIANS(_10sept_0_106[[#This Row],[Column4]]))</f>
        <v>-6.3346631555785231E-3</v>
      </c>
      <c r="G91">
        <f>10^(_10sept_0_106[[#This Row],[Column3]]/10)*SIN(RADIANS(_10sept_0_106[[#This Row],[Column4]]))</f>
        <v>1.3861663765257987E-2</v>
      </c>
      <c r="H91">
        <f>10^(_10sept_0_106[[#This Row],[Column5]]/10)*COS(RADIANS(_10sept_0_106[[#This Row],[Column6]]))</f>
        <v>-5.9592233809435706E-3</v>
      </c>
      <c r="I91">
        <f>10^(_10sept_0_106[[#This Row],[Column5]]/10)*SIN(RADIANS(_10sept_0_106[[#This Row],[Column6]]))</f>
        <v>1.4141873464488931E-2</v>
      </c>
    </row>
    <row r="92" spans="1:9" x14ac:dyDescent="0.3">
      <c r="A92">
        <v>-91</v>
      </c>
      <c r="B92">
        <v>-17.91</v>
      </c>
      <c r="C92">
        <v>131.31</v>
      </c>
      <c r="D92">
        <v>-17.87</v>
      </c>
      <c r="E92">
        <v>129.4</v>
      </c>
      <c r="F92">
        <f>10^(_10sept_0_106[[#This Row],[Column3]]/10)*COS(RADIANS(_10sept_0_106[[#This Row],[Column4]]))</f>
        <v>-1.0681476706554059E-2</v>
      </c>
      <c r="G92">
        <f>10^(_10sept_0_106[[#This Row],[Column3]]/10)*SIN(RADIANS(_10sept_0_106[[#This Row],[Column4]]))</f>
        <v>1.2154190889945793E-2</v>
      </c>
      <c r="H92">
        <f>10^(_10sept_0_106[[#This Row],[Column5]]/10)*COS(RADIANS(_10sept_0_106[[#This Row],[Column6]]))</f>
        <v>-1.0365479009729336E-2</v>
      </c>
      <c r="I92">
        <f>10^(_10sept_0_106[[#This Row],[Column5]]/10)*SIN(RADIANS(_10sept_0_106[[#This Row],[Column6]]))</f>
        <v>1.2619140674031982E-2</v>
      </c>
    </row>
    <row r="93" spans="1:9" x14ac:dyDescent="0.3">
      <c r="A93">
        <v>-90</v>
      </c>
      <c r="B93">
        <v>-17.809999999999999</v>
      </c>
      <c r="C93">
        <v>148.94</v>
      </c>
      <c r="D93">
        <v>-17.8</v>
      </c>
      <c r="E93">
        <v>146.86000000000001</v>
      </c>
      <c r="F93">
        <f>10^(_10sept_0_106[[#This Row],[Column3]]/10)*COS(RADIANS(_10sept_0_106[[#This Row],[Column4]]))</f>
        <v>-1.4183780582131248E-2</v>
      </c>
      <c r="G93">
        <f>10^(_10sept_0_106[[#This Row],[Column3]]/10)*SIN(RADIANS(_10sept_0_106[[#This Row],[Column4]]))</f>
        <v>8.5427036464309405E-3</v>
      </c>
      <c r="H93">
        <f>10^(_10sept_0_106[[#This Row],[Column5]]/10)*COS(RADIANS(_10sept_0_106[[#This Row],[Column6]]))</f>
        <v>-1.3896339561516209E-2</v>
      </c>
      <c r="I93">
        <f>10^(_10sept_0_106[[#This Row],[Column5]]/10)*SIN(RADIANS(_10sept_0_106[[#This Row],[Column6]]))</f>
        <v>9.0727403316118137E-3</v>
      </c>
    </row>
    <row r="94" spans="1:9" x14ac:dyDescent="0.3">
      <c r="A94">
        <v>-89</v>
      </c>
      <c r="B94">
        <v>-17.72</v>
      </c>
      <c r="C94">
        <v>168.33</v>
      </c>
      <c r="D94">
        <v>-17.71</v>
      </c>
      <c r="E94">
        <v>166.04</v>
      </c>
      <c r="F94">
        <f>10^(_10sept_0_106[[#This Row],[Column3]]/10)*COS(RADIANS(_10sept_0_106[[#This Row],[Column4]]))</f>
        <v>-1.655497582989349E-2</v>
      </c>
      <c r="G94">
        <f>10^(_10sept_0_106[[#This Row],[Column3]]/10)*SIN(RADIANS(_10sept_0_106[[#This Row],[Column4]]))</f>
        <v>3.4193317489148822E-3</v>
      </c>
      <c r="H94">
        <f>10^(_10sept_0_106[[#This Row],[Column5]]/10)*COS(RADIANS(_10sept_0_106[[#This Row],[Column6]]))</f>
        <v>-1.6442944883614481E-2</v>
      </c>
      <c r="I94">
        <f>10^(_10sept_0_106[[#This Row],[Column5]]/10)*SIN(RADIANS(_10sept_0_106[[#This Row],[Column6]]))</f>
        <v>4.0874957806565455E-3</v>
      </c>
    </row>
    <row r="95" spans="1:9" x14ac:dyDescent="0.3">
      <c r="A95">
        <v>-88</v>
      </c>
      <c r="B95">
        <v>-17.57</v>
      </c>
      <c r="C95">
        <v>-172.7</v>
      </c>
      <c r="D95">
        <v>-17.57</v>
      </c>
      <c r="E95">
        <v>-174.41</v>
      </c>
      <c r="F95">
        <f>10^(_10sept_0_106[[#This Row],[Column3]]/10)*COS(RADIANS(_10sept_0_106[[#This Row],[Column4]]))</f>
        <v>-1.7356632058313622E-2</v>
      </c>
      <c r="G95">
        <f>10^(_10sept_0_106[[#This Row],[Column3]]/10)*SIN(RADIANS(_10sept_0_106[[#This Row],[Column4]]))</f>
        <v>-2.2234358460246142E-3</v>
      </c>
      <c r="H95">
        <f>10^(_10sept_0_106[[#This Row],[Column5]]/10)*COS(RADIANS(_10sept_0_106[[#This Row],[Column6]]))</f>
        <v>-1.7415251461516318E-2</v>
      </c>
      <c r="I95">
        <f>10^(_10sept_0_106[[#This Row],[Column5]]/10)*SIN(RADIANS(_10sept_0_106[[#This Row],[Column6]]))</f>
        <v>-1.7045116312953651E-3</v>
      </c>
    </row>
    <row r="96" spans="1:9" x14ac:dyDescent="0.3">
      <c r="A96">
        <v>-87</v>
      </c>
      <c r="B96">
        <v>-17.14</v>
      </c>
      <c r="C96">
        <v>-153.06</v>
      </c>
      <c r="D96">
        <v>-17.18</v>
      </c>
      <c r="E96">
        <v>-155.37</v>
      </c>
      <c r="F96">
        <f>10^(_10sept_0_106[[#This Row],[Column3]]/10)*COS(RADIANS(_10sept_0_106[[#This Row],[Column4]]))</f>
        <v>-1.7223139229685762E-2</v>
      </c>
      <c r="G96">
        <f>10^(_10sept_0_106[[#This Row],[Column3]]/10)*SIN(RADIANS(_10sept_0_106[[#This Row],[Column4]]))</f>
        <v>-8.7529213906318102E-3</v>
      </c>
      <c r="H96">
        <f>10^(_10sept_0_106[[#This Row],[Column5]]/10)*COS(RADIANS(_10sept_0_106[[#This Row],[Column6]]))</f>
        <v>-1.7400931313250996E-2</v>
      </c>
      <c r="I96">
        <f>10^(_10sept_0_106[[#This Row],[Column5]]/10)*SIN(RADIANS(_10sept_0_106[[#This Row],[Column6]]))</f>
        <v>-7.9777919300614737E-3</v>
      </c>
    </row>
    <row r="97" spans="1:9" x14ac:dyDescent="0.3">
      <c r="A97">
        <v>-86</v>
      </c>
      <c r="B97">
        <v>-16.53</v>
      </c>
      <c r="C97">
        <v>-133.63</v>
      </c>
      <c r="D97">
        <v>-16.579999999999998</v>
      </c>
      <c r="E97">
        <v>-135.47999999999999</v>
      </c>
      <c r="F97">
        <f>10^(_10sept_0_106[[#This Row],[Column3]]/10)*COS(RADIANS(_10sept_0_106[[#This Row],[Column4]]))</f>
        <v>-1.5340807668019405E-2</v>
      </c>
      <c r="G97">
        <f>10^(_10sept_0_106[[#This Row],[Column3]]/10)*SIN(RADIANS(_10sept_0_106[[#This Row],[Column4]]))</f>
        <v>-1.6092554398841465E-2</v>
      </c>
      <c r="H97">
        <f>10^(_10sept_0_106[[#This Row],[Column5]]/10)*COS(RADIANS(_10sept_0_106[[#This Row],[Column6]]))</f>
        <v>-1.5670867098840215E-2</v>
      </c>
      <c r="I97">
        <f>10^(_10sept_0_106[[#This Row],[Column5]]/10)*SIN(RADIANS(_10sept_0_106[[#This Row],[Column6]]))</f>
        <v>-1.5410474567976805E-2</v>
      </c>
    </row>
    <row r="98" spans="1:9" x14ac:dyDescent="0.3">
      <c r="A98">
        <v>-85</v>
      </c>
      <c r="B98">
        <v>-15.9</v>
      </c>
      <c r="C98">
        <v>-115.5</v>
      </c>
      <c r="D98">
        <v>-15.91</v>
      </c>
      <c r="E98">
        <v>-117.61</v>
      </c>
      <c r="F98">
        <f>10^(_10sept_0_106[[#This Row],[Column3]]/10)*COS(RADIANS(_10sept_0_106[[#This Row],[Column4]]))</f>
        <v>-1.1065839076712389E-2</v>
      </c>
      <c r="G98">
        <f>10^(_10sept_0_106[[#This Row],[Column3]]/10)*SIN(RADIANS(_10sept_0_106[[#This Row],[Column4]]))</f>
        <v>-2.3200014084821169E-2</v>
      </c>
      <c r="H98">
        <f>10^(_10sept_0_106[[#This Row],[Column5]]/10)*COS(RADIANS(_10sept_0_106[[#This Row],[Column6]]))</f>
        <v>-1.1885119212620514E-2</v>
      </c>
      <c r="I98">
        <f>10^(_10sept_0_106[[#This Row],[Column5]]/10)*SIN(RADIANS(_10sept_0_106[[#This Row],[Column6]]))</f>
        <v>-2.2724475321934699E-2</v>
      </c>
    </row>
    <row r="99" spans="1:9" x14ac:dyDescent="0.3">
      <c r="A99">
        <v>-84</v>
      </c>
      <c r="B99">
        <v>-15.33</v>
      </c>
      <c r="C99">
        <v>-99.59</v>
      </c>
      <c r="D99">
        <v>-15.36</v>
      </c>
      <c r="E99">
        <v>-100.86</v>
      </c>
      <c r="F99">
        <f>10^(_10sept_0_106[[#This Row],[Column3]]/10)*COS(RADIANS(_10sept_0_106[[#This Row],[Column4]]))</f>
        <v>-4.8827701200592714E-3</v>
      </c>
      <c r="G99">
        <f>10^(_10sept_0_106[[#This Row],[Column3]]/10)*SIN(RADIANS(_10sept_0_106[[#This Row],[Column4]]))</f>
        <v>-2.889934389324525E-2</v>
      </c>
      <c r="H99">
        <f>10^(_10sept_0_106[[#This Row],[Column5]]/10)*COS(RADIANS(_10sept_0_106[[#This Row],[Column6]]))</f>
        <v>-5.484078060475228E-3</v>
      </c>
      <c r="I99">
        <f>10^(_10sept_0_106[[#This Row],[Column5]]/10)*SIN(RADIANS(_10sept_0_106[[#This Row],[Column6]]))</f>
        <v>-2.8585875917438847E-2</v>
      </c>
    </row>
    <row r="100" spans="1:9" x14ac:dyDescent="0.3">
      <c r="A100">
        <v>-83</v>
      </c>
      <c r="B100">
        <v>-14.89</v>
      </c>
      <c r="C100">
        <v>-82.77</v>
      </c>
      <c r="D100">
        <v>-14.94</v>
      </c>
      <c r="E100">
        <v>-84.49</v>
      </c>
      <c r="F100">
        <f>10^(_10sept_0_106[[#This Row],[Column3]]/10)*COS(RADIANS(_10sept_0_106[[#This Row],[Column4]]))</f>
        <v>4.0819012150343607E-3</v>
      </c>
      <c r="G100">
        <f>10^(_10sept_0_106[[#This Row],[Column3]]/10)*SIN(RADIANS(_10sept_0_106[[#This Row],[Column4]]))</f>
        <v>-3.2176077391346557E-2</v>
      </c>
      <c r="H100">
        <f>10^(_10sept_0_106[[#This Row],[Column5]]/10)*COS(RADIANS(_10sept_0_106[[#This Row],[Column6]]))</f>
        <v>3.0786431478514687E-3</v>
      </c>
      <c r="I100">
        <f>10^(_10sept_0_106[[#This Row],[Column5]]/10)*SIN(RADIANS(_10sept_0_106[[#This Row],[Column6]]))</f>
        <v>-3.1914546127035245E-2</v>
      </c>
    </row>
    <row r="101" spans="1:9" x14ac:dyDescent="0.3">
      <c r="A101">
        <v>-82</v>
      </c>
      <c r="B101">
        <v>-14.59</v>
      </c>
      <c r="C101">
        <v>-66.099999999999994</v>
      </c>
      <c r="D101">
        <v>-14.64</v>
      </c>
      <c r="E101">
        <v>-67.34</v>
      </c>
      <c r="F101">
        <f>10^(_10sept_0_106[[#This Row],[Column3]]/10)*COS(RADIANS(_10sept_0_106[[#This Row],[Column4]]))</f>
        <v>1.4080135191048287E-2</v>
      </c>
      <c r="G101">
        <f>10^(_10sept_0_106[[#This Row],[Column3]]/10)*SIN(RADIANS(_10sept_0_106[[#This Row],[Column4]]))</f>
        <v>-3.1773631018638442E-2</v>
      </c>
      <c r="H101">
        <f>10^(_10sept_0_106[[#This Row],[Column5]]/10)*COS(RADIANS(_10sept_0_106[[#This Row],[Column6]]))</f>
        <v>1.3235978613549984E-2</v>
      </c>
      <c r="I101">
        <f>10^(_10sept_0_106[[#This Row],[Column5]]/10)*SIN(RADIANS(_10sept_0_106[[#This Row],[Column6]]))</f>
        <v>-3.1703777468834467E-2</v>
      </c>
    </row>
    <row r="102" spans="1:9" x14ac:dyDescent="0.3">
      <c r="A102">
        <v>-81</v>
      </c>
      <c r="B102">
        <v>-14.34</v>
      </c>
      <c r="C102">
        <v>-48.87</v>
      </c>
      <c r="D102">
        <v>-14.41</v>
      </c>
      <c r="E102">
        <v>-50.45</v>
      </c>
      <c r="F102">
        <f>10^(_10sept_0_106[[#This Row],[Column3]]/10)*COS(RADIANS(_10sept_0_106[[#This Row],[Column4]]))</f>
        <v>2.421440921133293E-2</v>
      </c>
      <c r="G102">
        <f>10^(_10sept_0_106[[#This Row],[Column3]]/10)*SIN(RADIANS(_10sept_0_106[[#This Row],[Column4]]))</f>
        <v>-2.7728176984741535E-2</v>
      </c>
      <c r="H102">
        <f>10^(_10sept_0_106[[#This Row],[Column5]]/10)*COS(RADIANS(_10sept_0_106[[#This Row],[Column6]]))</f>
        <v>2.3065871735346095E-2</v>
      </c>
      <c r="I102">
        <f>10^(_10sept_0_106[[#This Row],[Column5]]/10)*SIN(RADIANS(_10sept_0_106[[#This Row],[Column6]]))</f>
        <v>-2.7931442141568071E-2</v>
      </c>
    </row>
    <row r="103" spans="1:9" x14ac:dyDescent="0.3">
      <c r="A103">
        <v>-80</v>
      </c>
      <c r="B103">
        <v>-14.11</v>
      </c>
      <c r="C103">
        <v>-31.89</v>
      </c>
      <c r="D103">
        <v>-14.18</v>
      </c>
      <c r="E103">
        <v>-33.159999999999997</v>
      </c>
      <c r="F103">
        <f>10^(_10sept_0_106[[#This Row],[Column3]]/10)*COS(RADIANS(_10sept_0_106[[#This Row],[Column4]]))</f>
        <v>3.2956446531467606E-2</v>
      </c>
      <c r="G103">
        <f>10^(_10sept_0_106[[#This Row],[Column3]]/10)*SIN(RADIANS(_10sept_0_106[[#This Row],[Column4]]))</f>
        <v>-2.0505601629926824E-2</v>
      </c>
      <c r="H103">
        <f>10^(_10sept_0_106[[#This Row],[Column5]]/10)*COS(RADIANS(_10sept_0_106[[#This Row],[Column6]]))</f>
        <v>3.197432639850134E-2</v>
      </c>
      <c r="I103">
        <f>10^(_10sept_0_106[[#This Row],[Column5]]/10)*SIN(RADIANS(_10sept_0_106[[#This Row],[Column6]]))</f>
        <v>-2.0891546415654532E-2</v>
      </c>
    </row>
    <row r="104" spans="1:9" x14ac:dyDescent="0.3">
      <c r="A104">
        <v>-79</v>
      </c>
      <c r="B104">
        <v>-13.72</v>
      </c>
      <c r="C104">
        <v>-14.04</v>
      </c>
      <c r="D104">
        <v>-13.82</v>
      </c>
      <c r="E104">
        <v>-15.61</v>
      </c>
      <c r="F104">
        <f>10^(_10sept_0_106[[#This Row],[Column3]]/10)*COS(RADIANS(_10sept_0_106[[#This Row],[Column4]]))</f>
        <v>4.1193473237434899E-2</v>
      </c>
      <c r="G104">
        <f>10^(_10sept_0_106[[#This Row],[Column3]]/10)*SIN(RADIANS(_10sept_0_106[[#This Row],[Column4]]))</f>
        <v>-1.0301237959405673E-2</v>
      </c>
      <c r="H104">
        <f>10^(_10sept_0_106[[#This Row],[Column5]]/10)*COS(RADIANS(_10sept_0_106[[#This Row],[Column6]]))</f>
        <v>3.9964871870098881E-2</v>
      </c>
      <c r="I104">
        <f>10^(_10sept_0_106[[#This Row],[Column5]]/10)*SIN(RADIANS(_10sept_0_106[[#This Row],[Column6]]))</f>
        <v>-1.1165912026905072E-2</v>
      </c>
    </row>
    <row r="105" spans="1:9" x14ac:dyDescent="0.3">
      <c r="A105">
        <v>-78</v>
      </c>
      <c r="B105">
        <v>-13.23</v>
      </c>
      <c r="C105">
        <v>2.61</v>
      </c>
      <c r="D105">
        <v>-13.31</v>
      </c>
      <c r="E105">
        <v>2.2999999999999998</v>
      </c>
      <c r="F105">
        <f>10^(_10sept_0_106[[#This Row],[Column3]]/10)*COS(RADIANS(_10sept_0_106[[#This Row],[Column4]]))</f>
        <v>4.74842130881157E-2</v>
      </c>
      <c r="G105">
        <f>10^(_10sept_0_106[[#This Row],[Column3]]/10)*SIN(RADIANS(_10sept_0_106[[#This Row],[Column4]]))</f>
        <v>2.1645502127229351E-3</v>
      </c>
      <c r="H105">
        <f>10^(_10sept_0_106[[#This Row],[Column5]]/10)*COS(RADIANS(_10sept_0_106[[#This Row],[Column6]]))</f>
        <v>4.6628343723761782E-2</v>
      </c>
      <c r="I105">
        <f>10^(_10sept_0_106[[#This Row],[Column5]]/10)*SIN(RADIANS(_10sept_0_106[[#This Row],[Column6]]))</f>
        <v>1.8727877434145921E-3</v>
      </c>
    </row>
    <row r="106" spans="1:9" x14ac:dyDescent="0.3">
      <c r="A106">
        <v>-77</v>
      </c>
      <c r="B106">
        <v>-12.72</v>
      </c>
      <c r="C106">
        <v>17.68</v>
      </c>
      <c r="D106">
        <v>-12.78</v>
      </c>
      <c r="E106">
        <v>17.77</v>
      </c>
      <c r="F106">
        <f>10^(_10sept_0_106[[#This Row],[Column3]]/10)*COS(RADIANS(_10sept_0_106[[#This Row],[Column4]]))</f>
        <v>5.0931557543208716E-2</v>
      </c>
      <c r="G106">
        <f>10^(_10sept_0_106[[#This Row],[Column3]]/10)*SIN(RADIANS(_10sept_0_106[[#This Row],[Column4]]))</f>
        <v>1.6234746366905892E-2</v>
      </c>
      <c r="H106">
        <f>10^(_10sept_0_106[[#This Row],[Column5]]/10)*COS(RADIANS(_10sept_0_106[[#This Row],[Column6]]))</f>
        <v>5.0207536827759074E-2</v>
      </c>
      <c r="I106">
        <f>10^(_10sept_0_106[[#This Row],[Column5]]/10)*SIN(RADIANS(_10sept_0_106[[#This Row],[Column6]]))</f>
        <v>1.6090882929426349E-2</v>
      </c>
    </row>
    <row r="107" spans="1:9" x14ac:dyDescent="0.3">
      <c r="A107">
        <v>-76</v>
      </c>
      <c r="B107">
        <v>-12.1</v>
      </c>
      <c r="C107">
        <v>33.409999999999997</v>
      </c>
      <c r="D107">
        <v>-12.18</v>
      </c>
      <c r="E107">
        <v>33.57</v>
      </c>
      <c r="F107">
        <f>10^(_10sept_0_106[[#This Row],[Column3]]/10)*COS(RADIANS(_10sept_0_106[[#This Row],[Column4]]))</f>
        <v>5.1470377135644306E-2</v>
      </c>
      <c r="G107">
        <f>10^(_10sept_0_106[[#This Row],[Column3]]/10)*SIN(RADIANS(_10sept_0_106[[#This Row],[Column4]]))</f>
        <v>3.3951351088287431E-2</v>
      </c>
      <c r="H107">
        <f>10^(_10sept_0_106[[#This Row],[Column5]]/10)*COS(RADIANS(_10sept_0_106[[#This Row],[Column6]]))</f>
        <v>5.0437660395819824E-2</v>
      </c>
      <c r="I107">
        <f>10^(_10sept_0_106[[#This Row],[Column5]]/10)*SIN(RADIANS(_10sept_0_106[[#This Row],[Column6]]))</f>
        <v>3.347264794237647E-2</v>
      </c>
    </row>
    <row r="108" spans="1:9" x14ac:dyDescent="0.3">
      <c r="A108">
        <v>-75</v>
      </c>
      <c r="B108">
        <v>-11.56</v>
      </c>
      <c r="C108">
        <v>47.53</v>
      </c>
      <c r="D108">
        <v>-11.65</v>
      </c>
      <c r="E108">
        <v>47.35</v>
      </c>
      <c r="F108">
        <f>10^(_10sept_0_106[[#This Row],[Column3]]/10)*COS(RADIANS(_10sept_0_106[[#This Row],[Column4]]))</f>
        <v>4.7144936628532648E-2</v>
      </c>
      <c r="G108">
        <f>10^(_10sept_0_106[[#This Row],[Column3]]/10)*SIN(RADIANS(_10sept_0_106[[#This Row],[Column4]]))</f>
        <v>5.1503784825248485E-2</v>
      </c>
      <c r="H108">
        <f>10^(_10sept_0_106[[#This Row],[Column5]]/10)*COS(RADIANS(_10sept_0_106[[#This Row],[Column6]]))</f>
        <v>4.6336250462044482E-2</v>
      </c>
      <c r="I108">
        <f>10^(_10sept_0_106[[#This Row],[Column5]]/10)*SIN(RADIANS(_10sept_0_106[[#This Row],[Column6]]))</f>
        <v>5.030212029319104E-2</v>
      </c>
    </row>
    <row r="109" spans="1:9" x14ac:dyDescent="0.3">
      <c r="A109">
        <v>-74</v>
      </c>
      <c r="B109">
        <v>-10.98</v>
      </c>
      <c r="C109">
        <v>61.86</v>
      </c>
      <c r="D109">
        <v>-11.04</v>
      </c>
      <c r="E109">
        <v>61.8</v>
      </c>
      <c r="F109">
        <f>10^(_10sept_0_106[[#This Row],[Column3]]/10)*COS(RADIANS(_10sept_0_106[[#This Row],[Column4]]))</f>
        <v>3.763563248474304E-2</v>
      </c>
      <c r="G109">
        <f>10^(_10sept_0_106[[#This Row],[Column3]]/10)*SIN(RADIANS(_10sept_0_106[[#This Row],[Column4]]))</f>
        <v>7.0366997779871973E-2</v>
      </c>
      <c r="H109">
        <f>10^(_10sept_0_106[[#This Row],[Column5]]/10)*COS(RADIANS(_10sept_0_106[[#This Row],[Column6]]))</f>
        <v>3.7191908990738758E-2</v>
      </c>
      <c r="I109">
        <f>10^(_10sept_0_106[[#This Row],[Column5]]/10)*SIN(RADIANS(_10sept_0_106[[#This Row],[Column6]]))</f>
        <v>6.9362617139150831E-2</v>
      </c>
    </row>
    <row r="110" spans="1:9" x14ac:dyDescent="0.3">
      <c r="A110">
        <v>-73</v>
      </c>
      <c r="B110">
        <v>-10.44</v>
      </c>
      <c r="C110">
        <v>76.39</v>
      </c>
      <c r="D110">
        <v>-10.51</v>
      </c>
      <c r="E110">
        <v>76.069999999999993</v>
      </c>
      <c r="F110">
        <f>10^(_10sept_0_106[[#This Row],[Column3]]/10)*COS(RADIANS(_10sept_0_106[[#This Row],[Column4]]))</f>
        <v>2.1263933788871932E-2</v>
      </c>
      <c r="G110">
        <f>10^(_10sept_0_106[[#This Row],[Column3]]/10)*SIN(RADIANS(_10sept_0_106[[#This Row],[Column4]]))</f>
        <v>8.7827494746283097E-2</v>
      </c>
      <c r="H110">
        <f>10^(_10sept_0_106[[#This Row],[Column5]]/10)*COS(RADIANS(_10sept_0_106[[#This Row],[Column6]]))</f>
        <v>2.1406296527049427E-2</v>
      </c>
      <c r="I110">
        <f>10^(_10sept_0_106[[#This Row],[Column5]]/10)*SIN(RADIANS(_10sept_0_106[[#This Row],[Column6]]))</f>
        <v>8.6305021574612242E-2</v>
      </c>
    </row>
    <row r="111" spans="1:9" x14ac:dyDescent="0.3">
      <c r="A111">
        <v>-72</v>
      </c>
      <c r="B111">
        <v>-9.9499999999999993</v>
      </c>
      <c r="C111">
        <v>89.57</v>
      </c>
      <c r="D111">
        <v>-10.01</v>
      </c>
      <c r="E111">
        <v>89.64</v>
      </c>
      <c r="F111">
        <f>10^(_10sept_0_106[[#This Row],[Column3]]/10)*COS(RADIANS(_10sept_0_106[[#This Row],[Column4]]))</f>
        <v>7.5917473461872495E-4</v>
      </c>
      <c r="G111">
        <f>10^(_10sept_0_106[[#This Row],[Column3]]/10)*SIN(RADIANS(_10sept_0_106[[#This Row],[Column4]]))</f>
        <v>0.10115509664139451</v>
      </c>
      <c r="H111">
        <f>10^(_10sept_0_106[[#This Row],[Column5]]/10)*COS(RADIANS(_10sept_0_106[[#This Row],[Column6]]))</f>
        <v>6.2686931354445695E-4</v>
      </c>
      <c r="I111">
        <f>10^(_10sept_0_106[[#This Row],[Column5]]/10)*SIN(RADIANS(_10sept_0_106[[#This Row],[Column6]]))</f>
        <v>9.9768037007746141E-2</v>
      </c>
    </row>
    <row r="112" spans="1:9" x14ac:dyDescent="0.3">
      <c r="A112">
        <v>-71</v>
      </c>
      <c r="B112">
        <v>-9.5299999999999994</v>
      </c>
      <c r="C112">
        <v>102.57</v>
      </c>
      <c r="D112">
        <v>-9.5299999999999994</v>
      </c>
      <c r="E112">
        <v>102.84</v>
      </c>
      <c r="F112">
        <f>10^(_10sept_0_106[[#This Row],[Column3]]/10)*COS(RADIANS(_10sept_0_106[[#This Row],[Column4]]))</f>
        <v>-2.4250639608318122E-2</v>
      </c>
      <c r="G112">
        <f>10^(_10sept_0_106[[#This Row],[Column3]]/10)*SIN(RADIANS(_10sept_0_106[[#This Row],[Column4]]))</f>
        <v>0.10875858381990627</v>
      </c>
      <c r="H112">
        <f>10^(_10sept_0_106[[#This Row],[Column5]]/10)*COS(RADIANS(_10sept_0_106[[#This Row],[Column6]]))</f>
        <v>-2.4762881201625075E-2</v>
      </c>
      <c r="I112">
        <f>10^(_10sept_0_106[[#This Row],[Column5]]/10)*SIN(RADIANS(_10sept_0_106[[#This Row],[Column6]]))</f>
        <v>0.10864309821851689</v>
      </c>
    </row>
    <row r="113" spans="1:9" x14ac:dyDescent="0.3">
      <c r="A113">
        <v>-70</v>
      </c>
      <c r="B113">
        <v>-9.01</v>
      </c>
      <c r="C113">
        <v>116.93</v>
      </c>
      <c r="D113">
        <v>-9.02</v>
      </c>
      <c r="E113">
        <v>116.87</v>
      </c>
      <c r="F113">
        <f>10^(_10sept_0_106[[#This Row],[Column3]]/10)*COS(RADIANS(_10sept_0_106[[#This Row],[Column4]]))</f>
        <v>-5.6885796936111309E-2</v>
      </c>
      <c r="G113">
        <f>10^(_10sept_0_106[[#This Row],[Column3]]/10)*SIN(RADIANS(_10sept_0_106[[#This Row],[Column4]]))</f>
        <v>0.1119826718914002</v>
      </c>
      <c r="H113">
        <f>10^(_10sept_0_106[[#This Row],[Column5]]/10)*COS(RADIANS(_10sept_0_106[[#This Row],[Column6]]))</f>
        <v>-5.6637933864838945E-2</v>
      </c>
      <c r="I113">
        <f>10^(_10sept_0_106[[#This Row],[Column5]]/10)*SIN(RADIANS(_10sept_0_106[[#This Row],[Column6]]))</f>
        <v>0.11178449128057816</v>
      </c>
    </row>
    <row r="114" spans="1:9" x14ac:dyDescent="0.3">
      <c r="A114">
        <v>-69</v>
      </c>
      <c r="B114">
        <v>-8.57</v>
      </c>
      <c r="C114">
        <v>129.6</v>
      </c>
      <c r="D114">
        <v>-8.6199999999999992</v>
      </c>
      <c r="E114">
        <v>129.36000000000001</v>
      </c>
      <c r="F114">
        <f>10^(_10sept_0_106[[#This Row],[Column3]]/10)*COS(RADIANS(_10sept_0_106[[#This Row],[Column4]]))</f>
        <v>-8.8598915174970469E-2</v>
      </c>
      <c r="G114">
        <f>10^(_10sept_0_106[[#This Row],[Column3]]/10)*SIN(RADIANS(_10sept_0_106[[#This Row],[Column4]]))</f>
        <v>0.10709769091809414</v>
      </c>
      <c r="H114">
        <f>10^(_10sept_0_106[[#This Row],[Column5]]/10)*COS(RADIANS(_10sept_0_106[[#This Row],[Column6]]))</f>
        <v>-8.7140490132974174E-2</v>
      </c>
      <c r="I114">
        <f>10^(_10sept_0_106[[#This Row],[Column5]]/10)*SIN(RADIANS(_10sept_0_106[[#This Row],[Column6]]))</f>
        <v>0.1062376979718027</v>
      </c>
    </row>
    <row r="115" spans="1:9" x14ac:dyDescent="0.3">
      <c r="A115">
        <v>-68</v>
      </c>
      <c r="B115">
        <v>-8.15</v>
      </c>
      <c r="C115">
        <v>142.94</v>
      </c>
      <c r="D115">
        <v>-8.1999999999999993</v>
      </c>
      <c r="E115">
        <v>142.63</v>
      </c>
      <c r="F115">
        <f>10^(_10sept_0_106[[#This Row],[Column3]]/10)*COS(RADIANS(_10sept_0_106[[#This Row],[Column4]]))</f>
        <v>-0.12218152248556721</v>
      </c>
      <c r="G115">
        <f>10^(_10sept_0_106[[#This Row],[Column3]]/10)*SIN(RADIANS(_10sept_0_106[[#This Row],[Column4]]))</f>
        <v>9.2271142381071966E-2</v>
      </c>
      <c r="H115">
        <f>10^(_10sept_0_106[[#This Row],[Column5]]/10)*COS(RADIANS(_10sept_0_106[[#This Row],[Column6]]))</f>
        <v>-0.12028763646239761</v>
      </c>
      <c r="I115">
        <f>10^(_10sept_0_106[[#This Row],[Column5]]/10)*SIN(RADIANS(_10sept_0_106[[#This Row],[Column6]]))</f>
        <v>9.1867083560804294E-2</v>
      </c>
    </row>
    <row r="116" spans="1:9" x14ac:dyDescent="0.3">
      <c r="A116">
        <v>-67</v>
      </c>
      <c r="B116">
        <v>-7.78</v>
      </c>
      <c r="C116">
        <v>155.97</v>
      </c>
      <c r="D116">
        <v>-7.85</v>
      </c>
      <c r="E116">
        <v>154.91</v>
      </c>
      <c r="F116">
        <f>10^(_10sept_0_106[[#This Row],[Column3]]/10)*COS(RADIANS(_10sept_0_106[[#This Row],[Column4]]))</f>
        <v>-0.15227508407079313</v>
      </c>
      <c r="G116">
        <f>10^(_10sept_0_106[[#This Row],[Column3]]/10)*SIN(RADIANS(_10sept_0_106[[#This Row],[Column4]]))</f>
        <v>6.7892793791578171E-2</v>
      </c>
      <c r="H116">
        <f>10^(_10sept_0_106[[#This Row],[Column5]]/10)*COS(RADIANS(_10sept_0_106[[#This Row],[Column6]]))</f>
        <v>-0.14857883519189838</v>
      </c>
      <c r="I116">
        <f>10^(_10sept_0_106[[#This Row],[Column5]]/10)*SIN(RADIANS(_10sept_0_106[[#This Row],[Column6]]))</f>
        <v>6.9567792636304471E-2</v>
      </c>
    </row>
    <row r="117" spans="1:9" x14ac:dyDescent="0.3">
      <c r="A117">
        <v>-66</v>
      </c>
      <c r="B117">
        <v>-7.46</v>
      </c>
      <c r="C117">
        <v>169.33</v>
      </c>
      <c r="D117">
        <v>-7.5</v>
      </c>
      <c r="E117">
        <v>169.16</v>
      </c>
      <c r="F117">
        <f>10^(_10sept_0_106[[#This Row],[Column3]]/10)*COS(RADIANS(_10sept_0_106[[#This Row],[Column4]]))</f>
        <v>-0.17637024610571622</v>
      </c>
      <c r="G117">
        <f>10^(_10sept_0_106[[#This Row],[Column3]]/10)*SIN(RADIANS(_10sept_0_106[[#This Row],[Column4]]))</f>
        <v>3.3229869115652802E-2</v>
      </c>
      <c r="H117">
        <f>10^(_10sept_0_106[[#This Row],[Column5]]/10)*COS(RADIANS(_10sept_0_106[[#This Row],[Column6]]))</f>
        <v>-0.17465481381678202</v>
      </c>
      <c r="I117">
        <f>10^(_10sept_0_106[[#This Row],[Column5]]/10)*SIN(RADIANS(_10sept_0_106[[#This Row],[Column6]]))</f>
        <v>3.344357355769545E-2</v>
      </c>
    </row>
    <row r="118" spans="1:9" x14ac:dyDescent="0.3">
      <c r="A118">
        <v>-65</v>
      </c>
      <c r="B118">
        <v>-7.14</v>
      </c>
      <c r="C118">
        <v>-176.97</v>
      </c>
      <c r="D118">
        <v>-7.19</v>
      </c>
      <c r="E118">
        <v>-177.65</v>
      </c>
      <c r="F118">
        <f>10^(_10sept_0_106[[#This Row],[Column3]]/10)*COS(RADIANS(_10sept_0_106[[#This Row],[Column4]]))</f>
        <v>-0.19292674153084019</v>
      </c>
      <c r="G118">
        <f>10^(_10sept_0_106[[#This Row],[Column3]]/10)*SIN(RADIANS(_10sept_0_106[[#This Row],[Column4]]))</f>
        <v>-1.0212158531105759E-2</v>
      </c>
      <c r="H118">
        <f>10^(_10sept_0_106[[#This Row],[Column5]]/10)*COS(RADIANS(_10sept_0_106[[#This Row],[Column6]]))</f>
        <v>-0.19082470587179085</v>
      </c>
      <c r="I118">
        <f>10^(_10sept_0_106[[#This Row],[Column5]]/10)*SIN(RADIANS(_10sept_0_106[[#This Row],[Column6]]))</f>
        <v>-7.8311124053521749E-3</v>
      </c>
    </row>
    <row r="119" spans="1:9" x14ac:dyDescent="0.3">
      <c r="A119">
        <v>-64</v>
      </c>
      <c r="B119">
        <v>-6.85</v>
      </c>
      <c r="C119">
        <v>-163.55000000000001</v>
      </c>
      <c r="D119">
        <v>-6.91</v>
      </c>
      <c r="E119">
        <v>-164.35</v>
      </c>
      <c r="F119">
        <f>10^(_10sept_0_106[[#This Row],[Column3]]/10)*COS(RADIANS(_10sept_0_106[[#This Row],[Column4]]))</f>
        <v>-0.19808384040488269</v>
      </c>
      <c r="G119">
        <f>10^(_10sept_0_106[[#This Row],[Column3]]/10)*SIN(RADIANS(_10sept_0_106[[#This Row],[Column4]]))</f>
        <v>-5.8487127221399864E-2</v>
      </c>
      <c r="H119">
        <f>10^(_10sept_0_106[[#This Row],[Column5]]/10)*COS(RADIANS(_10sept_0_106[[#This Row],[Column6]]))</f>
        <v>-0.19615238826771894</v>
      </c>
      <c r="I119">
        <f>10^(_10sept_0_106[[#This Row],[Column5]]/10)*SIN(RADIANS(_10sept_0_106[[#This Row],[Column6]]))</f>
        <v>-5.4951295164957691E-2</v>
      </c>
    </row>
    <row r="120" spans="1:9" x14ac:dyDescent="0.3">
      <c r="A120">
        <v>-63</v>
      </c>
      <c r="B120">
        <v>-6.61</v>
      </c>
      <c r="C120">
        <v>-150.81</v>
      </c>
      <c r="D120">
        <v>-6.66</v>
      </c>
      <c r="E120">
        <v>-151.27000000000001</v>
      </c>
      <c r="F120">
        <f>10^(_10sept_0_106[[#This Row],[Column3]]/10)*COS(RADIANS(_10sept_0_106[[#This Row],[Column4]]))</f>
        <v>-0.19055389538991832</v>
      </c>
      <c r="G120">
        <f>10^(_10sept_0_106[[#This Row],[Column3]]/10)*SIN(RADIANS(_10sept_0_106[[#This Row],[Column4]]))</f>
        <v>-0.1064533307711395</v>
      </c>
      <c r="H120">
        <f>10^(_10sept_0_106[[#This Row],[Column5]]/10)*COS(RADIANS(_10sept_0_106[[#This Row],[Column6]]))</f>
        <v>-0.18921144185044503</v>
      </c>
      <c r="I120">
        <f>10^(_10sept_0_106[[#This Row],[Column5]]/10)*SIN(RADIANS(_10sept_0_106[[#This Row],[Column6]]))</f>
        <v>-0.10371904176751509</v>
      </c>
    </row>
    <row r="121" spans="1:9" x14ac:dyDescent="0.3">
      <c r="A121">
        <v>-62</v>
      </c>
      <c r="B121">
        <v>-6.38</v>
      </c>
      <c r="C121">
        <v>-137.63</v>
      </c>
      <c r="D121">
        <v>-6.45</v>
      </c>
      <c r="E121">
        <v>-138.41</v>
      </c>
      <c r="F121">
        <f>10^(_10sept_0_106[[#This Row],[Column3]]/10)*COS(RADIANS(_10sept_0_106[[#This Row],[Column4]]))</f>
        <v>-0.17003243242365815</v>
      </c>
      <c r="G121">
        <f>10^(_10sept_0_106[[#This Row],[Column3]]/10)*SIN(RADIANS(_10sept_0_106[[#This Row],[Column4]]))</f>
        <v>-0.15509776372746278</v>
      </c>
      <c r="H121">
        <f>10^(_10sept_0_106[[#This Row],[Column5]]/10)*COS(RADIANS(_10sept_0_106[[#This Row],[Column6]]))</f>
        <v>-0.16937590832339183</v>
      </c>
      <c r="I121">
        <f>10^(_10sept_0_106[[#This Row],[Column5]]/10)*SIN(RADIANS(_10sept_0_106[[#This Row],[Column6]]))</f>
        <v>-0.15032611243148153</v>
      </c>
    </row>
    <row r="122" spans="1:9" x14ac:dyDescent="0.3">
      <c r="A122">
        <v>-61</v>
      </c>
      <c r="B122">
        <v>-6.15</v>
      </c>
      <c r="C122">
        <v>-124.47</v>
      </c>
      <c r="D122">
        <v>-6.2</v>
      </c>
      <c r="E122">
        <v>-125.41</v>
      </c>
      <c r="F122">
        <f>10^(_10sept_0_106[[#This Row],[Column3]]/10)*COS(RADIANS(_10sept_0_106[[#This Row],[Column4]]))</f>
        <v>-0.13733997940080636</v>
      </c>
      <c r="G122">
        <f>10^(_10sept_0_106[[#This Row],[Column3]]/10)*SIN(RADIANS(_10sept_0_106[[#This Row],[Column4]]))</f>
        <v>-0.2000552313581051</v>
      </c>
      <c r="H122">
        <f>10^(_10sept_0_106[[#This Row],[Column5]]/10)*COS(RADIANS(_10sept_0_106[[#This Row],[Column6]]))</f>
        <v>-0.13899399983132407</v>
      </c>
      <c r="I122">
        <f>10^(_10sept_0_106[[#This Row],[Column5]]/10)*SIN(RADIANS(_10sept_0_106[[#This Row],[Column6]]))</f>
        <v>-0.19551128290869957</v>
      </c>
    </row>
    <row r="123" spans="1:9" x14ac:dyDescent="0.3">
      <c r="A123">
        <v>-60</v>
      </c>
      <c r="B123">
        <v>-5.94</v>
      </c>
      <c r="C123">
        <v>-112.15</v>
      </c>
      <c r="D123">
        <v>-5.98</v>
      </c>
      <c r="E123">
        <v>-112.42</v>
      </c>
      <c r="F123">
        <f>10^(_10sept_0_106[[#This Row],[Column3]]/10)*COS(RADIANS(_10sept_0_106[[#This Row],[Column4]]))</f>
        <v>-9.6023820645641217E-2</v>
      </c>
      <c r="G123">
        <f>10^(_10sept_0_106[[#This Row],[Column3]]/10)*SIN(RADIANS(_10sept_0_106[[#This Row],[Column4]]))</f>
        <v>-0.23588740793742582</v>
      </c>
      <c r="H123">
        <f>10^(_10sept_0_106[[#This Row],[Column5]]/10)*COS(RADIANS(_10sept_0_106[[#This Row],[Column6]]))</f>
        <v>-9.6243810558825083E-2</v>
      </c>
      <c r="I123">
        <f>10^(_10sept_0_106[[#This Row],[Column5]]/10)*SIN(RADIANS(_10sept_0_106[[#This Row],[Column6]]))</f>
        <v>-0.2332738326943434</v>
      </c>
    </row>
    <row r="124" spans="1:9" x14ac:dyDescent="0.3">
      <c r="A124">
        <v>-59</v>
      </c>
      <c r="B124">
        <v>-5.71</v>
      </c>
      <c r="C124">
        <v>-99.11</v>
      </c>
      <c r="D124">
        <v>-5.78</v>
      </c>
      <c r="E124">
        <v>-99.65</v>
      </c>
      <c r="F124">
        <f>10^(_10sept_0_106[[#This Row],[Column3]]/10)*COS(RADIANS(_10sept_0_106[[#This Row],[Column4]]))</f>
        <v>-4.2517166307823928E-2</v>
      </c>
      <c r="G124">
        <f>10^(_10sept_0_106[[#This Row],[Column3]]/10)*SIN(RADIANS(_10sept_0_106[[#This Row],[Column4]]))</f>
        <v>-0.26514720154556187</v>
      </c>
      <c r="H124">
        <f>10^(_10sept_0_106[[#This Row],[Column5]]/10)*COS(RADIANS(_10sept_0_106[[#This Row],[Column6]]))</f>
        <v>-4.4294467308508799E-2</v>
      </c>
      <c r="I124">
        <f>10^(_10sept_0_106[[#This Row],[Column5]]/10)*SIN(RADIANS(_10sept_0_106[[#This Row],[Column6]]))</f>
        <v>-0.26050190128590722</v>
      </c>
    </row>
    <row r="125" spans="1:9" x14ac:dyDescent="0.3">
      <c r="A125">
        <v>-58</v>
      </c>
      <c r="B125">
        <v>-5.52</v>
      </c>
      <c r="C125">
        <v>-86.73</v>
      </c>
      <c r="D125">
        <v>-5.57</v>
      </c>
      <c r="E125">
        <v>-87.29</v>
      </c>
      <c r="F125">
        <f>10^(_10sept_0_106[[#This Row],[Column3]]/10)*COS(RADIANS(_10sept_0_106[[#This Row],[Column4]]))</f>
        <v>1.6002554962192359E-2</v>
      </c>
      <c r="G125">
        <f>10^(_10sept_0_106[[#This Row],[Column3]]/10)*SIN(RADIANS(_10sept_0_106[[#This Row],[Column4]]))</f>
        <v>-0.2800865887617468</v>
      </c>
      <c r="H125">
        <f>10^(_10sept_0_106[[#This Row],[Column5]]/10)*COS(RADIANS(_10sept_0_106[[#This Row],[Column6]]))</f>
        <v>1.3112476314987024E-2</v>
      </c>
      <c r="I125">
        <f>10^(_10sept_0_106[[#This Row],[Column5]]/10)*SIN(RADIANS(_10sept_0_106[[#This Row],[Column6]]))</f>
        <v>-0.27702185291696724</v>
      </c>
    </row>
    <row r="126" spans="1:9" x14ac:dyDescent="0.3">
      <c r="A126">
        <v>-57</v>
      </c>
      <c r="B126">
        <v>-5.32</v>
      </c>
      <c r="C126">
        <v>-73.930000000000007</v>
      </c>
      <c r="D126">
        <v>-5.38</v>
      </c>
      <c r="E126">
        <v>-74.63</v>
      </c>
      <c r="F126">
        <f>10^(_10sept_0_106[[#This Row],[Column3]]/10)*COS(RADIANS(_10sept_0_106[[#This Row],[Column4]]))</f>
        <v>8.1317536092792853E-2</v>
      </c>
      <c r="G126">
        <f>10^(_10sept_0_106[[#This Row],[Column3]]/10)*SIN(RADIANS(_10sept_0_106[[#This Row],[Column4]]))</f>
        <v>-0.28228587123781873</v>
      </c>
      <c r="H126">
        <f>10^(_10sept_0_106[[#This Row],[Column5]]/10)*COS(RADIANS(_10sept_0_106[[#This Row],[Column6]]))</f>
        <v>7.6794463212580696E-2</v>
      </c>
      <c r="I126">
        <f>10^(_10sept_0_106[[#This Row],[Column5]]/10)*SIN(RADIANS(_10sept_0_106[[#This Row],[Column6]]))</f>
        <v>-0.27937181151975821</v>
      </c>
    </row>
    <row r="127" spans="1:9" x14ac:dyDescent="0.3">
      <c r="A127">
        <v>-56</v>
      </c>
      <c r="B127">
        <v>-5.12</v>
      </c>
      <c r="C127">
        <v>-62.04</v>
      </c>
      <c r="D127">
        <v>-5.16</v>
      </c>
      <c r="E127">
        <v>-62.51</v>
      </c>
      <c r="F127">
        <f>10^(_10sept_0_106[[#This Row],[Column3]]/10)*COS(RADIANS(_10sept_0_106[[#This Row],[Column4]]))</f>
        <v>0.14422434788892616</v>
      </c>
      <c r="G127">
        <f>10^(_10sept_0_106[[#This Row],[Column3]]/10)*SIN(RADIANS(_10sept_0_106[[#This Row],[Column4]]))</f>
        <v>-0.27170398159135117</v>
      </c>
      <c r="H127">
        <f>10^(_10sept_0_106[[#This Row],[Column5]]/10)*COS(RADIANS(_10sept_0_106[[#This Row],[Column6]]))</f>
        <v>0.1406889410779941</v>
      </c>
      <c r="I127">
        <f>10^(_10sept_0_106[[#This Row],[Column5]]/10)*SIN(RADIANS(_10sept_0_106[[#This Row],[Column6]]))</f>
        <v>-0.27037614638933349</v>
      </c>
    </row>
    <row r="128" spans="1:9" x14ac:dyDescent="0.3">
      <c r="A128">
        <v>-55</v>
      </c>
      <c r="B128">
        <v>-4.92</v>
      </c>
      <c r="C128">
        <v>-50.28</v>
      </c>
      <c r="D128">
        <v>-4.95</v>
      </c>
      <c r="E128">
        <v>-50.77</v>
      </c>
      <c r="F128">
        <f>10^(_10sept_0_106[[#This Row],[Column3]]/10)*COS(RADIANS(_10sept_0_106[[#This Row],[Column4]]))</f>
        <v>0.20583800425277635</v>
      </c>
      <c r="G128">
        <f>10^(_10sept_0_106[[#This Row],[Column3]]/10)*SIN(RADIANS(_10sept_0_106[[#This Row],[Column4]]))</f>
        <v>-0.24775705355657443</v>
      </c>
      <c r="H128">
        <f>10^(_10sept_0_106[[#This Row],[Column5]]/10)*COS(RADIANS(_10sept_0_106[[#This Row],[Column6]]))</f>
        <v>0.20230931519067424</v>
      </c>
      <c r="I128">
        <f>10^(_10sept_0_106[[#This Row],[Column5]]/10)*SIN(RADIANS(_10sept_0_106[[#This Row],[Column6]]))</f>
        <v>-0.2477907185815397</v>
      </c>
    </row>
    <row r="129" spans="1:9" x14ac:dyDescent="0.3">
      <c r="A129">
        <v>-54</v>
      </c>
      <c r="B129">
        <v>-4.68</v>
      </c>
      <c r="C129">
        <v>-37.96</v>
      </c>
      <c r="D129">
        <v>-4.72</v>
      </c>
      <c r="E129">
        <v>-38.76</v>
      </c>
      <c r="F129">
        <f>10^(_10sept_0_106[[#This Row],[Column3]]/10)*COS(RADIANS(_10sept_0_106[[#This Row],[Column4]]))</f>
        <v>0.26839156051328306</v>
      </c>
      <c r="G129">
        <f>10^(_10sept_0_106[[#This Row],[Column3]]/10)*SIN(RADIANS(_10sept_0_106[[#This Row],[Column4]]))</f>
        <v>-0.20938888666965419</v>
      </c>
      <c r="H129">
        <f>10^(_10sept_0_106[[#This Row],[Column5]]/10)*COS(RADIANS(_10sept_0_106[[#This Row],[Column6]]))</f>
        <v>0.2630082876603877</v>
      </c>
      <c r="I129">
        <f>10^(_10sept_0_106[[#This Row],[Column5]]/10)*SIN(RADIANS(_10sept_0_106[[#This Row],[Column6]]))</f>
        <v>-0.21116195018112011</v>
      </c>
    </row>
    <row r="130" spans="1:9" x14ac:dyDescent="0.3">
      <c r="A130">
        <v>-53</v>
      </c>
      <c r="B130">
        <v>-4.46</v>
      </c>
      <c r="C130">
        <v>-25.99</v>
      </c>
      <c r="D130">
        <v>-4.51</v>
      </c>
      <c r="E130">
        <v>-26.7</v>
      </c>
      <c r="F130">
        <f>10^(_10sept_0_106[[#This Row],[Column3]]/10)*COS(RADIANS(_10sept_0_106[[#This Row],[Column4]]))</f>
        <v>0.32188233879603378</v>
      </c>
      <c r="G130">
        <f>10^(_10sept_0_106[[#This Row],[Column3]]/10)*SIN(RADIANS(_10sept_0_106[[#This Row],[Column4]]))</f>
        <v>-0.15692296911796386</v>
      </c>
      <c r="H130">
        <f>10^(_10sept_0_106[[#This Row],[Column5]]/10)*COS(RADIANS(_10sept_0_106[[#This Row],[Column6]]))</f>
        <v>0.31625109606807111</v>
      </c>
      <c r="I130">
        <f>10^(_10sept_0_106[[#This Row],[Column5]]/10)*SIN(RADIANS(_10sept_0_106[[#This Row],[Column6]]))</f>
        <v>-0.15905773080829888</v>
      </c>
    </row>
    <row r="131" spans="1:9" x14ac:dyDescent="0.3">
      <c r="A131">
        <v>-52</v>
      </c>
      <c r="B131">
        <v>-4.25</v>
      </c>
      <c r="C131">
        <v>-14.54</v>
      </c>
      <c r="D131">
        <v>-4.32</v>
      </c>
      <c r="E131">
        <v>-15.42</v>
      </c>
      <c r="F131">
        <f>10^(_10sept_0_106[[#This Row],[Column3]]/10)*COS(RADIANS(_10sept_0_106[[#This Row],[Column4]]))</f>
        <v>0.36380031175251315</v>
      </c>
      <c r="G131">
        <f>10^(_10sept_0_106[[#This Row],[Column3]]/10)*SIN(RADIANS(_10sept_0_106[[#This Row],[Column4]]))</f>
        <v>-9.4356174313341284E-2</v>
      </c>
      <c r="H131">
        <f>10^(_10sept_0_106[[#This Row],[Column5]]/10)*COS(RADIANS(_10sept_0_106[[#This Row],[Column6]]))</f>
        <v>0.3565153449563836</v>
      </c>
      <c r="I131">
        <f>10^(_10sept_0_106[[#This Row],[Column5]]/10)*SIN(RADIANS(_10sept_0_106[[#This Row],[Column6]]))</f>
        <v>-9.8334588880086893E-2</v>
      </c>
    </row>
    <row r="132" spans="1:9" x14ac:dyDescent="0.3">
      <c r="A132">
        <v>-51</v>
      </c>
      <c r="B132">
        <v>-4.13</v>
      </c>
      <c r="C132">
        <v>-3.64</v>
      </c>
      <c r="D132">
        <v>-4.1900000000000004</v>
      </c>
      <c r="E132">
        <v>-4.37</v>
      </c>
      <c r="F132">
        <f>10^(_10sept_0_106[[#This Row],[Column3]]/10)*COS(RADIANS(_10sept_0_106[[#This Row],[Column4]]))</f>
        <v>0.38558753931090617</v>
      </c>
      <c r="G132">
        <f>10^(_10sept_0_106[[#This Row],[Column3]]/10)*SIN(RADIANS(_10sept_0_106[[#This Row],[Column4]]))</f>
        <v>-2.4529380058615033E-2</v>
      </c>
      <c r="H132">
        <f>10^(_10sept_0_106[[#This Row],[Column5]]/10)*COS(RADIANS(_10sept_0_106[[#This Row],[Column6]]))</f>
        <v>0.37995798332195985</v>
      </c>
      <c r="I132">
        <f>10^(_10sept_0_106[[#This Row],[Column5]]/10)*SIN(RADIANS(_10sept_0_106[[#This Row],[Column6]]))</f>
        <v>-2.903605807756034E-2</v>
      </c>
    </row>
    <row r="133" spans="1:9" x14ac:dyDescent="0.3">
      <c r="A133">
        <v>-50</v>
      </c>
      <c r="B133">
        <v>-4.04</v>
      </c>
      <c r="C133">
        <v>7.71</v>
      </c>
      <c r="D133">
        <v>-4.09</v>
      </c>
      <c r="E133">
        <v>7.47</v>
      </c>
      <c r="F133">
        <f>10^(_10sept_0_106[[#This Row],[Column3]]/10)*COS(RADIANS(_10sept_0_106[[#This Row],[Column4]]))</f>
        <v>0.39089132902337681</v>
      </c>
      <c r="G133">
        <f>10^(_10sept_0_106[[#This Row],[Column3]]/10)*SIN(RADIANS(_10sept_0_106[[#This Row],[Column4]]))</f>
        <v>5.2920053428219163E-2</v>
      </c>
      <c r="H133">
        <f>10^(_10sept_0_106[[#This Row],[Column5]]/10)*COS(RADIANS(_10sept_0_106[[#This Row],[Column6]]))</f>
        <v>0.38663257587142774</v>
      </c>
      <c r="I133">
        <f>10^(_10sept_0_106[[#This Row],[Column5]]/10)*SIN(RADIANS(_10sept_0_106[[#This Row],[Column6]]))</f>
        <v>5.0695209322718211E-2</v>
      </c>
    </row>
    <row r="134" spans="1:9" x14ac:dyDescent="0.3">
      <c r="A134">
        <v>-49</v>
      </c>
      <c r="B134">
        <v>-3.97</v>
      </c>
      <c r="C134">
        <v>19.47</v>
      </c>
      <c r="D134">
        <v>-4.03</v>
      </c>
      <c r="E134">
        <v>18.91</v>
      </c>
      <c r="F134">
        <f>10^(_10sept_0_106[[#This Row],[Column3]]/10)*COS(RADIANS(_10sept_0_106[[#This Row],[Column4]]))</f>
        <v>0.3779436124628982</v>
      </c>
      <c r="G134">
        <f>10^(_10sept_0_106[[#This Row],[Column3]]/10)*SIN(RADIANS(_10sept_0_106[[#This Row],[Column4]]))</f>
        <v>0.13361418749437584</v>
      </c>
      <c r="H134">
        <f>10^(_10sept_0_106[[#This Row],[Column5]]/10)*COS(RADIANS(_10sept_0_106[[#This Row],[Column6]]))</f>
        <v>0.37402821316145796</v>
      </c>
      <c r="I134">
        <f>10^(_10sept_0_106[[#This Row],[Column5]]/10)*SIN(RADIANS(_10sept_0_106[[#This Row],[Column6]]))</f>
        <v>0.12813141700356848</v>
      </c>
    </row>
    <row r="135" spans="1:9" x14ac:dyDescent="0.3">
      <c r="A135">
        <v>-48</v>
      </c>
      <c r="B135">
        <v>-3.96</v>
      </c>
      <c r="C135">
        <v>30.06</v>
      </c>
      <c r="D135">
        <v>-3.98</v>
      </c>
      <c r="E135">
        <v>29.55</v>
      </c>
      <c r="F135">
        <f>10^(_10sept_0_106[[#This Row],[Column3]]/10)*COS(RADIANS(_10sept_0_106[[#This Row],[Column4]]))</f>
        <v>0.34775048127319658</v>
      </c>
      <c r="G135">
        <f>10^(_10sept_0_106[[#This Row],[Column3]]/10)*SIN(RADIANS(_10sept_0_106[[#This Row],[Column4]]))</f>
        <v>0.20125967916328574</v>
      </c>
      <c r="H135">
        <f>10^(_10sept_0_106[[#This Row],[Column5]]/10)*COS(RADIANS(_10sept_0_106[[#This Row],[Column6]]))</f>
        <v>0.34792219398661123</v>
      </c>
      <c r="I135">
        <f>10^(_10sept_0_106[[#This Row],[Column5]]/10)*SIN(RADIANS(_10sept_0_106[[#This Row],[Column6]]))</f>
        <v>0.19724591198047592</v>
      </c>
    </row>
    <row r="136" spans="1:9" x14ac:dyDescent="0.3">
      <c r="A136">
        <v>-47</v>
      </c>
      <c r="B136">
        <v>-3.85</v>
      </c>
      <c r="C136">
        <v>41.95</v>
      </c>
      <c r="D136">
        <v>-3.9</v>
      </c>
      <c r="E136">
        <v>41.22</v>
      </c>
      <c r="F136">
        <f>10^(_10sept_0_106[[#This Row],[Column3]]/10)*COS(RADIANS(_10sept_0_106[[#This Row],[Column4]]))</f>
        <v>0.30648865697552685</v>
      </c>
      <c r="G136">
        <f>10^(_10sept_0_106[[#This Row],[Column3]]/10)*SIN(RADIANS(_10sept_0_106[[#This Row],[Column4]]))</f>
        <v>0.27547970595220295</v>
      </c>
      <c r="H136">
        <f>10^(_10sept_0_106[[#This Row],[Column5]]/10)*COS(RADIANS(_10sept_0_106[[#This Row],[Column6]]))</f>
        <v>0.30642530862124673</v>
      </c>
      <c r="I136">
        <f>10^(_10sept_0_106[[#This Row],[Column5]]/10)*SIN(RADIANS(_10sept_0_106[[#This Row],[Column6]]))</f>
        <v>0.26844407421310257</v>
      </c>
    </row>
    <row r="137" spans="1:9" x14ac:dyDescent="0.3">
      <c r="A137">
        <v>-46</v>
      </c>
      <c r="B137">
        <v>-3.76</v>
      </c>
      <c r="C137">
        <v>53.02</v>
      </c>
      <c r="D137">
        <v>-3.79</v>
      </c>
      <c r="E137">
        <v>52.72</v>
      </c>
      <c r="F137">
        <f>10^(_10sept_0_106[[#This Row],[Column3]]/10)*COS(RADIANS(_10sept_0_106[[#This Row],[Column4]]))</f>
        <v>0.25308230153055533</v>
      </c>
      <c r="G137">
        <f>10^(_10sept_0_106[[#This Row],[Column3]]/10)*SIN(RADIANS(_10sept_0_106[[#This Row],[Column4]]))</f>
        <v>0.33609558831341291</v>
      </c>
      <c r="H137">
        <f>10^(_10sept_0_106[[#This Row],[Column5]]/10)*COS(RADIANS(_10sept_0_106[[#This Row],[Column6]]))</f>
        <v>0.25308431998755626</v>
      </c>
      <c r="I137">
        <f>10^(_10sept_0_106[[#This Row],[Column5]]/10)*SIN(RADIANS(_10sept_0_106[[#This Row],[Column6]]))</f>
        <v>0.33246133950955342</v>
      </c>
    </row>
    <row r="138" spans="1:9" x14ac:dyDescent="0.3">
      <c r="A138">
        <v>-45</v>
      </c>
      <c r="B138">
        <v>-3.69</v>
      </c>
      <c r="C138">
        <v>63.71</v>
      </c>
      <c r="D138">
        <v>-3.71</v>
      </c>
      <c r="E138">
        <v>63.2</v>
      </c>
      <c r="F138">
        <f>10^(_10sept_0_106[[#This Row],[Column3]]/10)*COS(RADIANS(_10sept_0_106[[#This Row],[Column4]]))</f>
        <v>0.18937389500921431</v>
      </c>
      <c r="G138">
        <f>10^(_10sept_0_106[[#This Row],[Column3]]/10)*SIN(RADIANS(_10sept_0_106[[#This Row],[Column4]]))</f>
        <v>0.38333738338872364</v>
      </c>
      <c r="H138">
        <f>10^(_10sept_0_106[[#This Row],[Column5]]/10)*COS(RADIANS(_10sept_0_106[[#This Row],[Column6]]))</f>
        <v>0.19189276583506643</v>
      </c>
      <c r="I138">
        <f>10^(_10sept_0_106[[#This Row],[Column5]]/10)*SIN(RADIANS(_10sept_0_106[[#This Row],[Column6]]))</f>
        <v>0.37988310791890789</v>
      </c>
    </row>
    <row r="139" spans="1:9" x14ac:dyDescent="0.3">
      <c r="A139">
        <v>-44</v>
      </c>
      <c r="B139">
        <v>-3.6</v>
      </c>
      <c r="C139">
        <v>74.14</v>
      </c>
      <c r="D139">
        <v>-3.63</v>
      </c>
      <c r="E139">
        <v>73.45</v>
      </c>
      <c r="F139">
        <f>10^(_10sept_0_106[[#This Row],[Column3]]/10)*COS(RADIANS(_10sept_0_106[[#This Row],[Column4]]))</f>
        <v>0.11929442085335328</v>
      </c>
      <c r="G139">
        <f>10^(_10sept_0_106[[#This Row],[Column3]]/10)*SIN(RADIANS(_10sept_0_106[[#This Row],[Column4]]))</f>
        <v>0.41989869367454302</v>
      </c>
      <c r="H139">
        <f>10^(_10sept_0_106[[#This Row],[Column5]]/10)*COS(RADIANS(_10sept_0_106[[#This Row],[Column6]]))</f>
        <v>0.1234864253486241</v>
      </c>
      <c r="I139">
        <f>10^(_10sept_0_106[[#This Row],[Column5]]/10)*SIN(RADIANS(_10sept_0_106[[#This Row],[Column6]]))</f>
        <v>0.41555118148664372</v>
      </c>
    </row>
    <row r="140" spans="1:9" x14ac:dyDescent="0.3">
      <c r="A140">
        <v>-43</v>
      </c>
      <c r="B140">
        <v>-3.54</v>
      </c>
      <c r="C140">
        <v>84.98</v>
      </c>
      <c r="D140">
        <v>-3.56</v>
      </c>
      <c r="E140">
        <v>84.08</v>
      </c>
      <c r="F140">
        <f>10^(_10sept_0_106[[#This Row],[Column3]]/10)*COS(RADIANS(_10sept_0_106[[#This Row],[Column4]]))</f>
        <v>3.8728020567568112E-2</v>
      </c>
      <c r="G140">
        <f>10^(_10sept_0_106[[#This Row],[Column3]]/10)*SIN(RADIANS(_10sept_0_106[[#This Row],[Column4]]))</f>
        <v>0.4408906982161418</v>
      </c>
      <c r="H140">
        <f>10^(_10sept_0_106[[#This Row],[Column5]]/10)*COS(RADIANS(_10sept_0_106[[#This Row],[Column6]]))</f>
        <v>4.5438717294938931E-2</v>
      </c>
      <c r="I140">
        <f>10^(_10sept_0_106[[#This Row],[Column5]]/10)*SIN(RADIANS(_10sept_0_106[[#This Row],[Column6]]))</f>
        <v>0.43820532941746432</v>
      </c>
    </row>
    <row r="141" spans="1:9" x14ac:dyDescent="0.3">
      <c r="A141">
        <v>-42</v>
      </c>
      <c r="B141">
        <v>-3.55</v>
      </c>
      <c r="C141">
        <v>95.24</v>
      </c>
      <c r="D141">
        <v>-3.59</v>
      </c>
      <c r="E141">
        <v>93.85</v>
      </c>
      <c r="F141">
        <f>10^(_10sept_0_106[[#This Row],[Column3]]/10)*COS(RADIANS(_10sept_0_106[[#This Row],[Column4]]))</f>
        <v>-4.0327664798170397E-2</v>
      </c>
      <c r="G141">
        <f>10^(_10sept_0_106[[#This Row],[Column3]]/10)*SIN(RADIANS(_10sept_0_106[[#This Row],[Column4]]))</f>
        <v>0.43972507254844012</v>
      </c>
      <c r="H141">
        <f>10^(_10sept_0_106[[#This Row],[Column5]]/10)*COS(RADIANS(_10sept_0_106[[#This Row],[Column6]]))</f>
        <v>-2.9377255973462257E-2</v>
      </c>
      <c r="I141">
        <f>10^(_10sept_0_106[[#This Row],[Column5]]/10)*SIN(RADIANS(_10sept_0_106[[#This Row],[Column6]]))</f>
        <v>0.43653472866838239</v>
      </c>
    </row>
    <row r="142" spans="1:9" x14ac:dyDescent="0.3">
      <c r="A142">
        <v>-41</v>
      </c>
      <c r="B142">
        <v>-3.6</v>
      </c>
      <c r="C142">
        <v>105.15</v>
      </c>
      <c r="D142">
        <v>-3.61</v>
      </c>
      <c r="E142">
        <v>104.29</v>
      </c>
      <c r="F142">
        <f>10^(_10sept_0_106[[#This Row],[Column3]]/10)*COS(RADIANS(_10sept_0_106[[#This Row],[Column4]]))</f>
        <v>-0.11408207839485464</v>
      </c>
      <c r="G142">
        <f>10^(_10sept_0_106[[#This Row],[Column3]]/10)*SIN(RADIANS(_10sept_0_106[[#This Row],[Column4]]))</f>
        <v>0.42134469402786467</v>
      </c>
      <c r="H142">
        <f>10^(_10sept_0_106[[#This Row],[Column5]]/10)*COS(RADIANS(_10sept_0_106[[#This Row],[Column6]]))</f>
        <v>-0.10749734518030485</v>
      </c>
      <c r="I142">
        <f>10^(_10sept_0_106[[#This Row],[Column5]]/10)*SIN(RADIANS(_10sept_0_106[[#This Row],[Column6]]))</f>
        <v>0.42203662506979295</v>
      </c>
    </row>
    <row r="143" spans="1:9" x14ac:dyDescent="0.3">
      <c r="A143">
        <v>-40</v>
      </c>
      <c r="B143">
        <v>-3.65</v>
      </c>
      <c r="C143">
        <v>115.42</v>
      </c>
      <c r="D143">
        <v>-3.68</v>
      </c>
      <c r="E143">
        <v>114.33</v>
      </c>
      <c r="F143">
        <f>10^(_10sept_0_106[[#This Row],[Column3]]/10)*COS(RADIANS(_10sept_0_106[[#This Row],[Column4]]))</f>
        <v>-0.18522974961237487</v>
      </c>
      <c r="G143">
        <f>10^(_10sept_0_106[[#This Row],[Column3]]/10)*SIN(RADIANS(_10sept_0_106[[#This Row],[Column4]]))</f>
        <v>0.38974177800798265</v>
      </c>
      <c r="H143">
        <f>10^(_10sept_0_106[[#This Row],[Column5]]/10)*COS(RADIANS(_10sept_0_106[[#This Row],[Column6]]))</f>
        <v>-0.17655835280399193</v>
      </c>
      <c r="I143">
        <f>10^(_10sept_0_106[[#This Row],[Column5]]/10)*SIN(RADIANS(_10sept_0_106[[#This Row],[Column6]]))</f>
        <v>0.39048813348164085</v>
      </c>
    </row>
    <row r="144" spans="1:9" x14ac:dyDescent="0.3">
      <c r="A144">
        <v>-39</v>
      </c>
      <c r="B144">
        <v>-3.67</v>
      </c>
      <c r="C144">
        <v>125.69</v>
      </c>
      <c r="D144">
        <v>-3.7</v>
      </c>
      <c r="E144">
        <v>125.05</v>
      </c>
      <c r="F144">
        <f>10^(_10sept_0_106[[#This Row],[Column3]]/10)*COS(RADIANS(_10sept_0_106[[#This Row],[Column4]]))</f>
        <v>-0.25059132249853044</v>
      </c>
      <c r="G144">
        <f>10^(_10sept_0_106[[#This Row],[Column3]]/10)*SIN(RADIANS(_10sept_0_106[[#This Row],[Column4]]))</f>
        <v>0.34886319812554728</v>
      </c>
      <c r="H144">
        <f>10^(_10sept_0_106[[#This Row],[Column5]]/10)*COS(RADIANS(_10sept_0_106[[#This Row],[Column6]]))</f>
        <v>-0.24498080525155605</v>
      </c>
      <c r="I144">
        <f>10^(_10sept_0_106[[#This Row],[Column5]]/10)*SIN(RADIANS(_10sept_0_106[[#This Row],[Column6]]))</f>
        <v>0.34921983179552896</v>
      </c>
    </row>
    <row r="145" spans="1:9" x14ac:dyDescent="0.3">
      <c r="A145">
        <v>-38</v>
      </c>
      <c r="B145">
        <v>-3.65</v>
      </c>
      <c r="C145">
        <v>136.77000000000001</v>
      </c>
      <c r="D145">
        <v>-3.69</v>
      </c>
      <c r="E145">
        <v>135.91</v>
      </c>
      <c r="F145">
        <f>10^(_10sept_0_106[[#This Row],[Column3]]/10)*COS(RADIANS(_10sept_0_106[[#This Row],[Column4]]))</f>
        <v>-0.31440915749751747</v>
      </c>
      <c r="G145">
        <f>10^(_10sept_0_106[[#This Row],[Column3]]/10)*SIN(RADIANS(_10sept_0_106[[#This Row],[Column4]]))</f>
        <v>0.29555979995254428</v>
      </c>
      <c r="H145">
        <f>10^(_10sept_0_106[[#This Row],[Column5]]/10)*COS(RADIANS(_10sept_0_106[[#This Row],[Column6]]))</f>
        <v>-0.30709607947437284</v>
      </c>
      <c r="I145">
        <f>10^(_10sept_0_106[[#This Row],[Column5]]/10)*SIN(RADIANS(_10sept_0_106[[#This Row],[Column6]]))</f>
        <v>0.2974928899751117</v>
      </c>
    </row>
    <row r="146" spans="1:9" x14ac:dyDescent="0.3">
      <c r="A146">
        <v>-37</v>
      </c>
      <c r="B146">
        <v>-3.55</v>
      </c>
      <c r="C146">
        <v>147.88</v>
      </c>
      <c r="D146">
        <v>-3.6</v>
      </c>
      <c r="E146">
        <v>146.74</v>
      </c>
      <c r="F146">
        <f>10^(_10sept_0_106[[#This Row],[Column3]]/10)*COS(RADIANS(_10sept_0_106[[#This Row],[Column4]]))</f>
        <v>-0.37398207473003919</v>
      </c>
      <c r="G146">
        <f>10^(_10sept_0_106[[#This Row],[Column3]]/10)*SIN(RADIANS(_10sept_0_106[[#This Row],[Column4]]))</f>
        <v>0.23478046715265716</v>
      </c>
      <c r="H146">
        <f>10^(_10sept_0_106[[#This Row],[Column5]]/10)*COS(RADIANS(_10sept_0_106[[#This Row],[Column6]]))</f>
        <v>-0.36501036927183367</v>
      </c>
      <c r="I146">
        <f>10^(_10sept_0_106[[#This Row],[Column5]]/10)*SIN(RADIANS(_10sept_0_106[[#This Row],[Column6]]))</f>
        <v>0.23940238536899403</v>
      </c>
    </row>
    <row r="147" spans="1:9" x14ac:dyDescent="0.3">
      <c r="A147">
        <v>-36</v>
      </c>
      <c r="B147">
        <v>-3.42</v>
      </c>
      <c r="C147">
        <v>157.83000000000001</v>
      </c>
      <c r="D147">
        <v>-3.45</v>
      </c>
      <c r="E147">
        <v>157.08000000000001</v>
      </c>
      <c r="F147">
        <f>10^(_10sept_0_106[[#This Row],[Column3]]/10)*COS(RADIANS(_10sept_0_106[[#This Row],[Column4]]))</f>
        <v>-0.42135001704389019</v>
      </c>
      <c r="G147">
        <f>10^(_10sept_0_106[[#This Row],[Column3]]/10)*SIN(RADIANS(_10sept_0_106[[#This Row],[Column4]]))</f>
        <v>0.17169245183239021</v>
      </c>
      <c r="H147">
        <f>10^(_10sept_0_106[[#This Row],[Column5]]/10)*COS(RADIANS(_10sept_0_106[[#This Row],[Column6]]))</f>
        <v>-0.41618170047870023</v>
      </c>
      <c r="I147">
        <f>10^(_10sept_0_106[[#This Row],[Column5]]/10)*SIN(RADIANS(_10sept_0_106[[#This Row],[Column6]]))</f>
        <v>0.17597325550665446</v>
      </c>
    </row>
    <row r="148" spans="1:9" x14ac:dyDescent="0.3">
      <c r="A148">
        <v>-35</v>
      </c>
      <c r="B148">
        <v>-3.23</v>
      </c>
      <c r="C148">
        <v>167.68</v>
      </c>
      <c r="D148">
        <v>-3.27</v>
      </c>
      <c r="E148">
        <v>166.49</v>
      </c>
      <c r="F148">
        <f>10^(_10sept_0_106[[#This Row],[Column3]]/10)*COS(RADIANS(_10sept_0_106[[#This Row],[Column4]]))</f>
        <v>-0.46438880388338533</v>
      </c>
      <c r="G148">
        <f>10^(_10sept_0_106[[#This Row],[Column3]]/10)*SIN(RADIANS(_10sept_0_106[[#This Row],[Column4]]))</f>
        <v>0.10142295524119016</v>
      </c>
      <c r="H148">
        <f>10^(_10sept_0_106[[#This Row],[Column5]]/10)*COS(RADIANS(_10sept_0_106[[#This Row],[Column6]]))</f>
        <v>-0.45794498894848135</v>
      </c>
      <c r="I148">
        <f>10^(_10sept_0_106[[#This Row],[Column5]]/10)*SIN(RADIANS(_10sept_0_106[[#This Row],[Column6]]))</f>
        <v>0.11002740148252721</v>
      </c>
    </row>
    <row r="149" spans="1:9" x14ac:dyDescent="0.3">
      <c r="A149">
        <v>-34</v>
      </c>
      <c r="B149">
        <v>-3.04</v>
      </c>
      <c r="C149">
        <v>177.14</v>
      </c>
      <c r="D149">
        <v>-3.08</v>
      </c>
      <c r="E149">
        <v>176.26</v>
      </c>
      <c r="F149">
        <f>10^(_10sept_0_106[[#This Row],[Column3]]/10)*COS(RADIANS(_10sept_0_106[[#This Row],[Column4]]))</f>
        <v>-0.49597378310512569</v>
      </c>
      <c r="G149">
        <f>10^(_10sept_0_106[[#This Row],[Column3]]/10)*SIN(RADIANS(_10sept_0_106[[#This Row],[Column4]]))</f>
        <v>2.4777816607272758E-2</v>
      </c>
      <c r="H149">
        <f>10^(_10sept_0_106[[#This Row],[Column5]]/10)*COS(RADIANS(_10sept_0_106[[#This Row],[Column6]]))</f>
        <v>-0.4909916504187764</v>
      </c>
      <c r="I149">
        <f>10^(_10sept_0_106[[#This Row],[Column5]]/10)*SIN(RADIANS(_10sept_0_106[[#This Row],[Column6]]))</f>
        <v>3.2095231618790861E-2</v>
      </c>
    </row>
    <row r="150" spans="1:9" x14ac:dyDescent="0.3">
      <c r="A150">
        <v>-33</v>
      </c>
      <c r="B150">
        <v>-2.87</v>
      </c>
      <c r="C150">
        <v>-173.29</v>
      </c>
      <c r="D150">
        <v>-2.92</v>
      </c>
      <c r="E150">
        <v>-174.46</v>
      </c>
      <c r="F150">
        <f>10^(_10sept_0_106[[#This Row],[Column3]]/10)*COS(RADIANS(_10sept_0_106[[#This Row],[Column4]]))</f>
        <v>-0.51287905736339201</v>
      </c>
      <c r="G150">
        <f>10^(_10sept_0_106[[#This Row],[Column3]]/10)*SIN(RADIANS(_10sept_0_106[[#This Row],[Column4]]))</f>
        <v>-6.0340193653868536E-2</v>
      </c>
      <c r="H150">
        <f>10^(_10sept_0_106[[#This Row],[Column5]]/10)*COS(RADIANS(_10sept_0_106[[#This Row],[Column6]]))</f>
        <v>-0.50812045299177322</v>
      </c>
      <c r="I150">
        <f>10^(_10sept_0_106[[#This Row],[Column5]]/10)*SIN(RADIANS(_10sept_0_106[[#This Row],[Column6]]))</f>
        <v>-4.9284482865550469E-2</v>
      </c>
    </row>
    <row r="151" spans="1:9" x14ac:dyDescent="0.3">
      <c r="A151">
        <v>-32</v>
      </c>
      <c r="B151">
        <v>-2.77</v>
      </c>
      <c r="C151">
        <v>-165.17</v>
      </c>
      <c r="D151">
        <v>-2.81</v>
      </c>
      <c r="E151">
        <v>-166.08</v>
      </c>
      <c r="F151">
        <f>10^(_10sept_0_106[[#This Row],[Column3]]/10)*COS(RADIANS(_10sept_0_106[[#This Row],[Column4]]))</f>
        <v>-0.51084247885520395</v>
      </c>
      <c r="G151">
        <f>10^(_10sept_0_106[[#This Row],[Column3]]/10)*SIN(RADIANS(_10sept_0_106[[#This Row],[Column4]]))</f>
        <v>-0.13525659289219233</v>
      </c>
      <c r="H151">
        <f>10^(_10sept_0_106[[#This Row],[Column5]]/10)*COS(RADIANS(_10sept_0_106[[#This Row],[Column6]]))</f>
        <v>-0.50822363586362596</v>
      </c>
      <c r="I151">
        <f>10^(_10sept_0_106[[#This Row],[Column5]]/10)*SIN(RADIANS(_10sept_0_106[[#This Row],[Column6]]))</f>
        <v>-0.12596091910725607</v>
      </c>
    </row>
    <row r="152" spans="1:9" x14ac:dyDescent="0.3">
      <c r="A152">
        <v>-31</v>
      </c>
      <c r="B152">
        <v>-2.68</v>
      </c>
      <c r="C152">
        <v>-156.83000000000001</v>
      </c>
      <c r="D152">
        <v>-2.7</v>
      </c>
      <c r="E152">
        <v>-157.4</v>
      </c>
      <c r="F152">
        <f>10^(_10sept_0_106[[#This Row],[Column3]]/10)*COS(RADIANS(_10sept_0_106[[#This Row],[Column4]]))</f>
        <v>-0.49599449458570199</v>
      </c>
      <c r="G152">
        <f>10^(_10sept_0_106[[#This Row],[Column3]]/10)*SIN(RADIANS(_10sept_0_106[[#This Row],[Column4]]))</f>
        <v>-0.2122761718783682</v>
      </c>
      <c r="H152">
        <f>10^(_10sept_0_106[[#This Row],[Column5]]/10)*COS(RADIANS(_10sept_0_106[[#This Row],[Column6]]))</f>
        <v>-0.49579324132355512</v>
      </c>
      <c r="I152">
        <f>10^(_10sept_0_106[[#This Row],[Column5]]/10)*SIN(RADIANS(_10sept_0_106[[#This Row],[Column6]]))</f>
        <v>-0.20637880746468029</v>
      </c>
    </row>
    <row r="153" spans="1:9" x14ac:dyDescent="0.3">
      <c r="A153">
        <v>-30</v>
      </c>
      <c r="B153">
        <v>-2.56</v>
      </c>
      <c r="C153">
        <v>-147.69999999999999</v>
      </c>
      <c r="D153">
        <v>-2.6</v>
      </c>
      <c r="E153">
        <v>-148.61000000000001</v>
      </c>
      <c r="F153">
        <f>10^(_10sept_0_106[[#This Row],[Column3]]/10)*COS(RADIANS(_10sept_0_106[[#This Row],[Column4]]))</f>
        <v>-0.46880394688678256</v>
      </c>
      <c r="G153">
        <f>10^(_10sept_0_106[[#This Row],[Column3]]/10)*SIN(RADIANS(_10sept_0_106[[#This Row],[Column4]]))</f>
        <v>-0.29636555275106713</v>
      </c>
      <c r="H153">
        <f>10^(_10sept_0_106[[#This Row],[Column5]]/10)*COS(RADIANS(_10sept_0_106[[#This Row],[Column6]]))</f>
        <v>-0.46911101545652839</v>
      </c>
      <c r="I153">
        <f>10^(_10sept_0_106[[#This Row],[Column5]]/10)*SIN(RADIANS(_10sept_0_106[[#This Row],[Column6]]))</f>
        <v>-0.28623421741215066</v>
      </c>
    </row>
    <row r="154" spans="1:9" x14ac:dyDescent="0.3">
      <c r="A154">
        <v>-29</v>
      </c>
      <c r="B154">
        <v>-2.48</v>
      </c>
      <c r="C154">
        <v>-139.97999999999999</v>
      </c>
      <c r="D154">
        <v>-2.52</v>
      </c>
      <c r="E154">
        <v>-140.58000000000001</v>
      </c>
      <c r="F154">
        <f>10^(_10sept_0_106[[#This Row],[Column3]]/10)*COS(RADIANS(_10sept_0_106[[#This Row],[Column4]]))</f>
        <v>-0.43264004605557643</v>
      </c>
      <c r="G154">
        <f>10^(_10sept_0_106[[#This Row],[Column3]]/10)*SIN(RADIANS(_10sept_0_106[[#This Row],[Column4]]))</f>
        <v>-0.3632855296582907</v>
      </c>
      <c r="H154">
        <f>10^(_10sept_0_106[[#This Row],[Column5]]/10)*COS(RADIANS(_10sept_0_106[[#This Row],[Column6]]))</f>
        <v>-0.43241944391459902</v>
      </c>
      <c r="I154">
        <f>10^(_10sept_0_106[[#This Row],[Column5]]/10)*SIN(RADIANS(_10sept_0_106[[#This Row],[Column6]]))</f>
        <v>-0.35544619417873563</v>
      </c>
    </row>
    <row r="155" spans="1:9" x14ac:dyDescent="0.3">
      <c r="A155">
        <v>-28</v>
      </c>
      <c r="B155">
        <v>-2.38</v>
      </c>
      <c r="C155">
        <v>-132.19</v>
      </c>
      <c r="D155">
        <v>-2.41</v>
      </c>
      <c r="E155">
        <v>-132.72</v>
      </c>
      <c r="F155">
        <f>10^(_10sept_0_106[[#This Row],[Column3]]/10)*COS(RADIANS(_10sept_0_106[[#This Row],[Column4]]))</f>
        <v>-0.3882442669257089</v>
      </c>
      <c r="G155">
        <f>10^(_10sept_0_106[[#This Row],[Column3]]/10)*SIN(RADIANS(_10sept_0_106[[#This Row],[Column4]]))</f>
        <v>-0.42832397694436064</v>
      </c>
      <c r="H155">
        <f>10^(_10sept_0_106[[#This Row],[Column5]]/10)*COS(RADIANS(_10sept_0_106[[#This Row],[Column6]]))</f>
        <v>-0.38948988690929809</v>
      </c>
      <c r="I155">
        <f>10^(_10sept_0_106[[#This Row],[Column5]]/10)*SIN(RADIANS(_10sept_0_106[[#This Row],[Column6]]))</f>
        <v>-0.42179063547314544</v>
      </c>
    </row>
    <row r="156" spans="1:9" x14ac:dyDescent="0.3">
      <c r="A156">
        <v>-27</v>
      </c>
      <c r="B156">
        <v>-2.2799999999999998</v>
      </c>
      <c r="C156">
        <v>-124.57</v>
      </c>
      <c r="D156">
        <v>-2.31</v>
      </c>
      <c r="E156">
        <v>-125.31</v>
      </c>
      <c r="F156">
        <f>10^(_10sept_0_106[[#This Row],[Column3]]/10)*COS(RADIANS(_10sept_0_106[[#This Row],[Column4]]))</f>
        <v>-0.3356595687065565</v>
      </c>
      <c r="G156">
        <f>10^(_10sept_0_106[[#This Row],[Column3]]/10)*SIN(RADIANS(_10sept_0_106[[#This Row],[Column4]]))</f>
        <v>-0.48711171302288125</v>
      </c>
      <c r="H156">
        <f>10^(_10sept_0_106[[#This Row],[Column5]]/10)*COS(RADIANS(_10sept_0_106[[#This Row],[Column6]]))</f>
        <v>-0.33956888010828917</v>
      </c>
      <c r="I156">
        <f>10^(_10sept_0_106[[#This Row],[Column5]]/10)*SIN(RADIANS(_10sept_0_106[[#This Row],[Column6]]))</f>
        <v>-0.47941288572363017</v>
      </c>
    </row>
    <row r="157" spans="1:9" x14ac:dyDescent="0.3">
      <c r="A157">
        <v>-26</v>
      </c>
      <c r="B157">
        <v>-2.19</v>
      </c>
      <c r="C157">
        <v>-116.96</v>
      </c>
      <c r="D157">
        <v>-2.21</v>
      </c>
      <c r="E157">
        <v>-117.42</v>
      </c>
      <c r="F157">
        <f>10^(_10sept_0_106[[#This Row],[Column3]]/10)*COS(RADIANS(_10sept_0_106[[#This Row],[Column4]]))</f>
        <v>-0.273811193135307</v>
      </c>
      <c r="G157">
        <f>10^(_10sept_0_106[[#This Row],[Column3]]/10)*SIN(RADIANS(_10sept_0_106[[#This Row],[Column4]]))</f>
        <v>-0.53831345649112972</v>
      </c>
      <c r="H157">
        <f>10^(_10sept_0_106[[#This Row],[Column5]]/10)*COS(RADIANS(_10sept_0_106[[#This Row],[Column6]]))</f>
        <v>-0.27684631511640473</v>
      </c>
      <c r="I157">
        <f>10^(_10sept_0_106[[#This Row],[Column5]]/10)*SIN(RADIANS(_10sept_0_106[[#This Row],[Column6]]))</f>
        <v>-0.53363468819603688</v>
      </c>
    </row>
    <row r="158" spans="1:9" x14ac:dyDescent="0.3">
      <c r="A158">
        <v>-25</v>
      </c>
      <c r="B158">
        <v>-2.11</v>
      </c>
      <c r="C158">
        <v>-109.51</v>
      </c>
      <c r="D158">
        <v>-2.12</v>
      </c>
      <c r="E158">
        <v>-110.19</v>
      </c>
      <c r="F158">
        <f>10^(_10sept_0_106[[#This Row],[Column3]]/10)*COS(RADIANS(_10sept_0_106[[#This Row],[Column4]]))</f>
        <v>-0.20545146673957076</v>
      </c>
      <c r="G158">
        <f>10^(_10sept_0_106[[#This Row],[Column3]]/10)*SIN(RADIANS(_10sept_0_106[[#This Row],[Column4]]))</f>
        <v>-0.57985539536306141</v>
      </c>
      <c r="H158">
        <f>10^(_10sept_0_106[[#This Row],[Column5]]/10)*COS(RADIANS(_10sept_0_106[[#This Row],[Column6]]))</f>
        <v>-0.21183037882223221</v>
      </c>
      <c r="I158">
        <f>10^(_10sept_0_106[[#This Row],[Column5]]/10)*SIN(RADIANS(_10sept_0_106[[#This Row],[Column6]]))</f>
        <v>-0.57604833963126612</v>
      </c>
    </row>
    <row r="159" spans="1:9" x14ac:dyDescent="0.3">
      <c r="A159">
        <v>-24</v>
      </c>
      <c r="B159">
        <v>-2.04</v>
      </c>
      <c r="C159">
        <v>-102.48</v>
      </c>
      <c r="D159">
        <v>-2.0499999999999998</v>
      </c>
      <c r="E159">
        <v>-103.4</v>
      </c>
      <c r="F159">
        <f>10^(_10sept_0_106[[#This Row],[Column3]]/10)*COS(RADIANS(_10sept_0_106[[#This Row],[Column4]]))</f>
        <v>-0.13509907442992811</v>
      </c>
      <c r="G159">
        <f>10^(_10sept_0_106[[#This Row],[Column3]]/10)*SIN(RADIANS(_10sept_0_106[[#This Row],[Column4]]))</f>
        <v>-0.61040079937740799</v>
      </c>
      <c r="H159">
        <f>10^(_10sept_0_106[[#This Row],[Column5]]/10)*COS(RADIANS(_10sept_0_106[[#This Row],[Column6]]))</f>
        <v>-0.14454924045932382</v>
      </c>
      <c r="I159">
        <f>10^(_10sept_0_106[[#This Row],[Column5]]/10)*SIN(RADIANS(_10sept_0_106[[#This Row],[Column6]]))</f>
        <v>-0.60675420235620392</v>
      </c>
    </row>
    <row r="160" spans="1:9" x14ac:dyDescent="0.3">
      <c r="A160">
        <v>-23</v>
      </c>
      <c r="B160">
        <v>-1.99</v>
      </c>
      <c r="C160">
        <v>-95.84</v>
      </c>
      <c r="D160">
        <v>-2</v>
      </c>
      <c r="E160">
        <v>-96.38</v>
      </c>
      <c r="F160">
        <f>10^(_10sept_0_106[[#This Row],[Column3]]/10)*COS(RADIANS(_10sept_0_106[[#This Row],[Column4]]))</f>
        <v>-6.4348430944468349E-2</v>
      </c>
      <c r="G160">
        <f>10^(_10sept_0_106[[#This Row],[Column3]]/10)*SIN(RADIANS(_10sept_0_106[[#This Row],[Column4]]))</f>
        <v>-0.62912958060806701</v>
      </c>
      <c r="H160">
        <f>10^(_10sept_0_106[[#This Row],[Column5]]/10)*COS(RADIANS(_10sept_0_106[[#This Row],[Column6]]))</f>
        <v>-7.0113264103265363E-2</v>
      </c>
      <c r="I160">
        <f>10^(_10sept_0_106[[#This Row],[Column5]]/10)*SIN(RADIANS(_10sept_0_106[[#This Row],[Column6]]))</f>
        <v>-0.62704967965088942</v>
      </c>
    </row>
    <row r="161" spans="1:9" x14ac:dyDescent="0.3">
      <c r="A161">
        <v>-22</v>
      </c>
      <c r="B161">
        <v>-1.93</v>
      </c>
      <c r="C161">
        <v>-88.63</v>
      </c>
      <c r="D161">
        <v>-1.95</v>
      </c>
      <c r="E161">
        <v>-89.25</v>
      </c>
      <c r="F161">
        <f>10^(_10sept_0_106[[#This Row],[Column3]]/10)*COS(RADIANS(_10sept_0_106[[#This Row],[Column4]]))</f>
        <v>1.5330508147759549E-2</v>
      </c>
      <c r="G161">
        <f>10^(_10sept_0_106[[#This Row],[Column3]]/10)*SIN(RADIANS(_10sept_0_106[[#This Row],[Column4]]))</f>
        <v>-0.64102628387957206</v>
      </c>
      <c r="H161">
        <f>10^(_10sept_0_106[[#This Row],[Column5]]/10)*COS(RADIANS(_10sept_0_106[[#This Row],[Column6]]))</f>
        <v>8.3546109021907546E-3</v>
      </c>
      <c r="I161">
        <f>10^(_10sept_0_106[[#This Row],[Column5]]/10)*SIN(RADIANS(_10sept_0_106[[#This Row],[Column6]]))</f>
        <v>-0.63820880460926388</v>
      </c>
    </row>
    <row r="162" spans="1:9" x14ac:dyDescent="0.3">
      <c r="A162">
        <v>-21</v>
      </c>
      <c r="B162">
        <v>-1.87</v>
      </c>
      <c r="C162">
        <v>-81.72</v>
      </c>
      <c r="D162">
        <v>-1.89</v>
      </c>
      <c r="E162">
        <v>-82.24</v>
      </c>
      <c r="F162">
        <f>10^(_10sept_0_106[[#This Row],[Column3]]/10)*COS(RADIANS(_10sept_0_106[[#This Row],[Column4]]))</f>
        <v>9.3625685466761824E-2</v>
      </c>
      <c r="G162">
        <f>10^(_10sept_0_106[[#This Row],[Column3]]/10)*SIN(RADIANS(_10sept_0_106[[#This Row],[Column4]]))</f>
        <v>-0.64335281555805901</v>
      </c>
      <c r="H162">
        <f>10^(_10sept_0_106[[#This Row],[Column5]]/10)*COS(RADIANS(_10sept_0_106[[#This Row],[Column6]]))</f>
        <v>8.7379698441657619E-2</v>
      </c>
      <c r="I162">
        <f>10^(_10sept_0_106[[#This Row],[Column5]]/10)*SIN(RADIANS(_10sept_0_106[[#This Row],[Column6]]))</f>
        <v>-0.64121630782300232</v>
      </c>
    </row>
    <row r="163" spans="1:9" x14ac:dyDescent="0.3">
      <c r="A163">
        <v>-20</v>
      </c>
      <c r="B163">
        <v>-1.83</v>
      </c>
      <c r="C163">
        <v>-75.73</v>
      </c>
      <c r="D163">
        <v>-1.84</v>
      </c>
      <c r="E163">
        <v>-75.8</v>
      </c>
      <c r="F163">
        <f>10^(_10sept_0_106[[#This Row],[Column3]]/10)*COS(RADIANS(_10sept_0_106[[#This Row],[Column4]]))</f>
        <v>0.1617342987788209</v>
      </c>
      <c r="G163">
        <f>10^(_10sept_0_106[[#This Row],[Column3]]/10)*SIN(RADIANS(_10sept_0_106[[#This Row],[Column4]]))</f>
        <v>-0.63589985618038447</v>
      </c>
      <c r="H163">
        <f>10^(_10sept_0_106[[#This Row],[Column5]]/10)*COS(RADIANS(_10sept_0_106[[#This Row],[Column6]]))</f>
        <v>0.16058708856214413</v>
      </c>
      <c r="I163">
        <f>10^(_10sept_0_106[[#This Row],[Column5]]/10)*SIN(RADIANS(_10sept_0_106[[#This Row],[Column6]]))</f>
        <v>-0.63463399482266447</v>
      </c>
    </row>
    <row r="164" spans="1:9" x14ac:dyDescent="0.3">
      <c r="A164">
        <v>-19</v>
      </c>
      <c r="B164">
        <v>-1.77</v>
      </c>
      <c r="C164">
        <v>-69.48</v>
      </c>
      <c r="D164">
        <v>-1.79</v>
      </c>
      <c r="E164">
        <v>-70.13</v>
      </c>
      <c r="F164">
        <f>10^(_10sept_0_106[[#This Row],[Column3]]/10)*COS(RADIANS(_10sept_0_106[[#This Row],[Column4]]))</f>
        <v>0.23320107355067063</v>
      </c>
      <c r="G164">
        <f>10^(_10sept_0_106[[#This Row],[Column3]]/10)*SIN(RADIANS(_10sept_0_106[[#This Row],[Column4]]))</f>
        <v>-0.62306149909735331</v>
      </c>
      <c r="H164">
        <f>10^(_10sept_0_106[[#This Row],[Column5]]/10)*COS(RADIANS(_10sept_0_106[[#This Row],[Column6]]))</f>
        <v>0.22507889328111483</v>
      </c>
      <c r="I164">
        <f>10^(_10sept_0_106[[#This Row],[Column5]]/10)*SIN(RADIANS(_10sept_0_106[[#This Row],[Column6]]))</f>
        <v>-0.62279225233968194</v>
      </c>
    </row>
    <row r="165" spans="1:9" x14ac:dyDescent="0.3">
      <c r="A165">
        <v>-18</v>
      </c>
      <c r="B165">
        <v>-1.72</v>
      </c>
      <c r="C165">
        <v>-63.22</v>
      </c>
      <c r="D165">
        <v>-1.74</v>
      </c>
      <c r="E165">
        <v>-63.84</v>
      </c>
      <c r="F165">
        <f>10^(_10sept_0_106[[#This Row],[Column3]]/10)*COS(RADIANS(_10sept_0_106[[#This Row],[Column4]]))</f>
        <v>0.30322036108205119</v>
      </c>
      <c r="G165">
        <f>10^(_10sept_0_106[[#This Row],[Column3]]/10)*SIN(RADIANS(_10sept_0_106[[#This Row],[Column4]]))</f>
        <v>-0.60079530002230486</v>
      </c>
      <c r="H165">
        <f>10^(_10sept_0_106[[#This Row],[Column5]]/10)*COS(RADIANS(_10sept_0_106[[#This Row],[Column6]]))</f>
        <v>0.29533828497053194</v>
      </c>
      <c r="I165">
        <f>10^(_10sept_0_106[[#This Row],[Column5]]/10)*SIN(RADIANS(_10sept_0_106[[#This Row],[Column6]]))</f>
        <v>-0.60126590404229385</v>
      </c>
    </row>
    <row r="166" spans="1:9" x14ac:dyDescent="0.3">
      <c r="A166">
        <v>-17</v>
      </c>
      <c r="B166">
        <v>-1.65</v>
      </c>
      <c r="C166">
        <v>-56.87</v>
      </c>
      <c r="D166">
        <v>-1.67</v>
      </c>
      <c r="E166">
        <v>-57.57</v>
      </c>
      <c r="F166">
        <f>10^(_10sept_0_106[[#This Row],[Column3]]/10)*COS(RADIANS(_10sept_0_106[[#This Row],[Column4]]))</f>
        <v>0.37378542366680095</v>
      </c>
      <c r="G166">
        <f>10^(_10sept_0_106[[#This Row],[Column3]]/10)*SIN(RADIANS(_10sept_0_106[[#This Row],[Column4]]))</f>
        <v>-0.57272995236972568</v>
      </c>
      <c r="H166">
        <f>10^(_10sept_0_106[[#This Row],[Column5]]/10)*COS(RADIANS(_10sept_0_106[[#This Row],[Column6]]))</f>
        <v>0.36507537426383396</v>
      </c>
      <c r="I166">
        <f>10^(_10sept_0_106[[#This Row],[Column5]]/10)*SIN(RADIANS(_10sept_0_106[[#This Row],[Column6]]))</f>
        <v>-0.57460150612612348</v>
      </c>
    </row>
    <row r="167" spans="1:9" x14ac:dyDescent="0.3">
      <c r="A167">
        <v>-16</v>
      </c>
      <c r="B167">
        <v>-1.57</v>
      </c>
      <c r="C167">
        <v>-50.79</v>
      </c>
      <c r="D167">
        <v>-1.59</v>
      </c>
      <c r="E167">
        <v>-51.42</v>
      </c>
      <c r="F167">
        <f>10^(_10sept_0_106[[#This Row],[Column3]]/10)*COS(RADIANS(_10sept_0_106[[#This Row],[Column4]]))</f>
        <v>0.44038258427956273</v>
      </c>
      <c r="G167">
        <f>10^(_10sept_0_106[[#This Row],[Column3]]/10)*SIN(RADIANS(_10sept_0_106[[#This Row],[Column4]]))</f>
        <v>-0.53977002475626124</v>
      </c>
      <c r="H167">
        <f>10^(_10sept_0_106[[#This Row],[Column5]]/10)*COS(RADIANS(_10sept_0_106[[#This Row],[Column6]]))</f>
        <v>0.4324250178311379</v>
      </c>
      <c r="I167">
        <f>10^(_10sept_0_106[[#This Row],[Column5]]/10)*SIN(RADIANS(_10sept_0_106[[#This Row],[Column6]]))</f>
        <v>-0.54207744133423286</v>
      </c>
    </row>
    <row r="168" spans="1:9" x14ac:dyDescent="0.3">
      <c r="A168">
        <v>-15</v>
      </c>
      <c r="B168">
        <v>-1.48</v>
      </c>
      <c r="C168">
        <v>-45.29</v>
      </c>
      <c r="D168">
        <v>-1.52</v>
      </c>
      <c r="E168">
        <v>-46.22</v>
      </c>
      <c r="F168">
        <f>10^(_10sept_0_106[[#This Row],[Column3]]/10)*COS(RADIANS(_10sept_0_106[[#This Row],[Column4]]))</f>
        <v>0.50035204211416306</v>
      </c>
      <c r="G168">
        <f>10^(_10sept_0_106[[#This Row],[Column3]]/10)*SIN(RADIANS(_10sept_0_106[[#This Row],[Column4]]))</f>
        <v>-0.50544287110938746</v>
      </c>
      <c r="H168">
        <f>10^(_10sept_0_106[[#This Row],[Column5]]/10)*COS(RADIANS(_10sept_0_106[[#This Row],[Column6]]))</f>
        <v>0.48757092597373547</v>
      </c>
      <c r="I168">
        <f>10^(_10sept_0_106[[#This Row],[Column5]]/10)*SIN(RADIANS(_10sept_0_106[[#This Row],[Column6]]))</f>
        <v>-0.5087896555507494</v>
      </c>
    </row>
    <row r="169" spans="1:9" x14ac:dyDescent="0.3">
      <c r="A169">
        <v>-14</v>
      </c>
      <c r="B169">
        <v>-1.4</v>
      </c>
      <c r="C169">
        <v>-40.21</v>
      </c>
      <c r="D169">
        <v>-1.41</v>
      </c>
      <c r="E169">
        <v>-40.56</v>
      </c>
      <c r="F169">
        <f>10^(_10sept_0_106[[#This Row],[Column3]]/10)*COS(RADIANS(_10sept_0_106[[#This Row],[Column4]]))</f>
        <v>0.55323969054609901</v>
      </c>
      <c r="G169">
        <f>10^(_10sept_0_106[[#This Row],[Column3]]/10)*SIN(RADIANS(_10sept_0_106[[#This Row],[Column4]]))</f>
        <v>-0.46768932535843621</v>
      </c>
      <c r="H169">
        <f>10^(_10sept_0_106[[#This Row],[Column5]]/10)*COS(RADIANS(_10sept_0_106[[#This Row],[Column6]]))</f>
        <v>0.54910661311668074</v>
      </c>
      <c r="I169">
        <f>10^(_10sept_0_106[[#This Row],[Column5]]/10)*SIN(RADIANS(_10sept_0_106[[#This Row],[Column6]]))</f>
        <v>-0.46997671903047245</v>
      </c>
    </row>
    <row r="170" spans="1:9" x14ac:dyDescent="0.3">
      <c r="A170">
        <v>-13</v>
      </c>
      <c r="B170">
        <v>-1.29</v>
      </c>
      <c r="C170">
        <v>-35.36</v>
      </c>
      <c r="D170">
        <v>-1.31</v>
      </c>
      <c r="E170">
        <v>-35.840000000000003</v>
      </c>
      <c r="F170">
        <f>10^(_10sept_0_106[[#This Row],[Column3]]/10)*COS(RADIANS(_10sept_0_106[[#This Row],[Column4]]))</f>
        <v>0.60595589218923973</v>
      </c>
      <c r="G170">
        <f>10^(_10sept_0_106[[#This Row],[Column3]]/10)*SIN(RADIANS(_10sept_0_106[[#This Row],[Column4]]))</f>
        <v>-0.42999406507753096</v>
      </c>
      <c r="H170">
        <f>10^(_10sept_0_106[[#This Row],[Column5]]/10)*COS(RADIANS(_10sept_0_106[[#This Row],[Column6]]))</f>
        <v>0.59956489462330598</v>
      </c>
      <c r="I170">
        <f>10^(_10sept_0_106[[#This Row],[Column5]]/10)*SIN(RADIANS(_10sept_0_106[[#This Row],[Column6]]))</f>
        <v>-0.43305646286519694</v>
      </c>
    </row>
    <row r="171" spans="1:9" x14ac:dyDescent="0.3">
      <c r="A171">
        <v>-12</v>
      </c>
      <c r="B171">
        <v>-1.18</v>
      </c>
      <c r="C171">
        <v>-31</v>
      </c>
      <c r="D171">
        <v>-1.23</v>
      </c>
      <c r="E171">
        <v>-31.72</v>
      </c>
      <c r="F171">
        <f>10^(_10sept_0_106[[#This Row],[Column3]]/10)*COS(RADIANS(_10sept_0_106[[#This Row],[Column4]]))</f>
        <v>0.65322920794522044</v>
      </c>
      <c r="G171">
        <f>10^(_10sept_0_106[[#This Row],[Column3]]/10)*SIN(RADIANS(_10sept_0_106[[#This Row],[Column4]]))</f>
        <v>-0.39249970625284808</v>
      </c>
      <c r="H171">
        <f>10^(_10sept_0_106[[#This Row],[Column5]]/10)*COS(RADIANS(_10sept_0_106[[#This Row],[Column6]]))</f>
        <v>0.64082506027597674</v>
      </c>
      <c r="I171">
        <f>10^(_10sept_0_106[[#This Row],[Column5]]/10)*SIN(RADIANS(_10sept_0_106[[#This Row],[Column6]]))</f>
        <v>-0.3960907061909405</v>
      </c>
    </row>
    <row r="172" spans="1:9" x14ac:dyDescent="0.3">
      <c r="A172">
        <v>-11</v>
      </c>
      <c r="B172">
        <v>-1.0900000000000001</v>
      </c>
      <c r="C172">
        <v>-27</v>
      </c>
      <c r="D172">
        <v>-1.1299999999999999</v>
      </c>
      <c r="E172">
        <v>-27.64</v>
      </c>
      <c r="F172">
        <f>10^(_10sept_0_106[[#This Row],[Column3]]/10)*COS(RADIANS(_10sept_0_106[[#This Row],[Column4]]))</f>
        <v>0.69323564303348151</v>
      </c>
      <c r="G172">
        <f>10^(_10sept_0_106[[#This Row],[Column3]]/10)*SIN(RADIANS(_10sept_0_106[[#This Row],[Column4]]))</f>
        <v>-0.35322120262219403</v>
      </c>
      <c r="H172">
        <f>10^(_10sept_0_106[[#This Row],[Column5]]/10)*COS(RADIANS(_10sept_0_106[[#This Row],[Column6]]))</f>
        <v>0.68292790477149456</v>
      </c>
      <c r="I172">
        <f>10^(_10sept_0_106[[#This Row],[Column5]]/10)*SIN(RADIANS(_10sept_0_106[[#This Row],[Column6]]))</f>
        <v>-0.35763338141173157</v>
      </c>
    </row>
    <row r="173" spans="1:9" x14ac:dyDescent="0.3">
      <c r="A173">
        <v>-10</v>
      </c>
      <c r="B173">
        <v>-1.03</v>
      </c>
      <c r="C173">
        <v>-23.42</v>
      </c>
      <c r="D173">
        <v>-1.05</v>
      </c>
      <c r="E173">
        <v>-23.67</v>
      </c>
      <c r="F173">
        <f>10^(_10sept_0_106[[#This Row],[Column3]]/10)*COS(RADIANS(_10sept_0_106[[#This Row],[Column4]]))</f>
        <v>0.72387061757436055</v>
      </c>
      <c r="G173">
        <f>10^(_10sept_0_106[[#This Row],[Column3]]/10)*SIN(RADIANS(_10sept_0_106[[#This Row],[Column4]]))</f>
        <v>-0.31354682932804984</v>
      </c>
      <c r="H173">
        <f>10^(_10sept_0_106[[#This Row],[Column5]]/10)*COS(RADIANS(_10sept_0_106[[#This Row],[Column6]]))</f>
        <v>0.71917605919370908</v>
      </c>
      <c r="I173">
        <f>10^(_10sept_0_106[[#This Row],[Column5]]/10)*SIN(RADIANS(_10sept_0_106[[#This Row],[Column6]]))</f>
        <v>-0.31524720100912695</v>
      </c>
    </row>
    <row r="174" spans="1:9" x14ac:dyDescent="0.3">
      <c r="A174">
        <v>-9</v>
      </c>
      <c r="B174">
        <v>-0.95</v>
      </c>
      <c r="C174">
        <v>-19.32</v>
      </c>
      <c r="D174">
        <v>-0.99</v>
      </c>
      <c r="E174">
        <v>-19.940000000000001</v>
      </c>
      <c r="F174">
        <f>10^(_10sept_0_106[[#This Row],[Column3]]/10)*COS(RADIANS(_10sept_0_106[[#This Row],[Column4]]))</f>
        <v>0.75827596869688052</v>
      </c>
      <c r="G174">
        <f>10^(_10sept_0_106[[#This Row],[Column3]]/10)*SIN(RADIANS(_10sept_0_106[[#This Row],[Column4]]))</f>
        <v>-0.26584165273986476</v>
      </c>
      <c r="H174">
        <f>10^(_10sept_0_106[[#This Row],[Column5]]/10)*COS(RADIANS(_10sept_0_106[[#This Row],[Column6]]))</f>
        <v>0.74842981083632376</v>
      </c>
      <c r="I174">
        <f>10^(_10sept_0_106[[#This Row],[Column5]]/10)*SIN(RADIANS(_10sept_0_106[[#This Row],[Column6]]))</f>
        <v>-0.27151893029479857</v>
      </c>
    </row>
    <row r="175" spans="1:9" x14ac:dyDescent="0.3">
      <c r="A175">
        <v>-8</v>
      </c>
      <c r="B175">
        <v>-0.91</v>
      </c>
      <c r="C175">
        <v>-16.559999999999999</v>
      </c>
      <c r="D175">
        <v>-0.95</v>
      </c>
      <c r="E175">
        <v>-16.82</v>
      </c>
      <c r="F175">
        <f>10^(_10sept_0_106[[#This Row],[Column3]]/10)*COS(RADIANS(_10sept_0_106[[#This Row],[Column4]]))</f>
        <v>0.777323843997487</v>
      </c>
      <c r="G175">
        <f>10^(_10sept_0_106[[#This Row],[Column3]]/10)*SIN(RADIANS(_10sept_0_106[[#This Row],[Column4]]))</f>
        <v>-0.2311395226013733</v>
      </c>
      <c r="H175">
        <f>10^(_10sept_0_106[[#This Row],[Column5]]/10)*COS(RADIANS(_10sept_0_106[[#This Row],[Column6]]))</f>
        <v>0.76915010802358019</v>
      </c>
      <c r="I175">
        <f>10^(_10sept_0_106[[#This Row],[Column5]]/10)*SIN(RADIANS(_10sept_0_106[[#This Row],[Column6]]))</f>
        <v>-0.23251309718372909</v>
      </c>
    </row>
    <row r="176" spans="1:9" x14ac:dyDescent="0.3">
      <c r="A176">
        <v>-7</v>
      </c>
      <c r="B176">
        <v>-0.87</v>
      </c>
      <c r="C176">
        <v>-13.04</v>
      </c>
      <c r="D176">
        <v>-0.9</v>
      </c>
      <c r="E176">
        <v>-13.5</v>
      </c>
      <c r="F176">
        <f>10^(_10sept_0_106[[#This Row],[Column3]]/10)*COS(RADIANS(_10sept_0_106[[#This Row],[Column4]]))</f>
        <v>0.79735885812597018</v>
      </c>
      <c r="G176">
        <f>10^(_10sept_0_106[[#This Row],[Column3]]/10)*SIN(RADIANS(_10sept_0_106[[#This Row],[Column4]]))</f>
        <v>-0.18467122348805579</v>
      </c>
      <c r="H176">
        <f>10^(_10sept_0_106[[#This Row],[Column5]]/10)*COS(RADIANS(_10sept_0_106[[#This Row],[Column6]]))</f>
        <v>0.79037194429928748</v>
      </c>
      <c r="I176">
        <f>10^(_10sept_0_106[[#This Row],[Column5]]/10)*SIN(RADIANS(_10sept_0_106[[#This Row],[Column6]]))</f>
        <v>-0.18975151559911152</v>
      </c>
    </row>
    <row r="177" spans="1:9" x14ac:dyDescent="0.3">
      <c r="A177">
        <v>-6</v>
      </c>
      <c r="B177">
        <v>-0.85</v>
      </c>
      <c r="C177">
        <v>-10.210000000000001</v>
      </c>
      <c r="D177">
        <v>-0.87</v>
      </c>
      <c r="E177">
        <v>-10.49</v>
      </c>
      <c r="F177">
        <f>10^(_10sept_0_106[[#This Row],[Column3]]/10)*COS(RADIANS(_10sept_0_106[[#This Row],[Column4]]))</f>
        <v>0.80922217928709184</v>
      </c>
      <c r="G177">
        <f>10^(_10sept_0_106[[#This Row],[Column3]]/10)*SIN(RADIANS(_10sept_0_106[[#This Row],[Column4]]))</f>
        <v>-0.14574786427880024</v>
      </c>
      <c r="H177">
        <f>10^(_10sept_0_106[[#This Row],[Column5]]/10)*COS(RADIANS(_10sept_0_106[[#This Row],[Column6]]))</f>
        <v>0.80478553951686116</v>
      </c>
      <c r="I177">
        <f>10^(_10sept_0_106[[#This Row],[Column5]]/10)*SIN(RADIANS(_10sept_0_106[[#This Row],[Column6]]))</f>
        <v>-0.14901290145850188</v>
      </c>
    </row>
    <row r="178" spans="1:9" x14ac:dyDescent="0.3">
      <c r="A178">
        <v>-5</v>
      </c>
      <c r="B178">
        <v>-0.82</v>
      </c>
      <c r="C178">
        <v>-7.24</v>
      </c>
      <c r="D178">
        <v>-0.86</v>
      </c>
      <c r="E178">
        <v>-7.76</v>
      </c>
      <c r="F178">
        <f>10^(_10sept_0_106[[#This Row],[Column3]]/10)*COS(RADIANS(_10sept_0_106[[#This Row],[Column4]]))</f>
        <v>0.82134094809241964</v>
      </c>
      <c r="G178">
        <f>10^(_10sept_0_106[[#This Row],[Column3]]/10)*SIN(RADIANS(_10sept_0_106[[#This Row],[Column4]]))</f>
        <v>-0.10434209811627713</v>
      </c>
      <c r="H178">
        <f>10^(_10sept_0_106[[#This Row],[Column5]]/10)*COS(RADIANS(_10sept_0_106[[#This Row],[Column6]]))</f>
        <v>0.81283904903030757</v>
      </c>
      <c r="I178">
        <f>10^(_10sept_0_106[[#This Row],[Column5]]/10)*SIN(RADIANS(_10sept_0_106[[#This Row],[Column6]]))</f>
        <v>-0.11076703776766308</v>
      </c>
    </row>
    <row r="179" spans="1:9" x14ac:dyDescent="0.3">
      <c r="A179">
        <v>-4</v>
      </c>
      <c r="B179">
        <v>-0.8</v>
      </c>
      <c r="C179">
        <v>-4.41</v>
      </c>
      <c r="D179">
        <v>-0.84</v>
      </c>
      <c r="E179">
        <v>-4.5599999999999996</v>
      </c>
      <c r="F179">
        <f>10^(_10sept_0_106[[#This Row],[Column3]]/10)*COS(RADIANS(_10sept_0_106[[#This Row],[Column4]]))</f>
        <v>0.82930120723556866</v>
      </c>
      <c r="G179">
        <f>10^(_10sept_0_106[[#This Row],[Column3]]/10)*SIN(RADIANS(_10sept_0_106[[#This Row],[Column4]]))</f>
        <v>-6.3956849489048478E-2</v>
      </c>
      <c r="H179">
        <f>10^(_10sept_0_106[[#This Row],[Column5]]/10)*COS(RADIANS(_10sept_0_106[[#This Row],[Column6]]))</f>
        <v>0.82152940878943492</v>
      </c>
      <c r="I179">
        <f>10^(_10sept_0_106[[#This Row],[Column5]]/10)*SIN(RADIANS(_10sept_0_106[[#This Row],[Column6]]))</f>
        <v>-6.5521470612816129E-2</v>
      </c>
    </row>
    <row r="180" spans="1:9" x14ac:dyDescent="0.3">
      <c r="A180">
        <v>-3</v>
      </c>
      <c r="B180">
        <v>-0.78</v>
      </c>
      <c r="C180">
        <v>-1.84</v>
      </c>
      <c r="D180">
        <v>-0.82</v>
      </c>
      <c r="E180">
        <v>-2.0699999999999998</v>
      </c>
      <c r="F180">
        <f>10^(_10sept_0_106[[#This Row],[Column3]]/10)*COS(RADIANS(_10sept_0_106[[#This Row],[Column4]]))</f>
        <v>0.83517217124367249</v>
      </c>
      <c r="G180">
        <f>10^(_10sept_0_106[[#This Row],[Column3]]/10)*SIN(RADIANS(_10sept_0_106[[#This Row],[Column4]]))</f>
        <v>-2.6829991749931136E-2</v>
      </c>
      <c r="H180">
        <f>10^(_10sept_0_106[[#This Row],[Column5]]/10)*COS(RADIANS(_10sept_0_106[[#This Row],[Column6]]))</f>
        <v>0.82740188458320496</v>
      </c>
      <c r="I180">
        <f>10^(_10sept_0_106[[#This Row],[Column5]]/10)*SIN(RADIANS(_10sept_0_106[[#This Row],[Column6]]))</f>
        <v>-2.9905648978452107E-2</v>
      </c>
    </row>
    <row r="181" spans="1:9" x14ac:dyDescent="0.3">
      <c r="A181">
        <v>-2</v>
      </c>
      <c r="B181">
        <v>-0.76</v>
      </c>
      <c r="C181">
        <v>0.92</v>
      </c>
      <c r="D181">
        <v>-0.8</v>
      </c>
      <c r="E181">
        <v>0.46</v>
      </c>
      <c r="F181">
        <f>10^(_10sept_0_106[[#This Row],[Column3]]/10)*COS(RADIANS(_10sept_0_106[[#This Row],[Column4]]))</f>
        <v>0.83935177062254207</v>
      </c>
      <c r="G181">
        <f>10^(_10sept_0_106[[#This Row],[Column3]]/10)*SIN(RADIANS(_10sept_0_106[[#This Row],[Column4]]))</f>
        <v>1.3478654233649629E-2</v>
      </c>
      <c r="H181">
        <f>10^(_10sept_0_106[[#This Row],[Column5]]/10)*COS(RADIANS(_10sept_0_106[[#This Row],[Column6]]))</f>
        <v>0.83173696472882097</v>
      </c>
      <c r="I181">
        <f>10^(_10sept_0_106[[#This Row],[Column5]]/10)*SIN(RADIANS(_10sept_0_106[[#This Row],[Column6]]))</f>
        <v>6.6777558074828137E-3</v>
      </c>
    </row>
    <row r="182" spans="1:9" x14ac:dyDescent="0.3">
      <c r="A182">
        <v>-1</v>
      </c>
      <c r="B182">
        <v>-0.75</v>
      </c>
      <c r="C182">
        <v>3.02</v>
      </c>
      <c r="D182">
        <v>-0.78</v>
      </c>
      <c r="E182">
        <v>2.87</v>
      </c>
      <c r="F182">
        <f>10^(_10sept_0_106[[#This Row],[Column3]]/10)*COS(RADIANS(_10sept_0_106[[#This Row],[Column4]]))</f>
        <v>0.84022661646446206</v>
      </c>
      <c r="G182">
        <f>10^(_10sept_0_106[[#This Row],[Column3]]/10)*SIN(RADIANS(_10sept_0_106[[#This Row],[Column4]]))</f>
        <v>4.4328516429263845E-2</v>
      </c>
      <c r="H182">
        <f>10^(_10sept_0_106[[#This Row],[Column5]]/10)*COS(RADIANS(_10sept_0_106[[#This Row],[Column6]]))</f>
        <v>0.83455493029153061</v>
      </c>
      <c r="I182">
        <f>10^(_10sept_0_106[[#This Row],[Column5]]/10)*SIN(RADIANS(_10sept_0_106[[#This Row],[Column6]]))</f>
        <v>4.1838647244741747E-2</v>
      </c>
    </row>
    <row r="183" spans="1:9" x14ac:dyDescent="0.3">
      <c r="A183">
        <v>0</v>
      </c>
      <c r="B183">
        <v>-0.72</v>
      </c>
      <c r="C183">
        <v>5.28</v>
      </c>
      <c r="D183">
        <v>-0.75</v>
      </c>
      <c r="E183">
        <v>4.75</v>
      </c>
      <c r="F183">
        <f>10^(_10sept_0_106[[#This Row],[Column3]]/10)*COS(RADIANS(_10sept_0_106[[#This Row],[Column4]]))</f>
        <v>0.84363252735028971</v>
      </c>
      <c r="G183">
        <f>10^(_10sept_0_106[[#This Row],[Column3]]/10)*SIN(RADIANS(_10sept_0_106[[#This Row],[Column4]]))</f>
        <v>7.7964415395258613E-2</v>
      </c>
      <c r="H183">
        <f>10^(_10sept_0_106[[#This Row],[Column5]]/10)*COS(RADIANS(_10sept_0_106[[#This Row],[Column6]]))</f>
        <v>0.83850537213281895</v>
      </c>
      <c r="I183">
        <f>10^(_10sept_0_106[[#This Row],[Column5]]/10)*SIN(RADIANS(_10sept_0_106[[#This Row],[Column6]]))</f>
        <v>6.9674423489115872E-2</v>
      </c>
    </row>
    <row r="184" spans="1:9" x14ac:dyDescent="0.3">
      <c r="A184">
        <v>1</v>
      </c>
      <c r="B184">
        <v>-0.69</v>
      </c>
      <c r="C184">
        <v>7.16</v>
      </c>
      <c r="D184">
        <v>-0.71</v>
      </c>
      <c r="E184">
        <v>6.72</v>
      </c>
      <c r="F184">
        <f>10^(_10sept_0_106[[#This Row],[Column3]]/10)*COS(RADIANS(_10sept_0_106[[#This Row],[Column4]]))</f>
        <v>0.84644760404302954</v>
      </c>
      <c r="G184">
        <f>10^(_10sept_0_106[[#This Row],[Column3]]/10)*SIN(RADIANS(_10sept_0_106[[#This Row],[Column4]]))</f>
        <v>0.10633088989864856</v>
      </c>
      <c r="H184">
        <f>10^(_10sept_0_106[[#This Row],[Column5]]/10)*COS(RADIANS(_10sept_0_106[[#This Row],[Column6]]))</f>
        <v>0.84334648905743481</v>
      </c>
      <c r="I184">
        <f>10^(_10sept_0_106[[#This Row],[Column5]]/10)*SIN(RADIANS(_10sept_0_106[[#This Row],[Column6]]))</f>
        <v>9.9368901460153689E-2</v>
      </c>
    </row>
    <row r="185" spans="1:9" x14ac:dyDescent="0.3">
      <c r="A185">
        <v>2</v>
      </c>
      <c r="B185">
        <v>-0.64</v>
      </c>
      <c r="C185">
        <v>8.9700000000000006</v>
      </c>
      <c r="D185">
        <v>-0.66</v>
      </c>
      <c r="E185">
        <v>8.49</v>
      </c>
      <c r="F185">
        <f>10^(_10sept_0_106[[#This Row],[Column3]]/10)*COS(RADIANS(_10sept_0_106[[#This Row],[Column4]]))</f>
        <v>0.85242441858981077</v>
      </c>
      <c r="G185">
        <f>10^(_10sept_0_106[[#This Row],[Column3]]/10)*SIN(RADIANS(_10sept_0_106[[#This Row],[Column4]]))</f>
        <v>0.13455327754392363</v>
      </c>
      <c r="H185">
        <f>10^(_10sept_0_106[[#This Row],[Column5]]/10)*COS(RADIANS(_10sept_0_106[[#This Row],[Column6]]))</f>
        <v>0.84960014716615861</v>
      </c>
      <c r="I185">
        <f>10^(_10sept_0_106[[#This Row],[Column5]]/10)*SIN(RADIANS(_10sept_0_106[[#This Row],[Column6]]))</f>
        <v>0.12682200149951323</v>
      </c>
    </row>
    <row r="186" spans="1:9" x14ac:dyDescent="0.3">
      <c r="A186">
        <v>3</v>
      </c>
      <c r="B186">
        <v>-0.56999999999999995</v>
      </c>
      <c r="C186">
        <v>10.72</v>
      </c>
      <c r="D186">
        <v>-0.6</v>
      </c>
      <c r="E186">
        <v>9.93</v>
      </c>
      <c r="F186">
        <f>10^(_10sept_0_106[[#This Row],[Column3]]/10)*COS(RADIANS(_10sept_0_106[[#This Row],[Column4]]))</f>
        <v>0.86169533862161596</v>
      </c>
      <c r="G186">
        <f>10^(_10sept_0_106[[#This Row],[Column3]]/10)*SIN(RADIANS(_10sept_0_106[[#This Row],[Column4]]))</f>
        <v>0.16313057250064569</v>
      </c>
      <c r="H186">
        <f>10^(_10sept_0_106[[#This Row],[Column5]]/10)*COS(RADIANS(_10sept_0_106[[#This Row],[Column6]]))</f>
        <v>0.8579158318306197</v>
      </c>
      <c r="I186">
        <f>10^(_10sept_0_106[[#This Row],[Column5]]/10)*SIN(RADIANS(_10sept_0_106[[#This Row],[Column6]]))</f>
        <v>0.15019321064402139</v>
      </c>
    </row>
    <row r="187" spans="1:9" x14ac:dyDescent="0.3">
      <c r="A187">
        <v>4</v>
      </c>
      <c r="B187">
        <v>-0.5</v>
      </c>
      <c r="C187">
        <v>11.68</v>
      </c>
      <c r="D187">
        <v>-0.54</v>
      </c>
      <c r="E187">
        <v>11</v>
      </c>
      <c r="F187">
        <f>10^(_10sept_0_106[[#This Row],[Column3]]/10)*COS(RADIANS(_10sept_0_106[[#This Row],[Column4]]))</f>
        <v>0.87279628363297379</v>
      </c>
      <c r="G187">
        <f>10^(_10sept_0_106[[#This Row],[Column3]]/10)*SIN(RADIANS(_10sept_0_106[[#This Row],[Column4]]))</f>
        <v>0.18042971484971912</v>
      </c>
      <c r="H187">
        <f>10^(_10sept_0_106[[#This Row],[Column5]]/10)*COS(RADIANS(_10sept_0_106[[#This Row],[Column6]]))</f>
        <v>0.8668552354071174</v>
      </c>
      <c r="I187">
        <f>10^(_10sept_0_106[[#This Row],[Column5]]/10)*SIN(RADIANS(_10sept_0_106[[#This Row],[Column6]]))</f>
        <v>0.16849958863608519</v>
      </c>
    </row>
    <row r="188" spans="1:9" x14ac:dyDescent="0.3">
      <c r="A188">
        <v>5</v>
      </c>
      <c r="B188">
        <v>-0.43</v>
      </c>
      <c r="C188">
        <v>12.51</v>
      </c>
      <c r="D188">
        <v>-0.46</v>
      </c>
      <c r="E188">
        <v>11.79</v>
      </c>
      <c r="F188">
        <f>10^(_10sept_0_106[[#This Row],[Column3]]/10)*COS(RADIANS(_10sept_0_106[[#This Row],[Column4]]))</f>
        <v>0.88422889349847822</v>
      </c>
      <c r="G188">
        <f>10^(_10sept_0_106[[#This Row],[Column3]]/10)*SIN(RADIANS(_10sept_0_106[[#This Row],[Column4]]))</f>
        <v>0.19619074451226079</v>
      </c>
      <c r="H188">
        <f>10^(_10sept_0_106[[#This Row],[Column5]]/10)*COS(RADIANS(_10sept_0_106[[#This Row],[Column6]]))</f>
        <v>0.88052093965172373</v>
      </c>
      <c r="I188">
        <f>10^(_10sept_0_106[[#This Row],[Column5]]/10)*SIN(RADIANS(_10sept_0_106[[#This Row],[Column6]]))</f>
        <v>0.18379002696889674</v>
      </c>
    </row>
    <row r="189" spans="1:9" x14ac:dyDescent="0.3">
      <c r="A189">
        <v>6</v>
      </c>
      <c r="B189">
        <v>-0.36</v>
      </c>
      <c r="C189">
        <v>13.1</v>
      </c>
      <c r="D189">
        <v>-0.39</v>
      </c>
      <c r="E189">
        <v>12.59</v>
      </c>
      <c r="F189">
        <f>10^(_10sept_0_106[[#This Row],[Column3]]/10)*COS(RADIANS(_10sept_0_106[[#This Row],[Column4]]))</f>
        <v>0.8964957619798839</v>
      </c>
      <c r="G189">
        <f>10^(_10sept_0_106[[#This Row],[Column3]]/10)*SIN(RADIANS(_10sept_0_106[[#This Row],[Column4]]))</f>
        <v>0.20862109886754959</v>
      </c>
      <c r="H189">
        <f>10^(_10sept_0_106[[#This Row],[Column5]]/10)*COS(RADIANS(_10sept_0_106[[#This Row],[Column6]]))</f>
        <v>0.89213322426955122</v>
      </c>
      <c r="I189">
        <f>10^(_10sept_0_106[[#This Row],[Column5]]/10)*SIN(RADIANS(_10sept_0_106[[#This Row],[Column6]]))</f>
        <v>0.19925192191209223</v>
      </c>
    </row>
    <row r="190" spans="1:9" x14ac:dyDescent="0.3">
      <c r="A190">
        <v>7</v>
      </c>
      <c r="B190">
        <v>-0.28999999999999998</v>
      </c>
      <c r="C190">
        <v>13.23</v>
      </c>
      <c r="D190">
        <v>-0.34</v>
      </c>
      <c r="E190">
        <v>12.64</v>
      </c>
      <c r="F190">
        <f>10^(_10sept_0_106[[#This Row],[Column3]]/10)*COS(RADIANS(_10sept_0_106[[#This Row],[Column4]]))</f>
        <v>0.91057926408265333</v>
      </c>
      <c r="G190">
        <f>10^(_10sept_0_106[[#This Row],[Column3]]/10)*SIN(RADIANS(_10sept_0_106[[#This Row],[Column4]]))</f>
        <v>0.21407750710929299</v>
      </c>
      <c r="H190">
        <f>10^(_10sept_0_106[[#This Row],[Column5]]/10)*COS(RADIANS(_10sept_0_106[[#This Row],[Column6]]))</f>
        <v>0.90228740298275667</v>
      </c>
      <c r="I190">
        <f>10^(_10sept_0_106[[#This Row],[Column5]]/10)*SIN(RADIANS(_10sept_0_106[[#This Row],[Column6]]))</f>
        <v>0.20234662167507428</v>
      </c>
    </row>
    <row r="191" spans="1:9" x14ac:dyDescent="0.3">
      <c r="A191">
        <v>8</v>
      </c>
      <c r="B191">
        <v>-0.24</v>
      </c>
      <c r="C191">
        <v>12.94</v>
      </c>
      <c r="D191">
        <v>-0.28000000000000003</v>
      </c>
      <c r="E191">
        <v>12.76</v>
      </c>
      <c r="F191">
        <f>10^(_10sept_0_106[[#This Row],[Column3]]/10)*COS(RADIANS(_10sept_0_106[[#This Row],[Column4]]))</f>
        <v>0.92220756202504273</v>
      </c>
      <c r="G191">
        <f>10^(_10sept_0_106[[#This Row],[Column3]]/10)*SIN(RADIANS(_10sept_0_106[[#This Row],[Column4]]))</f>
        <v>0.21189142996690757</v>
      </c>
      <c r="H191">
        <f>10^(_10sept_0_106[[#This Row],[Column5]]/10)*COS(RADIANS(_10sept_0_106[[#This Row],[Column6]]))</f>
        <v>0.9144077756063087</v>
      </c>
      <c r="I191">
        <f>10^(_10sept_0_106[[#This Row],[Column5]]/10)*SIN(RADIANS(_10sept_0_106[[#This Row],[Column6]]))</f>
        <v>0.20707712751920901</v>
      </c>
    </row>
    <row r="192" spans="1:9" x14ac:dyDescent="0.3">
      <c r="A192">
        <v>9</v>
      </c>
      <c r="B192">
        <v>-0.19</v>
      </c>
      <c r="C192">
        <v>12.97</v>
      </c>
      <c r="D192">
        <v>-0.24</v>
      </c>
      <c r="E192">
        <v>12.49</v>
      </c>
      <c r="F192">
        <f>10^(_10sept_0_106[[#This Row],[Column3]]/10)*COS(RADIANS(_10sept_0_106[[#This Row],[Column4]]))</f>
        <v>0.93277386364624493</v>
      </c>
      <c r="G192">
        <f>10^(_10sept_0_106[[#This Row],[Column3]]/10)*SIN(RADIANS(_10sept_0_106[[#This Row],[Column4]]))</f>
        <v>0.21483344576777672</v>
      </c>
      <c r="H192">
        <f>10^(_10sept_0_106[[#This Row],[Column5]]/10)*COS(RADIANS(_10sept_0_106[[#This Row],[Column6]]))</f>
        <v>0.92384329326196457</v>
      </c>
      <c r="I192">
        <f>10^(_10sept_0_106[[#This Row],[Column5]]/10)*SIN(RADIANS(_10sept_0_106[[#This Row],[Column6]]))</f>
        <v>0.20464196794519376</v>
      </c>
    </row>
    <row r="193" spans="1:9" x14ac:dyDescent="0.3">
      <c r="A193">
        <v>10</v>
      </c>
      <c r="B193">
        <v>-0.16</v>
      </c>
      <c r="C193">
        <v>12.66</v>
      </c>
      <c r="D193">
        <v>-0.19</v>
      </c>
      <c r="E193">
        <v>12.22</v>
      </c>
      <c r="F193">
        <f>10^(_10sept_0_106[[#This Row],[Column3]]/10)*COS(RADIANS(_10sept_0_106[[#This Row],[Column4]]))</f>
        <v>0.94039620788298983</v>
      </c>
      <c r="G193">
        <f>10^(_10sept_0_106[[#This Row],[Column3]]/10)*SIN(RADIANS(_10sept_0_106[[#This Row],[Column4]]))</f>
        <v>0.21123768361546863</v>
      </c>
      <c r="H193">
        <f>10^(_10sept_0_106[[#This Row],[Column5]]/10)*COS(RADIANS(_10sept_0_106[[#This Row],[Column6]]))</f>
        <v>0.935506033566742</v>
      </c>
      <c r="I193">
        <f>10^(_10sept_0_106[[#This Row],[Column5]]/10)*SIN(RADIANS(_10sept_0_106[[#This Row],[Column6]]))</f>
        <v>0.20260540783064362</v>
      </c>
    </row>
    <row r="194" spans="1:9" x14ac:dyDescent="0.3">
      <c r="A194">
        <v>11</v>
      </c>
      <c r="B194">
        <v>-0.14000000000000001</v>
      </c>
      <c r="C194">
        <v>11.92</v>
      </c>
      <c r="D194">
        <v>-0.16</v>
      </c>
      <c r="E194">
        <v>11.4</v>
      </c>
      <c r="F194">
        <f>10^(_10sept_0_106[[#This Row],[Column3]]/10)*COS(RADIANS(_10sept_0_106[[#This Row],[Column4]]))</f>
        <v>0.94739882918880569</v>
      </c>
      <c r="G194">
        <f>10^(_10sept_0_106[[#This Row],[Column3]]/10)*SIN(RADIANS(_10sept_0_106[[#This Row],[Column4]]))</f>
        <v>0.19999366334351815</v>
      </c>
      <c r="H194">
        <f>10^(_10sept_0_106[[#This Row],[Column5]]/10)*COS(RADIANS(_10sept_0_106[[#This Row],[Column6]]))</f>
        <v>0.94481380912237689</v>
      </c>
      <c r="I194">
        <f>10^(_10sept_0_106[[#This Row],[Column5]]/10)*SIN(RADIANS(_10sept_0_106[[#This Row],[Column6]]))</f>
        <v>0.19050788138972397</v>
      </c>
    </row>
    <row r="195" spans="1:9" x14ac:dyDescent="0.3">
      <c r="A195">
        <v>12</v>
      </c>
      <c r="B195">
        <v>-0.12</v>
      </c>
      <c r="C195">
        <v>10.76</v>
      </c>
      <c r="D195">
        <v>-0.17</v>
      </c>
      <c r="E195">
        <v>10.44</v>
      </c>
      <c r="F195">
        <f>10^(_10sept_0_106[[#This Row],[Column3]]/10)*COS(RADIANS(_10sept_0_106[[#This Row],[Column4]]))</f>
        <v>0.95564421494766172</v>
      </c>
      <c r="G195">
        <f>10^(_10sept_0_106[[#This Row],[Column3]]/10)*SIN(RADIANS(_10sept_0_106[[#This Row],[Column4]]))</f>
        <v>0.18160753234065011</v>
      </c>
      <c r="H195">
        <f>10^(_10sept_0_106[[#This Row],[Column5]]/10)*COS(RADIANS(_10sept_0_106[[#This Row],[Column6]]))</f>
        <v>0.94569298424104908</v>
      </c>
      <c r="I195">
        <f>10^(_10sept_0_106[[#This Row],[Column5]]/10)*SIN(RADIANS(_10sept_0_106[[#This Row],[Column6]]))</f>
        <v>0.17424968721774331</v>
      </c>
    </row>
    <row r="196" spans="1:9" x14ac:dyDescent="0.3">
      <c r="A196">
        <v>13</v>
      </c>
      <c r="B196">
        <v>-0.06</v>
      </c>
      <c r="C196">
        <v>7.88</v>
      </c>
      <c r="D196">
        <v>-0.13</v>
      </c>
      <c r="E196">
        <v>8.15</v>
      </c>
      <c r="F196">
        <f>10^(_10sept_0_106[[#This Row],[Column3]]/10)*COS(RADIANS(_10sept_0_106[[#This Row],[Column4]]))</f>
        <v>0.97696642332276573</v>
      </c>
      <c r="G196">
        <f>10^(_10sept_0_106[[#This Row],[Column3]]/10)*SIN(RADIANS(_10sept_0_106[[#This Row],[Column4]]))</f>
        <v>0.13521771879782385</v>
      </c>
      <c r="H196">
        <f>10^(_10sept_0_106[[#This Row],[Column5]]/10)*COS(RADIANS(_10sept_0_106[[#This Row],[Column6]]))</f>
        <v>0.9607081283412352</v>
      </c>
      <c r="I196">
        <f>10^(_10sept_0_106[[#This Row],[Column5]]/10)*SIN(RADIANS(_10sept_0_106[[#This Row],[Column6]]))</f>
        <v>0.13758447827397652</v>
      </c>
    </row>
    <row r="197" spans="1:9" x14ac:dyDescent="0.3">
      <c r="A197">
        <v>14</v>
      </c>
      <c r="B197">
        <v>0</v>
      </c>
      <c r="C197">
        <v>5.69</v>
      </c>
      <c r="D197">
        <v>-0.05</v>
      </c>
      <c r="E197">
        <v>5.3</v>
      </c>
      <c r="F197">
        <f>10^(_10sept_0_106[[#This Row],[Column3]]/10)*COS(RADIANS(_10sept_0_106[[#This Row],[Column4]]))</f>
        <v>0.99507288937202809</v>
      </c>
      <c r="G197">
        <f>10^(_10sept_0_106[[#This Row],[Column3]]/10)*SIN(RADIANS(_10sept_0_106[[#This Row],[Column4]]))</f>
        <v>9.914607827243313E-2</v>
      </c>
      <c r="H197">
        <f>10^(_10sept_0_106[[#This Row],[Column5]]/10)*COS(RADIANS(_10sept_0_106[[#This Row],[Column6]]))</f>
        <v>0.98432673181671493</v>
      </c>
      <c r="I197">
        <f>10^(_10sept_0_106[[#This Row],[Column5]]/10)*SIN(RADIANS(_10sept_0_106[[#This Row],[Column6]]))</f>
        <v>9.1313230075577831E-2</v>
      </c>
    </row>
    <row r="198" spans="1:9" x14ac:dyDescent="0.3">
      <c r="A198">
        <v>15</v>
      </c>
      <c r="B198">
        <v>-0.03</v>
      </c>
      <c r="C198">
        <v>4.04</v>
      </c>
      <c r="D198">
        <v>-0.12</v>
      </c>
      <c r="E198">
        <v>3.88</v>
      </c>
      <c r="F198">
        <f>10^(_10sept_0_106[[#This Row],[Column3]]/10)*COS(RADIANS(_10sept_0_106[[#This Row],[Column4]]))</f>
        <v>0.99064826225525493</v>
      </c>
      <c r="G198">
        <f>10^(_10sept_0_106[[#This Row],[Column3]]/10)*SIN(RADIANS(_10sept_0_106[[#This Row],[Column4]]))</f>
        <v>6.996789350733576E-2</v>
      </c>
      <c r="H198">
        <f>10^(_10sept_0_106[[#This Row],[Column5]]/10)*COS(RADIANS(_10sept_0_106[[#This Row],[Column6]]))</f>
        <v>0.97051764810177454</v>
      </c>
      <c r="I198">
        <f>10^(_10sept_0_106[[#This Row],[Column5]]/10)*SIN(RADIANS(_10sept_0_106[[#This Row],[Column6]]))</f>
        <v>6.5822914617882727E-2</v>
      </c>
    </row>
    <row r="199" spans="1:9" x14ac:dyDescent="0.3">
      <c r="A199">
        <v>16</v>
      </c>
      <c r="B199">
        <v>-0.12</v>
      </c>
      <c r="C199">
        <v>2.4700000000000002</v>
      </c>
      <c r="D199">
        <v>-0.21</v>
      </c>
      <c r="E199">
        <v>2.81</v>
      </c>
      <c r="F199">
        <f>10^(_10sept_0_106[[#This Row],[Column3]]/10)*COS(RADIANS(_10sept_0_106[[#This Row],[Column4]]))</f>
        <v>0.97184346737696414</v>
      </c>
      <c r="G199">
        <f>10^(_10sept_0_106[[#This Row],[Column3]]/10)*SIN(RADIANS(_10sept_0_106[[#This Row],[Column4]]))</f>
        <v>4.1921787682689733E-2</v>
      </c>
      <c r="H199">
        <f>10^(_10sept_0_106[[#This Row],[Column5]]/10)*COS(RADIANS(_10sept_0_106[[#This Row],[Column6]]))</f>
        <v>0.95165051832929748</v>
      </c>
      <c r="I199">
        <f>10^(_10sept_0_106[[#This Row],[Column5]]/10)*SIN(RADIANS(_10sept_0_106[[#This Row],[Column6]]))</f>
        <v>4.6709968334020587E-2</v>
      </c>
    </row>
    <row r="200" spans="1:9" x14ac:dyDescent="0.3">
      <c r="A200">
        <v>17</v>
      </c>
      <c r="B200">
        <v>-0.21</v>
      </c>
      <c r="C200">
        <v>1.43</v>
      </c>
      <c r="D200">
        <v>-0.27</v>
      </c>
      <c r="E200">
        <v>1.99</v>
      </c>
      <c r="F200">
        <f>10^(_10sept_0_106[[#This Row],[Column3]]/10)*COS(RADIANS(_10sept_0_106[[#This Row],[Column4]]))</f>
        <v>0.95249942526854048</v>
      </c>
      <c r="G200">
        <f>10^(_10sept_0_106[[#This Row],[Column3]]/10)*SIN(RADIANS(_10sept_0_106[[#This Row],[Column4]]))</f>
        <v>2.3777616392015116E-2</v>
      </c>
      <c r="H200">
        <f>10^(_10sept_0_106[[#This Row],[Column5]]/10)*COS(RADIANS(_10sept_0_106[[#This Row],[Column6]]))</f>
        <v>0.93915656616942778</v>
      </c>
      <c r="I200">
        <f>10^(_10sept_0_106[[#This Row],[Column5]]/10)*SIN(RADIANS(_10sept_0_106[[#This Row],[Column6]]))</f>
        <v>3.2631957333445379E-2</v>
      </c>
    </row>
    <row r="201" spans="1:9" x14ac:dyDescent="0.3">
      <c r="A201">
        <v>18</v>
      </c>
      <c r="B201">
        <v>-0.26</v>
      </c>
      <c r="C201">
        <v>0.12</v>
      </c>
      <c r="D201">
        <v>-0.3</v>
      </c>
      <c r="E201">
        <v>-0.27</v>
      </c>
      <c r="F201">
        <f>10^(_10sept_0_106[[#This Row],[Column3]]/10)*COS(RADIANS(_10sept_0_106[[#This Row],[Column4]]))</f>
        <v>0.94188753072855058</v>
      </c>
      <c r="G201">
        <f>10^(_10sept_0_106[[#This Row],[Column3]]/10)*SIN(RADIANS(_10sept_0_106[[#This Row],[Column4]]))</f>
        <v>1.9726875157558489E-3</v>
      </c>
      <c r="H201">
        <f>10^(_10sept_0_106[[#This Row],[Column5]]/10)*COS(RADIANS(_10sept_0_106[[#This Row],[Column6]]))</f>
        <v>0.93324393860906796</v>
      </c>
      <c r="I201">
        <f>10^(_10sept_0_106[[#This Row],[Column5]]/10)*SIN(RADIANS(_10sept_0_106[[#This Row],[Column6]]))</f>
        <v>-4.3978410060735839E-3</v>
      </c>
    </row>
    <row r="202" spans="1:9" x14ac:dyDescent="0.3">
      <c r="A202">
        <v>19</v>
      </c>
      <c r="B202">
        <v>-0.31</v>
      </c>
      <c r="C202">
        <v>-2.64</v>
      </c>
      <c r="D202">
        <v>-0.34</v>
      </c>
      <c r="E202">
        <v>-2.91</v>
      </c>
      <c r="F202">
        <f>10^(_10sept_0_106[[#This Row],[Column3]]/10)*COS(RADIANS(_10sept_0_106[[#This Row],[Column4]]))</f>
        <v>0.9301196506514281</v>
      </c>
      <c r="G202">
        <f>10^(_10sept_0_106[[#This Row],[Column3]]/10)*SIN(RADIANS(_10sept_0_106[[#This Row],[Column4]]))</f>
        <v>-4.2887191914157505E-2</v>
      </c>
      <c r="H202">
        <f>10^(_10sept_0_106[[#This Row],[Column5]]/10)*COS(RADIANS(_10sept_0_106[[#This Row],[Column6]]))</f>
        <v>0.92350578659046723</v>
      </c>
      <c r="I202">
        <f>10^(_10sept_0_106[[#This Row],[Column5]]/10)*SIN(RADIANS(_10sept_0_106[[#This Row],[Column6]]))</f>
        <v>-4.6944382183660469E-2</v>
      </c>
    </row>
    <row r="203" spans="1:9" x14ac:dyDescent="0.3">
      <c r="A203">
        <v>20</v>
      </c>
      <c r="B203">
        <v>-0.35</v>
      </c>
      <c r="C203">
        <v>-5.4</v>
      </c>
      <c r="D203">
        <v>-0.38</v>
      </c>
      <c r="E203">
        <v>-5.95</v>
      </c>
      <c r="F203">
        <f>10^(_10sept_0_106[[#This Row],[Column3]]/10)*COS(RADIANS(_10sept_0_106[[#This Row],[Column4]]))</f>
        <v>0.91847702250486329</v>
      </c>
      <c r="G203">
        <f>10^(_10sept_0_106[[#This Row],[Column3]]/10)*SIN(RADIANS(_10sept_0_106[[#This Row],[Column4]]))</f>
        <v>-8.6821640925389368E-2</v>
      </c>
      <c r="H203">
        <f>10^(_10sept_0_106[[#This Row],[Column5]]/10)*COS(RADIANS(_10sept_0_106[[#This Row],[Column6]]))</f>
        <v>0.91128456750952547</v>
      </c>
      <c r="I203">
        <f>10^(_10sept_0_106[[#This Row],[Column5]]/10)*SIN(RADIANS(_10sept_0_106[[#This Row],[Column6]]))</f>
        <v>-9.4975910305585554E-2</v>
      </c>
    </row>
    <row r="204" spans="1:9" x14ac:dyDescent="0.3">
      <c r="A204">
        <v>21</v>
      </c>
      <c r="B204">
        <v>-0.39</v>
      </c>
      <c r="C204">
        <v>-8.92</v>
      </c>
      <c r="D204">
        <v>-0.43</v>
      </c>
      <c r="E204">
        <v>-9.48</v>
      </c>
      <c r="F204">
        <f>10^(_10sept_0_106[[#This Row],[Column3]]/10)*COS(RADIANS(_10sept_0_106[[#This Row],[Column4]]))</f>
        <v>0.90305777444715174</v>
      </c>
      <c r="G204">
        <f>10^(_10sept_0_106[[#This Row],[Column3]]/10)*SIN(RADIANS(_10sept_0_106[[#This Row],[Column4]]))</f>
        <v>-0.14173804796809211</v>
      </c>
      <c r="H204">
        <f>10^(_10sept_0_106[[#This Row],[Column5]]/10)*COS(RADIANS(_10sept_0_106[[#This Row],[Column6]]))</f>
        <v>0.89336315018806123</v>
      </c>
      <c r="I204">
        <f>10^(_10sept_0_106[[#This Row],[Column5]]/10)*SIN(RADIANS(_10sept_0_106[[#This Row],[Column6]]))</f>
        <v>-0.14917716385520249</v>
      </c>
    </row>
    <row r="205" spans="1:9" x14ac:dyDescent="0.3">
      <c r="A205">
        <v>22</v>
      </c>
      <c r="B205">
        <v>-0.45</v>
      </c>
      <c r="C205">
        <v>-12.64</v>
      </c>
      <c r="D205">
        <v>-0.49</v>
      </c>
      <c r="E205">
        <v>-13.17</v>
      </c>
      <c r="F205">
        <f>10^(_10sept_0_106[[#This Row],[Column3]]/10)*COS(RADIANS(_10sept_0_106[[#This Row],[Column4]]))</f>
        <v>0.87972086815111994</v>
      </c>
      <c r="G205">
        <f>10^(_10sept_0_106[[#This Row],[Column3]]/10)*SIN(RADIANS(_10sept_0_106[[#This Row],[Column4]]))</f>
        <v>-0.19728585936031787</v>
      </c>
      <c r="H205">
        <f>10^(_10sept_0_106[[#This Row],[Column5]]/10)*COS(RADIANS(_10sept_0_106[[#This Row],[Column6]]))</f>
        <v>0.86981006094937718</v>
      </c>
      <c r="I205">
        <f>10^(_10sept_0_106[[#This Row],[Column5]]/10)*SIN(RADIANS(_10sept_0_106[[#This Row],[Column6]]))</f>
        <v>-0.20353168092269422</v>
      </c>
    </row>
    <row r="206" spans="1:9" x14ac:dyDescent="0.3">
      <c r="A206">
        <v>23</v>
      </c>
      <c r="B206">
        <v>-0.51</v>
      </c>
      <c r="C206">
        <v>-16.82</v>
      </c>
      <c r="D206">
        <v>-0.55000000000000004</v>
      </c>
      <c r="E206">
        <v>-17.190000000000001</v>
      </c>
      <c r="F206">
        <f>10^(_10sept_0_106[[#This Row],[Column3]]/10)*COS(RADIANS(_10sept_0_106[[#This Row],[Column4]]))</f>
        <v>0.85115980298788529</v>
      </c>
      <c r="G206">
        <f>10^(_10sept_0_106[[#This Row],[Column3]]/10)*SIN(RADIANS(_10sept_0_106[[#This Row],[Column4]]))</f>
        <v>-0.25730452342982524</v>
      </c>
      <c r="H206">
        <f>10^(_10sept_0_106[[#This Row],[Column5]]/10)*COS(RADIANS(_10sept_0_106[[#This Row],[Column6]]))</f>
        <v>0.84169238316681305</v>
      </c>
      <c r="I206">
        <f>10^(_10sept_0_106[[#This Row],[Column5]]/10)*SIN(RADIANS(_10sept_0_106[[#This Row],[Column6]]))</f>
        <v>-0.26038634516360926</v>
      </c>
    </row>
    <row r="207" spans="1:9" x14ac:dyDescent="0.3">
      <c r="A207">
        <v>24</v>
      </c>
      <c r="B207">
        <v>-0.57999999999999996</v>
      </c>
      <c r="C207">
        <v>-21.05</v>
      </c>
      <c r="D207">
        <v>-0.62</v>
      </c>
      <c r="E207">
        <v>-21.4</v>
      </c>
      <c r="F207">
        <f>10^(_10sept_0_106[[#This Row],[Column3]]/10)*COS(RADIANS(_10sept_0_106[[#This Row],[Column4]]))</f>
        <v>0.81659377697001645</v>
      </c>
      <c r="G207">
        <f>10^(_10sept_0_106[[#This Row],[Column3]]/10)*SIN(RADIANS(_10sept_0_106[[#This Row],[Column4]]))</f>
        <v>-0.31427887349470252</v>
      </c>
      <c r="H207">
        <f>10^(_10sept_0_106[[#This Row],[Column5]]/10)*COS(RADIANS(_10sept_0_106[[#This Row],[Column6]]))</f>
        <v>0.80718989655577422</v>
      </c>
      <c r="I207">
        <f>10^(_10sept_0_106[[#This Row],[Column5]]/10)*SIN(RADIANS(_10sept_0_106[[#This Row],[Column6]]))</f>
        <v>-0.31633426136996895</v>
      </c>
    </row>
    <row r="208" spans="1:9" x14ac:dyDescent="0.3">
      <c r="A208">
        <v>25</v>
      </c>
      <c r="B208">
        <v>-0.66</v>
      </c>
      <c r="C208">
        <v>-25.37</v>
      </c>
      <c r="D208">
        <v>-0.71</v>
      </c>
      <c r="E208">
        <v>-25.88</v>
      </c>
      <c r="F208">
        <f>10^(_10sept_0_106[[#This Row],[Column3]]/10)*COS(RADIANS(_10sept_0_106[[#This Row],[Column4]]))</f>
        <v>0.77617005041456877</v>
      </c>
      <c r="G208">
        <f>10^(_10sept_0_106[[#This Row],[Column3]]/10)*SIN(RADIANS(_10sept_0_106[[#This Row],[Column4]]))</f>
        <v>-0.36805472822468505</v>
      </c>
      <c r="H208">
        <f>10^(_10sept_0_106[[#This Row],[Column5]]/10)*COS(RADIANS(_10sept_0_106[[#This Row],[Column6]]))</f>
        <v>0.76401633225895471</v>
      </c>
      <c r="I208">
        <f>10^(_10sept_0_106[[#This Row],[Column5]]/10)*SIN(RADIANS(_10sept_0_106[[#This Row],[Column6]]))</f>
        <v>-0.37065688071918246</v>
      </c>
    </row>
    <row r="209" spans="1:9" x14ac:dyDescent="0.3">
      <c r="A209">
        <v>26</v>
      </c>
      <c r="B209">
        <v>-0.76</v>
      </c>
      <c r="C209">
        <v>-30.26</v>
      </c>
      <c r="D209">
        <v>-0.81</v>
      </c>
      <c r="E209">
        <v>-30.8</v>
      </c>
      <c r="F209">
        <f>10^(_10sept_0_106[[#This Row],[Column3]]/10)*COS(RADIANS(_10sept_0_106[[#This Row],[Column4]]))</f>
        <v>0.72508152086773359</v>
      </c>
      <c r="G209">
        <f>10^(_10sept_0_106[[#This Row],[Column3]]/10)*SIN(RADIANS(_10sept_0_106[[#This Row],[Column4]]))</f>
        <v>-0.42302465302069719</v>
      </c>
      <c r="H209">
        <f>10^(_10sept_0_106[[#This Row],[Column5]]/10)*COS(RADIANS(_10sept_0_106[[#This Row],[Column6]]))</f>
        <v>0.71280852973202102</v>
      </c>
      <c r="I209">
        <f>10^(_10sept_0_106[[#This Row],[Column5]]/10)*SIN(RADIANS(_10sept_0_106[[#This Row],[Column6]]))</f>
        <v>-0.42491916441312744</v>
      </c>
    </row>
    <row r="210" spans="1:9" x14ac:dyDescent="0.3">
      <c r="A210">
        <v>27</v>
      </c>
      <c r="B210">
        <v>-0.88</v>
      </c>
      <c r="C210">
        <v>-35.35</v>
      </c>
      <c r="D210">
        <v>-0.92</v>
      </c>
      <c r="E210">
        <v>-35.96</v>
      </c>
      <c r="F210">
        <f>10^(_10sept_0_106[[#This Row],[Column3]]/10)*COS(RADIANS(_10sept_0_106[[#This Row],[Column4]]))</f>
        <v>0.66603153213542698</v>
      </c>
      <c r="G210">
        <f>10^(_10sept_0_106[[#This Row],[Column3]]/10)*SIN(RADIANS(_10sept_0_106[[#This Row],[Column4]]))</f>
        <v>-0.47244975120636662</v>
      </c>
      <c r="H210">
        <f>10^(_10sept_0_106[[#This Row],[Column5]]/10)*COS(RADIANS(_10sept_0_106[[#This Row],[Column6]]))</f>
        <v>0.65490418670246275</v>
      </c>
      <c r="I210">
        <f>10^(_10sept_0_106[[#This Row],[Column5]]/10)*SIN(RADIANS(_10sept_0_106[[#This Row],[Column6]]))</f>
        <v>-0.4751175436740479</v>
      </c>
    </row>
    <row r="211" spans="1:9" x14ac:dyDescent="0.3">
      <c r="A211">
        <v>28</v>
      </c>
      <c r="B211">
        <v>-1.02</v>
      </c>
      <c r="C211">
        <v>-40.74</v>
      </c>
      <c r="D211">
        <v>-1.05</v>
      </c>
      <c r="E211">
        <v>-41.23</v>
      </c>
      <c r="F211">
        <f>10^(_10sept_0_106[[#This Row],[Column3]]/10)*COS(RADIANS(_10sept_0_106[[#This Row],[Column4]]))</f>
        <v>0.59908051383921279</v>
      </c>
      <c r="G211">
        <f>10^(_10sept_0_106[[#This Row],[Column3]]/10)*SIN(RADIANS(_10sept_0_106[[#This Row],[Column4]]))</f>
        <v>-0.51601863407616455</v>
      </c>
      <c r="H211">
        <f>10^(_10sept_0_106[[#This Row],[Column5]]/10)*COS(RADIANS(_10sept_0_106[[#This Row],[Column6]]))</f>
        <v>0.59055209837173439</v>
      </c>
      <c r="I211">
        <f>10^(_10sept_0_106[[#This Row],[Column5]]/10)*SIN(RADIANS(_10sept_0_106[[#This Row],[Column6]]))</f>
        <v>-0.51753571951143973</v>
      </c>
    </row>
    <row r="212" spans="1:9" x14ac:dyDescent="0.3">
      <c r="A212">
        <v>29</v>
      </c>
      <c r="B212">
        <v>-1.17</v>
      </c>
      <c r="C212">
        <v>-45.68</v>
      </c>
      <c r="D212">
        <v>-1.19</v>
      </c>
      <c r="E212">
        <v>-46.15</v>
      </c>
      <c r="F212">
        <f>10^(_10sept_0_106[[#This Row],[Column3]]/10)*COS(RADIANS(_10sept_0_106[[#This Row],[Column4]]))</f>
        <v>0.53366537873367159</v>
      </c>
      <c r="G212">
        <f>10^(_10sept_0_106[[#This Row],[Column3]]/10)*SIN(RADIANS(_10sept_0_106[[#This Row],[Column4]]))</f>
        <v>-0.54648546898777783</v>
      </c>
      <c r="H212">
        <f>10^(_10sept_0_106[[#This Row],[Column5]]/10)*COS(RADIANS(_10sept_0_106[[#This Row],[Column6]]))</f>
        <v>0.5267333370726307</v>
      </c>
      <c r="I212">
        <f>10^(_10sept_0_106[[#This Row],[Column5]]/10)*SIN(RADIANS(_10sept_0_106[[#This Row],[Column6]]))</f>
        <v>-0.54831381436368032</v>
      </c>
    </row>
    <row r="213" spans="1:9" x14ac:dyDescent="0.3">
      <c r="A213">
        <v>30</v>
      </c>
      <c r="B213">
        <v>-1.34</v>
      </c>
      <c r="C213">
        <v>-51.17</v>
      </c>
      <c r="D213">
        <v>-1.38</v>
      </c>
      <c r="E213">
        <v>-51.81</v>
      </c>
      <c r="F213">
        <f>10^(_10sept_0_106[[#This Row],[Column3]]/10)*COS(RADIANS(_10sept_0_106[[#This Row],[Column4]]))</f>
        <v>0.46054885220958497</v>
      </c>
      <c r="G213">
        <f>10^(_10sept_0_106[[#This Row],[Column3]]/10)*SIN(RADIANS(_10sept_0_106[[#This Row],[Column4]]))</f>
        <v>-0.57219347885445315</v>
      </c>
      <c r="H213">
        <f>10^(_10sept_0_106[[#This Row],[Column5]]/10)*COS(RADIANS(_10sept_0_106[[#This Row],[Column6]]))</f>
        <v>0.44996531349150853</v>
      </c>
      <c r="I213">
        <f>10^(_10sept_0_106[[#This Row],[Column5]]/10)*SIN(RADIANS(_10sept_0_106[[#This Row],[Column6]]))</f>
        <v>-0.57200931858331316</v>
      </c>
    </row>
    <row r="214" spans="1:9" x14ac:dyDescent="0.3">
      <c r="A214">
        <v>31</v>
      </c>
      <c r="B214">
        <v>-1.55</v>
      </c>
      <c r="C214">
        <v>-56.8</v>
      </c>
      <c r="D214">
        <v>-1.58</v>
      </c>
      <c r="E214">
        <v>-57.45</v>
      </c>
      <c r="F214">
        <f>10^(_10sept_0_106[[#This Row],[Column3]]/10)*COS(RADIANS(_10sept_0_106[[#This Row],[Column4]]))</f>
        <v>0.38320773926646534</v>
      </c>
      <c r="G214">
        <f>10^(_10sept_0_106[[#This Row],[Column3]]/10)*SIN(RADIANS(_10sept_0_106[[#This Row],[Column4]]))</f>
        <v>-0.58560280731459169</v>
      </c>
      <c r="H214">
        <f>10^(_10sept_0_106[[#This Row],[Column5]]/10)*COS(RADIANS(_10sept_0_106[[#This Row],[Column6]]))</f>
        <v>0.37394768779779292</v>
      </c>
      <c r="I214">
        <f>10^(_10sept_0_106[[#This Row],[Column5]]/10)*SIN(RADIANS(_10sept_0_106[[#This Row],[Column6]]))</f>
        <v>-0.58585145628431878</v>
      </c>
    </row>
    <row r="215" spans="1:9" x14ac:dyDescent="0.3">
      <c r="A215">
        <v>32</v>
      </c>
      <c r="B215">
        <v>-1.75</v>
      </c>
      <c r="C215">
        <v>-62.33</v>
      </c>
      <c r="D215">
        <v>-1.8</v>
      </c>
      <c r="E215">
        <v>-63.14</v>
      </c>
      <c r="F215">
        <f>10^(_10sept_0_106[[#This Row],[Column3]]/10)*COS(RADIANS(_10sept_0_106[[#This Row],[Column4]]))</f>
        <v>0.3103644730804252</v>
      </c>
      <c r="G215">
        <f>10^(_10sept_0_106[[#This Row],[Column3]]/10)*SIN(RADIANS(_10sept_0_106[[#This Row],[Column4]]))</f>
        <v>-0.59191003201540104</v>
      </c>
      <c r="H215">
        <f>10^(_10sept_0_106[[#This Row],[Column5]]/10)*COS(RADIANS(_10sept_0_106[[#This Row],[Column6]]))</f>
        <v>0.29850923274328139</v>
      </c>
      <c r="I215">
        <f>10^(_10sept_0_106[[#This Row],[Column5]]/10)*SIN(RADIANS(_10sept_0_106[[#This Row],[Column6]]))</f>
        <v>-0.58941332713740313</v>
      </c>
    </row>
    <row r="216" spans="1:9" x14ac:dyDescent="0.3">
      <c r="A216">
        <v>33</v>
      </c>
      <c r="B216">
        <v>-1.99</v>
      </c>
      <c r="C216">
        <v>-68.17</v>
      </c>
      <c r="D216">
        <v>-2.0299999999999998</v>
      </c>
      <c r="E216">
        <v>-68.819999999999993</v>
      </c>
      <c r="F216">
        <f>10^(_10sept_0_106[[#This Row],[Column3]]/10)*COS(RADIANS(_10sept_0_106[[#This Row],[Column4]]))</f>
        <v>0.23516483779193634</v>
      </c>
      <c r="G216">
        <f>10^(_10sept_0_106[[#This Row],[Column3]]/10)*SIN(RADIANS(_10sept_0_106[[#This Row],[Column4]]))</f>
        <v>-0.58706238921207488</v>
      </c>
      <c r="H216">
        <f>10^(_10sept_0_106[[#This Row],[Column5]]/10)*COS(RADIANS(_10sept_0_106[[#This Row],[Column6]]))</f>
        <v>0.22639502889823743</v>
      </c>
      <c r="I216">
        <f>10^(_10sept_0_106[[#This Row],[Column5]]/10)*SIN(RADIANS(_10sept_0_106[[#This Row],[Column6]]))</f>
        <v>-0.58428608257408121</v>
      </c>
    </row>
    <row r="217" spans="1:9" x14ac:dyDescent="0.3">
      <c r="A217">
        <v>34</v>
      </c>
      <c r="B217">
        <v>-2.2400000000000002</v>
      </c>
      <c r="C217">
        <v>-73.680000000000007</v>
      </c>
      <c r="D217">
        <v>-2.27</v>
      </c>
      <c r="E217">
        <v>-74.72</v>
      </c>
      <c r="F217">
        <f>10^(_10sept_0_106[[#This Row],[Column3]]/10)*COS(RADIANS(_10sept_0_106[[#This Row],[Column4]]))</f>
        <v>0.1677679466489552</v>
      </c>
      <c r="G217">
        <f>10^(_10sept_0_106[[#This Row],[Column3]]/10)*SIN(RADIANS(_10sept_0_106[[#This Row],[Column4]]))</f>
        <v>-0.57297910040719413</v>
      </c>
      <c r="H217">
        <f>10^(_10sept_0_106[[#This Row],[Column5]]/10)*COS(RADIANS(_10sept_0_106[[#This Row],[Column6]]))</f>
        <v>0.15625736983862037</v>
      </c>
      <c r="I217">
        <f>10^(_10sept_0_106[[#This Row],[Column5]]/10)*SIN(RADIANS(_10sept_0_106[[#This Row],[Column6]]))</f>
        <v>-0.57196509937181894</v>
      </c>
    </row>
    <row r="218" spans="1:9" x14ac:dyDescent="0.3">
      <c r="A218">
        <v>35</v>
      </c>
      <c r="B218">
        <v>-2.48</v>
      </c>
      <c r="C218">
        <v>-79.5</v>
      </c>
      <c r="D218">
        <v>-2.5</v>
      </c>
      <c r="E218">
        <v>-80.430000000000007</v>
      </c>
      <c r="F218">
        <f>10^(_10sept_0_106[[#This Row],[Column3]]/10)*COS(RADIANS(_10sept_0_106[[#This Row],[Column4]]))</f>
        <v>0.10295158647486402</v>
      </c>
      <c r="G218">
        <f>10^(_10sept_0_106[[#This Row],[Column3]]/10)*SIN(RADIANS(_10sept_0_106[[#This Row],[Column4]]))</f>
        <v>-0.55547705294853067</v>
      </c>
      <c r="H218">
        <f>10^(_10sept_0_106[[#This Row],[Column5]]/10)*COS(RADIANS(_10sept_0_106[[#This Row],[Column6]]))</f>
        <v>9.349062730136376E-2</v>
      </c>
      <c r="I218">
        <f>10^(_10sept_0_106[[#This Row],[Column5]]/10)*SIN(RADIANS(_10sept_0_106[[#This Row],[Column6]]))</f>
        <v>-0.554515345706172</v>
      </c>
    </row>
    <row r="219" spans="1:9" x14ac:dyDescent="0.3">
      <c r="A219">
        <v>36</v>
      </c>
      <c r="B219">
        <v>-2.75</v>
      </c>
      <c r="C219">
        <v>-86.52</v>
      </c>
      <c r="D219">
        <v>-2.78</v>
      </c>
      <c r="E219">
        <v>-87.4</v>
      </c>
      <c r="F219">
        <f>10^(_10sept_0_106[[#This Row],[Column3]]/10)*COS(RADIANS(_10sept_0_106[[#This Row],[Column4]]))</f>
        <v>3.2224750028605378E-2</v>
      </c>
      <c r="G219">
        <f>10^(_10sept_0_106[[#This Row],[Column3]]/10)*SIN(RADIANS(_10sept_0_106[[#This Row],[Column4]]))</f>
        <v>-0.52990551857103652</v>
      </c>
      <c r="H219">
        <f>10^(_10sept_0_106[[#This Row],[Column5]]/10)*COS(RADIANS(_10sept_0_106[[#This Row],[Column6]]))</f>
        <v>2.3916721945111571E-2</v>
      </c>
      <c r="I219">
        <f>10^(_10sept_0_106[[#This Row],[Column5]]/10)*SIN(RADIANS(_10sept_0_106[[#This Row],[Column6]]))</f>
        <v>-0.52668711507623678</v>
      </c>
    </row>
    <row r="220" spans="1:9" x14ac:dyDescent="0.3">
      <c r="A220">
        <v>37</v>
      </c>
      <c r="B220">
        <v>-2.99</v>
      </c>
      <c r="C220">
        <v>-93.13</v>
      </c>
      <c r="D220">
        <v>-3</v>
      </c>
      <c r="E220">
        <v>-93.6</v>
      </c>
      <c r="F220">
        <f>10^(_10sept_0_106[[#This Row],[Column3]]/10)*COS(RADIANS(_10sept_0_106[[#This Row],[Column4]]))</f>
        <v>-2.7428728288304654E-2</v>
      </c>
      <c r="G220">
        <f>10^(_10sept_0_106[[#This Row],[Column3]]/10)*SIN(RADIANS(_10sept_0_106[[#This Row],[Column4]]))</f>
        <v>-0.50159320381415029</v>
      </c>
      <c r="H220">
        <f>10^(_10sept_0_106[[#This Row],[Column5]]/10)*COS(RADIANS(_10sept_0_106[[#This Row],[Column6]]))</f>
        <v>-3.1469806780915682E-2</v>
      </c>
      <c r="I220">
        <f>10^(_10sept_0_106[[#This Row],[Column5]]/10)*SIN(RADIANS(_10sept_0_106[[#This Row],[Column6]]))</f>
        <v>-0.5001982551070423</v>
      </c>
    </row>
    <row r="221" spans="1:9" x14ac:dyDescent="0.3">
      <c r="A221">
        <v>38</v>
      </c>
      <c r="B221">
        <v>-3.21</v>
      </c>
      <c r="C221">
        <v>-100.2</v>
      </c>
      <c r="D221">
        <v>-3.25</v>
      </c>
      <c r="E221">
        <v>-100.86</v>
      </c>
      <c r="F221">
        <f>10^(_10sept_0_106[[#This Row],[Column3]]/10)*COS(RADIANS(_10sept_0_106[[#This Row],[Column4]]))</f>
        <v>-8.4563147420671378E-2</v>
      </c>
      <c r="G221">
        <f>10^(_10sept_0_106[[#This Row],[Column3]]/10)*SIN(RADIANS(_10sept_0_106[[#This Row],[Column4]]))</f>
        <v>-0.46998221381064148</v>
      </c>
      <c r="H221">
        <f>10^(_10sept_0_106[[#This Row],[Column5]]/10)*COS(RADIANS(_10sept_0_106[[#This Row],[Column6]]))</f>
        <v>-8.9146362676440369E-2</v>
      </c>
      <c r="I221">
        <f>10^(_10sept_0_106[[#This Row],[Column5]]/10)*SIN(RADIANS(_10sept_0_106[[#This Row],[Column6]]))</f>
        <v>-0.46467735029630453</v>
      </c>
    </row>
    <row r="222" spans="1:9" x14ac:dyDescent="0.3">
      <c r="A222">
        <v>39</v>
      </c>
      <c r="B222">
        <v>-3.41</v>
      </c>
      <c r="C222">
        <v>-107.44</v>
      </c>
      <c r="D222">
        <v>-3.46</v>
      </c>
      <c r="E222">
        <v>-107.82</v>
      </c>
      <c r="F222">
        <f>10^(_10sept_0_106[[#This Row],[Column3]]/10)*COS(RADIANS(_10sept_0_106[[#This Row],[Column4]]))</f>
        <v>-0.1366774125319839</v>
      </c>
      <c r="G222">
        <f>10^(_10sept_0_106[[#This Row],[Column3]]/10)*SIN(RADIANS(_10sept_0_106[[#This Row],[Column4]]))</f>
        <v>-0.4350735036909642</v>
      </c>
      <c r="H222">
        <f>10^(_10sept_0_106[[#This Row],[Column5]]/10)*COS(RADIANS(_10sept_0_106[[#This Row],[Column6]]))</f>
        <v>-0.13796237315001295</v>
      </c>
      <c r="I222">
        <f>10^(_10sept_0_106[[#This Row],[Column5]]/10)*SIN(RADIANS(_10sept_0_106[[#This Row],[Column6]]))</f>
        <v>-0.42918770332855377</v>
      </c>
    </row>
    <row r="223" spans="1:9" x14ac:dyDescent="0.3">
      <c r="A223">
        <v>40</v>
      </c>
      <c r="B223">
        <v>-3.61</v>
      </c>
      <c r="C223">
        <v>-114.69</v>
      </c>
      <c r="D223">
        <v>-3.65</v>
      </c>
      <c r="E223">
        <v>-115.21</v>
      </c>
      <c r="F223">
        <f>10^(_10sept_0_106[[#This Row],[Column3]]/10)*COS(RADIANS(_10sept_0_106[[#This Row],[Column4]]))</f>
        <v>-0.1819170127295566</v>
      </c>
      <c r="G223">
        <f>10^(_10sept_0_106[[#This Row],[Column3]]/10)*SIN(RADIANS(_10sept_0_106[[#This Row],[Column4]]))</f>
        <v>-0.39569785518836076</v>
      </c>
      <c r="H223">
        <f>10^(_10sept_0_106[[#This Row],[Column5]]/10)*COS(RADIANS(_10sept_0_106[[#This Row],[Column6]]))</f>
        <v>-0.18380003043389317</v>
      </c>
      <c r="I223">
        <f>10^(_10sept_0_106[[#This Row],[Column5]]/10)*SIN(RADIANS(_10sept_0_106[[#This Row],[Column6]]))</f>
        <v>-0.39041806115853128</v>
      </c>
    </row>
    <row r="224" spans="1:9" x14ac:dyDescent="0.3">
      <c r="A224">
        <v>41</v>
      </c>
      <c r="B224">
        <v>-3.8</v>
      </c>
      <c r="C224">
        <v>-122.9</v>
      </c>
      <c r="D224">
        <v>-3.84</v>
      </c>
      <c r="E224">
        <v>-123.33</v>
      </c>
      <c r="F224">
        <f>10^(_10sept_0_106[[#This Row],[Column3]]/10)*COS(RADIANS(_10sept_0_106[[#This Row],[Column4]]))</f>
        <v>-0.22643279806777467</v>
      </c>
      <c r="G224">
        <f>10^(_10sept_0_106[[#This Row],[Column3]]/10)*SIN(RADIANS(_10sept_0_106[[#This Row],[Column4]]))</f>
        <v>-0.35001181527790726</v>
      </c>
      <c r="H224">
        <f>10^(_10sept_0_106[[#This Row],[Column5]]/10)*COS(RADIANS(_10sept_0_106[[#This Row],[Column6]]))</f>
        <v>-0.22695323344883414</v>
      </c>
      <c r="I224">
        <f>10^(_10sept_0_106[[#This Row],[Column5]]/10)*SIN(RADIANS(_10sept_0_106[[#This Row],[Column6]]))</f>
        <v>-0.34510935763527378</v>
      </c>
    </row>
    <row r="225" spans="1:9" x14ac:dyDescent="0.3">
      <c r="A225">
        <v>42</v>
      </c>
      <c r="B225">
        <v>-3.96</v>
      </c>
      <c r="C225">
        <v>-131.44</v>
      </c>
      <c r="D225">
        <v>-4</v>
      </c>
      <c r="E225">
        <v>-131.88999999999999</v>
      </c>
      <c r="F225">
        <f>10^(_10sept_0_106[[#This Row],[Column3]]/10)*COS(RADIANS(_10sept_0_106[[#This Row],[Column4]]))</f>
        <v>-0.26591937415560718</v>
      </c>
      <c r="G225">
        <f>10^(_10sept_0_106[[#This Row],[Column3]]/10)*SIN(RADIANS(_10sept_0_106[[#This Row],[Column4]]))</f>
        <v>-0.30120216156485125</v>
      </c>
      <c r="H225">
        <f>10^(_10sept_0_106[[#This Row],[Column5]]/10)*COS(RADIANS(_10sept_0_106[[#This Row],[Column6]]))</f>
        <v>-0.26581720815591914</v>
      </c>
      <c r="I225">
        <f>10^(_10sept_0_106[[#This Row],[Column5]]/10)*SIN(RADIANS(_10sept_0_106[[#This Row],[Column6]]))</f>
        <v>-0.29636216204890947</v>
      </c>
    </row>
    <row r="226" spans="1:9" x14ac:dyDescent="0.3">
      <c r="A226">
        <v>43</v>
      </c>
      <c r="B226">
        <v>-4.0999999999999996</v>
      </c>
      <c r="C226">
        <v>-139.99</v>
      </c>
      <c r="D226">
        <v>-4.1399999999999997</v>
      </c>
      <c r="E226">
        <v>-140.66999999999999</v>
      </c>
      <c r="F226">
        <f>10^(_10sept_0_106[[#This Row],[Column3]]/10)*COS(RADIANS(_10sept_0_106[[#This Row],[Column4]]))</f>
        <v>-0.29798222086450471</v>
      </c>
      <c r="G226">
        <f>10^(_10sept_0_106[[#This Row],[Column3]]/10)*SIN(RADIANS(_10sept_0_106[[#This Row],[Column4]]))</f>
        <v>-0.25012541032905533</v>
      </c>
      <c r="H226">
        <f>10^(_10sept_0_106[[#This Row],[Column5]]/10)*COS(RADIANS(_10sept_0_106[[#This Row],[Column6]]))</f>
        <v>-0.29817077319748414</v>
      </c>
      <c r="I226">
        <f>10^(_10sept_0_106[[#This Row],[Column5]]/10)*SIN(RADIANS(_10sept_0_106[[#This Row],[Column6]]))</f>
        <v>-0.24431077389160549</v>
      </c>
    </row>
    <row r="227" spans="1:9" x14ac:dyDescent="0.3">
      <c r="A227">
        <v>44</v>
      </c>
      <c r="B227">
        <v>-4.22</v>
      </c>
      <c r="C227">
        <v>-148.16999999999999</v>
      </c>
      <c r="D227">
        <v>-4.28</v>
      </c>
      <c r="E227">
        <v>-148.69</v>
      </c>
      <c r="F227">
        <f>10^(_10sept_0_106[[#This Row],[Column3]]/10)*COS(RADIANS(_10sept_0_106[[#This Row],[Column4]]))</f>
        <v>-0.32153112599800082</v>
      </c>
      <c r="G227">
        <f>10^(_10sept_0_106[[#This Row],[Column3]]/10)*SIN(RADIANS(_10sept_0_106[[#This Row],[Column4]]))</f>
        <v>-0.19959089393509932</v>
      </c>
      <c r="H227">
        <f>10^(_10sept_0_106[[#This Row],[Column5]]/10)*COS(RADIANS(_10sept_0_106[[#This Row],[Column6]]))</f>
        <v>-0.31889304453706979</v>
      </c>
      <c r="I227">
        <f>10^(_10sept_0_106[[#This Row],[Column5]]/10)*SIN(RADIANS(_10sept_0_106[[#This Row],[Column6]]))</f>
        <v>-0.1939662507768006</v>
      </c>
    </row>
    <row r="228" spans="1:9" x14ac:dyDescent="0.3">
      <c r="A228">
        <v>45</v>
      </c>
      <c r="B228">
        <v>-4.3499999999999996</v>
      </c>
      <c r="C228">
        <v>-156.74</v>
      </c>
      <c r="D228">
        <v>-4.41</v>
      </c>
      <c r="E228">
        <v>-157.57</v>
      </c>
      <c r="F228">
        <f>10^(_10sept_0_106[[#This Row],[Column3]]/10)*COS(RADIANS(_10sept_0_106[[#This Row],[Column4]]))</f>
        <v>-0.33743043999338634</v>
      </c>
      <c r="G228">
        <f>10^(_10sept_0_106[[#This Row],[Column3]]/10)*SIN(RADIANS(_10sept_0_106[[#This Row],[Column4]]))</f>
        <v>-0.14504132661084923</v>
      </c>
      <c r="H228">
        <f>10^(_10sept_0_106[[#This Row],[Column5]]/10)*COS(RADIANS(_10sept_0_106[[#This Row],[Column6]]))</f>
        <v>-0.33483800386987045</v>
      </c>
      <c r="I228">
        <f>10^(_10sept_0_106[[#This Row],[Column5]]/10)*SIN(RADIANS(_10sept_0_106[[#This Row],[Column6]]))</f>
        <v>-0.13821541544401234</v>
      </c>
    </row>
    <row r="229" spans="1:9" x14ac:dyDescent="0.3">
      <c r="A229">
        <v>46</v>
      </c>
      <c r="B229">
        <v>-4.5</v>
      </c>
      <c r="C229">
        <v>-165.52</v>
      </c>
      <c r="D229">
        <v>-4.55</v>
      </c>
      <c r="E229">
        <v>-167.07</v>
      </c>
      <c r="F229">
        <f>10^(_10sept_0_106[[#This Row],[Column3]]/10)*COS(RADIANS(_10sept_0_106[[#This Row],[Column4]]))</f>
        <v>-0.34354273500657712</v>
      </c>
      <c r="G229">
        <f>10^(_10sept_0_106[[#This Row],[Column3]]/10)*SIN(RADIANS(_10sept_0_106[[#This Row],[Column4]]))</f>
        <v>-8.8718264205390251E-2</v>
      </c>
      <c r="H229">
        <f>10^(_10sept_0_106[[#This Row],[Column5]]/10)*COS(RADIANS(_10sept_0_106[[#This Row],[Column6]]))</f>
        <v>-0.3418582680441124</v>
      </c>
      <c r="I229">
        <f>10^(_10sept_0_106[[#This Row],[Column5]]/10)*SIN(RADIANS(_10sept_0_106[[#This Row],[Column6]]))</f>
        <v>-7.8484403871838943E-2</v>
      </c>
    </row>
    <row r="230" spans="1:9" x14ac:dyDescent="0.3">
      <c r="A230">
        <v>47</v>
      </c>
      <c r="B230">
        <v>-4.6900000000000004</v>
      </c>
      <c r="C230">
        <v>-175.56</v>
      </c>
      <c r="D230">
        <v>-4.71</v>
      </c>
      <c r="E230">
        <v>-176.7</v>
      </c>
      <c r="F230">
        <f>10^(_10sept_0_106[[#This Row],[Column3]]/10)*COS(RADIANS(_10sept_0_106[[#This Row],[Column4]]))</f>
        <v>-0.33860603991816823</v>
      </c>
      <c r="G230">
        <f>10^(_10sept_0_106[[#This Row],[Column3]]/10)*SIN(RADIANS(_10sept_0_106[[#This Row],[Column4]]))</f>
        <v>-2.6292118839017765E-2</v>
      </c>
      <c r="H230">
        <f>10^(_10sept_0_106[[#This Row],[Column5]]/10)*COS(RADIANS(_10sept_0_106[[#This Row],[Column6]]))</f>
        <v>-0.3375042627112036</v>
      </c>
      <c r="I230">
        <f>10^(_10sept_0_106[[#This Row],[Column5]]/10)*SIN(RADIANS(_10sept_0_106[[#This Row],[Column6]]))</f>
        <v>-1.9460373345442854E-2</v>
      </c>
    </row>
    <row r="231" spans="1:9" x14ac:dyDescent="0.3">
      <c r="A231">
        <v>48</v>
      </c>
      <c r="B231">
        <v>-4.88</v>
      </c>
      <c r="C231">
        <v>174.56</v>
      </c>
      <c r="D231">
        <v>-4.8899999999999997</v>
      </c>
      <c r="E231">
        <v>173.19</v>
      </c>
      <c r="F231">
        <f>10^(_10sept_0_106[[#This Row],[Column3]]/10)*COS(RADIANS(_10sept_0_106[[#This Row],[Column4]]))</f>
        <v>-0.32362311134966332</v>
      </c>
      <c r="G231">
        <f>10^(_10sept_0_106[[#This Row],[Column3]]/10)*SIN(RADIANS(_10sept_0_106[[#This Row],[Column4]]))</f>
        <v>3.0819356283498699E-2</v>
      </c>
      <c r="H231">
        <f>10^(_10sept_0_106[[#This Row],[Column5]]/10)*COS(RADIANS(_10sept_0_106[[#This Row],[Column6]]))</f>
        <v>-0.32205134543019459</v>
      </c>
      <c r="I231">
        <f>10^(_10sept_0_106[[#This Row],[Column5]]/10)*SIN(RADIANS(_10sept_0_106[[#This Row],[Column6]]))</f>
        <v>3.845930692204079E-2</v>
      </c>
    </row>
    <row r="232" spans="1:9" x14ac:dyDescent="0.3">
      <c r="A232">
        <v>49</v>
      </c>
      <c r="B232">
        <v>-5.08</v>
      </c>
      <c r="C232">
        <v>164.15</v>
      </c>
      <c r="D232">
        <v>-5.09</v>
      </c>
      <c r="E232">
        <v>163.35</v>
      </c>
      <c r="F232">
        <f>10^(_10sept_0_106[[#This Row],[Column3]]/10)*COS(RADIANS(_10sept_0_106[[#This Row],[Column4]]))</f>
        <v>-0.29865242879546289</v>
      </c>
      <c r="G232">
        <f>10^(_10sept_0_106[[#This Row],[Column3]]/10)*SIN(RADIANS(_10sept_0_106[[#This Row],[Column4]]))</f>
        <v>8.4791680824052487E-2</v>
      </c>
      <c r="H232">
        <f>10^(_10sept_0_106[[#This Row],[Column5]]/10)*COS(RADIANS(_10sept_0_106[[#This Row],[Column6]]))</f>
        <v>-0.29675534888509736</v>
      </c>
      <c r="I232">
        <f>10^(_10sept_0_106[[#This Row],[Column5]]/10)*SIN(RADIANS(_10sept_0_106[[#This Row],[Column6]]))</f>
        <v>8.8748667931848171E-2</v>
      </c>
    </row>
    <row r="233" spans="1:9" x14ac:dyDescent="0.3">
      <c r="A233">
        <v>50</v>
      </c>
      <c r="B233">
        <v>-5.31</v>
      </c>
      <c r="C233">
        <v>152.97</v>
      </c>
      <c r="D233">
        <v>-5.34</v>
      </c>
      <c r="E233">
        <v>152.12</v>
      </c>
      <c r="F233">
        <f>10^(_10sept_0_106[[#This Row],[Column3]]/10)*COS(RADIANS(_10sept_0_106[[#This Row],[Column4]]))</f>
        <v>-0.26227986109457252</v>
      </c>
      <c r="G233">
        <f>10^(_10sept_0_106[[#This Row],[Column3]]/10)*SIN(RADIANS(_10sept_0_106[[#This Row],[Column4]]))</f>
        <v>0.13381129264764396</v>
      </c>
      <c r="H233">
        <f>10^(_10sept_0_106[[#This Row],[Column5]]/10)*COS(RADIANS(_10sept_0_106[[#This Row],[Column6]]))</f>
        <v>-0.25847428373604753</v>
      </c>
      <c r="I233">
        <f>10^(_10sept_0_106[[#This Row],[Column5]]/10)*SIN(RADIANS(_10sept_0_106[[#This Row],[Column6]]))</f>
        <v>0.13673959169021052</v>
      </c>
    </row>
    <row r="234" spans="1:9" x14ac:dyDescent="0.3">
      <c r="A234">
        <v>51</v>
      </c>
      <c r="B234">
        <v>-5.56</v>
      </c>
      <c r="C234">
        <v>141.63</v>
      </c>
      <c r="D234">
        <v>-5.59</v>
      </c>
      <c r="E234">
        <v>140.77000000000001</v>
      </c>
      <c r="F234">
        <f>10^(_10sept_0_106[[#This Row],[Column3]]/10)*COS(RADIANS(_10sept_0_106[[#This Row],[Column4]]))</f>
        <v>-0.21793468548365175</v>
      </c>
      <c r="G234">
        <f>10^(_10sept_0_106[[#This Row],[Column3]]/10)*SIN(RADIANS(_10sept_0_106[[#This Row],[Column4]]))</f>
        <v>0.17254718593101429</v>
      </c>
      <c r="H234">
        <f>10^(_10sept_0_106[[#This Row],[Column5]]/10)*COS(RADIANS(_10sept_0_106[[#This Row],[Column6]]))</f>
        <v>-0.21383807447163122</v>
      </c>
      <c r="I234">
        <f>10^(_10sept_0_106[[#This Row],[Column5]]/10)*SIN(RADIANS(_10sept_0_106[[#This Row],[Column6]]))</f>
        <v>0.1745885990229783</v>
      </c>
    </row>
    <row r="235" spans="1:9" x14ac:dyDescent="0.3">
      <c r="A235">
        <v>52</v>
      </c>
      <c r="B235">
        <v>-5.84</v>
      </c>
      <c r="C235">
        <v>130.41999999999999</v>
      </c>
      <c r="D235">
        <v>-5.87</v>
      </c>
      <c r="E235">
        <v>129.71</v>
      </c>
      <c r="F235">
        <f>10^(_10sept_0_106[[#This Row],[Column3]]/10)*COS(RADIANS(_10sept_0_106[[#This Row],[Column4]]))</f>
        <v>-0.1689792664084549</v>
      </c>
      <c r="G235">
        <f>10^(_10sept_0_106[[#This Row],[Column3]]/10)*SIN(RADIANS(_10sept_0_106[[#This Row],[Column4]]))</f>
        <v>0.19840960356237514</v>
      </c>
      <c r="H235">
        <f>10^(_10sept_0_106[[#This Row],[Column5]]/10)*COS(RADIANS(_10sept_0_106[[#This Row],[Column6]]))</f>
        <v>-0.16536146495033022</v>
      </c>
      <c r="I235">
        <f>10^(_10sept_0_106[[#This Row],[Column5]]/10)*SIN(RADIANS(_10sept_0_106[[#This Row],[Column6]]))</f>
        <v>0.19910812854108528</v>
      </c>
    </row>
    <row r="236" spans="1:9" x14ac:dyDescent="0.3">
      <c r="A236">
        <v>53</v>
      </c>
      <c r="B236">
        <v>-6.12</v>
      </c>
      <c r="C236">
        <v>119.36</v>
      </c>
      <c r="D236">
        <v>-6.15</v>
      </c>
      <c r="E236">
        <v>118.44</v>
      </c>
      <c r="F236">
        <f>10^(_10sept_0_106[[#This Row],[Column3]]/10)*COS(RADIANS(_10sept_0_106[[#This Row],[Column4]]))</f>
        <v>-0.11980027896598135</v>
      </c>
      <c r="G236">
        <f>10^(_10sept_0_106[[#This Row],[Column3]]/10)*SIN(RADIANS(_10sept_0_106[[#This Row],[Column4]]))</f>
        <v>0.21295873266446888</v>
      </c>
      <c r="H236">
        <f>10^(_10sept_0_106[[#This Row],[Column5]]/10)*COS(RADIANS(_10sept_0_106[[#This Row],[Column6]]))</f>
        <v>-0.11556444326845366</v>
      </c>
      <c r="I236">
        <f>10^(_10sept_0_106[[#This Row],[Column5]]/10)*SIN(RADIANS(_10sept_0_106[[#This Row],[Column6]]))</f>
        <v>0.2133757835079024</v>
      </c>
    </row>
    <row r="237" spans="1:9" x14ac:dyDescent="0.3">
      <c r="A237">
        <v>54</v>
      </c>
      <c r="B237">
        <v>-6.45</v>
      </c>
      <c r="C237">
        <v>107.61</v>
      </c>
      <c r="D237">
        <v>-6.48</v>
      </c>
      <c r="E237">
        <v>106.55</v>
      </c>
      <c r="F237">
        <f>10^(_10sept_0_106[[#This Row],[Column3]]/10)*COS(RADIANS(_10sept_0_106[[#This Row],[Column4]]))</f>
        <v>-6.8513699481726892E-2</v>
      </c>
      <c r="G237">
        <f>10^(_10sept_0_106[[#This Row],[Column3]]/10)*SIN(RADIANS(_10sept_0_106[[#This Row],[Column4]]))</f>
        <v>0.21585182737809763</v>
      </c>
      <c r="H237">
        <f>10^(_10sept_0_106[[#This Row],[Column5]]/10)*COS(RADIANS(_10sept_0_106[[#This Row],[Column6]]))</f>
        <v>-6.4064762278064402E-2</v>
      </c>
      <c r="I237">
        <f>10^(_10sept_0_106[[#This Row],[Column5]]/10)*SIN(RADIANS(_10sept_0_106[[#This Row],[Column6]]))</f>
        <v>0.21558796913224654</v>
      </c>
    </row>
    <row r="238" spans="1:9" x14ac:dyDescent="0.3">
      <c r="A238">
        <v>55</v>
      </c>
      <c r="B238">
        <v>-6.82</v>
      </c>
      <c r="C238">
        <v>95.66</v>
      </c>
      <c r="D238">
        <v>-6.84</v>
      </c>
      <c r="E238">
        <v>94.87</v>
      </c>
      <c r="F238">
        <f>10^(_10sept_0_106[[#This Row],[Column3]]/10)*COS(RADIANS(_10sept_0_106[[#This Row],[Column4]]))</f>
        <v>-2.0511018093045046E-2</v>
      </c>
      <c r="G238">
        <f>10^(_10sept_0_106[[#This Row],[Column3]]/10)*SIN(RADIANS(_10sept_0_106[[#This Row],[Column4]]))</f>
        <v>0.20695574705788589</v>
      </c>
      <c r="H238">
        <f>10^(_10sept_0_106[[#This Row],[Column5]]/10)*COS(RADIANS(_10sept_0_106[[#This Row],[Column6]]))</f>
        <v>-1.757451182274267E-2</v>
      </c>
      <c r="I238">
        <f>10^(_10sept_0_106[[#This Row],[Column5]]/10)*SIN(RADIANS(_10sept_0_106[[#This Row],[Column6]]))</f>
        <v>0.20626678979888216</v>
      </c>
    </row>
    <row r="239" spans="1:9" x14ac:dyDescent="0.3">
      <c r="A239">
        <v>56</v>
      </c>
      <c r="B239">
        <v>-7.24</v>
      </c>
      <c r="C239">
        <v>83.96</v>
      </c>
      <c r="D239">
        <v>-7.26</v>
      </c>
      <c r="E239">
        <v>83.22</v>
      </c>
      <c r="F239">
        <f>10^(_10sept_0_106[[#This Row],[Column3]]/10)*COS(RADIANS(_10sept_0_106[[#This Row],[Column4]]))</f>
        <v>1.9865963228929161E-2</v>
      </c>
      <c r="G239">
        <f>10^(_10sept_0_106[[#This Row],[Column3]]/10)*SIN(RADIANS(_10sept_0_106[[#This Row],[Column4]]))</f>
        <v>0.18775105019043503</v>
      </c>
      <c r="H239">
        <f>10^(_10sept_0_106[[#This Row],[Column5]]/10)*COS(RADIANS(_10sept_0_106[[#This Row],[Column6]]))</f>
        <v>2.2186716461256958E-2</v>
      </c>
      <c r="I239">
        <f>10^(_10sept_0_106[[#This Row],[Column5]]/10)*SIN(RADIANS(_10sept_0_106[[#This Row],[Column6]]))</f>
        <v>0.18661743378329759</v>
      </c>
    </row>
    <row r="240" spans="1:9" x14ac:dyDescent="0.3">
      <c r="A240">
        <v>57</v>
      </c>
      <c r="B240">
        <v>-7.66</v>
      </c>
      <c r="C240">
        <v>71.78</v>
      </c>
      <c r="D240">
        <v>-7.68</v>
      </c>
      <c r="E240">
        <v>71.599999999999994</v>
      </c>
      <c r="F240">
        <f>10^(_10sept_0_106[[#This Row],[Column3]]/10)*COS(RADIANS(_10sept_0_106[[#This Row],[Column4]]))</f>
        <v>5.3589703639417084E-2</v>
      </c>
      <c r="G240">
        <f>10^(_10sept_0_106[[#This Row],[Column3]]/10)*SIN(RADIANS(_10sept_0_106[[#This Row],[Column4]]))</f>
        <v>0.16280245754734399</v>
      </c>
      <c r="H240">
        <f>10^(_10sept_0_106[[#This Row],[Column5]]/10)*COS(RADIANS(_10sept_0_106[[#This Row],[Column6]]))</f>
        <v>5.3852326304124773E-2</v>
      </c>
      <c r="I240">
        <f>10^(_10sept_0_106[[#This Row],[Column5]]/10)*SIN(RADIANS(_10sept_0_106[[#This Row],[Column6]]))</f>
        <v>0.1618860652814198</v>
      </c>
    </row>
    <row r="241" spans="1:9" x14ac:dyDescent="0.3">
      <c r="A241">
        <v>58</v>
      </c>
      <c r="B241">
        <v>-8.09</v>
      </c>
      <c r="C241">
        <v>59.43</v>
      </c>
      <c r="D241">
        <v>-8.11</v>
      </c>
      <c r="E241">
        <v>58.86</v>
      </c>
      <c r="F241">
        <f>10^(_10sept_0_106[[#This Row],[Column3]]/10)*COS(RADIANS(_10sept_0_106[[#This Row],[Column4]]))</f>
        <v>7.8952953788392191E-2</v>
      </c>
      <c r="G241">
        <f>10^(_10sept_0_106[[#This Row],[Column3]]/10)*SIN(RADIANS(_10sept_0_106[[#This Row],[Column4]]))</f>
        <v>0.13366183215471034</v>
      </c>
      <c r="H241">
        <f>10^(_10sept_0_106[[#This Row],[Column5]]/10)*COS(RADIANS(_10sept_0_106[[#This Row],[Column6]]))</f>
        <v>7.9909895833388311E-2</v>
      </c>
      <c r="I241">
        <f>10^(_10sept_0_106[[#This Row],[Column5]]/10)*SIN(RADIANS(_10sept_0_106[[#This Row],[Column6]]))</f>
        <v>0.13225929599475722</v>
      </c>
    </row>
    <row r="242" spans="1:9" x14ac:dyDescent="0.3">
      <c r="A242">
        <v>59</v>
      </c>
      <c r="B242">
        <v>-8.48</v>
      </c>
      <c r="C242">
        <v>47.13</v>
      </c>
      <c r="D242">
        <v>-8.51</v>
      </c>
      <c r="E242">
        <v>47.05</v>
      </c>
      <c r="F242">
        <f>10^(_10sept_0_106[[#This Row],[Column3]]/10)*COS(RADIANS(_10sept_0_106[[#This Row],[Column4]]))</f>
        <v>9.6543764521052663E-2</v>
      </c>
      <c r="G242">
        <f>10^(_10sept_0_106[[#This Row],[Column3]]/10)*SIN(RADIANS(_10sept_0_106[[#This Row],[Column4]]))</f>
        <v>0.10400261549945464</v>
      </c>
      <c r="H242">
        <f>10^(_10sept_0_106[[#This Row],[Column5]]/10)*COS(RADIANS(_10sept_0_106[[#This Row],[Column6]]))</f>
        <v>9.6023283805652629E-2</v>
      </c>
      <c r="I242">
        <f>10^(_10sept_0_106[[#This Row],[Column5]]/10)*SIN(RADIANS(_10sept_0_106[[#This Row],[Column6]]))</f>
        <v>0.10315269332767225</v>
      </c>
    </row>
    <row r="243" spans="1:9" x14ac:dyDescent="0.3">
      <c r="A243">
        <v>60</v>
      </c>
      <c r="B243">
        <v>-8.86</v>
      </c>
      <c r="C243">
        <v>35.15</v>
      </c>
      <c r="D243">
        <v>-8.93</v>
      </c>
      <c r="E243">
        <v>34.17</v>
      </c>
      <c r="F243">
        <f>10^(_10sept_0_106[[#This Row],[Column3]]/10)*COS(RADIANS(_10sept_0_106[[#This Row],[Column4]]))</f>
        <v>0.10630805600575403</v>
      </c>
      <c r="G243">
        <f>10^(_10sept_0_106[[#This Row],[Column3]]/10)*SIN(RADIANS(_10sept_0_106[[#This Row],[Column4]]))</f>
        <v>7.4853233361760099E-2</v>
      </c>
      <c r="H243">
        <f>10^(_10sept_0_106[[#This Row],[Column5]]/10)*COS(RADIANS(_10sept_0_106[[#This Row],[Column6]]))</f>
        <v>0.10585278085020156</v>
      </c>
      <c r="I243">
        <f>10^(_10sept_0_106[[#This Row],[Column5]]/10)*SIN(RADIANS(_10sept_0_106[[#This Row],[Column6]]))</f>
        <v>7.1856481966189198E-2</v>
      </c>
    </row>
    <row r="244" spans="1:9" x14ac:dyDescent="0.3">
      <c r="A244">
        <v>61</v>
      </c>
      <c r="B244">
        <v>-9.15</v>
      </c>
      <c r="C244">
        <v>22.9</v>
      </c>
      <c r="D244">
        <v>-9.24</v>
      </c>
      <c r="E244">
        <v>22.3</v>
      </c>
      <c r="F244">
        <f>10^(_10sept_0_106[[#This Row],[Column3]]/10)*COS(RADIANS(_10sept_0_106[[#This Row],[Column4]]))</f>
        <v>0.11203327942487769</v>
      </c>
      <c r="G244">
        <f>10^(_10sept_0_106[[#This Row],[Column3]]/10)*SIN(RADIANS(_10sept_0_106[[#This Row],[Column4]]))</f>
        <v>4.7324710067673408E-2</v>
      </c>
      <c r="H244">
        <f>10^(_10sept_0_106[[#This Row],[Column5]]/10)*COS(RADIANS(_10sept_0_106[[#This Row],[Column6]]))</f>
        <v>0.11021486827763209</v>
      </c>
      <c r="I244">
        <f>10^(_10sept_0_106[[#This Row],[Column5]]/10)*SIN(RADIANS(_10sept_0_106[[#This Row],[Column6]]))</f>
        <v>4.5202411743568781E-2</v>
      </c>
    </row>
    <row r="245" spans="1:9" x14ac:dyDescent="0.3">
      <c r="A245">
        <v>62</v>
      </c>
      <c r="B245">
        <v>-9.4700000000000006</v>
      </c>
      <c r="C245">
        <v>10.46</v>
      </c>
      <c r="D245">
        <v>-9.56</v>
      </c>
      <c r="E245">
        <v>9.7100000000000009</v>
      </c>
      <c r="F245">
        <f>10^(_10sept_0_106[[#This Row],[Column3]]/10)*COS(RADIANS(_10sept_0_106[[#This Row],[Column4]]))</f>
        <v>0.11110208445263708</v>
      </c>
      <c r="G245">
        <f>10^(_10sept_0_106[[#This Row],[Column3]]/10)*SIN(RADIANS(_10sept_0_106[[#This Row],[Column4]]))</f>
        <v>2.0511336338535465E-2</v>
      </c>
      <c r="H245">
        <f>10^(_10sept_0_106[[#This Row],[Column5]]/10)*COS(RADIANS(_10sept_0_106[[#This Row],[Column6]]))</f>
        <v>0.10907703438053513</v>
      </c>
      <c r="I245">
        <f>10^(_10sept_0_106[[#This Row],[Column5]]/10)*SIN(RADIANS(_10sept_0_106[[#This Row],[Column6]]))</f>
        <v>1.8664473295489283E-2</v>
      </c>
    </row>
    <row r="246" spans="1:9" x14ac:dyDescent="0.3">
      <c r="A246">
        <v>63</v>
      </c>
      <c r="B246">
        <v>-9.77</v>
      </c>
      <c r="C246">
        <v>-1.65</v>
      </c>
      <c r="D246">
        <v>-9.85</v>
      </c>
      <c r="E246">
        <v>-2.41</v>
      </c>
      <c r="F246">
        <f>10^(_10sept_0_106[[#This Row],[Column3]]/10)*COS(RADIANS(_10sept_0_106[[#This Row],[Column4]]))</f>
        <v>0.10539497140479108</v>
      </c>
      <c r="G246">
        <f>10^(_10sept_0_106[[#This Row],[Column3]]/10)*SIN(RADIANS(_10sept_0_106[[#This Row],[Column4]]))</f>
        <v>-3.0359966072411051E-3</v>
      </c>
      <c r="H246">
        <f>10^(_10sept_0_106[[#This Row],[Column5]]/10)*COS(RADIANS(_10sept_0_106[[#This Row],[Column6]]))</f>
        <v>0.10342265898518782</v>
      </c>
      <c r="I246">
        <f>10^(_10sept_0_106[[#This Row],[Column5]]/10)*SIN(RADIANS(_10sept_0_106[[#This Row],[Column6]]))</f>
        <v>-4.3527762186452825E-3</v>
      </c>
    </row>
    <row r="247" spans="1:9" x14ac:dyDescent="0.3">
      <c r="A247">
        <v>64</v>
      </c>
      <c r="B247">
        <v>-10.01</v>
      </c>
      <c r="C247">
        <v>-13.31</v>
      </c>
      <c r="D247">
        <v>-10.11</v>
      </c>
      <c r="E247">
        <v>-13.81</v>
      </c>
      <c r="F247">
        <f>10^(_10sept_0_106[[#This Row],[Column3]]/10)*COS(RADIANS(_10sept_0_106[[#This Row],[Column4]]))</f>
        <v>9.7090054978414123E-2</v>
      </c>
      <c r="G247">
        <f>10^(_10sept_0_106[[#This Row],[Column3]]/10)*SIN(RADIANS(_10sept_0_106[[#This Row],[Column4]]))</f>
        <v>-2.2969009508548483E-2</v>
      </c>
      <c r="H247">
        <f>10^(_10sept_0_106[[#This Row],[Column5]]/10)*COS(RADIANS(_10sept_0_106[[#This Row],[Column6]]))</f>
        <v>9.468052546107962E-2</v>
      </c>
      <c r="I247">
        <f>10^(_10sept_0_106[[#This Row],[Column5]]/10)*SIN(RADIANS(_10sept_0_106[[#This Row],[Column6]]))</f>
        <v>-2.3273290162258358E-2</v>
      </c>
    </row>
    <row r="248" spans="1:9" x14ac:dyDescent="0.3">
      <c r="A248">
        <v>65</v>
      </c>
      <c r="B248">
        <v>-10.34</v>
      </c>
      <c r="C248">
        <v>-26.1</v>
      </c>
      <c r="D248">
        <v>-10.38</v>
      </c>
      <c r="E248">
        <v>-26.5</v>
      </c>
      <c r="F248">
        <f>10^(_10sept_0_106[[#This Row],[Column3]]/10)*COS(RADIANS(_10sept_0_106[[#This Row],[Column4]]))</f>
        <v>8.3040445945200964E-2</v>
      </c>
      <c r="G248">
        <f>10^(_10sept_0_106[[#This Row],[Column3]]/10)*SIN(RADIANS(_10sept_0_106[[#This Row],[Column4]]))</f>
        <v>-4.0681094700966203E-2</v>
      </c>
      <c r="H248">
        <f>10^(_10sept_0_106[[#This Row],[Column5]]/10)*COS(RADIANS(_10sept_0_106[[#This Row],[Column6]]))</f>
        <v>8.1995719941402631E-2</v>
      </c>
      <c r="I248">
        <f>10^(_10sept_0_106[[#This Row],[Column5]]/10)*SIN(RADIANS(_10sept_0_106[[#This Row],[Column6]]))</f>
        <v>-4.0881557901883338E-2</v>
      </c>
    </row>
    <row r="249" spans="1:9" x14ac:dyDescent="0.3">
      <c r="A249">
        <v>66</v>
      </c>
      <c r="B249">
        <v>-10.66</v>
      </c>
      <c r="C249">
        <v>-39</v>
      </c>
      <c r="D249">
        <v>-10.69</v>
      </c>
      <c r="E249">
        <v>-39.4</v>
      </c>
      <c r="F249">
        <f>10^(_10sept_0_106[[#This Row],[Column3]]/10)*COS(RADIANS(_10sept_0_106[[#This Row],[Column4]]))</f>
        <v>6.675788890748488E-2</v>
      </c>
      <c r="G249">
        <f>10^(_10sept_0_106[[#This Row],[Column3]]/10)*SIN(RADIANS(_10sept_0_106[[#This Row],[Column4]]))</f>
        <v>-5.4059472527087336E-2</v>
      </c>
      <c r="H249">
        <f>10^(_10sept_0_106[[#This Row],[Column5]]/10)*COS(RADIANS(_10sept_0_106[[#This Row],[Column6]]))</f>
        <v>6.5921909965580935E-2</v>
      </c>
      <c r="I249">
        <f>10^(_10sept_0_106[[#This Row],[Column5]]/10)*SIN(RADIANS(_10sept_0_106[[#This Row],[Column6]]))</f>
        <v>-5.4148867318329741E-2</v>
      </c>
    </row>
    <row r="250" spans="1:9" x14ac:dyDescent="0.3">
      <c r="A250">
        <v>67</v>
      </c>
      <c r="B250">
        <v>-10.97</v>
      </c>
      <c r="C250">
        <v>-52.03</v>
      </c>
      <c r="D250">
        <v>-10.98</v>
      </c>
      <c r="E250">
        <v>-52.41</v>
      </c>
      <c r="F250">
        <f>10^(_10sept_0_106[[#This Row],[Column3]]/10)*COS(RADIANS(_10sept_0_106[[#This Row],[Column4]]))</f>
        <v>4.920970571818882E-2</v>
      </c>
      <c r="G250">
        <f>10^(_10sept_0_106[[#This Row],[Column3]]/10)*SIN(RADIANS(_10sept_0_106[[#This Row],[Column4]]))</f>
        <v>-6.3053574188587688E-2</v>
      </c>
      <c r="H250">
        <f>10^(_10sept_0_106[[#This Row],[Column5]]/10)*COS(RADIANS(_10sept_0_106[[#This Row],[Column6]]))</f>
        <v>4.8678224463288018E-2</v>
      </c>
      <c r="I250">
        <f>10^(_10sept_0_106[[#This Row],[Column5]]/10)*SIN(RADIANS(_10sept_0_106[[#This Row],[Column6]]))</f>
        <v>-6.3232789533444592E-2</v>
      </c>
    </row>
    <row r="251" spans="1:9" x14ac:dyDescent="0.3">
      <c r="A251">
        <v>68</v>
      </c>
      <c r="B251">
        <v>-11.31</v>
      </c>
      <c r="C251">
        <v>-65.41</v>
      </c>
      <c r="D251">
        <v>-11.29</v>
      </c>
      <c r="E251">
        <v>-66</v>
      </c>
      <c r="F251">
        <f>10^(_10sept_0_106[[#This Row],[Column3]]/10)*COS(RADIANS(_10sept_0_106[[#This Row],[Column4]]))</f>
        <v>3.077660960000465E-2</v>
      </c>
      <c r="G251">
        <f>10^(_10sept_0_106[[#This Row],[Column3]]/10)*SIN(RADIANS(_10sept_0_106[[#This Row],[Column4]]))</f>
        <v>-6.7252954808458901E-2</v>
      </c>
      <c r="H251">
        <f>10^(_10sept_0_106[[#This Row],[Column5]]/10)*COS(RADIANS(_10sept_0_106[[#This Row],[Column6]]))</f>
        <v>3.0221310988917938E-2</v>
      </c>
      <c r="I251">
        <f>10^(_10sept_0_106[[#This Row],[Column5]]/10)*SIN(RADIANS(_10sept_0_106[[#This Row],[Column6]]))</f>
        <v>-6.7878175836705273E-2</v>
      </c>
    </row>
    <row r="252" spans="1:9" x14ac:dyDescent="0.3">
      <c r="A252">
        <v>69</v>
      </c>
      <c r="B252">
        <v>-11.6</v>
      </c>
      <c r="C252">
        <v>-79.180000000000007</v>
      </c>
      <c r="D252">
        <v>-11.59</v>
      </c>
      <c r="E252">
        <v>-79.349999999999994</v>
      </c>
      <c r="F252">
        <f>10^(_10sept_0_106[[#This Row],[Column3]]/10)*COS(RADIANS(_10sept_0_106[[#This Row],[Column4]]))</f>
        <v>1.2987340593269708E-2</v>
      </c>
      <c r="G252">
        <f>10^(_10sept_0_106[[#This Row],[Column3]]/10)*SIN(RADIANS(_10sept_0_106[[#This Row],[Column4]]))</f>
        <v>-6.7953144942237892E-2</v>
      </c>
      <c r="H252">
        <f>10^(_10sept_0_106[[#This Row],[Column5]]/10)*COS(RADIANS(_10sept_0_106[[#This Row],[Column6]]))</f>
        <v>1.2815136679170735E-2</v>
      </c>
      <c r="I252">
        <f>10^(_10sept_0_106[[#This Row],[Column5]]/10)*SIN(RADIANS(_10sept_0_106[[#This Row],[Column6]]))</f>
        <v>-6.8148116308460474E-2</v>
      </c>
    </row>
    <row r="253" spans="1:9" x14ac:dyDescent="0.3">
      <c r="A253">
        <v>70</v>
      </c>
      <c r="B253">
        <v>-11.84</v>
      </c>
      <c r="C253">
        <v>-93.21</v>
      </c>
      <c r="D253">
        <v>-11.88</v>
      </c>
      <c r="E253">
        <v>-93.86</v>
      </c>
      <c r="F253">
        <f>10^(_10sept_0_106[[#This Row],[Column3]]/10)*COS(RADIANS(_10sept_0_106[[#This Row],[Column4]]))</f>
        <v>-3.6656853317274208E-3</v>
      </c>
      <c r="G253">
        <f>10^(_10sept_0_106[[#This Row],[Column3]]/10)*SIN(RADIANS(_10sept_0_106[[#This Row],[Column4]]))</f>
        <v>-6.5360905402412794E-2</v>
      </c>
      <c r="H253">
        <f>10^(_10sept_0_106[[#This Row],[Column5]]/10)*COS(RADIANS(_10sept_0_106[[#This Row],[Column6]]))</f>
        <v>-4.3665265191871585E-3</v>
      </c>
      <c r="I253">
        <f>10^(_10sept_0_106[[#This Row],[Column5]]/10)*SIN(RADIANS(_10sept_0_106[[#This Row],[Column6]]))</f>
        <v>-6.4716301887558988E-2</v>
      </c>
    </row>
    <row r="254" spans="1:9" x14ac:dyDescent="0.3">
      <c r="A254">
        <v>71</v>
      </c>
      <c r="B254">
        <v>-12.1</v>
      </c>
      <c r="C254">
        <v>-107.35</v>
      </c>
      <c r="D254">
        <v>-12.13</v>
      </c>
      <c r="E254">
        <v>-107.65</v>
      </c>
      <c r="F254">
        <f>10^(_10sept_0_106[[#This Row],[Column3]]/10)*COS(RADIANS(_10sept_0_106[[#This Row],[Column4]]))</f>
        <v>-1.8387352946052135E-2</v>
      </c>
      <c r="G254">
        <f>10^(_10sept_0_106[[#This Row],[Column3]]/10)*SIN(RADIANS(_10sept_0_106[[#This Row],[Column4]]))</f>
        <v>-5.8854050114184334E-2</v>
      </c>
      <c r="H254">
        <f>10^(_10sept_0_106[[#This Row],[Column5]]/10)*COS(RADIANS(_10sept_0_106[[#This Row],[Column6]]))</f>
        <v>-1.8566561319712932E-2</v>
      </c>
      <c r="I254">
        <f>10^(_10sept_0_106[[#This Row],[Column5]]/10)*SIN(RADIANS(_10sept_0_106[[#This Row],[Column6]]))</f>
        <v>-5.8352487720886179E-2</v>
      </c>
    </row>
    <row r="255" spans="1:9" x14ac:dyDescent="0.3">
      <c r="A255">
        <v>72</v>
      </c>
      <c r="B255">
        <v>-12.25</v>
      </c>
      <c r="C255">
        <v>-120.65</v>
      </c>
      <c r="D255">
        <v>-12.33</v>
      </c>
      <c r="E255">
        <v>-121.26</v>
      </c>
      <c r="F255">
        <f>10^(_10sept_0_106[[#This Row],[Column3]]/10)*COS(RADIANS(_10sept_0_106[[#This Row],[Column4]]))</f>
        <v>-3.0366401047552227E-2</v>
      </c>
      <c r="G255">
        <f>10^(_10sept_0_106[[#This Row],[Column3]]/10)*SIN(RADIANS(_10sept_0_106[[#This Row],[Column4]]))</f>
        <v>-5.1244663914938232E-2</v>
      </c>
      <c r="H255">
        <f>10^(_10sept_0_106[[#This Row],[Column5]]/10)*COS(RADIANS(_10sept_0_106[[#This Row],[Column6]]))</f>
        <v>-3.0346070935661343E-2</v>
      </c>
      <c r="I255">
        <f>10^(_10sept_0_106[[#This Row],[Column5]]/10)*SIN(RADIANS(_10sept_0_106[[#This Row],[Column6]]))</f>
        <v>-4.9989102851570516E-2</v>
      </c>
    </row>
    <row r="256" spans="1:9" x14ac:dyDescent="0.3">
      <c r="A256">
        <v>73</v>
      </c>
      <c r="B256">
        <v>-12.5</v>
      </c>
      <c r="C256">
        <v>-134</v>
      </c>
      <c r="D256">
        <v>-12.55</v>
      </c>
      <c r="E256">
        <v>-134.71</v>
      </c>
      <c r="F256">
        <f>10^(_10sept_0_106[[#This Row],[Column3]]/10)*COS(RADIANS(_10sept_0_106[[#This Row],[Column4]]))</f>
        <v>-3.9063510859848084E-2</v>
      </c>
      <c r="G256">
        <f>10^(_10sept_0_106[[#This Row],[Column3]]/10)*SIN(RADIANS(_10sept_0_106[[#This Row],[Column4]]))</f>
        <v>-4.0451449658459801E-2</v>
      </c>
      <c r="H256">
        <f>10^(_10sept_0_106[[#This Row],[Column5]]/10)*COS(RADIANS(_10sept_0_106[[#This Row],[Column6]]))</f>
        <v>-3.9108906819898072E-2</v>
      </c>
      <c r="I256">
        <f>10^(_10sept_0_106[[#This Row],[Column5]]/10)*SIN(RADIANS(_10sept_0_106[[#This Row],[Column6]]))</f>
        <v>-3.9506820169005231E-2</v>
      </c>
    </row>
    <row r="257" spans="1:9" x14ac:dyDescent="0.3">
      <c r="A257">
        <v>74</v>
      </c>
      <c r="B257">
        <v>-12.77</v>
      </c>
      <c r="C257">
        <v>-147.80000000000001</v>
      </c>
      <c r="D257">
        <v>-12.81</v>
      </c>
      <c r="E257">
        <v>-148.07</v>
      </c>
      <c r="F257">
        <f>10^(_10sept_0_106[[#This Row],[Column3]]/10)*COS(RADIANS(_10sept_0_106[[#This Row],[Column4]]))</f>
        <v>-4.4716676072471775E-2</v>
      </c>
      <c r="G257">
        <f>10^(_10sept_0_106[[#This Row],[Column3]]/10)*SIN(RADIANS(_10sept_0_106[[#This Row],[Column4]]))</f>
        <v>-2.8159593787321739E-2</v>
      </c>
      <c r="H257">
        <f>10^(_10sept_0_106[[#This Row],[Column5]]/10)*COS(RADIANS(_10sept_0_106[[#This Row],[Column6]]))</f>
        <v>-4.4437701053465915E-2</v>
      </c>
      <c r="I257">
        <f>10^(_10sept_0_106[[#This Row],[Column5]]/10)*SIN(RADIANS(_10sept_0_106[[#This Row],[Column6]]))</f>
        <v>-2.7692325597729672E-2</v>
      </c>
    </row>
    <row r="258" spans="1:9" x14ac:dyDescent="0.3">
      <c r="A258">
        <v>75</v>
      </c>
      <c r="B258">
        <v>-13.04</v>
      </c>
      <c r="C258">
        <v>-160.43</v>
      </c>
      <c r="D258">
        <v>-13.12</v>
      </c>
      <c r="E258">
        <v>-160.85</v>
      </c>
      <c r="F258">
        <f>10^(_10sept_0_106[[#This Row],[Column3]]/10)*COS(RADIANS(_10sept_0_106[[#This Row],[Column4]]))</f>
        <v>-4.6790565577171643E-2</v>
      </c>
      <c r="G258">
        <f>10^(_10sept_0_106[[#This Row],[Column3]]/10)*SIN(RADIANS(_10sept_0_106[[#This Row],[Column4]]))</f>
        <v>-1.6633770174038741E-2</v>
      </c>
      <c r="H258">
        <f>10^(_10sept_0_106[[#This Row],[Column5]]/10)*COS(RADIANS(_10sept_0_106[[#This Row],[Column6]]))</f>
        <v>-4.6055012648457495E-2</v>
      </c>
      <c r="I258">
        <f>10^(_10sept_0_106[[#This Row],[Column5]]/10)*SIN(RADIANS(_10sept_0_106[[#This Row],[Column6]]))</f>
        <v>-1.5993001487378689E-2</v>
      </c>
    </row>
    <row r="259" spans="1:9" x14ac:dyDescent="0.3">
      <c r="A259">
        <v>76</v>
      </c>
      <c r="B259">
        <v>-13.35</v>
      </c>
      <c r="C259">
        <v>-173.33</v>
      </c>
      <c r="D259">
        <v>-13.43</v>
      </c>
      <c r="E259">
        <v>-173.75</v>
      </c>
      <c r="F259">
        <f>10^(_10sept_0_106[[#This Row],[Column3]]/10)*COS(RADIANS(_10sept_0_106[[#This Row],[Column4]]))</f>
        <v>-4.5925144264148871E-2</v>
      </c>
      <c r="G259">
        <f>10^(_10sept_0_106[[#This Row],[Column3]]/10)*SIN(RADIANS(_10sept_0_106[[#This Row],[Column4]]))</f>
        <v>-5.3705878467208389E-3</v>
      </c>
      <c r="H259">
        <f>10^(_10sept_0_106[[#This Row],[Column5]]/10)*COS(RADIANS(_10sept_0_106[[#This Row],[Column6]]))</f>
        <v>-4.5124354121402081E-2</v>
      </c>
      <c r="I259">
        <f>10^(_10sept_0_106[[#This Row],[Column5]]/10)*SIN(RADIANS(_10sept_0_106[[#This Row],[Column6]]))</f>
        <v>-4.9419205169956128E-3</v>
      </c>
    </row>
    <row r="260" spans="1:9" x14ac:dyDescent="0.3">
      <c r="A260">
        <v>77</v>
      </c>
      <c r="B260">
        <v>-13.65</v>
      </c>
      <c r="C260">
        <v>173.68</v>
      </c>
      <c r="D260">
        <v>-13.69</v>
      </c>
      <c r="E260">
        <v>173.23</v>
      </c>
      <c r="F260">
        <f>10^(_10sept_0_106[[#This Row],[Column3]]/10)*COS(RADIANS(_10sept_0_106[[#This Row],[Column4]]))</f>
        <v>-4.2889655864757181E-2</v>
      </c>
      <c r="G260">
        <f>10^(_10sept_0_106[[#This Row],[Column3]]/10)*SIN(RADIANS(_10sept_0_106[[#This Row],[Column4]]))</f>
        <v>4.7502164651273054E-3</v>
      </c>
      <c r="H260">
        <f>10^(_10sept_0_106[[#This Row],[Column5]]/10)*COS(RADIANS(_10sept_0_106[[#This Row],[Column6]]))</f>
        <v>-4.2458164755927411E-2</v>
      </c>
      <c r="I260">
        <f>10^(_10sept_0_106[[#This Row],[Column5]]/10)*SIN(RADIANS(_10sept_0_106[[#This Row],[Column6]]))</f>
        <v>5.0402838909395075E-3</v>
      </c>
    </row>
    <row r="261" spans="1:9" x14ac:dyDescent="0.3">
      <c r="A261">
        <v>78</v>
      </c>
      <c r="B261">
        <v>-13.95</v>
      </c>
      <c r="C261">
        <v>160.46</v>
      </c>
      <c r="D261">
        <v>-14</v>
      </c>
      <c r="E261">
        <v>159.4</v>
      </c>
      <c r="F261">
        <f>10^(_10sept_0_106[[#This Row],[Column3]]/10)*COS(RADIANS(_10sept_0_106[[#This Row],[Column4]]))</f>
        <v>-3.7952384358089078E-2</v>
      </c>
      <c r="G261">
        <f>10^(_10sept_0_106[[#This Row],[Column3]]/10)*SIN(RADIANS(_10sept_0_106[[#This Row],[Column4]]))</f>
        <v>1.3469469881728957E-2</v>
      </c>
      <c r="H261">
        <f>10^(_10sept_0_106[[#This Row],[Column5]]/10)*COS(RADIANS(_10sept_0_106[[#This Row],[Column6]]))</f>
        <v>-3.7265201324266292E-2</v>
      </c>
      <c r="I261">
        <f>10^(_10sept_0_106[[#This Row],[Column5]]/10)*SIN(RADIANS(_10sept_0_106[[#This Row],[Column6]]))</f>
        <v>1.4007068312927423E-2</v>
      </c>
    </row>
    <row r="262" spans="1:9" x14ac:dyDescent="0.3">
      <c r="A262">
        <v>79</v>
      </c>
      <c r="B262">
        <v>-14.19</v>
      </c>
      <c r="C262">
        <v>146.44</v>
      </c>
      <c r="D262">
        <v>-14.22</v>
      </c>
      <c r="E262">
        <v>146.02000000000001</v>
      </c>
      <c r="F262">
        <f>10^(_10sept_0_106[[#This Row],[Column3]]/10)*COS(RADIANS(_10sept_0_106[[#This Row],[Column4]]))</f>
        <v>-3.1754496209360557E-2</v>
      </c>
      <c r="G262">
        <f>10^(_10sept_0_106[[#This Row],[Column3]]/10)*SIN(RADIANS(_10sept_0_106[[#This Row],[Column4]]))</f>
        <v>2.1065696952093635E-2</v>
      </c>
      <c r="H262">
        <f>10^(_10sept_0_106[[#This Row],[Column5]]/10)*COS(RADIANS(_10sept_0_106[[#This Row],[Column6]]))</f>
        <v>-3.1381697282521347E-2</v>
      </c>
      <c r="I262">
        <f>10^(_10sept_0_106[[#This Row],[Column5]]/10)*SIN(RADIANS(_10sept_0_106[[#This Row],[Column6]]))</f>
        <v>2.1151287784476239E-2</v>
      </c>
    </row>
    <row r="263" spans="1:9" x14ac:dyDescent="0.3">
      <c r="A263">
        <v>80</v>
      </c>
      <c r="B263">
        <v>-14.32</v>
      </c>
      <c r="C263">
        <v>133.07</v>
      </c>
      <c r="D263">
        <v>-14.37</v>
      </c>
      <c r="E263">
        <v>132.49</v>
      </c>
      <c r="F263">
        <f>10^(_10sept_0_106[[#This Row],[Column3]]/10)*COS(RADIANS(_10sept_0_106[[#This Row],[Column4]]))</f>
        <v>-2.5255247160124623E-2</v>
      </c>
      <c r="G263">
        <f>10^(_10sept_0_106[[#This Row],[Column3]]/10)*SIN(RADIANS(_10sept_0_106[[#This Row],[Column4]]))</f>
        <v>2.7016685889961894E-2</v>
      </c>
      <c r="H263">
        <f>10^(_10sept_0_106[[#This Row],[Column5]]/10)*COS(RADIANS(_10sept_0_106[[#This Row],[Column6]]))</f>
        <v>-2.4694521297300438E-2</v>
      </c>
      <c r="I263">
        <f>10^(_10sept_0_106[[#This Row],[Column5]]/10)*SIN(RADIANS(_10sept_0_106[[#This Row],[Column6]]))</f>
        <v>2.6958785848840022E-2</v>
      </c>
    </row>
    <row r="264" spans="1:9" x14ac:dyDescent="0.3">
      <c r="A264">
        <v>81</v>
      </c>
      <c r="B264">
        <v>-14.44</v>
      </c>
      <c r="C264">
        <v>119.27</v>
      </c>
      <c r="D264">
        <v>-14.55</v>
      </c>
      <c r="E264">
        <v>119.16</v>
      </c>
      <c r="F264">
        <f>10^(_10sept_0_106[[#This Row],[Column3]]/10)*COS(RADIANS(_10sept_0_106[[#This Row],[Column4]]))</f>
        <v>-1.7589072079979687E-2</v>
      </c>
      <c r="G264">
        <f>10^(_10sept_0_106[[#This Row],[Column3]]/10)*SIN(RADIANS(_10sept_0_106[[#This Row],[Column4]]))</f>
        <v>3.1381848014660714E-2</v>
      </c>
      <c r="H264">
        <f>10^(_10sept_0_106[[#This Row],[Column5]]/10)*COS(RADIANS(_10sept_0_106[[#This Row],[Column6]]))</f>
        <v>-1.7090389468178459E-2</v>
      </c>
      <c r="I264">
        <f>10^(_10sept_0_106[[#This Row],[Column5]]/10)*SIN(RADIANS(_10sept_0_106[[#This Row],[Column6]]))</f>
        <v>3.0629844247699919E-2</v>
      </c>
    </row>
    <row r="265" spans="1:9" x14ac:dyDescent="0.3">
      <c r="A265">
        <v>82</v>
      </c>
      <c r="B265">
        <v>-14.7</v>
      </c>
      <c r="C265">
        <v>104.29</v>
      </c>
      <c r="D265">
        <v>-14.79</v>
      </c>
      <c r="E265">
        <v>104.12</v>
      </c>
      <c r="F265">
        <f>10^(_10sept_0_106[[#This Row],[Column3]]/10)*COS(RADIANS(_10sept_0_106[[#This Row],[Column4]]))</f>
        <v>-8.3636863690019683E-3</v>
      </c>
      <c r="G265">
        <f>10^(_10sept_0_106[[#This Row],[Column3]]/10)*SIN(RADIANS(_10sept_0_106[[#This Row],[Column4]]))</f>
        <v>3.2835992018178058E-2</v>
      </c>
      <c r="H265">
        <f>10^(_10sept_0_106[[#This Row],[Column5]]/10)*COS(RADIANS(_10sept_0_106[[#This Row],[Column6]]))</f>
        <v>-8.0966829863197178E-3</v>
      </c>
      <c r="I265">
        <f>10^(_10sept_0_106[[#This Row],[Column5]]/10)*SIN(RADIANS(_10sept_0_106[[#This Row],[Column6]]))</f>
        <v>3.2186690326289472E-2</v>
      </c>
    </row>
    <row r="266" spans="1:9" x14ac:dyDescent="0.3">
      <c r="A266">
        <v>83</v>
      </c>
      <c r="B266">
        <v>-14.98</v>
      </c>
      <c r="C266">
        <v>89.24</v>
      </c>
      <c r="D266">
        <v>-15.04</v>
      </c>
      <c r="E266">
        <v>89</v>
      </c>
      <c r="F266">
        <f>10^(_10sept_0_106[[#This Row],[Column3]]/10)*COS(RADIANS(_10sept_0_106[[#This Row],[Column4]]))</f>
        <v>4.2138417751547038E-4</v>
      </c>
      <c r="G266">
        <f>10^(_10sept_0_106[[#This Row],[Column3]]/10)*SIN(RADIANS(_10sept_0_106[[#This Row],[Column4]]))</f>
        <v>3.1765945939820892E-2</v>
      </c>
      <c r="H266">
        <f>10^(_10sept_0_106[[#This Row],[Column5]]/10)*COS(RADIANS(_10sept_0_106[[#This Row],[Column6]]))</f>
        <v>5.4683375944894106E-4</v>
      </c>
      <c r="I266">
        <f>10^(_10sept_0_106[[#This Row],[Column5]]/10)*SIN(RADIANS(_10sept_0_106[[#This Row],[Column6]]))</f>
        <v>3.1328085097233609E-2</v>
      </c>
    </row>
    <row r="267" spans="1:9" x14ac:dyDescent="0.3">
      <c r="A267">
        <v>84</v>
      </c>
      <c r="B267">
        <v>-15.24</v>
      </c>
      <c r="C267">
        <v>73.27</v>
      </c>
      <c r="D267">
        <v>-15.34</v>
      </c>
      <c r="E267">
        <v>72.83</v>
      </c>
      <c r="F267">
        <f>10^(_10sept_0_106[[#This Row],[Column3]]/10)*COS(RADIANS(_10sept_0_106[[#This Row],[Column4]]))</f>
        <v>8.6135926822578247E-3</v>
      </c>
      <c r="G267">
        <f>10^(_10sept_0_106[[#This Row],[Column3]]/10)*SIN(RADIANS(_10sept_0_106[[#This Row],[Column4]]))</f>
        <v>2.8656077656471896E-2</v>
      </c>
      <c r="H267">
        <f>10^(_10sept_0_106[[#This Row],[Column5]]/10)*COS(RADIANS(_10sept_0_106[[#This Row],[Column6]]))</f>
        <v>8.6323266913707827E-3</v>
      </c>
      <c r="I267">
        <f>10^(_10sept_0_106[[#This Row],[Column5]]/10)*SIN(RADIANS(_10sept_0_106[[#This Row],[Column6]]))</f>
        <v>2.7938318646227259E-2</v>
      </c>
    </row>
    <row r="268" spans="1:9" x14ac:dyDescent="0.3">
      <c r="A268">
        <v>85</v>
      </c>
      <c r="B268">
        <v>-15.43</v>
      </c>
      <c r="C268">
        <v>55.8</v>
      </c>
      <c r="D268">
        <v>-15.52</v>
      </c>
      <c r="E268">
        <v>55.78</v>
      </c>
      <c r="F268">
        <f>10^(_10sept_0_106[[#This Row],[Column3]]/10)*COS(RADIANS(_10sept_0_106[[#This Row],[Column4]]))</f>
        <v>1.6099068280947489E-2</v>
      </c>
      <c r="G268">
        <f>10^(_10sept_0_106[[#This Row],[Column3]]/10)*SIN(RADIANS(_10sept_0_106[[#This Row],[Column4]]))</f>
        <v>2.3689059601748826E-2</v>
      </c>
      <c r="H268">
        <f>10^(_10sept_0_106[[#This Row],[Column5]]/10)*COS(RADIANS(_10sept_0_106[[#This Row],[Column6]]))</f>
        <v>1.5776974638307947E-2</v>
      </c>
      <c r="I268">
        <f>10^(_10sept_0_106[[#This Row],[Column5]]/10)*SIN(RADIANS(_10sept_0_106[[#This Row],[Column6]]))</f>
        <v>2.3197690853989886E-2</v>
      </c>
    </row>
    <row r="269" spans="1:9" x14ac:dyDescent="0.3">
      <c r="A269">
        <v>86</v>
      </c>
      <c r="B269">
        <v>-15.46</v>
      </c>
      <c r="C269">
        <v>37.58</v>
      </c>
      <c r="D269">
        <v>-15.44</v>
      </c>
      <c r="E269">
        <v>37.68</v>
      </c>
      <c r="F269">
        <f>10^(_10sept_0_106[[#This Row],[Column3]]/10)*COS(RADIANS(_10sept_0_106[[#This Row],[Column4]]))</f>
        <v>2.2542427547633401E-2</v>
      </c>
      <c r="G269">
        <f>10^(_10sept_0_106[[#This Row],[Column3]]/10)*SIN(RADIANS(_10sept_0_106[[#This Row],[Column4]]))</f>
        <v>1.7347474151532264E-2</v>
      </c>
      <c r="H269">
        <f>10^(_10sept_0_106[[#This Row],[Column5]]/10)*COS(RADIANS(_10sept_0_106[[#This Row],[Column6]]))</f>
        <v>2.2616027381834145E-2</v>
      </c>
      <c r="I269">
        <f>10^(_10sept_0_106[[#This Row],[Column5]]/10)*SIN(RADIANS(_10sept_0_106[[#This Row],[Column6]]))</f>
        <v>1.7467045452013902E-2</v>
      </c>
    </row>
    <row r="270" spans="1:9" x14ac:dyDescent="0.3">
      <c r="A270">
        <v>87</v>
      </c>
      <c r="B270">
        <v>-15.28</v>
      </c>
      <c r="C270">
        <v>20.100000000000001</v>
      </c>
      <c r="D270">
        <v>-15.32</v>
      </c>
      <c r="E270">
        <v>20.03</v>
      </c>
      <c r="F270">
        <f>10^(_10sept_0_106[[#This Row],[Column3]]/10)*COS(RADIANS(_10sept_0_106[[#This Row],[Column4]]))</f>
        <v>2.7842561163322784E-2</v>
      </c>
      <c r="G270">
        <f>10^(_10sept_0_106[[#This Row],[Column3]]/10)*SIN(RADIANS(_10sept_0_106[[#This Row],[Column4]]))</f>
        <v>1.0188930498217829E-2</v>
      </c>
      <c r="H270">
        <f>10^(_10sept_0_106[[#This Row],[Column5]]/10)*COS(RADIANS(_10sept_0_106[[#This Row],[Column6]]))</f>
        <v>2.7599612438232189E-2</v>
      </c>
      <c r="I270">
        <f>10^(_10sept_0_106[[#This Row],[Column5]]/10)*SIN(RADIANS(_10sept_0_106[[#This Row],[Column6]]))</f>
        <v>1.0061806051914765E-2</v>
      </c>
    </row>
    <row r="271" spans="1:9" x14ac:dyDescent="0.3">
      <c r="A271">
        <v>88</v>
      </c>
      <c r="B271">
        <v>-15.03</v>
      </c>
      <c r="C271">
        <v>3.99</v>
      </c>
      <c r="D271">
        <v>-15.07</v>
      </c>
      <c r="E271">
        <v>3.15</v>
      </c>
      <c r="F271">
        <f>10^(_10sept_0_106[[#This Row],[Column3]]/10)*COS(RADIANS(_10sept_0_106[[#This Row],[Column4]]))</f>
        <v>3.1328967598926775E-2</v>
      </c>
      <c r="G271">
        <f>10^(_10sept_0_106[[#This Row],[Column3]]/10)*SIN(RADIANS(_10sept_0_106[[#This Row],[Column4]]))</f>
        <v>2.1852402194280883E-3</v>
      </c>
      <c r="H271">
        <f>10^(_10sept_0_106[[#This Row],[Column5]]/10)*COS(RADIANS(_10sept_0_106[[#This Row],[Column6]]))</f>
        <v>3.1070148369590791E-2</v>
      </c>
      <c r="I271">
        <f>10^(_10sept_0_106[[#This Row],[Column5]]/10)*SIN(RADIANS(_10sept_0_106[[#This Row],[Column6]]))</f>
        <v>1.7098937256047222E-3</v>
      </c>
    </row>
    <row r="272" spans="1:9" x14ac:dyDescent="0.3">
      <c r="A272">
        <v>89</v>
      </c>
      <c r="B272">
        <v>-14.77</v>
      </c>
      <c r="C272">
        <v>-11.9</v>
      </c>
      <c r="D272">
        <v>-14.85</v>
      </c>
      <c r="E272">
        <v>-12.03</v>
      </c>
      <c r="F272">
        <f>10^(_10sept_0_106[[#This Row],[Column3]]/10)*COS(RADIANS(_10sept_0_106[[#This Row],[Column4]]))</f>
        <v>3.2626074075907965E-2</v>
      </c>
      <c r="G272">
        <f>10^(_10sept_0_106[[#This Row],[Column3]]/10)*SIN(RADIANS(_10sept_0_106[[#This Row],[Column4]]))</f>
        <v>-6.8753921833563251E-3</v>
      </c>
      <c r="H272">
        <f>10^(_10sept_0_106[[#This Row],[Column5]]/10)*COS(RADIANS(_10sept_0_106[[#This Row],[Column6]]))</f>
        <v>3.2015183636615305E-2</v>
      </c>
      <c r="I272">
        <f>10^(_10sept_0_106[[#This Row],[Column5]]/10)*SIN(RADIANS(_10sept_0_106[[#This Row],[Column6]]))</f>
        <v>-6.8225597799804151E-3</v>
      </c>
    </row>
    <row r="273" spans="1:9" x14ac:dyDescent="0.3">
      <c r="A273">
        <v>90</v>
      </c>
      <c r="B273">
        <v>-14.72</v>
      </c>
      <c r="C273">
        <v>-27.09</v>
      </c>
      <c r="D273">
        <v>-14.78</v>
      </c>
      <c r="E273">
        <v>-27.52</v>
      </c>
      <c r="F273">
        <f>10^(_10sept_0_106[[#This Row],[Column3]]/10)*COS(RADIANS(_10sept_0_106[[#This Row],[Column4]]))</f>
        <v>3.0028429332706774E-2</v>
      </c>
      <c r="G273">
        <f>10^(_10sept_0_106[[#This Row],[Column3]]/10)*SIN(RADIANS(_10sept_0_106[[#This Row],[Column4]]))</f>
        <v>-1.5359710857762452E-2</v>
      </c>
      <c r="H273">
        <f>10^(_10sept_0_106[[#This Row],[Column5]]/10)*COS(RADIANS(_10sept_0_106[[#This Row],[Column6]]))</f>
        <v>2.9501899126578305E-2</v>
      </c>
      <c r="I273">
        <f>10^(_10sept_0_106[[#This Row],[Column5]]/10)*SIN(RADIANS(_10sept_0_106[[#This Row],[Column6]]))</f>
        <v>-1.5370807783030257E-2</v>
      </c>
    </row>
    <row r="274" spans="1:9" x14ac:dyDescent="0.3">
      <c r="A274">
        <v>91</v>
      </c>
      <c r="B274">
        <v>-14.8</v>
      </c>
      <c r="C274">
        <v>-40.729999999999997</v>
      </c>
      <c r="D274">
        <v>-14.85</v>
      </c>
      <c r="E274">
        <v>-41.01</v>
      </c>
      <c r="F274">
        <f>10^(_10sept_0_106[[#This Row],[Column3]]/10)*COS(RADIANS(_10sept_0_106[[#This Row],[Column4]]))</f>
        <v>2.5092877784918585E-2</v>
      </c>
      <c r="G274">
        <f>10^(_10sept_0_106[[#This Row],[Column3]]/10)*SIN(RADIANS(_10sept_0_106[[#This Row],[Column4]]))</f>
        <v>-2.1606149138944777E-2</v>
      </c>
      <c r="H274">
        <f>10^(_10sept_0_106[[#This Row],[Column5]]/10)*COS(RADIANS(_10sept_0_106[[#This Row],[Column6]]))</f>
        <v>2.4700967287262388E-2</v>
      </c>
      <c r="I274">
        <f>10^(_10sept_0_106[[#This Row],[Column5]]/10)*SIN(RADIANS(_10sept_0_106[[#This Row],[Column6]]))</f>
        <v>-2.1479793302338825E-2</v>
      </c>
    </row>
    <row r="275" spans="1:9" x14ac:dyDescent="0.3">
      <c r="A275">
        <v>92</v>
      </c>
      <c r="B275">
        <v>-15.07</v>
      </c>
      <c r="C275">
        <v>-55.3</v>
      </c>
      <c r="D275">
        <v>-15.11</v>
      </c>
      <c r="E275">
        <v>-55.33</v>
      </c>
      <c r="F275">
        <f>10^(_10sept_0_106[[#This Row],[Column3]]/10)*COS(RADIANS(_10sept_0_106[[#This Row],[Column4]]))</f>
        <v>1.7714363934396848E-2</v>
      </c>
      <c r="G275">
        <f>10^(_10sept_0_106[[#This Row],[Column3]]/10)*SIN(RADIANS(_10sept_0_106[[#This Row],[Column4]]))</f>
        <v>-2.5582790439297037E-2</v>
      </c>
      <c r="H275">
        <f>10^(_10sept_0_106[[#This Row],[Column5]]/10)*COS(RADIANS(_10sept_0_106[[#This Row],[Column6]]))</f>
        <v>1.7538682953706114E-2</v>
      </c>
      <c r="I275">
        <f>10^(_10sept_0_106[[#This Row],[Column5]]/10)*SIN(RADIANS(_10sept_0_106[[#This Row],[Column6]]))</f>
        <v>-2.5357432715195364E-2</v>
      </c>
    </row>
    <row r="276" spans="1:9" x14ac:dyDescent="0.3">
      <c r="A276">
        <v>93</v>
      </c>
      <c r="B276">
        <v>-15.53</v>
      </c>
      <c r="C276">
        <v>-69.790000000000006</v>
      </c>
      <c r="D276">
        <v>-15.51</v>
      </c>
      <c r="E276">
        <v>-69.989999999999995</v>
      </c>
      <c r="F276">
        <f>10^(_10sept_0_106[[#This Row],[Column3]]/10)*COS(RADIANS(_10sept_0_106[[#This Row],[Column4]]))</f>
        <v>9.669416613309563E-3</v>
      </c>
      <c r="G276">
        <f>10^(_10sept_0_106[[#This Row],[Column3]]/10)*SIN(RADIANS(_10sept_0_106[[#This Row],[Column4]]))</f>
        <v>-2.6266557161616449E-2</v>
      </c>
      <c r="H276">
        <f>10^(_10sept_0_106[[#This Row],[Column5]]/10)*COS(RADIANS(_10sept_0_106[[#This Row],[Column6]]))</f>
        <v>9.6218788264872315E-3</v>
      </c>
      <c r="I276">
        <f>10^(_10sept_0_106[[#This Row],[Column5]]/10)*SIN(RADIANS(_10sept_0_106[[#This Row],[Column6]]))</f>
        <v>-2.6421545674850701E-2</v>
      </c>
    </row>
    <row r="277" spans="1:9" x14ac:dyDescent="0.3">
      <c r="A277">
        <v>94</v>
      </c>
      <c r="B277">
        <v>-15.97</v>
      </c>
      <c r="C277">
        <v>-85.87</v>
      </c>
      <c r="D277">
        <v>-15.96</v>
      </c>
      <c r="E277">
        <v>-86.5</v>
      </c>
      <c r="F277">
        <f>10^(_10sept_0_106[[#This Row],[Column3]]/10)*COS(RADIANS(_10sept_0_106[[#This Row],[Column4]]))</f>
        <v>1.8215926591974793E-3</v>
      </c>
      <c r="G277">
        <f>10^(_10sept_0_106[[#This Row],[Column3]]/10)*SIN(RADIANS(_10sept_0_106[[#This Row],[Column4]]))</f>
        <v>-2.5227299412870288E-2</v>
      </c>
      <c r="H277">
        <f>10^(_10sept_0_106[[#This Row],[Column5]]/10)*COS(RADIANS(_10sept_0_106[[#This Row],[Column6]]))</f>
        <v>1.5476590042489905E-3</v>
      </c>
      <c r="I277">
        <f>10^(_10sept_0_106[[#This Row],[Column5]]/10)*SIN(RADIANS(_10sept_0_106[[#This Row],[Column6]]))</f>
        <v>-2.5304001045755309E-2</v>
      </c>
    </row>
    <row r="278" spans="1:9" x14ac:dyDescent="0.3">
      <c r="A278">
        <v>95</v>
      </c>
      <c r="B278">
        <v>-16.350000000000001</v>
      </c>
      <c r="C278">
        <v>-103.12</v>
      </c>
      <c r="D278">
        <v>-16.329999999999998</v>
      </c>
      <c r="E278">
        <v>-103.72</v>
      </c>
      <c r="F278">
        <f>10^(_10sept_0_106[[#This Row],[Column3]]/10)*COS(RADIANS(_10sept_0_106[[#This Row],[Column4]]))</f>
        <v>-5.2602836713392916E-3</v>
      </c>
      <c r="G278">
        <f>10^(_10sept_0_106[[#This Row],[Column3]]/10)*SIN(RADIANS(_10sept_0_106[[#This Row],[Column4]]))</f>
        <v>-2.2569032147331729E-2</v>
      </c>
      <c r="H278">
        <f>10^(_10sept_0_106[[#This Row],[Column5]]/10)*COS(RADIANS(_10sept_0_106[[#This Row],[Column6]]))</f>
        <v>-5.5217032007235378E-3</v>
      </c>
      <c r="I278">
        <f>10^(_10sept_0_106[[#This Row],[Column5]]/10)*SIN(RADIANS(_10sept_0_106[[#This Row],[Column6]]))</f>
        <v>-2.2616624066485774E-2</v>
      </c>
    </row>
    <row r="279" spans="1:9" x14ac:dyDescent="0.3">
      <c r="A279">
        <v>96</v>
      </c>
      <c r="B279">
        <v>-16.59</v>
      </c>
      <c r="C279">
        <v>-119.99</v>
      </c>
      <c r="D279">
        <v>-16.53</v>
      </c>
      <c r="E279">
        <v>-120.64</v>
      </c>
      <c r="F279">
        <f>10^(_10sept_0_106[[#This Row],[Column3]]/10)*COS(RADIANS(_10sept_0_106[[#This Row],[Column4]]))</f>
        <v>-1.0960710086279394E-2</v>
      </c>
      <c r="G279">
        <f>10^(_10sept_0_106[[#This Row],[Column3]]/10)*SIN(RADIANS(_10sept_0_106[[#This Row],[Column4]]))</f>
        <v>-1.8992161089624884E-2</v>
      </c>
      <c r="H279">
        <f>10^(_10sept_0_106[[#This Row],[Column5]]/10)*COS(RADIANS(_10sept_0_106[[#This Row],[Column6]]))</f>
        <v>-1.133092550504362E-2</v>
      </c>
      <c r="I279">
        <f>10^(_10sept_0_106[[#This Row],[Column5]]/10)*SIN(RADIANS(_10sept_0_106[[#This Row],[Column6]]))</f>
        <v>-1.9129056803355124E-2</v>
      </c>
    </row>
    <row r="280" spans="1:9" x14ac:dyDescent="0.3">
      <c r="A280">
        <v>97</v>
      </c>
      <c r="B280">
        <v>-16.59</v>
      </c>
      <c r="C280">
        <v>-137.47999999999999</v>
      </c>
      <c r="D280">
        <v>-16.57</v>
      </c>
      <c r="E280">
        <v>-137.80000000000001</v>
      </c>
      <c r="F280">
        <f>10^(_10sept_0_106[[#This Row],[Column3]]/10)*COS(RADIANS(_10sept_0_106[[#This Row],[Column4]]))</f>
        <v>-1.616188165139204E-2</v>
      </c>
      <c r="G280">
        <f>10^(_10sept_0_106[[#This Row],[Column3]]/10)*SIN(RADIANS(_10sept_0_106[[#This Row],[Column4]]))</f>
        <v>-1.4820017879075772E-2</v>
      </c>
      <c r="H280">
        <f>10^(_10sept_0_106[[#This Row],[Column5]]/10)*COS(RADIANS(_10sept_0_106[[#This Row],[Column6]]))</f>
        <v>-1.6319380491117134E-2</v>
      </c>
      <c r="I280">
        <f>10^(_10sept_0_106[[#This Row],[Column5]]/10)*SIN(RADIANS(_10sept_0_106[[#This Row],[Column6]]))</f>
        <v>-1.4797510619974776E-2</v>
      </c>
    </row>
    <row r="281" spans="1:9" x14ac:dyDescent="0.3">
      <c r="A281">
        <v>98</v>
      </c>
      <c r="B281">
        <v>-16.5</v>
      </c>
      <c r="C281">
        <v>-154.85</v>
      </c>
      <c r="D281">
        <v>-16.52</v>
      </c>
      <c r="E281">
        <v>-155.63999999999999</v>
      </c>
      <c r="F281">
        <f>10^(_10sept_0_106[[#This Row],[Column3]]/10)*COS(RADIANS(_10sept_0_106[[#This Row],[Column4]]))</f>
        <v>-2.0264865025679844E-2</v>
      </c>
      <c r="G281">
        <f>10^(_10sept_0_106[[#This Row],[Column3]]/10)*SIN(RADIANS(_10sept_0_106[[#This Row],[Column4]]))</f>
        <v>-9.5143301980880318E-3</v>
      </c>
      <c r="H281">
        <f>10^(_10sept_0_106[[#This Row],[Column5]]/10)*COS(RADIANS(_10sept_0_106[[#This Row],[Column6]]))</f>
        <v>-2.0300416685921117E-2</v>
      </c>
      <c r="I281">
        <f>10^(_10sept_0_106[[#This Row],[Column5]]/10)*SIN(RADIANS(_10sept_0_106[[#This Row],[Column6]]))</f>
        <v>-9.1915941940618369E-3</v>
      </c>
    </row>
    <row r="282" spans="1:9" x14ac:dyDescent="0.3">
      <c r="A282">
        <v>99</v>
      </c>
      <c r="B282">
        <v>-16.34</v>
      </c>
      <c r="C282">
        <v>-171.93</v>
      </c>
      <c r="D282">
        <v>-16.36</v>
      </c>
      <c r="E282">
        <v>-172.47</v>
      </c>
      <c r="F282">
        <f>10^(_10sept_0_106[[#This Row],[Column3]]/10)*COS(RADIANS(_10sept_0_106[[#This Row],[Column4]]))</f>
        <v>-2.2997354253773174E-2</v>
      </c>
      <c r="G282">
        <f>10^(_10sept_0_106[[#This Row],[Column3]]/10)*SIN(RADIANS(_10sept_0_106[[#This Row],[Column4]]))</f>
        <v>-3.2607238217285898E-3</v>
      </c>
      <c r="H282">
        <f>10^(_10sept_0_106[[#This Row],[Column5]]/10)*COS(RADIANS(_10sept_0_106[[#This Row],[Column6]]))</f>
        <v>-2.292126426905277E-2</v>
      </c>
      <c r="I282">
        <f>10^(_10sept_0_106[[#This Row],[Column5]]/10)*SIN(RADIANS(_10sept_0_106[[#This Row],[Column6]]))</f>
        <v>-3.0298520929603542E-3</v>
      </c>
    </row>
    <row r="283" spans="1:9" x14ac:dyDescent="0.3">
      <c r="A283">
        <v>100</v>
      </c>
      <c r="B283">
        <v>-16.170000000000002</v>
      </c>
      <c r="C283">
        <v>171.52</v>
      </c>
      <c r="D283">
        <v>-16.170000000000002</v>
      </c>
      <c r="E283">
        <v>171.26</v>
      </c>
      <c r="F283">
        <f>10^(_10sept_0_106[[#This Row],[Column3]]/10)*COS(RADIANS(_10sept_0_106[[#This Row],[Column4]]))</f>
        <v>-2.3890535632788687E-2</v>
      </c>
      <c r="G283">
        <f>10^(_10sept_0_106[[#This Row],[Column3]]/10)*SIN(RADIANS(_10sept_0_106[[#This Row],[Column4]]))</f>
        <v>3.5619392824973966E-3</v>
      </c>
      <c r="H283">
        <f>10^(_10sept_0_106[[#This Row],[Column5]]/10)*COS(RADIANS(_10sept_0_106[[#This Row],[Column6]]))</f>
        <v>-2.3874126142344902E-2</v>
      </c>
      <c r="I283">
        <f>10^(_10sept_0_106[[#This Row],[Column5]]/10)*SIN(RADIANS(_10sept_0_106[[#This Row],[Column6]]))</f>
        <v>3.6703140482998984E-3</v>
      </c>
    </row>
    <row r="284" spans="1:9" x14ac:dyDescent="0.3">
      <c r="A284">
        <v>101</v>
      </c>
      <c r="B284">
        <v>-15.99</v>
      </c>
      <c r="C284">
        <v>155.44999999999999</v>
      </c>
      <c r="D284">
        <v>-16.02</v>
      </c>
      <c r="E284">
        <v>154.6</v>
      </c>
      <c r="F284">
        <f>10^(_10sept_0_106[[#This Row],[Column3]]/10)*COS(RADIANS(_10sept_0_106[[#This Row],[Column4]]))</f>
        <v>-2.2900765072329587E-2</v>
      </c>
      <c r="G284">
        <f>10^(_10sept_0_106[[#This Row],[Column3]]/10)*SIN(RADIANS(_10sept_0_106[[#This Row],[Column4]]))</f>
        <v>1.0460624759491933E-2</v>
      </c>
      <c r="H284">
        <f>10^(_10sept_0_106[[#This Row],[Column5]]/10)*COS(RADIANS(_10sept_0_106[[#This Row],[Column6]]))</f>
        <v>-2.2586502095674421E-2</v>
      </c>
      <c r="I284">
        <f>10^(_10sept_0_106[[#This Row],[Column5]]/10)*SIN(RADIANS(_10sept_0_106[[#This Row],[Column6]]))</f>
        <v>1.0724859712731962E-2</v>
      </c>
    </row>
    <row r="285" spans="1:9" x14ac:dyDescent="0.3">
      <c r="A285">
        <v>102</v>
      </c>
      <c r="B285">
        <v>-15.79</v>
      </c>
      <c r="C285">
        <v>138.51</v>
      </c>
      <c r="D285">
        <v>-15.81</v>
      </c>
      <c r="E285">
        <v>138.03</v>
      </c>
      <c r="F285">
        <f>10^(_10sept_0_106[[#This Row],[Column3]]/10)*COS(RADIANS(_10sept_0_106[[#This Row],[Column4]]))</f>
        <v>-1.9748003323634855E-2</v>
      </c>
      <c r="G285">
        <f>10^(_10sept_0_106[[#This Row],[Column3]]/10)*SIN(RADIANS(_10sept_0_106[[#This Row],[Column4]]))</f>
        <v>1.7465413889126796E-2</v>
      </c>
      <c r="H285">
        <f>10^(_10sept_0_106[[#This Row],[Column5]]/10)*COS(RADIANS(_10sept_0_106[[#This Row],[Column6]]))</f>
        <v>-1.9510935746935718E-2</v>
      </c>
      <c r="I285">
        <f>10^(_10sept_0_106[[#This Row],[Column5]]/10)*SIN(RADIANS(_10sept_0_106[[#This Row],[Column6]]))</f>
        <v>1.7549235955540109E-2</v>
      </c>
    </row>
    <row r="286" spans="1:9" x14ac:dyDescent="0.3">
      <c r="A286">
        <v>103</v>
      </c>
      <c r="B286">
        <v>-15.53</v>
      </c>
      <c r="C286">
        <v>122.71</v>
      </c>
      <c r="D286">
        <v>-15.64</v>
      </c>
      <c r="E286">
        <v>122</v>
      </c>
      <c r="F286">
        <f>10^(_10sept_0_106[[#This Row],[Column3]]/10)*COS(RADIANS(_10sept_0_106[[#This Row],[Column4]]))</f>
        <v>-1.5125336322296654E-2</v>
      </c>
      <c r="G286">
        <f>10^(_10sept_0_106[[#This Row],[Column3]]/10)*SIN(RADIANS(_10sept_0_106[[#This Row],[Column4]]))</f>
        <v>2.3551090078882231E-2</v>
      </c>
      <c r="H286">
        <f>10^(_10sept_0_106[[#This Row],[Column5]]/10)*COS(RADIANS(_10sept_0_106[[#This Row],[Column6]]))</f>
        <v>-1.4461378987743989E-2</v>
      </c>
      <c r="I286">
        <f>10^(_10sept_0_106[[#This Row],[Column5]]/10)*SIN(RADIANS(_10sept_0_106[[#This Row],[Column6]]))</f>
        <v>2.314304413163543E-2</v>
      </c>
    </row>
    <row r="287" spans="1:9" x14ac:dyDescent="0.3">
      <c r="A287">
        <v>104</v>
      </c>
      <c r="B287">
        <v>-15.36</v>
      </c>
      <c r="C287">
        <v>106.92</v>
      </c>
      <c r="D287">
        <v>-15.5</v>
      </c>
      <c r="E287">
        <v>106.08</v>
      </c>
      <c r="F287">
        <f>10^(_10sept_0_106[[#This Row],[Column3]]/10)*COS(RADIANS(_10sept_0_106[[#This Row],[Column4]]))</f>
        <v>-8.4712395276353887E-3</v>
      </c>
      <c r="G287">
        <f>10^(_10sept_0_106[[#This Row],[Column3]]/10)*SIN(RADIANS(_10sept_0_106[[#This Row],[Column4]]))</f>
        <v>2.7847181455329079E-2</v>
      </c>
      <c r="H287">
        <f>10^(_10sept_0_106[[#This Row],[Column5]]/10)*COS(RADIANS(_10sept_0_106[[#This Row],[Column6]]))</f>
        <v>-7.8063362214154048E-3</v>
      </c>
      <c r="I287">
        <f>10^(_10sept_0_106[[#This Row],[Column5]]/10)*SIN(RADIANS(_10sept_0_106[[#This Row],[Column6]]))</f>
        <v>2.7081162263139648E-2</v>
      </c>
    </row>
    <row r="288" spans="1:9" x14ac:dyDescent="0.3">
      <c r="A288">
        <v>105</v>
      </c>
      <c r="B288">
        <v>-15.25</v>
      </c>
      <c r="C288">
        <v>90.69</v>
      </c>
      <c r="D288">
        <v>-15.32</v>
      </c>
      <c r="E288">
        <v>90.36</v>
      </c>
      <c r="F288">
        <f>10^(_10sept_0_106[[#This Row],[Column3]]/10)*COS(RADIANS(_10sept_0_106[[#This Row],[Column4]]))</f>
        <v>-3.5951412720628171E-4</v>
      </c>
      <c r="G288">
        <f>10^(_10sept_0_106[[#This Row],[Column3]]/10)*SIN(RADIANS(_10sept_0_106[[#This Row],[Column4]]))</f>
        <v>2.9851661389713045E-2</v>
      </c>
      <c r="H288">
        <f>10^(_10sept_0_106[[#This Row],[Column5]]/10)*COS(RADIANS(_10sept_0_106[[#This Row],[Column6]]))</f>
        <v>-1.8457675683648413E-4</v>
      </c>
      <c r="I288">
        <f>10^(_10sept_0_106[[#This Row],[Column5]]/10)*SIN(RADIANS(_10sept_0_106[[#This Row],[Column6]]))</f>
        <v>2.9375916652724307E-2</v>
      </c>
    </row>
    <row r="289" spans="1:9" x14ac:dyDescent="0.3">
      <c r="A289">
        <v>106</v>
      </c>
      <c r="B289">
        <v>-15.11</v>
      </c>
      <c r="C289">
        <v>74.86</v>
      </c>
      <c r="D289">
        <v>-15.2</v>
      </c>
      <c r="E289">
        <v>74.02</v>
      </c>
      <c r="F289">
        <f>10^(_10sept_0_106[[#This Row],[Column3]]/10)*COS(RADIANS(_10sept_0_106[[#This Row],[Column4]]))</f>
        <v>8.0526231821098013E-3</v>
      </c>
      <c r="G289">
        <f>10^(_10sept_0_106[[#This Row],[Column3]]/10)*SIN(RADIANS(_10sept_0_106[[#This Row],[Column4]]))</f>
        <v>2.9761721279913049E-2</v>
      </c>
      <c r="H289">
        <f>10^(_10sept_0_106[[#This Row],[Column5]]/10)*COS(RADIANS(_10sept_0_106[[#This Row],[Column6]]))</f>
        <v>8.3139813064701789E-3</v>
      </c>
      <c r="I289">
        <f>10^(_10sept_0_106[[#This Row],[Column5]]/10)*SIN(RADIANS(_10sept_0_106[[#This Row],[Column6]]))</f>
        <v>2.9032543019714502E-2</v>
      </c>
    </row>
    <row r="290" spans="1:9" x14ac:dyDescent="0.3">
      <c r="A290">
        <v>107</v>
      </c>
      <c r="B290">
        <v>-15.08</v>
      </c>
      <c r="C290">
        <v>59.04</v>
      </c>
      <c r="D290">
        <v>-15.11</v>
      </c>
      <c r="E290">
        <v>58.58</v>
      </c>
      <c r="F290">
        <f>10^(_10sept_0_106[[#This Row],[Column3]]/10)*COS(RADIANS(_10sept_0_106[[#This Row],[Column4]]))</f>
        <v>1.5971081871136567E-2</v>
      </c>
      <c r="G290">
        <f>10^(_10sept_0_106[[#This Row],[Column3]]/10)*SIN(RADIANS(_10sept_0_106[[#This Row],[Column4]]))</f>
        <v>2.662242602561651E-2</v>
      </c>
      <c r="H290">
        <f>10^(_10sept_0_106[[#This Row],[Column5]]/10)*COS(RADIANS(_10sept_0_106[[#This Row],[Column6]]))</f>
        <v>1.6072891427451136E-2</v>
      </c>
      <c r="I290">
        <f>10^(_10sept_0_106[[#This Row],[Column5]]/10)*SIN(RADIANS(_10sept_0_106[[#This Row],[Column6]]))</f>
        <v>2.6310966436405354E-2</v>
      </c>
    </row>
    <row r="291" spans="1:9" x14ac:dyDescent="0.3">
      <c r="A291">
        <v>108</v>
      </c>
      <c r="B291">
        <v>-15.04</v>
      </c>
      <c r="C291">
        <v>44.23</v>
      </c>
      <c r="D291">
        <v>-15.08</v>
      </c>
      <c r="E291">
        <v>43.38</v>
      </c>
      <c r="F291">
        <f>10^(_10sept_0_106[[#This Row],[Column3]]/10)*COS(RADIANS(_10sept_0_106[[#This Row],[Column4]]))</f>
        <v>2.2451417063882529E-2</v>
      </c>
      <c r="G291">
        <f>10^(_10sept_0_106[[#This Row],[Column3]]/10)*SIN(RADIANS(_10sept_0_106[[#This Row],[Column4]]))</f>
        <v>2.1855933172564103E-2</v>
      </c>
      <c r="H291">
        <f>10^(_10sept_0_106[[#This Row],[Column5]]/10)*COS(RADIANS(_10sept_0_106[[#This Row],[Column6]]))</f>
        <v>2.2564388176177494E-2</v>
      </c>
      <c r="I291">
        <f>10^(_10sept_0_106[[#This Row],[Column5]]/10)*SIN(RADIANS(_10sept_0_106[[#This Row],[Column6]]))</f>
        <v>2.1323166037405219E-2</v>
      </c>
    </row>
    <row r="292" spans="1:9" x14ac:dyDescent="0.3">
      <c r="A292">
        <v>109</v>
      </c>
      <c r="B292">
        <v>-15.12</v>
      </c>
      <c r="C292">
        <v>29.29</v>
      </c>
      <c r="D292">
        <v>-15.1</v>
      </c>
      <c r="E292">
        <v>28.3</v>
      </c>
      <c r="F292">
        <f>10^(_10sept_0_106[[#This Row],[Column3]]/10)*COS(RADIANS(_10sept_0_106[[#This Row],[Column4]]))</f>
        <v>2.6828322100389594E-2</v>
      </c>
      <c r="G292">
        <f>10^(_10sept_0_106[[#This Row],[Column3]]/10)*SIN(RADIANS(_10sept_0_106[[#This Row],[Column4]]))</f>
        <v>1.5049195813847996E-2</v>
      </c>
      <c r="H292">
        <f>10^(_10sept_0_106[[#This Row],[Column5]]/10)*COS(RADIANS(_10sept_0_106[[#This Row],[Column6]]))</f>
        <v>2.7209351439810171E-2</v>
      </c>
      <c r="I292">
        <f>10^(_10sept_0_106[[#This Row],[Column5]]/10)*SIN(RADIANS(_10sept_0_106[[#This Row],[Column6]]))</f>
        <v>1.4650726270268515E-2</v>
      </c>
    </row>
    <row r="293" spans="1:9" x14ac:dyDescent="0.3">
      <c r="A293">
        <v>110</v>
      </c>
      <c r="B293">
        <v>-15.23</v>
      </c>
      <c r="C293">
        <v>13.98</v>
      </c>
      <c r="D293">
        <v>-15.2</v>
      </c>
      <c r="E293">
        <v>13.13</v>
      </c>
      <c r="F293">
        <f>10^(_10sept_0_106[[#This Row],[Column3]]/10)*COS(RADIANS(_10sept_0_106[[#This Row],[Column4]]))</f>
        <v>2.9103276665780133E-2</v>
      </c>
      <c r="G293">
        <f>10^(_10sept_0_106[[#This Row],[Column3]]/10)*SIN(RADIANS(_10sept_0_106[[#This Row],[Column4]]))</f>
        <v>7.2454722996566495E-3</v>
      </c>
      <c r="H293">
        <f>10^(_10sept_0_106[[#This Row],[Column5]]/10)*COS(RADIANS(_10sept_0_106[[#This Row],[Column6]]))</f>
        <v>2.94100160403707E-2</v>
      </c>
      <c r="I293">
        <f>10^(_10sept_0_106[[#This Row],[Column5]]/10)*SIN(RADIANS(_10sept_0_106[[#This Row],[Column6]]))</f>
        <v>6.8601600463142976E-3</v>
      </c>
    </row>
    <row r="294" spans="1:9" x14ac:dyDescent="0.3">
      <c r="A294">
        <v>111</v>
      </c>
      <c r="B294">
        <v>-15.45</v>
      </c>
      <c r="C294">
        <v>-1.46</v>
      </c>
      <c r="D294">
        <v>-15.37</v>
      </c>
      <c r="E294">
        <v>-1.51</v>
      </c>
      <c r="F294">
        <f>10^(_10sept_0_106[[#This Row],[Column3]]/10)*COS(RADIANS(_10sept_0_106[[#This Row],[Column4]]))</f>
        <v>2.8500927024449303E-2</v>
      </c>
      <c r="G294">
        <f>10^(_10sept_0_106[[#This Row],[Column3]]/10)*SIN(RADIANS(_10sept_0_106[[#This Row],[Column4]]))</f>
        <v>-7.2641235611319878E-4</v>
      </c>
      <c r="H294">
        <f>10^(_10sept_0_106[[#This Row],[Column5]]/10)*COS(RADIANS(_10sept_0_106[[#This Row],[Column6]]))</f>
        <v>2.9030142064921726E-2</v>
      </c>
      <c r="I294">
        <f>10^(_10sept_0_106[[#This Row],[Column5]]/10)*SIN(RADIANS(_10sept_0_106[[#This Row],[Column6]]))</f>
        <v>-7.6525123635135016E-4</v>
      </c>
    </row>
    <row r="295" spans="1:9" x14ac:dyDescent="0.3">
      <c r="A295">
        <v>112</v>
      </c>
      <c r="B295">
        <v>-15.69</v>
      </c>
      <c r="C295">
        <v>-16.329999999999998</v>
      </c>
      <c r="D295">
        <v>-15.65</v>
      </c>
      <c r="E295">
        <v>-16.7</v>
      </c>
      <c r="F295">
        <f>10^(_10sept_0_106[[#This Row],[Column3]]/10)*COS(RADIANS(_10sept_0_106[[#This Row],[Column4]]))</f>
        <v>2.588907777706384E-2</v>
      </c>
      <c r="G295">
        <f>10^(_10sept_0_106[[#This Row],[Column3]]/10)*SIN(RADIANS(_10sept_0_106[[#This Row],[Column4]]))</f>
        <v>-7.5852130088721334E-3</v>
      </c>
      <c r="H295">
        <f>10^(_10sept_0_106[[#This Row],[Column5]]/10)*COS(RADIANS(_10sept_0_106[[#This Row],[Column6]]))</f>
        <v>2.6078645596217878E-2</v>
      </c>
      <c r="I295">
        <f>10^(_10sept_0_106[[#This Row],[Column5]]/10)*SIN(RADIANS(_10sept_0_106[[#This Row],[Column6]]))</f>
        <v>-7.8239686328475944E-3</v>
      </c>
    </row>
    <row r="296" spans="1:9" x14ac:dyDescent="0.3">
      <c r="A296">
        <v>113</v>
      </c>
      <c r="B296">
        <v>-15.93</v>
      </c>
      <c r="C296">
        <v>-32.07</v>
      </c>
      <c r="D296">
        <v>-15.93</v>
      </c>
      <c r="E296">
        <v>-31.91</v>
      </c>
      <c r="F296">
        <f>10^(_10sept_0_106[[#This Row],[Column3]]/10)*COS(RADIANS(_10sept_0_106[[#This Row],[Column4]]))</f>
        <v>2.1631591984745156E-2</v>
      </c>
      <c r="G296">
        <f>10^(_10sept_0_106[[#This Row],[Column3]]/10)*SIN(RADIANS(_10sept_0_106[[#This Row],[Column4]]))</f>
        <v>-1.355369404503258E-2</v>
      </c>
      <c r="H296">
        <f>10^(_10sept_0_106[[#This Row],[Column5]]/10)*COS(RADIANS(_10sept_0_106[[#This Row],[Column6]]))</f>
        <v>2.166935664570591E-2</v>
      </c>
      <c r="I296">
        <f>10^(_10sept_0_106[[#This Row],[Column5]]/10)*SIN(RADIANS(_10sept_0_106[[#This Row],[Column6]]))</f>
        <v>-1.3493234475915827E-2</v>
      </c>
    </row>
    <row r="297" spans="1:9" x14ac:dyDescent="0.3">
      <c r="A297">
        <v>114</v>
      </c>
      <c r="B297">
        <v>-16.12</v>
      </c>
      <c r="C297">
        <v>-48.17</v>
      </c>
      <c r="D297">
        <v>-16.13</v>
      </c>
      <c r="E297">
        <v>-48.07</v>
      </c>
      <c r="F297">
        <f>10^(_10sept_0_106[[#This Row],[Column3]]/10)*COS(RADIANS(_10sept_0_106[[#This Row],[Column4]]))</f>
        <v>1.6295793239091902E-2</v>
      </c>
      <c r="G297">
        <f>10^(_10sept_0_106[[#This Row],[Column3]]/10)*SIN(RADIANS(_10sept_0_106[[#This Row],[Column4]]))</f>
        <v>-1.8206658377983662E-2</v>
      </c>
      <c r="H297">
        <f>10^(_10sept_0_106[[#This Row],[Column5]]/10)*COS(RADIANS(_10sept_0_106[[#This Row],[Column6]]))</f>
        <v>1.6289992705028733E-2</v>
      </c>
      <c r="I297">
        <f>10^(_10sept_0_106[[#This Row],[Column5]]/10)*SIN(RADIANS(_10sept_0_106[[#This Row],[Column6]]))</f>
        <v>-1.813638046264146E-2</v>
      </c>
    </row>
    <row r="298" spans="1:9" x14ac:dyDescent="0.3">
      <c r="A298">
        <v>115</v>
      </c>
      <c r="B298">
        <v>-16.23</v>
      </c>
      <c r="C298">
        <v>-64.58</v>
      </c>
      <c r="D298">
        <v>-16.3</v>
      </c>
      <c r="E298">
        <v>-64.73</v>
      </c>
      <c r="F298">
        <f>10^(_10sept_0_106[[#This Row],[Column3]]/10)*COS(RADIANS(_10sept_0_106[[#This Row],[Column4]]))</f>
        <v>1.0226116584461577E-2</v>
      </c>
      <c r="G298">
        <f>10^(_10sept_0_106[[#This Row],[Column3]]/10)*SIN(RADIANS(_10sept_0_106[[#This Row],[Column4]]))</f>
        <v>-2.1516764278337635E-2</v>
      </c>
      <c r="H298">
        <f>10^(_10sept_0_106[[#This Row],[Column5]]/10)*COS(RADIANS(_10sept_0_106[[#This Row],[Column6]]))</f>
        <v>1.0007147776591636E-2</v>
      </c>
      <c r="I298">
        <f>10^(_10sept_0_106[[#This Row],[Column5]]/10)*SIN(RADIANS(_10sept_0_106[[#This Row],[Column6]]))</f>
        <v>-2.1199006279424545E-2</v>
      </c>
    </row>
    <row r="299" spans="1:9" x14ac:dyDescent="0.3">
      <c r="A299">
        <v>116</v>
      </c>
      <c r="B299">
        <v>-16.23</v>
      </c>
      <c r="C299">
        <v>-80.8</v>
      </c>
      <c r="D299">
        <v>-16.27</v>
      </c>
      <c r="E299">
        <v>-81.08</v>
      </c>
      <c r="F299">
        <f>10^(_10sept_0_106[[#This Row],[Column3]]/10)*COS(RADIANS(_10sept_0_106[[#This Row],[Column4]]))</f>
        <v>3.808880662224492E-3</v>
      </c>
      <c r="G299">
        <f>10^(_10sept_0_106[[#This Row],[Column3]]/10)*SIN(RADIANS(_10sept_0_106[[#This Row],[Column4]]))</f>
        <v>-2.351673943193399E-2</v>
      </c>
      <c r="H299">
        <f>10^(_10sept_0_106[[#This Row],[Column5]]/10)*COS(RADIANS(_10sept_0_106[[#This Row],[Column6]]))</f>
        <v>3.6600451876626122E-3</v>
      </c>
      <c r="I299">
        <f>10^(_10sept_0_106[[#This Row],[Column5]]/10)*SIN(RADIANS(_10sept_0_106[[#This Row],[Column6]]))</f>
        <v>-2.331930140797955E-2</v>
      </c>
    </row>
    <row r="300" spans="1:9" x14ac:dyDescent="0.3">
      <c r="A300">
        <v>117</v>
      </c>
      <c r="B300">
        <v>-16.149999999999999</v>
      </c>
      <c r="C300">
        <v>-97.16</v>
      </c>
      <c r="D300">
        <v>-16.170000000000002</v>
      </c>
      <c r="E300">
        <v>-96.91</v>
      </c>
      <c r="F300">
        <f>10^(_10sept_0_106[[#This Row],[Column3]]/10)*COS(RADIANS(_10sept_0_106[[#This Row],[Column4]]))</f>
        <v>-3.0245408083703221E-3</v>
      </c>
      <c r="G300">
        <f>10^(_10sept_0_106[[#This Row],[Column3]]/10)*SIN(RADIANS(_10sept_0_106[[#This Row],[Column4]]))</f>
        <v>-2.4076872891928714E-2</v>
      </c>
      <c r="H300">
        <f>10^(_10sept_0_106[[#This Row],[Column5]]/10)*COS(RADIANS(_10sept_0_106[[#This Row],[Column6]]))</f>
        <v>-2.9060434866106095E-3</v>
      </c>
      <c r="I300">
        <f>10^(_10sept_0_106[[#This Row],[Column5]]/10)*SIN(RADIANS(_10sept_0_106[[#This Row],[Column6]]))</f>
        <v>-2.397915794033794E-2</v>
      </c>
    </row>
    <row r="301" spans="1:9" x14ac:dyDescent="0.3">
      <c r="A301">
        <v>118</v>
      </c>
      <c r="B301">
        <v>-16.04</v>
      </c>
      <c r="C301">
        <v>-112.43</v>
      </c>
      <c r="D301">
        <v>-16.07</v>
      </c>
      <c r="E301">
        <v>-112.35</v>
      </c>
      <c r="F301">
        <f>10^(_10sept_0_106[[#This Row],[Column3]]/10)*COS(RADIANS(_10sept_0_106[[#This Row],[Column4]]))</f>
        <v>-9.4963449875036538E-3</v>
      </c>
      <c r="G301">
        <f>10^(_10sept_0_106[[#This Row],[Column3]]/10)*SIN(RADIANS(_10sept_0_106[[#This Row],[Column4]]))</f>
        <v>-2.3005662497635134E-2</v>
      </c>
      <c r="H301">
        <f>10^(_10sept_0_106[[#This Row],[Column5]]/10)*COS(RADIANS(_10sept_0_106[[#This Row],[Column6]]))</f>
        <v>-9.3990625871889621E-3</v>
      </c>
      <c r="I301">
        <f>10^(_10sept_0_106[[#This Row],[Column5]]/10)*SIN(RADIANS(_10sept_0_106[[#This Row],[Column6]]))</f>
        <v>-2.2860438477589975E-2</v>
      </c>
    </row>
    <row r="302" spans="1:9" x14ac:dyDescent="0.3">
      <c r="A302">
        <v>119</v>
      </c>
      <c r="B302">
        <v>-15.95</v>
      </c>
      <c r="C302">
        <v>-127.28</v>
      </c>
      <c r="D302">
        <v>-15.98</v>
      </c>
      <c r="E302">
        <v>-126.33</v>
      </c>
      <c r="F302">
        <f>10^(_10sept_0_106[[#This Row],[Column3]]/10)*COS(RADIANS(_10sept_0_106[[#This Row],[Column4]]))</f>
        <v>-1.5390943325925593E-2</v>
      </c>
      <c r="G302">
        <f>10^(_10sept_0_106[[#This Row],[Column3]]/10)*SIN(RADIANS(_10sept_0_106[[#This Row],[Column4]]))</f>
        <v>-2.0218137712776658E-2</v>
      </c>
      <c r="H302">
        <f>10^(_10sept_0_106[[#This Row],[Column5]]/10)*COS(RADIANS(_10sept_0_106[[#This Row],[Column6]]))</f>
        <v>-1.4949985350638337E-2</v>
      </c>
      <c r="I302">
        <f>10^(_10sept_0_106[[#This Row],[Column5]]/10)*SIN(RADIANS(_10sept_0_106[[#This Row],[Column6]]))</f>
        <v>-2.0329620235597468E-2</v>
      </c>
    </row>
    <row r="303" spans="1:9" x14ac:dyDescent="0.3">
      <c r="A303">
        <v>120</v>
      </c>
      <c r="B303">
        <v>-15.92</v>
      </c>
      <c r="C303">
        <v>-141.04</v>
      </c>
      <c r="D303">
        <v>-15.99</v>
      </c>
      <c r="E303">
        <v>-140.86000000000001</v>
      </c>
      <c r="F303">
        <f>10^(_10sept_0_106[[#This Row],[Column3]]/10)*COS(RADIANS(_10sept_0_106[[#This Row],[Column4]]))</f>
        <v>-1.9895183153082873E-2</v>
      </c>
      <c r="G303">
        <f>10^(_10sept_0_106[[#This Row],[Column3]]/10)*SIN(RADIANS(_10sept_0_106[[#This Row],[Column4]]))</f>
        <v>-1.6087817172399793E-2</v>
      </c>
      <c r="H303">
        <f>10^(_10sept_0_106[[#This Row],[Column5]]/10)*COS(RADIANS(_10sept_0_106[[#This Row],[Column6]]))</f>
        <v>-1.9527251378999858E-2</v>
      </c>
      <c r="I303">
        <f>10^(_10sept_0_106[[#This Row],[Column5]]/10)*SIN(RADIANS(_10sept_0_106[[#This Row],[Column6]]))</f>
        <v>-1.5892015757551795E-2</v>
      </c>
    </row>
    <row r="304" spans="1:9" x14ac:dyDescent="0.3">
      <c r="A304">
        <v>121</v>
      </c>
      <c r="B304">
        <v>-15.92</v>
      </c>
      <c r="C304">
        <v>-155.34</v>
      </c>
      <c r="D304">
        <v>-16.03</v>
      </c>
      <c r="E304">
        <v>-154.80000000000001</v>
      </c>
      <c r="F304">
        <f>10^(_10sept_0_106[[#This Row],[Column3]]/10)*COS(RADIANS(_10sept_0_106[[#This Row],[Column4]]))</f>
        <v>-2.325242041300497E-2</v>
      </c>
      <c r="G304">
        <f>10^(_10sept_0_106[[#This Row],[Column3]]/10)*SIN(RADIANS(_10sept_0_106[[#This Row],[Column4]]))</f>
        <v>-1.0675257327303365E-2</v>
      </c>
      <c r="H304">
        <f>10^(_10sept_0_106[[#This Row],[Column5]]/10)*COS(RADIANS(_10sept_0_106[[#This Row],[Column6]]))</f>
        <v>-2.2571767938770661E-2</v>
      </c>
      <c r="I304">
        <f>10^(_10sept_0_106[[#This Row],[Column5]]/10)*SIN(RADIANS(_10sept_0_106[[#This Row],[Column6]]))</f>
        <v>-1.0621467755797356E-2</v>
      </c>
    </row>
    <row r="305" spans="1:9" x14ac:dyDescent="0.3">
      <c r="A305">
        <v>122</v>
      </c>
      <c r="B305">
        <v>-15.99</v>
      </c>
      <c r="C305">
        <v>-170.5</v>
      </c>
      <c r="D305">
        <v>-16.12</v>
      </c>
      <c r="E305">
        <v>-170.17</v>
      </c>
      <c r="F305">
        <f>10^(_10sept_0_106[[#This Row],[Column3]]/10)*COS(RADIANS(_10sept_0_106[[#This Row],[Column4]]))</f>
        <v>-2.4831485031710506E-2</v>
      </c>
      <c r="G305">
        <f>10^(_10sept_0_106[[#This Row],[Column3]]/10)*SIN(RADIANS(_10sept_0_106[[#This Row],[Column4]]))</f>
        <v>-4.1553654925726522E-3</v>
      </c>
      <c r="H305">
        <f>10^(_10sept_0_106[[#This Row],[Column5]]/10)*COS(RADIANS(_10sept_0_106[[#This Row],[Column6]]))</f>
        <v>-2.4075576738175505E-2</v>
      </c>
      <c r="I305">
        <f>10^(_10sept_0_106[[#This Row],[Column5]]/10)*SIN(RADIANS(_10sept_0_106[[#This Row],[Column6]]))</f>
        <v>-4.1715574199642259E-3</v>
      </c>
    </row>
    <row r="306" spans="1:9" x14ac:dyDescent="0.3">
      <c r="A306">
        <v>123</v>
      </c>
      <c r="B306">
        <v>-15.99</v>
      </c>
      <c r="C306">
        <v>174.8</v>
      </c>
      <c r="D306">
        <v>-16.18</v>
      </c>
      <c r="E306">
        <v>174.77</v>
      </c>
      <c r="F306">
        <f>10^(_10sept_0_106[[#This Row],[Column3]]/10)*COS(RADIANS(_10sept_0_106[[#This Row],[Column4]]))</f>
        <v>-2.5073151731104304E-2</v>
      </c>
      <c r="G306">
        <f>10^(_10sept_0_106[[#This Row],[Column3]]/10)*SIN(RADIANS(_10sept_0_106[[#This Row],[Column4]]))</f>
        <v>2.281835560672046E-3</v>
      </c>
      <c r="H306">
        <f>10^(_10sept_0_106[[#This Row],[Column5]]/10)*COS(RADIANS(_10sept_0_106[[#This Row],[Column6]]))</f>
        <v>-2.3998725272666454E-2</v>
      </c>
      <c r="I306">
        <f>10^(_10sept_0_106[[#This Row],[Column5]]/10)*SIN(RADIANS(_10sept_0_106[[#This Row],[Column6]]))</f>
        <v>2.1967254740619321E-3</v>
      </c>
    </row>
    <row r="307" spans="1:9" x14ac:dyDescent="0.3">
      <c r="A307">
        <v>124</v>
      </c>
      <c r="B307">
        <v>-16.059999999999999</v>
      </c>
      <c r="C307">
        <v>160.15</v>
      </c>
      <c r="D307">
        <v>-16.22</v>
      </c>
      <c r="E307">
        <v>159.6</v>
      </c>
      <c r="F307">
        <f>10^(_10sept_0_106[[#This Row],[Column3]]/10)*COS(RADIANS(_10sept_0_106[[#This Row],[Column4]]))</f>
        <v>-2.3302255457822926E-2</v>
      </c>
      <c r="G307">
        <f>10^(_10sept_0_106[[#This Row],[Column3]]/10)*SIN(RADIANS(_10sept_0_106[[#This Row],[Column4]]))</f>
        <v>8.4123062083566388E-3</v>
      </c>
      <c r="H307">
        <f>10^(_10sept_0_106[[#This Row],[Column5]]/10)*COS(RADIANS(_10sept_0_106[[#This Row],[Column6]]))</f>
        <v>-2.2380525097800485E-2</v>
      </c>
      <c r="I307">
        <f>10^(_10sept_0_106[[#This Row],[Column5]]/10)*SIN(RADIANS(_10sept_0_106[[#This Row],[Column6]]))</f>
        <v>8.3232426750317664E-3</v>
      </c>
    </row>
    <row r="308" spans="1:9" x14ac:dyDescent="0.3">
      <c r="A308">
        <v>125</v>
      </c>
      <c r="B308">
        <v>-16.12</v>
      </c>
      <c r="C308">
        <v>145.30000000000001</v>
      </c>
      <c r="D308">
        <v>-16.21</v>
      </c>
      <c r="E308">
        <v>144.65</v>
      </c>
      <c r="F308">
        <f>10^(_10sept_0_106[[#This Row],[Column3]]/10)*COS(RADIANS(_10sept_0_106[[#This Row],[Column4]]))</f>
        <v>-2.008851868569789E-2</v>
      </c>
      <c r="G308">
        <f>10^(_10sept_0_106[[#This Row],[Column3]]/10)*SIN(RADIANS(_10sept_0_106[[#This Row],[Column4]]))</f>
        <v>1.390994980573987E-2</v>
      </c>
      <c r="H308">
        <f>10^(_10sept_0_106[[#This Row],[Column5]]/10)*COS(RADIANS(_10sept_0_106[[#This Row],[Column6]]))</f>
        <v>-1.9520673186594444E-2</v>
      </c>
      <c r="I308">
        <f>10^(_10sept_0_106[[#This Row],[Column5]]/10)*SIN(RADIANS(_10sept_0_106[[#This Row],[Column6]]))</f>
        <v>1.3846997845309338E-2</v>
      </c>
    </row>
    <row r="309" spans="1:9" x14ac:dyDescent="0.3">
      <c r="A309">
        <v>126</v>
      </c>
      <c r="B309">
        <v>-16.25</v>
      </c>
      <c r="C309">
        <v>130.55000000000001</v>
      </c>
      <c r="D309">
        <v>-16.36</v>
      </c>
      <c r="E309">
        <v>129.94</v>
      </c>
      <c r="F309">
        <f>10^(_10sept_0_106[[#This Row],[Column3]]/10)*COS(RADIANS(_10sept_0_106[[#This Row],[Column4]]))</f>
        <v>-1.5416570330945777E-2</v>
      </c>
      <c r="G309">
        <f>10^(_10sept_0_106[[#This Row],[Column3]]/10)*SIN(RADIANS(_10sept_0_106[[#This Row],[Column4]]))</f>
        <v>1.8018620491628955E-2</v>
      </c>
      <c r="H309">
        <f>10^(_10sept_0_106[[#This Row],[Column5]]/10)*COS(RADIANS(_10sept_0_106[[#This Row],[Column6]]))</f>
        <v>-1.4843110473120071E-2</v>
      </c>
      <c r="I309">
        <f>10^(_10sept_0_106[[#This Row],[Column5]]/10)*SIN(RADIANS(_10sept_0_106[[#This Row],[Column6]]))</f>
        <v>1.7726997232462263E-2</v>
      </c>
    </row>
    <row r="310" spans="1:9" x14ac:dyDescent="0.3">
      <c r="A310">
        <v>127</v>
      </c>
      <c r="B310">
        <v>-16.559999999999999</v>
      </c>
      <c r="C310">
        <v>116.75</v>
      </c>
      <c r="D310">
        <v>-16.59</v>
      </c>
      <c r="E310">
        <v>116.07</v>
      </c>
      <c r="F310">
        <f>10^(_10sept_0_106[[#This Row],[Column3]]/10)*COS(RADIANS(_10sept_0_106[[#This Row],[Column4]]))</f>
        <v>-9.9381948813508422E-3</v>
      </c>
      <c r="G310">
        <f>10^(_10sept_0_106[[#This Row],[Column3]]/10)*SIN(RADIANS(_10sept_0_106[[#This Row],[Column4]]))</f>
        <v>1.9717017335380071E-2</v>
      </c>
      <c r="H310">
        <f>10^(_10sept_0_106[[#This Row],[Column5]]/10)*COS(RADIANS(_10sept_0_106[[#This Row],[Column6]]))</f>
        <v>-9.636695803795484E-3</v>
      </c>
      <c r="I310">
        <f>10^(_10sept_0_106[[#This Row],[Column5]]/10)*SIN(RADIANS(_10sept_0_106[[#This Row],[Column6]]))</f>
        <v>1.9697041464007706E-2</v>
      </c>
    </row>
    <row r="311" spans="1:9" x14ac:dyDescent="0.3">
      <c r="A311">
        <v>128</v>
      </c>
      <c r="B311">
        <v>-16.989999999999998</v>
      </c>
      <c r="C311">
        <v>102.8</v>
      </c>
      <c r="D311">
        <v>-16.93</v>
      </c>
      <c r="E311">
        <v>102.28</v>
      </c>
      <c r="F311">
        <f>10^(_10sept_0_106[[#This Row],[Column3]]/10)*COS(RADIANS(_10sept_0_106[[#This Row],[Column4]]))</f>
        <v>-4.4306639266359351E-3</v>
      </c>
      <c r="G311">
        <f>10^(_10sept_0_106[[#This Row],[Column3]]/10)*SIN(RADIANS(_10sept_0_106[[#This Row],[Column4]]))</f>
        <v>1.9501640108726872E-2</v>
      </c>
      <c r="H311">
        <f>10^(_10sept_0_106[[#This Row],[Column5]]/10)*COS(RADIANS(_10sept_0_106[[#This Row],[Column6]]))</f>
        <v>-4.312664589104274E-3</v>
      </c>
      <c r="I311">
        <f>10^(_10sept_0_106[[#This Row],[Column5]]/10)*SIN(RADIANS(_10sept_0_106[[#This Row],[Column6]]))</f>
        <v>1.9812890885643312E-2</v>
      </c>
    </row>
    <row r="312" spans="1:9" x14ac:dyDescent="0.3">
      <c r="A312">
        <v>129</v>
      </c>
      <c r="B312">
        <v>-17.45</v>
      </c>
      <c r="C312">
        <v>87.78</v>
      </c>
      <c r="D312">
        <v>-17.46</v>
      </c>
      <c r="E312">
        <v>87.79</v>
      </c>
      <c r="F312">
        <f>10^(_10sept_0_106[[#This Row],[Column3]]/10)*COS(RADIANS(_10sept_0_106[[#This Row],[Column4]]))</f>
        <v>6.9682170616232656E-4</v>
      </c>
      <c r="G312">
        <f>10^(_10sept_0_106[[#This Row],[Column3]]/10)*SIN(RADIANS(_10sept_0_106[[#This Row],[Column4]]))</f>
        <v>1.7975207827434128E-2</v>
      </c>
      <c r="H312">
        <f>10^(_10sept_0_106[[#This Row],[Column5]]/10)*COS(RADIANS(_10sept_0_106[[#This Row],[Column6]]))</f>
        <v>6.9208900004565869E-4</v>
      </c>
      <c r="I312">
        <f>10^(_10sept_0_106[[#This Row],[Column5]]/10)*SIN(RADIANS(_10sept_0_106[[#This Row],[Column6]]))</f>
        <v>1.7933987062122E-2</v>
      </c>
    </row>
    <row r="313" spans="1:9" x14ac:dyDescent="0.3">
      <c r="A313">
        <v>130</v>
      </c>
      <c r="B313">
        <v>-17.98</v>
      </c>
      <c r="C313">
        <v>71.41</v>
      </c>
      <c r="D313">
        <v>-18.010000000000002</v>
      </c>
      <c r="E313">
        <v>70.73</v>
      </c>
      <c r="F313">
        <f>10^(_10sept_0_106[[#This Row],[Column3]]/10)*COS(RADIANS(_10sept_0_106[[#This Row],[Column4]]))</f>
        <v>5.0758641004351075E-3</v>
      </c>
      <c r="G313">
        <f>10^(_10sept_0_106[[#This Row],[Column3]]/10)*SIN(RADIANS(_10sept_0_106[[#This Row],[Column4]]))</f>
        <v>1.5091337471665817E-2</v>
      </c>
      <c r="H313">
        <f>10^(_10sept_0_106[[#This Row],[Column5]]/10)*COS(RADIANS(_10sept_0_106[[#This Row],[Column6]]))</f>
        <v>5.218437537006561E-3</v>
      </c>
      <c r="I313">
        <f>10^(_10sept_0_106[[#This Row],[Column5]]/10)*SIN(RADIANS(_10sept_0_106[[#This Row],[Column6]]))</f>
        <v>1.492656845500679E-2</v>
      </c>
    </row>
    <row r="314" spans="1:9" x14ac:dyDescent="0.3">
      <c r="A314">
        <v>131</v>
      </c>
      <c r="B314">
        <v>-18.420000000000002</v>
      </c>
      <c r="C314">
        <v>53.77</v>
      </c>
      <c r="D314">
        <v>-18.420000000000002</v>
      </c>
      <c r="E314">
        <v>54.13</v>
      </c>
      <c r="F314">
        <f>10^(_10sept_0_106[[#This Row],[Column3]]/10)*COS(RADIANS(_10sept_0_106[[#This Row],[Column4]]))</f>
        <v>8.5037040448236803E-3</v>
      </c>
      <c r="G314">
        <f>10^(_10sept_0_106[[#This Row],[Column3]]/10)*SIN(RADIANS(_10sept_0_106[[#This Row],[Column4]]))</f>
        <v>1.1606082560328154E-2</v>
      </c>
      <c r="H314">
        <f>10^(_10sept_0_106[[#This Row],[Column5]]/10)*COS(RADIANS(_10sept_0_106[[#This Row],[Column6]]))</f>
        <v>8.4306135013834677E-3</v>
      </c>
      <c r="I314">
        <f>10^(_10sept_0_106[[#This Row],[Column5]]/10)*SIN(RADIANS(_10sept_0_106[[#This Row],[Column6]]))</f>
        <v>1.1659283462948946E-2</v>
      </c>
    </row>
    <row r="315" spans="1:9" x14ac:dyDescent="0.3">
      <c r="A315">
        <v>132</v>
      </c>
      <c r="B315">
        <v>-18.66</v>
      </c>
      <c r="C315">
        <v>35.79</v>
      </c>
      <c r="D315">
        <v>-18.64</v>
      </c>
      <c r="E315">
        <v>36.14</v>
      </c>
      <c r="F315">
        <f>10^(_10sept_0_106[[#This Row],[Column3]]/10)*COS(RADIANS(_10sept_0_106[[#This Row],[Column4]]))</f>
        <v>1.1043575025274019E-2</v>
      </c>
      <c r="G315">
        <f>10^(_10sept_0_106[[#This Row],[Column3]]/10)*SIN(RADIANS(_10sept_0_106[[#This Row],[Column4]]))</f>
        <v>7.9619478146132593E-3</v>
      </c>
      <c r="H315">
        <f>10^(_10sept_0_106[[#This Row],[Column5]]/10)*COS(RADIANS(_10sept_0_106[[#This Row],[Column6]]))</f>
        <v>1.1045481887338737E-2</v>
      </c>
      <c r="I315">
        <f>10^(_10sept_0_106[[#This Row],[Column5]]/10)*SIN(RADIANS(_10sept_0_106[[#This Row],[Column6]]))</f>
        <v>8.0663215850257011E-3</v>
      </c>
    </row>
    <row r="316" spans="1:9" x14ac:dyDescent="0.3">
      <c r="A316">
        <v>133</v>
      </c>
      <c r="B316">
        <v>-18.579999999999998</v>
      </c>
      <c r="C316">
        <v>17.64</v>
      </c>
      <c r="D316">
        <v>-18.61</v>
      </c>
      <c r="E316">
        <v>18.21</v>
      </c>
      <c r="F316">
        <f>10^(_10sept_0_106[[#This Row],[Column3]]/10)*COS(RADIANS(_10sept_0_106[[#This Row],[Column4]]))</f>
        <v>1.3215496566434969E-2</v>
      </c>
      <c r="G316">
        <f>10^(_10sept_0_106[[#This Row],[Column3]]/10)*SIN(RADIANS(_10sept_0_106[[#This Row],[Column4]]))</f>
        <v>4.2023592651701342E-3</v>
      </c>
      <c r="H316">
        <f>10^(_10sept_0_106[[#This Row],[Column5]]/10)*COS(RADIANS(_10sept_0_106[[#This Row],[Column6]]))</f>
        <v>1.3082354091742731E-2</v>
      </c>
      <c r="I316">
        <f>10^(_10sept_0_106[[#This Row],[Column5]]/10)*SIN(RADIANS(_10sept_0_106[[#This Row],[Column6]]))</f>
        <v>4.303789439479652E-3</v>
      </c>
    </row>
    <row r="317" spans="1:9" x14ac:dyDescent="0.3">
      <c r="A317">
        <v>134</v>
      </c>
      <c r="B317">
        <v>-18.239999999999998</v>
      </c>
      <c r="C317">
        <v>0.63</v>
      </c>
      <c r="D317">
        <v>-18.329999999999998</v>
      </c>
      <c r="E317">
        <v>1.1299999999999999</v>
      </c>
      <c r="F317">
        <f>10^(_10sept_0_106[[#This Row],[Column3]]/10)*COS(RADIANS(_10sept_0_106[[#This Row],[Column4]]))</f>
        <v>1.4995941784774461E-2</v>
      </c>
      <c r="G317">
        <f>10^(_10sept_0_106[[#This Row],[Column3]]/10)*SIN(RADIANS(_10sept_0_106[[#This Row],[Column4]]))</f>
        <v>1.6489563740010099E-4</v>
      </c>
      <c r="H317">
        <f>10^(_10sept_0_106[[#This Row],[Column5]]/10)*COS(RADIANS(_10sept_0_106[[#This Row],[Column6]]))</f>
        <v>1.4686406057267605E-2</v>
      </c>
      <c r="I317">
        <f>10^(_10sept_0_106[[#This Row],[Column5]]/10)*SIN(RADIANS(_10sept_0_106[[#This Row],[Column6]]))</f>
        <v>2.8968609963228885E-4</v>
      </c>
    </row>
    <row r="318" spans="1:9" x14ac:dyDescent="0.3">
      <c r="A318">
        <v>135</v>
      </c>
      <c r="B318">
        <v>-17.850000000000001</v>
      </c>
      <c r="C318">
        <v>-14.67</v>
      </c>
      <c r="D318">
        <v>-17.98</v>
      </c>
      <c r="E318">
        <v>-14.14</v>
      </c>
      <c r="F318">
        <f>10^(_10sept_0_106[[#This Row],[Column3]]/10)*COS(RADIANS(_10sept_0_106[[#This Row],[Column4]]))</f>
        <v>1.5871073464265504E-2</v>
      </c>
      <c r="G318">
        <f>10^(_10sept_0_106[[#This Row],[Column3]]/10)*SIN(RADIANS(_10sept_0_106[[#This Row],[Column4]]))</f>
        <v>-4.1548173828194358E-3</v>
      </c>
      <c r="H318">
        <f>10^(_10sept_0_106[[#This Row],[Column5]]/10)*COS(RADIANS(_10sept_0_106[[#This Row],[Column6]]))</f>
        <v>1.543967515083031E-2</v>
      </c>
      <c r="I318">
        <f>10^(_10sept_0_106[[#This Row],[Column5]]/10)*SIN(RADIANS(_10sept_0_106[[#This Row],[Column6]]))</f>
        <v>-3.8896393517424987E-3</v>
      </c>
    </row>
    <row r="319" spans="1:9" x14ac:dyDescent="0.3">
      <c r="A319">
        <v>136</v>
      </c>
      <c r="B319">
        <v>-17.41</v>
      </c>
      <c r="C319">
        <v>-27.76</v>
      </c>
      <c r="D319">
        <v>-17.579999999999998</v>
      </c>
      <c r="E319">
        <v>-27.67</v>
      </c>
      <c r="F319">
        <f>10^(_10sept_0_106[[#This Row],[Column3]]/10)*COS(RADIANS(_10sept_0_106[[#This Row],[Column4]]))</f>
        <v>1.6065613547069393E-2</v>
      </c>
      <c r="G319">
        <f>10^(_10sept_0_106[[#This Row],[Column3]]/10)*SIN(RADIANS(_10sept_0_106[[#This Row],[Column4]]))</f>
        <v>-8.4561086519555524E-3</v>
      </c>
      <c r="H319">
        <f>10^(_10sept_0_106[[#This Row],[Column5]]/10)*COS(RADIANS(_10sept_0_106[[#This Row],[Column6]]))</f>
        <v>1.5461645109118285E-2</v>
      </c>
      <c r="I319">
        <f>10^(_10sept_0_106[[#This Row],[Column5]]/10)*SIN(RADIANS(_10sept_0_106[[#This Row],[Column6]]))</f>
        <v>-8.1072208235916012E-3</v>
      </c>
    </row>
    <row r="320" spans="1:9" x14ac:dyDescent="0.3">
      <c r="A320">
        <v>137</v>
      </c>
      <c r="B320">
        <v>-17.059999999999999</v>
      </c>
      <c r="C320">
        <v>-40.340000000000003</v>
      </c>
      <c r="D320">
        <v>-17.29</v>
      </c>
      <c r="E320">
        <v>-39.82</v>
      </c>
      <c r="F320">
        <f>10^(_10sept_0_106[[#This Row],[Column3]]/10)*COS(RADIANS(_10sept_0_106[[#This Row],[Column4]]))</f>
        <v>1.4999555957972026E-2</v>
      </c>
      <c r="G320">
        <f>10^(_10sept_0_106[[#This Row],[Column3]]/10)*SIN(RADIANS(_10sept_0_106[[#This Row],[Column4]]))</f>
        <v>-1.2738562163183208E-2</v>
      </c>
      <c r="H320">
        <f>10^(_10sept_0_106[[#This Row],[Column5]]/10)*COS(RADIANS(_10sept_0_106[[#This Row],[Column6]]))</f>
        <v>1.4334916531946228E-2</v>
      </c>
      <c r="I320">
        <f>10^(_10sept_0_106[[#This Row],[Column5]]/10)*SIN(RADIANS(_10sept_0_106[[#This Row],[Column6]]))</f>
        <v>-1.1951881988128332E-2</v>
      </c>
    </row>
    <row r="321" spans="1:9" x14ac:dyDescent="0.3">
      <c r="A321">
        <v>138</v>
      </c>
      <c r="B321">
        <v>-16.8</v>
      </c>
      <c r="C321">
        <v>-51.48</v>
      </c>
      <c r="D321">
        <v>-17.100000000000001</v>
      </c>
      <c r="E321">
        <v>-52.15</v>
      </c>
      <c r="F321">
        <f>10^(_10sept_0_106[[#This Row],[Column3]]/10)*COS(RADIANS(_10sept_0_106[[#This Row],[Column4]]))</f>
        <v>1.3011881001169873E-2</v>
      </c>
      <c r="G321">
        <f>10^(_10sept_0_106[[#This Row],[Column3]]/10)*SIN(RADIANS(_10sept_0_106[[#This Row],[Column4]]))</f>
        <v>-1.6346460933534198E-2</v>
      </c>
      <c r="H321">
        <f>10^(_10sept_0_106[[#This Row],[Column5]]/10)*COS(RADIANS(_10sept_0_106[[#This Row],[Column6]]))</f>
        <v>1.1964175499835465E-2</v>
      </c>
      <c r="I321">
        <f>10^(_10sept_0_106[[#This Row],[Column5]]/10)*SIN(RADIANS(_10sept_0_106[[#This Row],[Column6]]))</f>
        <v>-1.5396359989611091E-2</v>
      </c>
    </row>
    <row r="322" spans="1:9" x14ac:dyDescent="0.3">
      <c r="A322">
        <v>139</v>
      </c>
      <c r="B322">
        <v>-16.670000000000002</v>
      </c>
      <c r="C322">
        <v>-62.77</v>
      </c>
      <c r="D322">
        <v>-16.940000000000001</v>
      </c>
      <c r="E322">
        <v>-63.79</v>
      </c>
      <c r="F322">
        <f>10^(_10sept_0_106[[#This Row],[Column3]]/10)*COS(RADIANS(_10sept_0_106[[#This Row],[Column4]]))</f>
        <v>9.8503447811066416E-3</v>
      </c>
      <c r="G322">
        <f>10^(_10sept_0_106[[#This Row],[Column3]]/10)*SIN(RADIANS(_10sept_0_106[[#This Row],[Column4]]))</f>
        <v>-1.9142038225581203E-2</v>
      </c>
      <c r="H322">
        <f>10^(_10sept_0_106[[#This Row],[Column5]]/10)*COS(RADIANS(_10sept_0_106[[#This Row],[Column6]]))</f>
        <v>8.9349160117614956E-3</v>
      </c>
      <c r="I322">
        <f>10^(_10sept_0_106[[#This Row],[Column5]]/10)*SIN(RADIANS(_10sept_0_106[[#This Row],[Column6]]))</f>
        <v>-1.8150149740230197E-2</v>
      </c>
    </row>
    <row r="323" spans="1:9" x14ac:dyDescent="0.3">
      <c r="A323">
        <v>140</v>
      </c>
      <c r="B323">
        <v>-16.63</v>
      </c>
      <c r="C323">
        <v>-73.36</v>
      </c>
      <c r="D323">
        <v>-16.87</v>
      </c>
      <c r="E323">
        <v>-74.989999999999995</v>
      </c>
      <c r="F323">
        <f>10^(_10sept_0_106[[#This Row],[Column3]]/10)*COS(RADIANS(_10sept_0_106[[#This Row],[Column4]]))</f>
        <v>6.2216891520032597E-3</v>
      </c>
      <c r="G323">
        <f>10^(_10sept_0_106[[#This Row],[Column3]]/10)*SIN(RADIANS(_10sept_0_106[[#This Row],[Column4]]))</f>
        <v>-2.0817147387657019E-2</v>
      </c>
      <c r="H323">
        <f>10^(_10sept_0_106[[#This Row],[Column5]]/10)*COS(RADIANS(_10sept_0_106[[#This Row],[Column6]]))</f>
        <v>5.324502268658716E-3</v>
      </c>
      <c r="I323">
        <f>10^(_10sept_0_106[[#This Row],[Column5]]/10)*SIN(RADIANS(_10sept_0_106[[#This Row],[Column6]]))</f>
        <v>-1.9857449228353849E-2</v>
      </c>
    </row>
    <row r="324" spans="1:9" x14ac:dyDescent="0.3">
      <c r="A324">
        <v>141</v>
      </c>
      <c r="B324">
        <v>-16.63</v>
      </c>
      <c r="C324">
        <v>-84.16</v>
      </c>
      <c r="D324">
        <v>-16.78</v>
      </c>
      <c r="E324">
        <v>-86.43</v>
      </c>
      <c r="F324">
        <f>10^(_10sept_0_106[[#This Row],[Column3]]/10)*COS(RADIANS(_10sept_0_106[[#This Row],[Column4]]))</f>
        <v>2.2107414885858363E-3</v>
      </c>
      <c r="G324">
        <f>10^(_10sept_0_106[[#This Row],[Column3]]/10)*SIN(RADIANS(_10sept_0_106[[#This Row],[Column4]]))</f>
        <v>-2.161424676768163E-2</v>
      </c>
      <c r="H324">
        <f>10^(_10sept_0_106[[#This Row],[Column5]]/10)*COS(RADIANS(_10sept_0_106[[#This Row],[Column6]]))</f>
        <v>1.3069667401464434E-3</v>
      </c>
      <c r="I324">
        <f>10^(_10sept_0_106[[#This Row],[Column5]]/10)*SIN(RADIANS(_10sept_0_106[[#This Row],[Column6]]))</f>
        <v>-2.094866824995574E-2</v>
      </c>
    </row>
    <row r="325" spans="1:9" x14ac:dyDescent="0.3">
      <c r="A325">
        <v>142</v>
      </c>
      <c r="B325">
        <v>-16.73</v>
      </c>
      <c r="C325">
        <v>-95.56</v>
      </c>
      <c r="D325">
        <v>-16.77</v>
      </c>
      <c r="E325">
        <v>-98.12</v>
      </c>
      <c r="F325">
        <f>10^(_10sept_0_106[[#This Row],[Column3]]/10)*COS(RADIANS(_10sept_0_106[[#This Row],[Column4]]))</f>
        <v>-2.0571707130576239E-3</v>
      </c>
      <c r="G325">
        <f>10^(_10sept_0_106[[#This Row],[Column3]]/10)*SIN(RADIANS(_10sept_0_106[[#This Row],[Column4]]))</f>
        <v>-2.1132551980269625E-2</v>
      </c>
      <c r="H325">
        <f>10^(_10sept_0_106[[#This Row],[Column5]]/10)*COS(RADIANS(_10sept_0_106[[#This Row],[Column6]]))</f>
        <v>-2.9715198682405673E-3</v>
      </c>
      <c r="I325">
        <f>10^(_10sept_0_106[[#This Row],[Column5]]/10)*SIN(RADIANS(_10sept_0_106[[#This Row],[Column6]]))</f>
        <v>-2.0826868272385016E-2</v>
      </c>
    </row>
    <row r="326" spans="1:9" x14ac:dyDescent="0.3">
      <c r="A326">
        <v>143</v>
      </c>
      <c r="B326">
        <v>-16.77</v>
      </c>
      <c r="C326">
        <v>-106.76</v>
      </c>
      <c r="D326">
        <v>-16.63</v>
      </c>
      <c r="E326">
        <v>-108.71</v>
      </c>
      <c r="F326">
        <f>10^(_10sept_0_106[[#This Row],[Column3]]/10)*COS(RADIANS(_10sept_0_106[[#This Row],[Column4]]))</f>
        <v>-6.0665268580188591E-3</v>
      </c>
      <c r="G326">
        <f>10^(_10sept_0_106[[#This Row],[Column3]]/10)*SIN(RADIANS(_10sept_0_106[[#This Row],[Column4]]))</f>
        <v>-2.0144121332129675E-2</v>
      </c>
      <c r="H326">
        <f>10^(_10sept_0_106[[#This Row],[Column5]]/10)*COS(RADIANS(_10sept_0_106[[#This Row],[Column6]]))</f>
        <v>-6.9695540160595697E-3</v>
      </c>
      <c r="I326">
        <f>10^(_10sept_0_106[[#This Row],[Column5]]/10)*SIN(RADIANS(_10sept_0_106[[#This Row],[Column6]]))</f>
        <v>-2.0578832767696481E-2</v>
      </c>
    </row>
    <row r="327" spans="1:9" x14ac:dyDescent="0.3">
      <c r="A327">
        <v>144</v>
      </c>
      <c r="B327">
        <v>-16.93</v>
      </c>
      <c r="C327">
        <v>-117.2</v>
      </c>
      <c r="D327">
        <v>-16.690000000000001</v>
      </c>
      <c r="E327">
        <v>-117.95</v>
      </c>
      <c r="F327">
        <f>10^(_10sept_0_106[[#This Row],[Column3]]/10)*COS(RADIANS(_10sept_0_106[[#This Row],[Column4]]))</f>
        <v>-9.2684956782591327E-3</v>
      </c>
      <c r="G327">
        <f>10^(_10sept_0_106[[#This Row],[Column3]]/10)*SIN(RADIANS(_10sept_0_106[[#This Row],[Column4]]))</f>
        <v>-1.8034542105820527E-2</v>
      </c>
      <c r="H327">
        <f>10^(_10sept_0_106[[#This Row],[Column5]]/10)*COS(RADIANS(_10sept_0_106[[#This Row],[Column6]]))</f>
        <v>-1.0043746826124401E-2</v>
      </c>
      <c r="I327">
        <f>10^(_10sept_0_106[[#This Row],[Column5]]/10)*SIN(RADIANS(_10sept_0_106[[#This Row],[Column6]]))</f>
        <v>-1.8929373009415395E-2</v>
      </c>
    </row>
    <row r="328" spans="1:9" x14ac:dyDescent="0.3">
      <c r="A328">
        <v>145</v>
      </c>
      <c r="B328">
        <v>-17.07</v>
      </c>
      <c r="C328">
        <v>-127.49</v>
      </c>
      <c r="D328">
        <v>-16.84</v>
      </c>
      <c r="E328">
        <v>-128.44999999999999</v>
      </c>
      <c r="F328">
        <f>10^(_10sept_0_106[[#This Row],[Column3]]/10)*COS(RADIANS(_10sept_0_106[[#This Row],[Column4]]))</f>
        <v>-1.1949461303905793E-2</v>
      </c>
      <c r="G328">
        <f>10^(_10sept_0_106[[#This Row],[Column3]]/10)*SIN(RADIANS(_10sept_0_106[[#This Row],[Column4]]))</f>
        <v>-1.5578470149929018E-2</v>
      </c>
      <c r="H328">
        <f>10^(_10sept_0_106[[#This Row],[Column5]]/10)*COS(RADIANS(_10sept_0_106[[#This Row],[Column6]]))</f>
        <v>-1.2872789867570084E-2</v>
      </c>
      <c r="I328">
        <f>10^(_10sept_0_106[[#This Row],[Column5]]/10)*SIN(RADIANS(_10sept_0_106[[#This Row],[Column6]]))</f>
        <v>-1.6212334854141908E-2</v>
      </c>
    </row>
    <row r="329" spans="1:9" x14ac:dyDescent="0.3">
      <c r="A329">
        <v>146</v>
      </c>
      <c r="B329">
        <v>-17.350000000000001</v>
      </c>
      <c r="C329">
        <v>-138.55000000000001</v>
      </c>
      <c r="D329">
        <v>-17.170000000000002</v>
      </c>
      <c r="E329">
        <v>-139.13</v>
      </c>
      <c r="F329">
        <f>10^(_10sept_0_106[[#This Row],[Column3]]/10)*COS(RADIANS(_10sept_0_106[[#This Row],[Column4]]))</f>
        <v>-1.3797206134266705E-2</v>
      </c>
      <c r="G329">
        <f>10^(_10sept_0_106[[#This Row],[Column3]]/10)*SIN(RADIANS(_10sept_0_106[[#This Row],[Column4]]))</f>
        <v>-1.2185288631286305E-2</v>
      </c>
      <c r="H329">
        <f>10^(_10sept_0_106[[#This Row],[Column5]]/10)*COS(RADIANS(_10sept_0_106[[#This Row],[Column6]]))</f>
        <v>-1.4508899858677834E-2</v>
      </c>
      <c r="I329">
        <f>10^(_10sept_0_106[[#This Row],[Column5]]/10)*SIN(RADIANS(_10sept_0_106[[#This Row],[Column6]]))</f>
        <v>-1.2554712204323498E-2</v>
      </c>
    </row>
    <row r="330" spans="1:9" x14ac:dyDescent="0.3">
      <c r="A330">
        <v>147</v>
      </c>
      <c r="B330">
        <v>-17.66</v>
      </c>
      <c r="C330">
        <v>-150.13</v>
      </c>
      <c r="D330">
        <v>-17.59</v>
      </c>
      <c r="E330">
        <v>-149.84</v>
      </c>
      <c r="F330">
        <f>10^(_10sept_0_106[[#This Row],[Column3]]/10)*COS(RADIANS(_10sept_0_106[[#This Row],[Column4]]))</f>
        <v>-1.4862711698317257E-2</v>
      </c>
      <c r="G330">
        <f>10^(_10sept_0_106[[#This Row],[Column3]]/10)*SIN(RADIANS(_10sept_0_106[[#This Row],[Column4]]))</f>
        <v>-8.536086115360839E-3</v>
      </c>
      <c r="H330">
        <f>10^(_10sept_0_106[[#This Row],[Column5]]/10)*COS(RADIANS(_10sept_0_106[[#This Row],[Column6]]))</f>
        <v>-1.5060111012202559E-2</v>
      </c>
      <c r="I330">
        <f>10^(_10sept_0_106[[#This Row],[Column5]]/10)*SIN(RADIANS(_10sept_0_106[[#This Row],[Column6]]))</f>
        <v>-8.7511241974709796E-3</v>
      </c>
    </row>
    <row r="331" spans="1:9" x14ac:dyDescent="0.3">
      <c r="A331">
        <v>148</v>
      </c>
      <c r="B331">
        <v>-18.07</v>
      </c>
      <c r="C331">
        <v>-162.19999999999999</v>
      </c>
      <c r="D331">
        <v>-18.03</v>
      </c>
      <c r="E331">
        <v>-161.61000000000001</v>
      </c>
      <c r="F331">
        <f>10^(_10sept_0_106[[#This Row],[Column3]]/10)*COS(RADIANS(_10sept_0_106[[#This Row],[Column4]]))</f>
        <v>-1.4848957774661095E-2</v>
      </c>
      <c r="G331">
        <f>10^(_10sept_0_106[[#This Row],[Column3]]/10)*SIN(RADIANS(_10sept_0_106[[#This Row],[Column4]]))</f>
        <v>-4.7674787795766067E-3</v>
      </c>
      <c r="H331">
        <f>10^(_10sept_0_106[[#This Row],[Column5]]/10)*COS(RADIANS(_10sept_0_106[[#This Row],[Column6]]))</f>
        <v>-1.4936012726092152E-2</v>
      </c>
      <c r="I331">
        <f>10^(_10sept_0_106[[#This Row],[Column5]]/10)*SIN(RADIANS(_10sept_0_106[[#This Row],[Column6]]))</f>
        <v>-4.9656550030526148E-3</v>
      </c>
    </row>
    <row r="332" spans="1:9" x14ac:dyDescent="0.3">
      <c r="A332">
        <v>149</v>
      </c>
      <c r="B332">
        <v>-18.43</v>
      </c>
      <c r="C332">
        <v>-174.65</v>
      </c>
      <c r="D332">
        <v>-18.440000000000001</v>
      </c>
      <c r="E332">
        <v>-173.45</v>
      </c>
      <c r="F332">
        <f>10^(_10sept_0_106[[#This Row],[Column3]]/10)*COS(RADIANS(_10sept_0_106[[#This Row],[Column4]]))</f>
        <v>-1.4292360258175797E-2</v>
      </c>
      <c r="G332">
        <f>10^(_10sept_0_106[[#This Row],[Column3]]/10)*SIN(RADIANS(_10sept_0_106[[#This Row],[Column4]]))</f>
        <v>-1.3384429675996296E-3</v>
      </c>
      <c r="H332">
        <f>10^(_10sept_0_106[[#This Row],[Column5]]/10)*COS(RADIANS(_10sept_0_106[[#This Row],[Column6]]))</f>
        <v>-1.4228395633368857E-2</v>
      </c>
      <c r="I332">
        <f>10^(_10sept_0_106[[#This Row],[Column5]]/10)*SIN(RADIANS(_10sept_0_106[[#This Row],[Column6]]))</f>
        <v>-1.6336999672174871E-3</v>
      </c>
    </row>
    <row r="333" spans="1:9" x14ac:dyDescent="0.3">
      <c r="A333">
        <v>150</v>
      </c>
      <c r="B333">
        <v>-18.649999999999999</v>
      </c>
      <c r="C333">
        <v>172.83</v>
      </c>
      <c r="D333">
        <v>-18.82</v>
      </c>
      <c r="E333">
        <v>173.46</v>
      </c>
      <c r="F333">
        <f>10^(_10sept_0_106[[#This Row],[Column3]]/10)*COS(RADIANS(_10sept_0_106[[#This Row],[Column4]]))</f>
        <v>-1.3539123552433191E-2</v>
      </c>
      <c r="G333">
        <f>10^(_10sept_0_106[[#This Row],[Column3]]/10)*SIN(RADIANS(_10sept_0_106[[#This Row],[Column4]]))</f>
        <v>1.7031873350385278E-3</v>
      </c>
      <c r="H333">
        <f>10^(_10sept_0_106[[#This Row],[Column5]]/10)*COS(RADIANS(_10sept_0_106[[#This Row],[Column6]]))</f>
        <v>-1.3036608668309713E-2</v>
      </c>
      <c r="I333">
        <f>10^(_10sept_0_106[[#This Row],[Column5]]/10)*SIN(RADIANS(_10sept_0_106[[#This Row],[Column6]]))</f>
        <v>1.4945540900056528E-3</v>
      </c>
    </row>
    <row r="334" spans="1:9" x14ac:dyDescent="0.3">
      <c r="A334">
        <v>151</v>
      </c>
      <c r="B334">
        <v>-18.989999999999998</v>
      </c>
      <c r="C334">
        <v>160.6</v>
      </c>
      <c r="D334">
        <v>-19.09</v>
      </c>
      <c r="E334">
        <v>161</v>
      </c>
      <c r="F334">
        <f>10^(_10sept_0_106[[#This Row],[Column3]]/10)*COS(RADIANS(_10sept_0_106[[#This Row],[Column4]]))</f>
        <v>-1.1901843210480809E-2</v>
      </c>
      <c r="G334">
        <f>10^(_10sept_0_106[[#This Row],[Column3]]/10)*SIN(RADIANS(_10sept_0_106[[#This Row],[Column4]]))</f>
        <v>4.1913006213166052E-3</v>
      </c>
      <c r="H334">
        <f>10^(_10sept_0_106[[#This Row],[Column5]]/10)*COS(RADIANS(_10sept_0_106[[#This Row],[Column6]]))</f>
        <v>-1.1659235254792306E-2</v>
      </c>
      <c r="I334">
        <f>10^(_10sept_0_106[[#This Row],[Column5]]/10)*SIN(RADIANS(_10sept_0_106[[#This Row],[Column6]]))</f>
        <v>4.0145966480653553E-3</v>
      </c>
    </row>
    <row r="335" spans="1:9" x14ac:dyDescent="0.3">
      <c r="A335">
        <v>152</v>
      </c>
      <c r="B335">
        <v>-19.07</v>
      </c>
      <c r="C335">
        <v>148.87</v>
      </c>
      <c r="D335">
        <v>-19.239999999999998</v>
      </c>
      <c r="E335">
        <v>149.09</v>
      </c>
      <c r="F335">
        <f>10^(_10sept_0_106[[#This Row],[Column3]]/10)*COS(RADIANS(_10sept_0_106[[#This Row],[Column4]]))</f>
        <v>-1.060405555932115E-2</v>
      </c>
      <c r="G335">
        <f>10^(_10sept_0_106[[#This Row],[Column3]]/10)*SIN(RADIANS(_10sept_0_106[[#This Row],[Column4]]))</f>
        <v>6.4043503944396759E-3</v>
      </c>
      <c r="H335">
        <f>10^(_10sept_0_106[[#This Row],[Column5]]/10)*COS(RADIANS(_10sept_0_106[[#This Row],[Column6]]))</f>
        <v>-1.0220561748934128E-2</v>
      </c>
      <c r="I335">
        <f>10^(_10sept_0_106[[#This Row],[Column5]]/10)*SIN(RADIANS(_10sept_0_106[[#This Row],[Column6]]))</f>
        <v>6.1193030407991466E-3</v>
      </c>
    </row>
    <row r="336" spans="1:9" x14ac:dyDescent="0.3">
      <c r="A336">
        <v>153</v>
      </c>
      <c r="B336">
        <v>-19.260000000000002</v>
      </c>
      <c r="C336">
        <v>137.54</v>
      </c>
      <c r="D336">
        <v>-19.39</v>
      </c>
      <c r="E336">
        <v>137.52000000000001</v>
      </c>
      <c r="F336">
        <f>10^(_10sept_0_106[[#This Row],[Column3]]/10)*COS(RADIANS(_10sept_0_106[[#This Row],[Column4]]))</f>
        <v>-8.7479948057435399E-3</v>
      </c>
      <c r="G336">
        <f>10^(_10sept_0_106[[#This Row],[Column3]]/10)*SIN(RADIANS(_10sept_0_106[[#This Row],[Column4]]))</f>
        <v>8.0048322463169199E-3</v>
      </c>
      <c r="H336">
        <f>10^(_10sept_0_106[[#This Row],[Column5]]/10)*COS(RADIANS(_10sept_0_106[[#This Row],[Column6]]))</f>
        <v>-8.4873038230740966E-3</v>
      </c>
      <c r="I336">
        <f>10^(_10sept_0_106[[#This Row],[Column5]]/10)*SIN(RADIANS(_10sept_0_106[[#This Row],[Column6]]))</f>
        <v>7.7717325825261245E-3</v>
      </c>
    </row>
    <row r="337" spans="1:9" x14ac:dyDescent="0.3">
      <c r="A337">
        <v>154</v>
      </c>
      <c r="B337">
        <v>-19.43</v>
      </c>
      <c r="C337">
        <v>127.07</v>
      </c>
      <c r="D337">
        <v>-19.54</v>
      </c>
      <c r="E337">
        <v>126.22</v>
      </c>
      <c r="F337">
        <f>10^(_10sept_0_106[[#This Row],[Column3]]/10)*COS(RADIANS(_10sept_0_106[[#This Row],[Column4]]))</f>
        <v>-6.8733150138136963E-3</v>
      </c>
      <c r="G337">
        <f>10^(_10sept_0_106[[#This Row],[Column3]]/10)*SIN(RADIANS(_10sept_0_106[[#This Row],[Column4]]))</f>
        <v>9.09804916035367E-3</v>
      </c>
      <c r="H337">
        <f>10^(_10sept_0_106[[#This Row],[Column5]]/10)*COS(RADIANS(_10sept_0_106[[#This Row],[Column6]]))</f>
        <v>-6.569081741331138E-3</v>
      </c>
      <c r="I337">
        <f>10^(_10sept_0_106[[#This Row],[Column5]]/10)*SIN(RADIANS(_10sept_0_106[[#This Row],[Column6]]))</f>
        <v>8.9689413210345455E-3</v>
      </c>
    </row>
    <row r="338" spans="1:9" x14ac:dyDescent="0.3">
      <c r="A338">
        <v>155</v>
      </c>
      <c r="B338">
        <v>-19.63</v>
      </c>
      <c r="C338">
        <v>116.71</v>
      </c>
      <c r="D338">
        <v>-19.77</v>
      </c>
      <c r="E338">
        <v>116.46</v>
      </c>
      <c r="F338">
        <f>10^(_10sept_0_106[[#This Row],[Column3]]/10)*COS(RADIANS(_10sept_0_106[[#This Row],[Column4]]))</f>
        <v>-4.8944676059020373E-3</v>
      </c>
      <c r="G338">
        <f>10^(_10sept_0_106[[#This Row],[Column3]]/10)*SIN(RADIANS(_10sept_0_106[[#This Row],[Column4]]))</f>
        <v>9.7273357951440931E-3</v>
      </c>
      <c r="H338">
        <f>10^(_10sept_0_106[[#This Row],[Column5]]/10)*COS(RADIANS(_10sept_0_106[[#This Row],[Column6]]))</f>
        <v>-4.6980625074095894E-3</v>
      </c>
      <c r="I338">
        <f>10^(_10sept_0_106[[#This Row],[Column5]]/10)*SIN(RADIANS(_10sept_0_106[[#This Row],[Column6]]))</f>
        <v>9.4393528064497835E-3</v>
      </c>
    </row>
    <row r="339" spans="1:9" x14ac:dyDescent="0.3">
      <c r="A339">
        <v>156</v>
      </c>
      <c r="B339">
        <v>-20.07</v>
      </c>
      <c r="C339">
        <v>107.57</v>
      </c>
      <c r="D339">
        <v>-20.09</v>
      </c>
      <c r="E339">
        <v>107.22</v>
      </c>
      <c r="F339">
        <f>10^(_10sept_0_106[[#This Row],[Column3]]/10)*COS(RADIANS(_10sept_0_106[[#This Row],[Column4]]))</f>
        <v>-2.9704418020528723E-3</v>
      </c>
      <c r="G339">
        <f>10^(_10sept_0_106[[#This Row],[Column3]]/10)*SIN(RADIANS(_10sept_0_106[[#This Row],[Column4]]))</f>
        <v>9.3810586357159931E-3</v>
      </c>
      <c r="H339">
        <f>10^(_10sept_0_106[[#This Row],[Column5]]/10)*COS(RADIANS(_10sept_0_106[[#This Row],[Column6]]))</f>
        <v>-2.8996967185600207E-3</v>
      </c>
      <c r="I339">
        <f>10^(_10sept_0_106[[#This Row],[Column5]]/10)*SIN(RADIANS(_10sept_0_106[[#This Row],[Column6]]))</f>
        <v>9.3558442746748127E-3</v>
      </c>
    </row>
    <row r="340" spans="1:9" x14ac:dyDescent="0.3">
      <c r="A340">
        <v>157</v>
      </c>
      <c r="B340">
        <v>-20.48</v>
      </c>
      <c r="C340">
        <v>98.31</v>
      </c>
      <c r="D340">
        <v>-20.48</v>
      </c>
      <c r="E340">
        <v>97.6</v>
      </c>
      <c r="F340">
        <f>10^(_10sept_0_106[[#This Row],[Column3]]/10)*COS(RADIANS(_10sept_0_106[[#This Row],[Column4]]))</f>
        <v>-1.2940608791556271E-3</v>
      </c>
      <c r="G340">
        <f>10^(_10sept_0_106[[#This Row],[Column3]]/10)*SIN(RADIANS(_10sept_0_106[[#This Row],[Column4]]))</f>
        <v>8.8596395400606914E-3</v>
      </c>
      <c r="H340">
        <f>10^(_10sept_0_106[[#This Row],[Column5]]/10)*COS(RADIANS(_10sept_0_106[[#This Row],[Column6]]))</f>
        <v>-1.1841771185500392E-3</v>
      </c>
      <c r="I340">
        <f>10^(_10sept_0_106[[#This Row],[Column5]]/10)*SIN(RADIANS(_10sept_0_106[[#This Row],[Column6]]))</f>
        <v>8.8749946980643535E-3</v>
      </c>
    </row>
    <row r="341" spans="1:9" x14ac:dyDescent="0.3">
      <c r="A341">
        <v>158</v>
      </c>
      <c r="B341">
        <v>-21.02</v>
      </c>
      <c r="C341">
        <v>87.96</v>
      </c>
      <c r="D341">
        <v>-20.98</v>
      </c>
      <c r="E341">
        <v>87.3</v>
      </c>
      <c r="F341">
        <f>10^(_10sept_0_106[[#This Row],[Column3]]/10)*COS(RADIANS(_10sept_0_106[[#This Row],[Column4]]))</f>
        <v>2.8145940954441126E-4</v>
      </c>
      <c r="G341">
        <f>10^(_10sept_0_106[[#This Row],[Column3]]/10)*SIN(RADIANS(_10sept_0_106[[#This Row],[Column4]]))</f>
        <v>7.9017751093249603E-3</v>
      </c>
      <c r="H341">
        <f>10^(_10sept_0_106[[#This Row],[Column5]]/10)*COS(RADIANS(_10sept_0_106[[#This Row],[Column6]]))</f>
        <v>3.7590697402345669E-4</v>
      </c>
      <c r="I341">
        <f>10^(_10sept_0_106[[#This Row],[Column5]]/10)*SIN(RADIANS(_10sept_0_106[[#This Row],[Column6]]))</f>
        <v>7.9710881338542552E-3</v>
      </c>
    </row>
    <row r="342" spans="1:9" x14ac:dyDescent="0.3">
      <c r="A342">
        <v>159</v>
      </c>
      <c r="B342">
        <v>-21.66</v>
      </c>
      <c r="C342">
        <v>77.17</v>
      </c>
      <c r="D342">
        <v>-21.54</v>
      </c>
      <c r="E342">
        <v>77.010000000000005</v>
      </c>
      <c r="F342">
        <f>10^(_10sept_0_106[[#This Row],[Column3]]/10)*COS(RADIANS(_10sept_0_106[[#This Row],[Column4]]))</f>
        <v>1.5151948508883143E-3</v>
      </c>
      <c r="G342">
        <f>10^(_10sept_0_106[[#This Row],[Column3]]/10)*SIN(RADIANS(_10sept_0_106[[#This Row],[Column4]]))</f>
        <v>6.6530289279498394E-3</v>
      </c>
      <c r="H342">
        <f>10^(_10sept_0_106[[#This Row],[Column5]]/10)*COS(RADIANS(_10sept_0_106[[#This Row],[Column6]]))</f>
        <v>1.5767381730404744E-3</v>
      </c>
      <c r="I342">
        <f>10^(_10sept_0_106[[#This Row],[Column5]]/10)*SIN(RADIANS(_10sept_0_106[[#This Row],[Column6]]))</f>
        <v>6.8350457424820564E-3</v>
      </c>
    </row>
    <row r="343" spans="1:9" x14ac:dyDescent="0.3">
      <c r="A343">
        <v>160</v>
      </c>
      <c r="B343">
        <v>-22.14</v>
      </c>
      <c r="C343">
        <v>66.47</v>
      </c>
      <c r="D343">
        <v>-22.13</v>
      </c>
      <c r="E343">
        <v>65.099999999999994</v>
      </c>
      <c r="F343">
        <f>10^(_10sept_0_106[[#This Row],[Column3]]/10)*COS(RADIANS(_10sept_0_106[[#This Row],[Column4]]))</f>
        <v>2.4390588715923617E-3</v>
      </c>
      <c r="G343">
        <f>10^(_10sept_0_106[[#This Row],[Column3]]/10)*SIN(RADIANS(_10sept_0_106[[#This Row],[Column4]]))</f>
        <v>5.6014290677003703E-3</v>
      </c>
      <c r="H343">
        <f>10^(_10sept_0_106[[#This Row],[Column5]]/10)*COS(RADIANS(_10sept_0_106[[#This Row],[Column6]]))</f>
        <v>2.5782144524574167E-3</v>
      </c>
      <c r="I343">
        <f>10^(_10sept_0_106[[#This Row],[Column5]]/10)*SIN(RADIANS(_10sept_0_106[[#This Row],[Column6]]))</f>
        <v>5.554287574629892E-3</v>
      </c>
    </row>
    <row r="344" spans="1:9" x14ac:dyDescent="0.3">
      <c r="A344">
        <v>161</v>
      </c>
      <c r="B344">
        <v>-22.77</v>
      </c>
      <c r="C344">
        <v>52.75</v>
      </c>
      <c r="D344">
        <v>-22.78</v>
      </c>
      <c r="E344">
        <v>52.59</v>
      </c>
      <c r="F344">
        <f>10^(_10sept_0_106[[#This Row],[Column3]]/10)*COS(RADIANS(_10sept_0_106[[#This Row],[Column4]]))</f>
        <v>3.1986473390933005E-3</v>
      </c>
      <c r="G344">
        <f>10^(_10sept_0_106[[#This Row],[Column3]]/10)*SIN(RADIANS(_10sept_0_106[[#This Row],[Column4]]))</f>
        <v>4.2064347864295571E-3</v>
      </c>
      <c r="H344">
        <f>10^(_10sept_0_106[[#This Row],[Column5]]/10)*COS(RADIANS(_10sept_0_106[[#This Row],[Column6]]))</f>
        <v>3.2029977614628454E-3</v>
      </c>
      <c r="I344">
        <f>10^(_10sept_0_106[[#This Row],[Column5]]/10)*SIN(RADIANS(_10sept_0_106[[#This Row],[Column6]]))</f>
        <v>4.1878321381899793E-3</v>
      </c>
    </row>
    <row r="345" spans="1:9" x14ac:dyDescent="0.3">
      <c r="A345">
        <v>162</v>
      </c>
      <c r="B345">
        <v>-23.15</v>
      </c>
      <c r="C345">
        <v>40.18</v>
      </c>
      <c r="D345">
        <v>-23.03</v>
      </c>
      <c r="E345">
        <v>39.65</v>
      </c>
      <c r="F345">
        <f>10^(_10sept_0_106[[#This Row],[Column3]]/10)*COS(RADIANS(_10sept_0_106[[#This Row],[Column4]]))</f>
        <v>3.6991799654131205E-3</v>
      </c>
      <c r="G345">
        <f>10^(_10sept_0_106[[#This Row],[Column3]]/10)*SIN(RADIANS(_10sept_0_106[[#This Row],[Column4]]))</f>
        <v>3.1238367013474645E-3</v>
      </c>
      <c r="H345">
        <f>10^(_10sept_0_106[[#This Row],[Column5]]/10)*COS(RADIANS(_10sept_0_106[[#This Row],[Column6]]))</f>
        <v>3.8323599948045244E-3</v>
      </c>
      <c r="I345">
        <f>10^(_10sept_0_106[[#This Row],[Column5]]/10)*SIN(RADIANS(_10sept_0_106[[#This Row],[Column6]]))</f>
        <v>3.1760411594553826E-3</v>
      </c>
    </row>
    <row r="346" spans="1:9" x14ac:dyDescent="0.3">
      <c r="A346">
        <v>163</v>
      </c>
      <c r="B346">
        <v>-23.39</v>
      </c>
      <c r="C346">
        <v>28.7</v>
      </c>
      <c r="D346">
        <v>-23.17</v>
      </c>
      <c r="E346">
        <v>28.05</v>
      </c>
      <c r="F346">
        <f>10^(_10sept_0_106[[#This Row],[Column3]]/10)*COS(RADIANS(_10sept_0_106[[#This Row],[Column4]]))</f>
        <v>4.0185739836449338E-3</v>
      </c>
      <c r="G346">
        <f>10^(_10sept_0_106[[#This Row],[Column3]]/10)*SIN(RADIANS(_10sept_0_106[[#This Row],[Column4]]))</f>
        <v>2.2001049916327447E-3</v>
      </c>
      <c r="H346">
        <f>10^(_10sept_0_106[[#This Row],[Column5]]/10)*COS(RADIANS(_10sept_0_106[[#This Row],[Column6]]))</f>
        <v>4.2533703600629667E-3</v>
      </c>
      <c r="I346">
        <f>10^(_10sept_0_106[[#This Row],[Column5]]/10)*SIN(RADIANS(_10sept_0_106[[#This Row],[Column6]]))</f>
        <v>2.266320485657065E-3</v>
      </c>
    </row>
    <row r="347" spans="1:9" x14ac:dyDescent="0.3">
      <c r="A347">
        <v>164</v>
      </c>
      <c r="B347">
        <v>-23.44</v>
      </c>
      <c r="C347">
        <v>16.28</v>
      </c>
      <c r="D347">
        <v>-23.29</v>
      </c>
      <c r="E347">
        <v>17.78</v>
      </c>
      <c r="F347">
        <f>10^(_10sept_0_106[[#This Row],[Column3]]/10)*COS(RADIANS(_10sept_0_106[[#This Row],[Column4]]))</f>
        <v>4.347378383331239E-3</v>
      </c>
      <c r="G347">
        <f>10^(_10sept_0_106[[#This Row],[Column3]]/10)*SIN(RADIANS(_10sept_0_106[[#This Row],[Column4]]))</f>
        <v>1.2696152883452071E-3</v>
      </c>
      <c r="H347">
        <f>10^(_10sept_0_106[[#This Row],[Column5]]/10)*COS(RADIANS(_10sept_0_106[[#This Row],[Column6]]))</f>
        <v>4.4642099969654384E-3</v>
      </c>
      <c r="I347">
        <f>10^(_10sept_0_106[[#This Row],[Column5]]/10)*SIN(RADIANS(_10sept_0_106[[#This Row],[Column6]]))</f>
        <v>1.4315822822464936E-3</v>
      </c>
    </row>
    <row r="348" spans="1:9" x14ac:dyDescent="0.3">
      <c r="A348">
        <v>165</v>
      </c>
      <c r="B348">
        <v>-23.37</v>
      </c>
      <c r="C348">
        <v>7.3</v>
      </c>
      <c r="D348">
        <v>-23.35</v>
      </c>
      <c r="E348">
        <v>7.17</v>
      </c>
      <c r="F348">
        <f>10^(_10sept_0_106[[#This Row],[Column3]]/10)*COS(RADIANS(_10sept_0_106[[#This Row],[Column4]]))</f>
        <v>4.5652593750087544E-3</v>
      </c>
      <c r="G348">
        <f>10^(_10sept_0_106[[#This Row],[Column3]]/10)*SIN(RADIANS(_10sept_0_106[[#This Row],[Column4]]))</f>
        <v>5.8482321378313588E-4</v>
      </c>
      <c r="H348">
        <f>10^(_10sept_0_106[[#This Row],[Column5]]/10)*COS(RADIANS(_10sept_0_106[[#This Row],[Column6]]))</f>
        <v>4.5876528949886225E-3</v>
      </c>
      <c r="I348">
        <f>10^(_10sept_0_106[[#This Row],[Column5]]/10)*SIN(RADIANS(_10sept_0_106[[#This Row],[Column6]]))</f>
        <v>5.7711507528810714E-4</v>
      </c>
    </row>
    <row r="349" spans="1:9" x14ac:dyDescent="0.3">
      <c r="A349">
        <v>166</v>
      </c>
      <c r="B349">
        <v>-23.46</v>
      </c>
      <c r="C349">
        <v>-1.75</v>
      </c>
      <c r="D349">
        <v>-23.37</v>
      </c>
      <c r="E349">
        <v>-3.35</v>
      </c>
      <c r="F349">
        <f>10^(_10sept_0_106[[#This Row],[Column3]]/10)*COS(RADIANS(_10sept_0_106[[#This Row],[Column4]]))</f>
        <v>4.5060643949949896E-3</v>
      </c>
      <c r="G349">
        <f>10^(_10sept_0_106[[#This Row],[Column3]]/10)*SIN(RADIANS(_10sept_0_106[[#This Row],[Column4]]))</f>
        <v>-1.3767271886848094E-4</v>
      </c>
      <c r="H349">
        <f>10^(_10sept_0_106[[#This Row],[Column5]]/10)*COS(RADIANS(_10sept_0_106[[#This Row],[Column6]]))</f>
        <v>4.5947008824842603E-3</v>
      </c>
      <c r="I349">
        <f>10^(_10sept_0_106[[#This Row],[Column5]]/10)*SIN(RADIANS(_10sept_0_106[[#This Row],[Column6]]))</f>
        <v>-2.6895195292712162E-4</v>
      </c>
    </row>
    <row r="350" spans="1:9" x14ac:dyDescent="0.3">
      <c r="A350">
        <v>167</v>
      </c>
      <c r="B350">
        <v>-23.49</v>
      </c>
      <c r="C350">
        <v>-10.6</v>
      </c>
      <c r="D350">
        <v>-23.38</v>
      </c>
      <c r="E350">
        <v>-12.49</v>
      </c>
      <c r="F350">
        <f>10^(_10sept_0_106[[#This Row],[Column3]]/10)*COS(RADIANS(_10sept_0_106[[#This Row],[Column4]]))</f>
        <v>4.4007323295949356E-3</v>
      </c>
      <c r="G350">
        <f>10^(_10sept_0_106[[#This Row],[Column3]]/10)*SIN(RADIANS(_10sept_0_106[[#This Row],[Column4]]))</f>
        <v>-8.2357466990525506E-4</v>
      </c>
      <c r="H350">
        <f>10^(_10sept_0_106[[#This Row],[Column5]]/10)*COS(RADIANS(_10sept_0_106[[#This Row],[Column6]]))</f>
        <v>4.4833052617193284E-3</v>
      </c>
      <c r="I350">
        <f>10^(_10sept_0_106[[#This Row],[Column5]]/10)*SIN(RADIANS(_10sept_0_106[[#This Row],[Column6]]))</f>
        <v>-9.9310393694347805E-4</v>
      </c>
    </row>
    <row r="351" spans="1:9" x14ac:dyDescent="0.3">
      <c r="A351">
        <v>168</v>
      </c>
      <c r="B351">
        <v>-23.49</v>
      </c>
      <c r="C351">
        <v>-19.899999999999999</v>
      </c>
      <c r="D351">
        <v>-23.43</v>
      </c>
      <c r="E351">
        <v>-20.97</v>
      </c>
      <c r="F351">
        <f>10^(_10sept_0_106[[#This Row],[Column3]]/10)*COS(RADIANS(_10sept_0_106[[#This Row],[Column4]]))</f>
        <v>4.2097950422163794E-3</v>
      </c>
      <c r="G351">
        <f>10^(_10sept_0_106[[#This Row],[Column3]]/10)*SIN(RADIANS(_10sept_0_106[[#This Row],[Column4]]))</f>
        <v>-1.5239245309994879E-3</v>
      </c>
      <c r="H351">
        <f>10^(_10sept_0_106[[#This Row],[Column5]]/10)*COS(RADIANS(_10sept_0_106[[#This Row],[Column6]]))</f>
        <v>4.2387612804866475E-3</v>
      </c>
      <c r="I351">
        <f>10^(_10sept_0_106[[#This Row],[Column5]]/10)*SIN(RADIANS(_10sept_0_106[[#This Row],[Column6]]))</f>
        <v>-1.6245620762984682E-3</v>
      </c>
    </row>
    <row r="352" spans="1:9" x14ac:dyDescent="0.3">
      <c r="A352">
        <v>169</v>
      </c>
      <c r="B352">
        <v>-23.53</v>
      </c>
      <c r="C352">
        <v>-27.49</v>
      </c>
      <c r="D352">
        <v>-23.57</v>
      </c>
      <c r="E352">
        <v>-28.96</v>
      </c>
      <c r="F352">
        <f>10^(_10sept_0_106[[#This Row],[Column3]]/10)*COS(RADIANS(_10sept_0_106[[#This Row],[Column4]]))</f>
        <v>3.9352141743511405E-3</v>
      </c>
      <c r="G352">
        <f>10^(_10sept_0_106[[#This Row],[Column3]]/10)*SIN(RADIANS(_10sept_0_106[[#This Row],[Column4]]))</f>
        <v>-2.0476699682942748E-3</v>
      </c>
      <c r="H352">
        <f>10^(_10sept_0_106[[#This Row],[Column5]]/10)*COS(RADIANS(_10sept_0_106[[#This Row],[Column6]]))</f>
        <v>3.8458043295324438E-3</v>
      </c>
      <c r="I352">
        <f>10^(_10sept_0_106[[#This Row],[Column5]]/10)*SIN(RADIANS(_10sept_0_106[[#This Row],[Column6]]))</f>
        <v>-2.1282556775722955E-3</v>
      </c>
    </row>
    <row r="353" spans="1:9" x14ac:dyDescent="0.3">
      <c r="A353">
        <v>170</v>
      </c>
      <c r="B353">
        <v>-23.7</v>
      </c>
      <c r="C353">
        <v>-36.18</v>
      </c>
      <c r="D353">
        <v>-23.49</v>
      </c>
      <c r="E353">
        <v>-36.78</v>
      </c>
      <c r="F353">
        <f>10^(_10sept_0_106[[#This Row],[Column3]]/10)*COS(RADIANS(_10sept_0_106[[#This Row],[Column4]]))</f>
        <v>3.44320664421252E-3</v>
      </c>
      <c r="G353">
        <f>10^(_10sept_0_106[[#This Row],[Column3]]/10)*SIN(RADIANS(_10sept_0_106[[#This Row],[Column4]]))</f>
        <v>-2.5182010625346379E-3</v>
      </c>
      <c r="H353">
        <f>10^(_10sept_0_106[[#This Row],[Column5]]/10)*COS(RADIANS(_10sept_0_106[[#This Row],[Column6]]))</f>
        <v>3.5859168226401146E-3</v>
      </c>
      <c r="I353">
        <f>10^(_10sept_0_106[[#This Row],[Column5]]/10)*SIN(RADIANS(_10sept_0_106[[#This Row],[Column6]]))</f>
        <v>-2.6806567879454923E-3</v>
      </c>
    </row>
    <row r="354" spans="1:9" x14ac:dyDescent="0.3">
      <c r="A354">
        <v>171</v>
      </c>
      <c r="B354">
        <v>-23.69</v>
      </c>
      <c r="C354">
        <v>-43.52</v>
      </c>
      <c r="D354">
        <v>-23.65</v>
      </c>
      <c r="E354">
        <v>-44.13</v>
      </c>
      <c r="F354">
        <f>10^(_10sept_0_106[[#This Row],[Column3]]/10)*COS(RADIANS(_10sept_0_106[[#This Row],[Column4]]))</f>
        <v>3.1004040544742955E-3</v>
      </c>
      <c r="G354">
        <f>10^(_10sept_0_106[[#This Row],[Column3]]/10)*SIN(RADIANS(_10sept_0_106[[#This Row],[Column4]]))</f>
        <v>-2.9442311153214107E-3</v>
      </c>
      <c r="H354">
        <f>10^(_10sept_0_106[[#This Row],[Column5]]/10)*COS(RADIANS(_10sept_0_106[[#This Row],[Column6]]))</f>
        <v>3.0972791805754106E-3</v>
      </c>
      <c r="I354">
        <f>10^(_10sept_0_106[[#This Row],[Column5]]/10)*SIN(RADIANS(_10sept_0_106[[#This Row],[Column6]]))</f>
        <v>-3.0046186187605919E-3</v>
      </c>
    </row>
    <row r="355" spans="1:9" x14ac:dyDescent="0.3">
      <c r="A355">
        <v>172</v>
      </c>
      <c r="B355">
        <v>-23.8</v>
      </c>
      <c r="C355">
        <v>-49.94</v>
      </c>
      <c r="D355">
        <v>-23.62</v>
      </c>
      <c r="E355">
        <v>-50.52</v>
      </c>
      <c r="F355">
        <f>10^(_10sept_0_106[[#This Row],[Column3]]/10)*COS(RADIANS(_10sept_0_106[[#This Row],[Column4]]))</f>
        <v>2.6829274012973481E-3</v>
      </c>
      <c r="G355">
        <f>10^(_10sept_0_106[[#This Row],[Column3]]/10)*SIN(RADIANS(_10sept_0_106[[#This Row],[Column4]]))</f>
        <v>-3.1905969420880477E-3</v>
      </c>
      <c r="H355">
        <f>10^(_10sept_0_106[[#This Row],[Column5]]/10)*COS(RADIANS(_10sept_0_106[[#This Row],[Column6]]))</f>
        <v>2.762654388785213E-3</v>
      </c>
      <c r="I355">
        <f>10^(_10sept_0_106[[#This Row],[Column5]]/10)*SIN(RADIANS(_10sept_0_106[[#This Row],[Column6]]))</f>
        <v>-3.3537522596471993E-3</v>
      </c>
    </row>
    <row r="356" spans="1:9" x14ac:dyDescent="0.3">
      <c r="A356">
        <v>173</v>
      </c>
      <c r="B356">
        <v>-23.79</v>
      </c>
      <c r="C356">
        <v>-57.08</v>
      </c>
      <c r="D356">
        <v>-23.68</v>
      </c>
      <c r="E356">
        <v>-56.69</v>
      </c>
      <c r="F356">
        <f>10^(_10sept_0_106[[#This Row],[Column3]]/10)*COS(RADIANS(_10sept_0_106[[#This Row],[Column4]]))</f>
        <v>2.2707722456602178E-3</v>
      </c>
      <c r="G356">
        <f>10^(_10sept_0_106[[#This Row],[Column3]]/10)*SIN(RADIANS(_10sept_0_106[[#This Row],[Column4]]))</f>
        <v>-3.5073943230757884E-3</v>
      </c>
      <c r="H356">
        <f>10^(_10sept_0_106[[#This Row],[Column5]]/10)*COS(RADIANS(_10sept_0_106[[#This Row],[Column6]]))</f>
        <v>2.3534542763633593E-3</v>
      </c>
      <c r="I356">
        <f>10^(_10sept_0_106[[#This Row],[Column5]]/10)*SIN(RADIANS(_10sept_0_106[[#This Row],[Column6]]))</f>
        <v>-3.5814293798078004E-3</v>
      </c>
    </row>
    <row r="357" spans="1:9" x14ac:dyDescent="0.3">
      <c r="A357">
        <v>174</v>
      </c>
      <c r="B357">
        <v>-23.82</v>
      </c>
      <c r="C357">
        <v>-62.66</v>
      </c>
      <c r="D357">
        <v>-23.68</v>
      </c>
      <c r="E357">
        <v>-63.37</v>
      </c>
      <c r="F357">
        <f>10^(_10sept_0_106[[#This Row],[Column3]]/10)*COS(RADIANS(_10sept_0_106[[#This Row],[Column4]]))</f>
        <v>1.9057586619658569E-3</v>
      </c>
      <c r="G357">
        <f>10^(_10sept_0_106[[#This Row],[Column3]]/10)*SIN(RADIANS(_10sept_0_106[[#This Row],[Column4]]))</f>
        <v>-3.6860235582809485E-3</v>
      </c>
      <c r="H357">
        <f>10^(_10sept_0_106[[#This Row],[Column5]]/10)*COS(RADIANS(_10sept_0_106[[#This Row],[Column6]]))</f>
        <v>1.9208710529169943E-3</v>
      </c>
      <c r="I357">
        <f>10^(_10sept_0_106[[#This Row],[Column5]]/10)*SIN(RADIANS(_10sept_0_106[[#This Row],[Column6]]))</f>
        <v>-3.8308795114893692E-3</v>
      </c>
    </row>
    <row r="358" spans="1:9" x14ac:dyDescent="0.3">
      <c r="A358">
        <v>175</v>
      </c>
      <c r="B358">
        <v>-23.85</v>
      </c>
      <c r="C358">
        <v>-67.650000000000006</v>
      </c>
      <c r="D358">
        <v>-23.84</v>
      </c>
      <c r="E358">
        <v>-68.180000000000007</v>
      </c>
      <c r="F358">
        <f>10^(_10sept_0_106[[#This Row],[Column3]]/10)*COS(RADIANS(_10sept_0_106[[#This Row],[Column4]]))</f>
        <v>1.5670560899083768E-3</v>
      </c>
      <c r="G358">
        <f>10^(_10sept_0_106[[#This Row],[Column3]]/10)*SIN(RADIANS(_10sept_0_106[[#This Row],[Column4]]))</f>
        <v>-3.8114002329456913E-3</v>
      </c>
      <c r="H358">
        <f>10^(_10sept_0_106[[#This Row],[Column5]]/10)*COS(RADIANS(_10sept_0_106[[#This Row],[Column6]]))</f>
        <v>1.53526417254042E-3</v>
      </c>
      <c r="I358">
        <f>10^(_10sept_0_106[[#This Row],[Column5]]/10)*SIN(RADIANS(_10sept_0_106[[#This Row],[Column6]]))</f>
        <v>-3.8345518395954694E-3</v>
      </c>
    </row>
    <row r="359" spans="1:9" x14ac:dyDescent="0.3">
      <c r="A359">
        <v>176</v>
      </c>
      <c r="B359">
        <v>-24.07</v>
      </c>
      <c r="C359">
        <v>-71.150000000000006</v>
      </c>
      <c r="D359">
        <v>-24.04</v>
      </c>
      <c r="E359">
        <v>-72.78</v>
      </c>
      <c r="F359">
        <f>10^(_10sept_0_106[[#This Row],[Column3]]/10)*COS(RADIANS(_10sept_0_106[[#This Row],[Column4]]))</f>
        <v>1.2656854109867237E-3</v>
      </c>
      <c r="G359">
        <f>10^(_10sept_0_106[[#This Row],[Column3]]/10)*SIN(RADIANS(_10sept_0_106[[#This Row],[Column4]]))</f>
        <v>-3.707318474100693E-3</v>
      </c>
      <c r="H359">
        <f>10^(_10sept_0_106[[#This Row],[Column5]]/10)*COS(RADIANS(_10sept_0_106[[#This Row],[Column6]]))</f>
        <v>1.1677572629417577E-3</v>
      </c>
      <c r="I359">
        <f>10^(_10sept_0_106[[#This Row],[Column5]]/10)*SIN(RADIANS(_10sept_0_106[[#This Row],[Column6]]))</f>
        <v>-3.7677578599078668E-3</v>
      </c>
    </row>
    <row r="360" spans="1:9" x14ac:dyDescent="0.3">
      <c r="A360">
        <v>177</v>
      </c>
      <c r="B360">
        <v>-24.39</v>
      </c>
      <c r="C360">
        <v>-74.989999999999995</v>
      </c>
      <c r="D360">
        <v>-24.33</v>
      </c>
      <c r="E360">
        <v>-75.569999999999993</v>
      </c>
      <c r="F360">
        <f>10^(_10sept_0_106[[#This Row],[Column3]]/10)*COS(RADIANS(_10sept_0_106[[#This Row],[Column4]]))</f>
        <v>9.4249491643342198E-4</v>
      </c>
      <c r="G360">
        <f>10^(_10sept_0_106[[#This Row],[Column3]]/10)*SIN(RADIANS(_10sept_0_106[[#This Row],[Column4]]))</f>
        <v>-3.5149848768442488E-3</v>
      </c>
      <c r="H360">
        <f>10^(_10sept_0_106[[#This Row],[Column5]]/10)*COS(RADIANS(_10sept_0_106[[#This Row],[Column6]]))</f>
        <v>9.1948111372177417E-4</v>
      </c>
      <c r="I360">
        <f>10^(_10sept_0_106[[#This Row],[Column5]]/10)*SIN(RADIANS(_10sept_0_106[[#This Row],[Column6]]))</f>
        <v>-3.5733739387543055E-3</v>
      </c>
    </row>
    <row r="361" spans="1:9" x14ac:dyDescent="0.3">
      <c r="A361">
        <v>178</v>
      </c>
      <c r="B361">
        <v>-25.06</v>
      </c>
      <c r="C361">
        <v>-78</v>
      </c>
      <c r="D361">
        <v>-24.81</v>
      </c>
      <c r="E361">
        <v>-79.209999999999994</v>
      </c>
      <c r="F361">
        <f>10^(_10sept_0_106[[#This Row],[Column3]]/10)*COS(RADIANS(_10sept_0_106[[#This Row],[Column4]]))</f>
        <v>6.4845360690286911E-4</v>
      </c>
      <c r="G361">
        <f>10^(_10sept_0_106[[#This Row],[Column3]]/10)*SIN(RADIANS(_10sept_0_106[[#This Row],[Column4]]))</f>
        <v>-3.0507343636351418E-3</v>
      </c>
      <c r="H361">
        <f>10^(_10sept_0_106[[#This Row],[Column5]]/10)*COS(RADIANS(_10sept_0_106[[#This Row],[Column6]]))</f>
        <v>6.1848438917128188E-4</v>
      </c>
      <c r="I361">
        <f>10^(_10sept_0_106[[#This Row],[Column5]]/10)*SIN(RADIANS(_10sept_0_106[[#This Row],[Column6]]))</f>
        <v>-3.2452858772131291E-3</v>
      </c>
    </row>
    <row r="362" spans="1:9" x14ac:dyDescent="0.3">
      <c r="A362">
        <v>179</v>
      </c>
      <c r="B362">
        <v>-25.61</v>
      </c>
      <c r="C362">
        <v>-81.5</v>
      </c>
      <c r="D362">
        <v>-25.61</v>
      </c>
      <c r="E362">
        <v>-82.8</v>
      </c>
      <c r="F362">
        <f>10^(_10sept_0_106[[#This Row],[Column3]]/10)*COS(RADIANS(_10sept_0_106[[#This Row],[Column4]]))</f>
        <v>4.0616461661656514E-4</v>
      </c>
      <c r="G362">
        <f>10^(_10sept_0_106[[#This Row],[Column3]]/10)*SIN(RADIANS(_10sept_0_106[[#This Row],[Column4]]))</f>
        <v>-2.7177109082577298E-3</v>
      </c>
      <c r="H362">
        <f>10^(_10sept_0_106[[#This Row],[Column5]]/10)*COS(RADIANS(_10sept_0_106[[#This Row],[Column6]]))</f>
        <v>3.4440245970076872E-4</v>
      </c>
      <c r="I362">
        <f>10^(_10sept_0_106[[#This Row],[Column5]]/10)*SIN(RADIANS(_10sept_0_106[[#This Row],[Column6]]))</f>
        <v>-2.7262261869489841E-3</v>
      </c>
    </row>
    <row r="363" spans="1:9" x14ac:dyDescent="0.3">
      <c r="A363">
        <v>180</v>
      </c>
      <c r="B363">
        <v>-26.54</v>
      </c>
      <c r="C363">
        <v>-84.62</v>
      </c>
      <c r="D363">
        <v>-26.53</v>
      </c>
      <c r="E363">
        <v>-86.68</v>
      </c>
      <c r="F363">
        <f>10^(_10sept_0_106[[#This Row],[Column3]]/10)*COS(RADIANS(_10sept_0_106[[#This Row],[Column4]]))</f>
        <v>2.0797985071057518E-4</v>
      </c>
      <c r="G363">
        <f>10^(_10sept_0_106[[#This Row],[Column3]]/10)*SIN(RADIANS(_10sept_0_106[[#This Row],[Column4]]))</f>
        <v>-2.2084247187787293E-3</v>
      </c>
      <c r="H363">
        <f>10^(_10sept_0_106[[#This Row],[Column5]]/10)*COS(RADIANS(_10sept_0_106[[#This Row],[Column6]]))</f>
        <v>1.2875745734418072E-4</v>
      </c>
      <c r="I363">
        <f>10^(_10sept_0_106[[#This Row],[Column5]]/10)*SIN(RADIANS(_10sept_0_106[[#This Row],[Column6]]))</f>
        <v>-2.2195784255228754E-3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I363"/>
  <sheetViews>
    <sheetView topLeftCell="A344" workbookViewId="0">
      <selection activeCell="I366" sqref="I366"/>
    </sheetView>
  </sheetViews>
  <sheetFormatPr defaultRowHeight="14.4" x14ac:dyDescent="0.3"/>
  <cols>
    <col min="1" max="5" width="11.109375" bestFit="1" customWidth="1"/>
    <col min="6" max="6" width="13" bestFit="1" customWidth="1"/>
    <col min="7" max="7" width="10" bestFit="1" customWidth="1"/>
    <col min="8" max="9" width="11" bestFit="1" customWidth="1"/>
    <col min="13" max="17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</row>
    <row r="2" spans="1:9" x14ac:dyDescent="0.3">
      <c r="A2">
        <v>1</v>
      </c>
      <c r="B2">
        <v>-90</v>
      </c>
      <c r="C2">
        <v>90</v>
      </c>
      <c r="D2">
        <v>-39.03</v>
      </c>
      <c r="E2">
        <v>3476</v>
      </c>
      <c r="F2" t="s">
        <v>5</v>
      </c>
      <c r="G2" t="s">
        <v>7</v>
      </c>
      <c r="H2" t="s">
        <v>9</v>
      </c>
      <c r="I2" t="s">
        <v>11</v>
      </c>
    </row>
    <row r="3" spans="1:9" x14ac:dyDescent="0.3">
      <c r="A3">
        <v>-180</v>
      </c>
      <c r="B3">
        <v>-28.69</v>
      </c>
      <c r="C3">
        <v>91.35</v>
      </c>
      <c r="D3">
        <v>-28.54</v>
      </c>
      <c r="E3">
        <v>90.75</v>
      </c>
      <c r="F3">
        <f>10^(_10sept_0_107[[#This Row],[Column3]]/10)*COS(RADIANS(_10sept_0_107[[#This Row],[Column4]]))</f>
        <v>-3.1854511626833371E-5</v>
      </c>
      <c r="G3">
        <f>10^(_10sept_0_107[[#This Row],[Column3]]/10)*SIN(RADIANS(_10sept_0_107[[#This Row],[Column4]]))</f>
        <v>1.3516972687076623E-3</v>
      </c>
      <c r="H3">
        <f>10^(_10sept_0_107[[#This Row],[Column5]]/10)*COS(RADIANS(_10sept_0_107[[#This Row],[Column6]]))</f>
        <v>-1.8320032019256374E-5</v>
      </c>
      <c r="I3">
        <f>10^(_10sept_0_107[[#This Row],[Column5]]/10)*SIN(RADIANS(_10sept_0_107[[#This Row],[Column6]]))</f>
        <v>1.3994674165313037E-3</v>
      </c>
    </row>
    <row r="4" spans="1:9" x14ac:dyDescent="0.3">
      <c r="A4">
        <v>-179</v>
      </c>
      <c r="B4">
        <v>-31.33</v>
      </c>
      <c r="C4">
        <v>74.599999999999994</v>
      </c>
      <c r="D4">
        <v>-31.36</v>
      </c>
      <c r="E4">
        <v>71.41</v>
      </c>
      <c r="F4">
        <f>10^(_10sept_0_107[[#This Row],[Column3]]/10)*COS(RADIANS(_10sept_0_107[[#This Row],[Column4]]))</f>
        <v>1.955042984769347E-4</v>
      </c>
      <c r="G4">
        <f>10^(_10sept_0_107[[#This Row],[Column3]]/10)*SIN(RADIANS(_10sept_0_107[[#This Row],[Column4]]))</f>
        <v>7.0977387925920811E-4</v>
      </c>
      <c r="H4">
        <f>10^(_10sept_0_107[[#This Row],[Column5]]/10)*COS(RADIANS(_10sept_0_107[[#This Row],[Column6]]))</f>
        <v>2.3308267083497989E-4</v>
      </c>
      <c r="I4">
        <f>10^(_10sept_0_107[[#This Row],[Column5]]/10)*SIN(RADIANS(_10sept_0_107[[#This Row],[Column6]]))</f>
        <v>6.9299121780395099E-4</v>
      </c>
    </row>
    <row r="5" spans="1:9" x14ac:dyDescent="0.3">
      <c r="A5">
        <v>-178</v>
      </c>
      <c r="B5">
        <v>-32.89</v>
      </c>
      <c r="C5">
        <v>43.73</v>
      </c>
      <c r="D5">
        <v>-32.619999999999997</v>
      </c>
      <c r="E5">
        <v>42.71</v>
      </c>
      <c r="F5">
        <f>10^(_10sept_0_107[[#This Row],[Column3]]/10)*COS(RADIANS(_10sept_0_107[[#This Row],[Column4]]))</f>
        <v>3.7145066790723066E-4</v>
      </c>
      <c r="G5">
        <f>10^(_10sept_0_107[[#This Row],[Column3]]/10)*SIN(RADIANS(_10sept_0_107[[#This Row],[Column4]]))</f>
        <v>3.5533825721904258E-4</v>
      </c>
      <c r="H5">
        <f>10^(_10sept_0_107[[#This Row],[Column5]]/10)*COS(RADIANS(_10sept_0_107[[#This Row],[Column6]]))</f>
        <v>4.0194526332732665E-4</v>
      </c>
      <c r="I5">
        <f>10^(_10sept_0_107[[#This Row],[Column5]]/10)*SIN(RADIANS(_10sept_0_107[[#This Row],[Column6]]))</f>
        <v>3.7103432314213909E-4</v>
      </c>
    </row>
    <row r="6" spans="1:9" x14ac:dyDescent="0.3">
      <c r="A6">
        <v>-177</v>
      </c>
      <c r="B6">
        <v>-31.56</v>
      </c>
      <c r="C6">
        <v>18.23</v>
      </c>
      <c r="D6">
        <v>-31.6</v>
      </c>
      <c r="E6">
        <v>17.739999999999998</v>
      </c>
      <c r="F6">
        <f>10^(_10sept_0_107[[#This Row],[Column3]]/10)*COS(RADIANS(_10sept_0_107[[#This Row],[Column4]]))</f>
        <v>6.6318699076628083E-4</v>
      </c>
      <c r="G6">
        <f>10^(_10sept_0_107[[#This Row],[Column3]]/10)*SIN(RADIANS(_10sept_0_107[[#This Row],[Column4]]))</f>
        <v>2.1842963485239666E-4</v>
      </c>
      <c r="H6">
        <f>10^(_10sept_0_107[[#This Row],[Column5]]/10)*COS(RADIANS(_10sept_0_107[[#This Row],[Column6]]))</f>
        <v>6.5893371226638606E-4</v>
      </c>
      <c r="I6">
        <f>10^(_10sept_0_107[[#This Row],[Column5]]/10)*SIN(RADIANS(_10sept_0_107[[#This Row],[Column6]]))</f>
        <v>2.1079956157799991E-4</v>
      </c>
    </row>
    <row r="7" spans="1:9" x14ac:dyDescent="0.3">
      <c r="A7">
        <v>-176</v>
      </c>
      <c r="B7">
        <v>-29.24</v>
      </c>
      <c r="C7">
        <v>2.13</v>
      </c>
      <c r="D7">
        <v>-29</v>
      </c>
      <c r="E7">
        <v>1.22</v>
      </c>
      <c r="F7">
        <f>10^(_10sept_0_107[[#This Row],[Column3]]/10)*COS(RADIANS(_10sept_0_107[[#This Row],[Column4]]))</f>
        <v>1.1904189434163764E-3</v>
      </c>
      <c r="G7">
        <f>10^(_10sept_0_107[[#This Row],[Column3]]/10)*SIN(RADIANS(_10sept_0_107[[#This Row],[Column4]]))</f>
        <v>4.4274833083008099E-5</v>
      </c>
      <c r="H7">
        <f>10^(_10sept_0_107[[#This Row],[Column5]]/10)*COS(RADIANS(_10sept_0_107[[#This Row],[Column6]]))</f>
        <v>1.2586400288645105E-3</v>
      </c>
      <c r="I7">
        <f>10^(_10sept_0_107[[#This Row],[Column5]]/10)*SIN(RADIANS(_10sept_0_107[[#This Row],[Column6]]))</f>
        <v>2.6804294451731917E-5</v>
      </c>
    </row>
    <row r="8" spans="1:9" x14ac:dyDescent="0.3">
      <c r="A8">
        <v>-175</v>
      </c>
      <c r="B8">
        <v>-26.96</v>
      </c>
      <c r="C8">
        <v>-6.04</v>
      </c>
      <c r="D8">
        <v>-26.94</v>
      </c>
      <c r="E8">
        <v>-5.2</v>
      </c>
      <c r="F8">
        <f>10^(_10sept_0_107[[#This Row],[Column3]]/10)*COS(RADIANS(_10sept_0_107[[#This Row],[Column4]]))</f>
        <v>2.0025454189002531E-3</v>
      </c>
      <c r="G8">
        <f>10^(_10sept_0_107[[#This Row],[Column3]]/10)*SIN(RADIANS(_10sept_0_107[[#This Row],[Column4]]))</f>
        <v>-2.1188959324478724E-4</v>
      </c>
      <c r="H8">
        <f>10^(_10sept_0_107[[#This Row],[Column5]]/10)*COS(RADIANS(_10sept_0_107[[#This Row],[Column6]]))</f>
        <v>2.0146932381465846E-3</v>
      </c>
      <c r="I8">
        <f>10^(_10sept_0_107[[#This Row],[Column5]]/10)*SIN(RADIANS(_10sept_0_107[[#This Row],[Column6]]))</f>
        <v>-1.8335144795320578E-4</v>
      </c>
    </row>
    <row r="9" spans="1:9" x14ac:dyDescent="0.3">
      <c r="A9">
        <v>-174</v>
      </c>
      <c r="B9">
        <v>-25.54</v>
      </c>
      <c r="C9">
        <v>-5.47</v>
      </c>
      <c r="D9">
        <v>-25.45</v>
      </c>
      <c r="E9">
        <v>-6.63</v>
      </c>
      <c r="F9">
        <f>10^(_10sept_0_107[[#This Row],[Column3]]/10)*COS(RADIANS(_10sept_0_107[[#This Row],[Column4]]))</f>
        <v>2.7798272853284066E-3</v>
      </c>
      <c r="G9">
        <f>10^(_10sept_0_107[[#This Row],[Column3]]/10)*SIN(RADIANS(_10sept_0_107[[#This Row],[Column4]]))</f>
        <v>-2.6619798830248729E-4</v>
      </c>
      <c r="H9">
        <f>10^(_10sept_0_107[[#This Row],[Column5]]/10)*COS(RADIANS(_10sept_0_107[[#This Row],[Column6]]))</f>
        <v>2.8319519359626092E-3</v>
      </c>
      <c r="I9">
        <f>10^(_10sept_0_107[[#This Row],[Column5]]/10)*SIN(RADIANS(_10sept_0_107[[#This Row],[Column6]]))</f>
        <v>-3.2917076729049481E-4</v>
      </c>
    </row>
    <row r="10" spans="1:9" x14ac:dyDescent="0.3">
      <c r="A10">
        <v>-173</v>
      </c>
      <c r="B10">
        <v>-24.4</v>
      </c>
      <c r="C10">
        <v>-4.93</v>
      </c>
      <c r="D10">
        <v>-24.4</v>
      </c>
      <c r="E10">
        <v>-5.09</v>
      </c>
      <c r="F10">
        <f>10^(_10sept_0_107[[#This Row],[Column3]]/10)*COS(RADIANS(_10sept_0_107[[#This Row],[Column4]]))</f>
        <v>3.6173482405879778E-3</v>
      </c>
      <c r="G10">
        <f>10^(_10sept_0_107[[#This Row],[Column3]]/10)*SIN(RADIANS(_10sept_0_107[[#This Row],[Column4]]))</f>
        <v>-3.1202418476636702E-4</v>
      </c>
      <c r="H10">
        <f>10^(_10sept_0_107[[#This Row],[Column5]]/10)*COS(RADIANS(_10sept_0_107[[#This Row],[Column6]]))</f>
        <v>3.6164628014171349E-3</v>
      </c>
      <c r="I10">
        <f>10^(_10sept_0_107[[#This Row],[Column5]]/10)*SIN(RADIANS(_10sept_0_107[[#This Row],[Column6]]))</f>
        <v>-3.2212449694206966E-4</v>
      </c>
    </row>
    <row r="11" spans="1:9" x14ac:dyDescent="0.3">
      <c r="A11">
        <v>-172</v>
      </c>
      <c r="B11">
        <v>-23.73</v>
      </c>
      <c r="C11">
        <v>-5.01</v>
      </c>
      <c r="D11">
        <v>-23.67</v>
      </c>
      <c r="E11">
        <v>-5.71</v>
      </c>
      <c r="F11">
        <f>10^(_10sept_0_107[[#This Row],[Column3]]/10)*COS(RADIANS(_10sept_0_107[[#This Row],[Column4]]))</f>
        <v>4.2202442596977405E-3</v>
      </c>
      <c r="G11">
        <f>10^(_10sept_0_107[[#This Row],[Column3]]/10)*SIN(RADIANS(_10sept_0_107[[#This Row],[Column4]]))</f>
        <v>-3.6996575086554887E-4</v>
      </c>
      <c r="H11">
        <f>10^(_10sept_0_107[[#This Row],[Column5]]/10)*COS(RADIANS(_10sept_0_107[[#This Row],[Column6]]))</f>
        <v>4.2740516161608117E-3</v>
      </c>
      <c r="I11">
        <f>10^(_10sept_0_107[[#This Row],[Column5]]/10)*SIN(RADIANS(_10sept_0_107[[#This Row],[Column6]]))</f>
        <v>-4.2736047335696219E-4</v>
      </c>
    </row>
    <row r="12" spans="1:9" x14ac:dyDescent="0.3">
      <c r="A12">
        <v>-171</v>
      </c>
      <c r="B12">
        <v>-23.24</v>
      </c>
      <c r="C12">
        <v>-2.57</v>
      </c>
      <c r="D12">
        <v>-23.17</v>
      </c>
      <c r="E12">
        <v>-2.06</v>
      </c>
      <c r="F12">
        <f>10^(_10sept_0_107[[#This Row],[Column3]]/10)*COS(RADIANS(_10sept_0_107[[#This Row],[Column4]]))</f>
        <v>4.7376498549047286E-3</v>
      </c>
      <c r="G12">
        <f>10^(_10sept_0_107[[#This Row],[Column3]]/10)*SIN(RADIANS(_10sept_0_107[[#This Row],[Column4]]))</f>
        <v>-2.1264973707721272E-4</v>
      </c>
      <c r="H12">
        <f>10^(_10sept_0_107[[#This Row],[Column5]]/10)*COS(RADIANS(_10sept_0_107[[#This Row],[Column6]]))</f>
        <v>4.8163633036947427E-3</v>
      </c>
      <c r="I12">
        <f>10^(_10sept_0_107[[#This Row],[Column5]]/10)*SIN(RADIANS(_10sept_0_107[[#This Row],[Column6]]))</f>
        <v>-1.7324113366549542E-4</v>
      </c>
    </row>
    <row r="13" spans="1:9" x14ac:dyDescent="0.3">
      <c r="A13">
        <v>-170</v>
      </c>
      <c r="B13">
        <v>-23.08</v>
      </c>
      <c r="C13">
        <v>0.18</v>
      </c>
      <c r="D13">
        <v>-23.06</v>
      </c>
      <c r="E13">
        <v>0.06</v>
      </c>
      <c r="F13">
        <f>10^(_10sept_0_107[[#This Row],[Column3]]/10)*COS(RADIANS(_10sept_0_107[[#This Row],[Column4]]))</f>
        <v>4.920371075656643E-3</v>
      </c>
      <c r="G13">
        <f>10^(_10sept_0_107[[#This Row],[Column3]]/10)*SIN(RADIANS(_10sept_0_107[[#This Row],[Column4]]))</f>
        <v>1.5457852478548362E-5</v>
      </c>
      <c r="H13">
        <f>10^(_10sept_0_107[[#This Row],[Column5]]/10)*COS(RADIANS(_10sept_0_107[[#This Row],[Column6]]))</f>
        <v>4.9431041595069695E-3</v>
      </c>
      <c r="I13">
        <f>10^(_10sept_0_107[[#This Row],[Column5]]/10)*SIN(RADIANS(_10sept_0_107[[#This Row],[Column6]]))</f>
        <v>5.1764084633345806E-6</v>
      </c>
    </row>
    <row r="14" spans="1:9" x14ac:dyDescent="0.3">
      <c r="A14">
        <v>-169</v>
      </c>
      <c r="B14">
        <v>-23.21</v>
      </c>
      <c r="C14">
        <v>3.74</v>
      </c>
      <c r="D14">
        <v>-23.21</v>
      </c>
      <c r="E14">
        <v>3.19</v>
      </c>
      <c r="F14">
        <f>10^(_10sept_0_107[[#This Row],[Column3]]/10)*COS(RADIANS(_10sept_0_107[[#This Row],[Column4]]))</f>
        <v>4.7651229056573522E-3</v>
      </c>
      <c r="G14">
        <f>10^(_10sept_0_107[[#This Row],[Column3]]/10)*SIN(RADIANS(_10sept_0_107[[#This Row],[Column4]]))</f>
        <v>3.1148742187089075E-4</v>
      </c>
      <c r="H14">
        <f>10^(_10sept_0_107[[#This Row],[Column5]]/10)*COS(RADIANS(_10sept_0_107[[#This Row],[Column6]]))</f>
        <v>4.7678933806812552E-3</v>
      </c>
      <c r="I14">
        <f>10^(_10sept_0_107[[#This Row],[Column5]]/10)*SIN(RADIANS(_10sept_0_107[[#This Row],[Column6]]))</f>
        <v>2.6573187701142996E-4</v>
      </c>
    </row>
    <row r="15" spans="1:9" x14ac:dyDescent="0.3">
      <c r="A15">
        <v>-168</v>
      </c>
      <c r="B15">
        <v>-23.87</v>
      </c>
      <c r="C15">
        <v>6</v>
      </c>
      <c r="D15">
        <v>-23.78</v>
      </c>
      <c r="E15">
        <v>5.88</v>
      </c>
      <c r="F15">
        <f>10^(_10sept_0_107[[#This Row],[Column3]]/10)*COS(RADIANS(_10sept_0_107[[#This Row],[Column4]]))</f>
        <v>4.0795696199008233E-3</v>
      </c>
      <c r="G15">
        <f>10^(_10sept_0_107[[#This Row],[Column3]]/10)*SIN(RADIANS(_10sept_0_107[[#This Row],[Column4]]))</f>
        <v>4.287800451127624E-4</v>
      </c>
      <c r="H15">
        <f>10^(_10sept_0_107[[#This Row],[Column5]]/10)*COS(RADIANS(_10sept_0_107[[#This Row],[Column6]]))</f>
        <v>4.165901405182873E-3</v>
      </c>
      <c r="I15">
        <f>10^(_10sept_0_107[[#This Row],[Column5]]/10)*SIN(RADIANS(_10sept_0_107[[#This Row],[Column6]]))</f>
        <v>4.2903438173758047E-4</v>
      </c>
    </row>
    <row r="16" spans="1:9" x14ac:dyDescent="0.3">
      <c r="A16">
        <v>-167</v>
      </c>
      <c r="B16">
        <v>-24.83</v>
      </c>
      <c r="C16">
        <v>6.65</v>
      </c>
      <c r="D16">
        <v>-24.74</v>
      </c>
      <c r="E16">
        <v>6.14</v>
      </c>
      <c r="F16">
        <f>10^(_10sept_0_107[[#This Row],[Column3]]/10)*COS(RADIANS(_10sept_0_107[[#This Row],[Column4]]))</f>
        <v>3.2663914531214249E-3</v>
      </c>
      <c r="G16">
        <f>10^(_10sept_0_107[[#This Row],[Column3]]/10)*SIN(RADIANS(_10sept_0_107[[#This Row],[Column4]]))</f>
        <v>3.8082330279893704E-4</v>
      </c>
      <c r="H16">
        <f>10^(_10sept_0_107[[#This Row],[Column5]]/10)*COS(RADIANS(_10sept_0_107[[#This Row],[Column6]]))</f>
        <v>3.3381166062555557E-3</v>
      </c>
      <c r="I16">
        <f>10^(_10sept_0_107[[#This Row],[Column5]]/10)*SIN(RADIANS(_10sept_0_107[[#This Row],[Column6]]))</f>
        <v>3.5909899024642487E-4</v>
      </c>
    </row>
    <row r="17" spans="1:9" x14ac:dyDescent="0.3">
      <c r="A17">
        <v>-166</v>
      </c>
      <c r="B17">
        <v>-26.28</v>
      </c>
      <c r="C17">
        <v>5.35</v>
      </c>
      <c r="D17">
        <v>-26.19</v>
      </c>
      <c r="E17">
        <v>4.2</v>
      </c>
      <c r="F17">
        <f>10^(_10sept_0_107[[#This Row],[Column3]]/10)*COS(RADIANS(_10sept_0_107[[#This Row],[Column4]]))</f>
        <v>2.3447900074446732E-3</v>
      </c>
      <c r="G17">
        <f>10^(_10sept_0_107[[#This Row],[Column3]]/10)*SIN(RADIANS(_10sept_0_107[[#This Row],[Column4]]))</f>
        <v>2.1958358446547914E-4</v>
      </c>
      <c r="H17">
        <f>10^(_10sept_0_107[[#This Row],[Column5]]/10)*COS(RADIANS(_10sept_0_107[[#This Row],[Column6]]))</f>
        <v>2.3979058289468466E-3</v>
      </c>
      <c r="I17">
        <f>10^(_10sept_0_107[[#This Row],[Column5]]/10)*SIN(RADIANS(_10sept_0_107[[#This Row],[Column6]]))</f>
        <v>1.760911967132521E-4</v>
      </c>
    </row>
    <row r="18" spans="1:9" x14ac:dyDescent="0.3">
      <c r="A18">
        <v>-165</v>
      </c>
      <c r="B18">
        <v>-28.17</v>
      </c>
      <c r="C18">
        <v>-2.65</v>
      </c>
      <c r="D18">
        <v>-27.98</v>
      </c>
      <c r="E18">
        <v>-2.99</v>
      </c>
      <c r="F18">
        <f>10^(_10sept_0_107[[#This Row],[Column3]]/10)*COS(RADIANS(_10sept_0_107[[#This Row],[Column4]]))</f>
        <v>1.5224229359596497E-3</v>
      </c>
      <c r="G18">
        <f>10^(_10sept_0_107[[#This Row],[Column3]]/10)*SIN(RADIANS(_10sept_0_107[[#This Row],[Column4]]))</f>
        <v>-7.0464178283023593E-5</v>
      </c>
      <c r="H18">
        <f>10^(_10sept_0_107[[#This Row],[Column5]]/10)*COS(RADIANS(_10sept_0_107[[#This Row],[Column6]]))</f>
        <v>1.5900411798975801E-3</v>
      </c>
      <c r="I18">
        <f>10^(_10sept_0_107[[#This Row],[Column5]]/10)*SIN(RADIANS(_10sept_0_107[[#This Row],[Column6]]))</f>
        <v>-8.305225299663531E-5</v>
      </c>
    </row>
    <row r="19" spans="1:9" x14ac:dyDescent="0.3">
      <c r="A19">
        <v>-164</v>
      </c>
      <c r="B19">
        <v>-29.75</v>
      </c>
      <c r="C19">
        <v>-21.11</v>
      </c>
      <c r="D19">
        <v>-29.58</v>
      </c>
      <c r="E19">
        <v>-21.55</v>
      </c>
      <c r="F19">
        <f>10^(_10sept_0_107[[#This Row],[Column3]]/10)*COS(RADIANS(_10sept_0_107[[#This Row],[Column4]]))</f>
        <v>9.881679378455552E-4</v>
      </c>
      <c r="G19">
        <f>10^(_10sept_0_107[[#This Row],[Column3]]/10)*SIN(RADIANS(_10sept_0_107[[#This Row],[Column4]]))</f>
        <v>-3.8150043370358634E-4</v>
      </c>
      <c r="H19">
        <f>10^(_10sept_0_107[[#This Row],[Column5]]/10)*COS(RADIANS(_10sept_0_107[[#This Row],[Column6]]))</f>
        <v>1.0245388269720978E-3</v>
      </c>
      <c r="I19">
        <f>10^(_10sept_0_107[[#This Row],[Column5]]/10)*SIN(RADIANS(_10sept_0_107[[#This Row],[Column6]]))</f>
        <v>-4.0460974097470277E-4</v>
      </c>
    </row>
    <row r="20" spans="1:9" x14ac:dyDescent="0.3">
      <c r="A20">
        <v>-163</v>
      </c>
      <c r="B20">
        <v>-28.96</v>
      </c>
      <c r="C20">
        <v>-46.92</v>
      </c>
      <c r="D20">
        <v>-28.77</v>
      </c>
      <c r="E20">
        <v>-47.23</v>
      </c>
      <c r="F20">
        <f>10^(_10sept_0_107[[#This Row],[Column3]]/10)*COS(RADIANS(_10sept_0_107[[#This Row],[Column4]]))</f>
        <v>8.6782607350855648E-4</v>
      </c>
      <c r="G20">
        <f>10^(_10sept_0_107[[#This Row],[Column3]]/10)*SIN(RADIANS(_10sept_0_107[[#This Row],[Column4]]))</f>
        <v>-9.280282662533539E-4</v>
      </c>
      <c r="H20">
        <f>10^(_10sept_0_107[[#This Row],[Column5]]/10)*COS(RADIANS(_10sept_0_107[[#This Row],[Column6]]))</f>
        <v>9.0137653954338464E-4</v>
      </c>
      <c r="I20">
        <f>10^(_10sept_0_107[[#This Row],[Column5]]/10)*SIN(RADIANS(_10sept_0_107[[#This Row],[Column6]]))</f>
        <v>-9.7442104881433241E-4</v>
      </c>
    </row>
    <row r="21" spans="1:9" x14ac:dyDescent="0.3">
      <c r="A21">
        <v>-162</v>
      </c>
      <c r="B21">
        <v>-26.68</v>
      </c>
      <c r="C21">
        <v>-62.07</v>
      </c>
      <c r="D21">
        <v>-26.73</v>
      </c>
      <c r="E21">
        <v>-63.68</v>
      </c>
      <c r="F21">
        <f>10^(_10sept_0_107[[#This Row],[Column3]]/10)*COS(RADIANS(_10sept_0_107[[#This Row],[Column4]]))</f>
        <v>1.0060276610803797E-3</v>
      </c>
      <c r="G21">
        <f>10^(_10sept_0_107[[#This Row],[Column3]]/10)*SIN(RADIANS(_10sept_0_107[[#This Row],[Column4]]))</f>
        <v>-1.8976522575922408E-3</v>
      </c>
      <c r="H21">
        <f>10^(_10sept_0_107[[#This Row],[Column5]]/10)*COS(RADIANS(_10sept_0_107[[#This Row],[Column6]]))</f>
        <v>9.4141282769285705E-4</v>
      </c>
      <c r="I21">
        <f>10^(_10sept_0_107[[#This Row],[Column5]]/10)*SIN(RADIANS(_10sept_0_107[[#This Row],[Column6]]))</f>
        <v>-1.9031313494527738E-3</v>
      </c>
    </row>
    <row r="22" spans="1:9" x14ac:dyDescent="0.3">
      <c r="A22">
        <v>-161</v>
      </c>
      <c r="B22">
        <v>-24.56</v>
      </c>
      <c r="C22">
        <v>-68.95</v>
      </c>
      <c r="D22">
        <v>-24.51</v>
      </c>
      <c r="E22">
        <v>-69.459999999999994</v>
      </c>
      <c r="F22">
        <f>10^(_10sept_0_107[[#This Row],[Column3]]/10)*COS(RADIANS(_10sept_0_107[[#This Row],[Column4]]))</f>
        <v>1.256941854150384E-3</v>
      </c>
      <c r="G22">
        <f>10^(_10sept_0_107[[#This Row],[Column3]]/10)*SIN(RADIANS(_10sept_0_107[[#This Row],[Column4]]))</f>
        <v>-3.2659239378674257E-3</v>
      </c>
      <c r="H22">
        <f>10^(_10sept_0_107[[#This Row],[Column5]]/10)*COS(RADIANS(_10sept_0_107[[#This Row],[Column6]]))</f>
        <v>1.2420393769897304E-3</v>
      </c>
      <c r="I22">
        <f>10^(_10sept_0_107[[#This Row],[Column5]]/10)*SIN(RADIANS(_10sept_0_107[[#This Row],[Column6]]))</f>
        <v>-3.3149283454429472E-3</v>
      </c>
    </row>
    <row r="23" spans="1:9" x14ac:dyDescent="0.3">
      <c r="A23">
        <v>-160</v>
      </c>
      <c r="B23">
        <v>-22.6</v>
      </c>
      <c r="C23">
        <v>-71.44</v>
      </c>
      <c r="D23">
        <v>-22.56</v>
      </c>
      <c r="E23">
        <v>-71.37</v>
      </c>
      <c r="F23">
        <f>10^(_10sept_0_107[[#This Row],[Column3]]/10)*COS(RADIANS(_10sept_0_107[[#This Row],[Column4]]))</f>
        <v>1.7491752171533708E-3</v>
      </c>
      <c r="G23">
        <f>10^(_10sept_0_107[[#This Row],[Column3]]/10)*SIN(RADIANS(_10sept_0_107[[#This Row],[Column4]]))</f>
        <v>-5.2095972266305371E-3</v>
      </c>
      <c r="H23">
        <f>10^(_10sept_0_107[[#This Row],[Column5]]/10)*COS(RADIANS(_10sept_0_107[[#This Row],[Column6]]))</f>
        <v>1.7717824328221982E-3</v>
      </c>
      <c r="I23">
        <f>10^(_10sept_0_107[[#This Row],[Column5]]/10)*SIN(RADIANS(_10sept_0_107[[#This Row],[Column6]]))</f>
        <v>-5.2556403185672583E-3</v>
      </c>
    </row>
    <row r="24" spans="1:9" x14ac:dyDescent="0.3">
      <c r="A24">
        <v>-159</v>
      </c>
      <c r="B24">
        <v>-21.11</v>
      </c>
      <c r="C24">
        <v>-70.94</v>
      </c>
      <c r="D24">
        <v>-21.03</v>
      </c>
      <c r="E24">
        <v>-71.11</v>
      </c>
      <c r="F24">
        <f>10^(_10sept_0_107[[#This Row],[Column3]]/10)*COS(RADIANS(_10sept_0_107[[#This Row],[Column4]]))</f>
        <v>2.5290678908980258E-3</v>
      </c>
      <c r="G24">
        <f>10^(_10sept_0_107[[#This Row],[Column3]]/10)*SIN(RADIANS(_10sept_0_107[[#This Row],[Column4]]))</f>
        <v>-7.3200357395834864E-3</v>
      </c>
      <c r="H24">
        <f>10^(_10sept_0_107[[#This Row],[Column5]]/10)*COS(RADIANS(_10sept_0_107[[#This Row],[Column6]]))</f>
        <v>2.5539526974244532E-3</v>
      </c>
      <c r="I24">
        <f>10^(_10sept_0_107[[#This Row],[Column5]]/10)*SIN(RADIANS(_10sept_0_107[[#This Row],[Column6]]))</f>
        <v>-7.4637359369309295E-3</v>
      </c>
    </row>
    <row r="25" spans="1:9" x14ac:dyDescent="0.3">
      <c r="A25">
        <v>-158</v>
      </c>
      <c r="B25">
        <v>-19.95</v>
      </c>
      <c r="C25">
        <v>-68.73</v>
      </c>
      <c r="D25">
        <v>-19.88</v>
      </c>
      <c r="E25">
        <v>-68.680000000000007</v>
      </c>
      <c r="F25">
        <f>10^(_10sept_0_107[[#This Row],[Column3]]/10)*COS(RADIANS(_10sept_0_107[[#This Row],[Column4]]))</f>
        <v>3.6696394991456447E-3</v>
      </c>
      <c r="G25">
        <f>10^(_10sept_0_107[[#This Row],[Column3]]/10)*SIN(RADIANS(_10sept_0_107[[#This Row],[Column4]]))</f>
        <v>-9.426719746252428E-3</v>
      </c>
      <c r="H25">
        <f>10^(_10sept_0_107[[#This Row],[Column5]]/10)*COS(RADIANS(_10sept_0_107[[#This Row],[Column6]]))</f>
        <v>3.7376249557908984E-3</v>
      </c>
      <c r="I25">
        <f>10^(_10sept_0_107[[#This Row],[Column5]]/10)*SIN(RADIANS(_10sept_0_107[[#This Row],[Column6]]))</f>
        <v>-9.5766335740287631E-3</v>
      </c>
    </row>
    <row r="26" spans="1:9" x14ac:dyDescent="0.3">
      <c r="A26">
        <v>-157</v>
      </c>
      <c r="B26">
        <v>-19.2</v>
      </c>
      <c r="C26">
        <v>-65.89</v>
      </c>
      <c r="D26">
        <v>-19.23</v>
      </c>
      <c r="E26">
        <v>-66.069999999999993</v>
      </c>
      <c r="F26">
        <f>10^(_10sept_0_107[[#This Row],[Column3]]/10)*COS(RADIANS(_10sept_0_107[[#This Row],[Column4]]))</f>
        <v>4.9111272692123412E-3</v>
      </c>
      <c r="G26">
        <f>10^(_10sept_0_107[[#This Row],[Column3]]/10)*SIN(RADIANS(_10sept_0_107[[#This Row],[Column4]]))</f>
        <v>-1.0973823673642273E-2</v>
      </c>
      <c r="H26">
        <f>10^(_10sept_0_107[[#This Row],[Column5]]/10)*COS(RADIANS(_10sept_0_107[[#This Row],[Column6]]))</f>
        <v>4.8430573369750421E-3</v>
      </c>
      <c r="I26">
        <f>10^(_10sept_0_107[[#This Row],[Column5]]/10)*SIN(RADIANS(_10sept_0_107[[#This Row],[Column6]]))</f>
        <v>-1.0913549147320997E-2</v>
      </c>
    </row>
    <row r="27" spans="1:9" x14ac:dyDescent="0.3">
      <c r="A27">
        <v>-156</v>
      </c>
      <c r="B27">
        <v>-18.91</v>
      </c>
      <c r="C27">
        <v>-62.19</v>
      </c>
      <c r="D27">
        <v>-18.89</v>
      </c>
      <c r="E27">
        <v>-62.57</v>
      </c>
      <c r="F27">
        <f>10^(_10sept_0_107[[#This Row],[Column3]]/10)*COS(RADIANS(_10sept_0_107[[#This Row],[Column4]]))</f>
        <v>5.9963895155993067E-3</v>
      </c>
      <c r="G27">
        <f>10^(_10sept_0_107[[#This Row],[Column3]]/10)*SIN(RADIANS(_10sept_0_107[[#This Row],[Column4]]))</f>
        <v>-1.1368354876591076E-2</v>
      </c>
      <c r="H27">
        <f>10^(_10sept_0_107[[#This Row],[Column5]]/10)*COS(RADIANS(_10sept_0_107[[#This Row],[Column6]]))</f>
        <v>5.9481898530713648E-3</v>
      </c>
      <c r="I27">
        <f>10^(_10sept_0_107[[#This Row],[Column5]]/10)*SIN(RADIANS(_10sept_0_107[[#This Row],[Column6]]))</f>
        <v>-1.146053047319036E-2</v>
      </c>
    </row>
    <row r="28" spans="1:9" x14ac:dyDescent="0.3">
      <c r="A28">
        <v>-155</v>
      </c>
      <c r="B28">
        <v>-19</v>
      </c>
      <c r="C28">
        <v>-58.67</v>
      </c>
      <c r="D28">
        <v>-19.010000000000002</v>
      </c>
      <c r="E28">
        <v>-60.14</v>
      </c>
      <c r="F28">
        <f>10^(_10sept_0_107[[#This Row],[Column3]]/10)*COS(RADIANS(_10sept_0_107[[#This Row],[Column4]]))</f>
        <v>6.5459895734696219E-3</v>
      </c>
      <c r="G28">
        <f>10^(_10sept_0_107[[#This Row],[Column3]]/10)*SIN(RADIANS(_10sept_0_107[[#This Row],[Column4]]))</f>
        <v>-1.0753573347968486E-2</v>
      </c>
      <c r="H28">
        <f>10^(_10sept_0_107[[#This Row],[Column5]]/10)*COS(RADIANS(_10sept_0_107[[#This Row],[Column6]]))</f>
        <v>6.2535522563646881E-3</v>
      </c>
      <c r="I28">
        <f>10^(_10sept_0_107[[#This Row],[Column5]]/10)*SIN(RADIANS(_10sept_0_107[[#This Row],[Column6]]))</f>
        <v>-1.0892851378167728E-2</v>
      </c>
    </row>
    <row r="29" spans="1:9" x14ac:dyDescent="0.3">
      <c r="A29">
        <v>-154</v>
      </c>
      <c r="B29">
        <v>-19.510000000000002</v>
      </c>
      <c r="C29">
        <v>-56.23</v>
      </c>
      <c r="D29">
        <v>-19.420000000000002</v>
      </c>
      <c r="E29">
        <v>-57.44</v>
      </c>
      <c r="F29">
        <f>10^(_10sept_0_107[[#This Row],[Column3]]/10)*COS(RADIANS(_10sept_0_107[[#This Row],[Column4]]))</f>
        <v>6.2225123088989172E-3</v>
      </c>
      <c r="G29">
        <f>10^(_10sept_0_107[[#This Row],[Column3]]/10)*SIN(RADIANS(_10sept_0_107[[#This Row],[Column4]]))</f>
        <v>-9.305614330055962E-3</v>
      </c>
      <c r="H29">
        <f>10^(_10sept_0_107[[#This Row],[Column5]]/10)*COS(RADIANS(_10sept_0_107[[#This Row],[Column6]]))</f>
        <v>6.1507713202432358E-3</v>
      </c>
      <c r="I29">
        <f>10^(_10sept_0_107[[#This Row],[Column5]]/10)*SIN(RADIANS(_10sept_0_107[[#This Row],[Column6]]))</f>
        <v>-9.6325023217883124E-3</v>
      </c>
    </row>
    <row r="30" spans="1:9" x14ac:dyDescent="0.3">
      <c r="A30">
        <v>-153</v>
      </c>
      <c r="B30">
        <v>-20.170000000000002</v>
      </c>
      <c r="C30">
        <v>-53.98</v>
      </c>
      <c r="D30">
        <v>-20.25</v>
      </c>
      <c r="E30">
        <v>-54.79</v>
      </c>
      <c r="F30">
        <f>10^(_10sept_0_107[[#This Row],[Column3]]/10)*COS(RADIANS(_10sept_0_107[[#This Row],[Column4]]))</f>
        <v>5.6549304072117321E-3</v>
      </c>
      <c r="G30">
        <f>10^(_10sept_0_107[[#This Row],[Column3]]/10)*SIN(RADIANS(_10sept_0_107[[#This Row],[Column4]]))</f>
        <v>-7.7776332829090286E-3</v>
      </c>
      <c r="H30">
        <f>10^(_10sept_0_107[[#This Row],[Column5]]/10)*COS(RADIANS(_10sept_0_107[[#This Row],[Column6]]))</f>
        <v>5.4432182995855782E-3</v>
      </c>
      <c r="I30">
        <f>10^(_10sept_0_107[[#This Row],[Column5]]/10)*SIN(RADIANS(_10sept_0_107[[#This Row],[Column6]]))</f>
        <v>-7.7133953844225576E-3</v>
      </c>
    </row>
    <row r="31" spans="1:9" x14ac:dyDescent="0.3">
      <c r="A31">
        <v>-152</v>
      </c>
      <c r="B31">
        <v>-21.07</v>
      </c>
      <c r="C31">
        <v>-52.91</v>
      </c>
      <c r="D31">
        <v>-21.11</v>
      </c>
      <c r="E31">
        <v>-53.49</v>
      </c>
      <c r="F31">
        <f>10^(_10sept_0_107[[#This Row],[Column3]]/10)*COS(RADIANS(_10sept_0_107[[#This Row],[Column4]]))</f>
        <v>4.7137532176112096E-3</v>
      </c>
      <c r="G31">
        <f>10^(_10sept_0_107[[#This Row],[Column3]]/10)*SIN(RADIANS(_10sept_0_107[[#This Row],[Column4]]))</f>
        <v>-6.2349605527234142E-3</v>
      </c>
      <c r="H31">
        <f>10^(_10sept_0_107[[#This Row],[Column5]]/10)*COS(RADIANS(_10sept_0_107[[#This Row],[Column6]]))</f>
        <v>4.6077617437916222E-3</v>
      </c>
      <c r="I31">
        <f>10^(_10sept_0_107[[#This Row],[Column5]]/10)*SIN(RADIANS(_10sept_0_107[[#This Row],[Column6]]))</f>
        <v>-6.2247601831718251E-3</v>
      </c>
    </row>
    <row r="32" spans="1:9" x14ac:dyDescent="0.3">
      <c r="A32">
        <v>-151</v>
      </c>
      <c r="B32">
        <v>-22.29</v>
      </c>
      <c r="C32">
        <v>-52.31</v>
      </c>
      <c r="D32">
        <v>-22.2</v>
      </c>
      <c r="E32">
        <v>-52.19</v>
      </c>
      <c r="F32">
        <f>10^(_10sept_0_107[[#This Row],[Column3]]/10)*COS(RADIANS(_10sept_0_107[[#This Row],[Column4]]))</f>
        <v>3.6084241061807841E-3</v>
      </c>
      <c r="G32">
        <f>10^(_10sept_0_107[[#This Row],[Column3]]/10)*SIN(RADIANS(_10sept_0_107[[#This Row],[Column4]]))</f>
        <v>-4.6704396980942284E-3</v>
      </c>
      <c r="H32">
        <f>10^(_10sept_0_107[[#This Row],[Column5]]/10)*COS(RADIANS(_10sept_0_107[[#This Row],[Column6]]))</f>
        <v>3.6939611275277782E-3</v>
      </c>
      <c r="I32">
        <f>10^(_10sept_0_107[[#This Row],[Column5]]/10)*SIN(RADIANS(_10sept_0_107[[#This Row],[Column6]]))</f>
        <v>-4.7605101265855779E-3</v>
      </c>
    </row>
    <row r="33" spans="1:9" x14ac:dyDescent="0.3">
      <c r="A33">
        <v>-150</v>
      </c>
      <c r="B33">
        <v>-23.56</v>
      </c>
      <c r="C33">
        <v>-53.03</v>
      </c>
      <c r="D33">
        <v>-23.62</v>
      </c>
      <c r="E33">
        <v>-53.16</v>
      </c>
      <c r="F33">
        <f>10^(_10sept_0_107[[#This Row],[Column3]]/10)*COS(RADIANS(_10sept_0_107[[#This Row],[Column4]]))</f>
        <v>2.649482746082123E-3</v>
      </c>
      <c r="G33">
        <f>10^(_10sept_0_107[[#This Row],[Column3]]/10)*SIN(RADIANS(_10sept_0_107[[#This Row],[Column4]]))</f>
        <v>-3.5198153295508123E-3</v>
      </c>
      <c r="H33">
        <f>10^(_10sept_0_107[[#This Row],[Column5]]/10)*COS(RADIANS(_10sept_0_107[[#This Row],[Column6]]))</f>
        <v>2.6052471277366179E-3</v>
      </c>
      <c r="I33">
        <f>10^(_10sept_0_107[[#This Row],[Column5]]/10)*SIN(RADIANS(_10sept_0_107[[#This Row],[Column6]]))</f>
        <v>-3.4774417168923189E-3</v>
      </c>
    </row>
    <row r="34" spans="1:9" x14ac:dyDescent="0.3">
      <c r="A34">
        <v>-149</v>
      </c>
      <c r="B34">
        <v>-25.01</v>
      </c>
      <c r="C34">
        <v>-53.68</v>
      </c>
      <c r="D34">
        <v>-25.08</v>
      </c>
      <c r="E34">
        <v>-53.6</v>
      </c>
      <c r="F34">
        <f>10^(_10sept_0_107[[#This Row],[Column3]]/10)*COS(RADIANS(_10sept_0_107[[#This Row],[Column4]]))</f>
        <v>1.8686917747397288E-3</v>
      </c>
      <c r="G34">
        <f>10^(_10sept_0_107[[#This Row],[Column3]]/10)*SIN(RADIANS(_10sept_0_107[[#This Row],[Column4]]))</f>
        <v>-2.5420553150030624E-3</v>
      </c>
      <c r="H34">
        <f>10^(_10sept_0_107[[#This Row],[Column5]]/10)*COS(RADIANS(_10sept_0_107[[#This Row],[Column6]]))</f>
        <v>1.842304294181974E-3</v>
      </c>
      <c r="I34">
        <f>10^(_10sept_0_107[[#This Row],[Column5]]/10)*SIN(RADIANS(_10sept_0_107[[#This Row],[Column6]]))</f>
        <v>-2.4988407560063435E-3</v>
      </c>
    </row>
    <row r="35" spans="1:9" x14ac:dyDescent="0.3">
      <c r="A35">
        <v>-148</v>
      </c>
      <c r="B35">
        <v>-26.74</v>
      </c>
      <c r="C35">
        <v>-55.76</v>
      </c>
      <c r="D35">
        <v>-26.62</v>
      </c>
      <c r="E35">
        <v>-56.16</v>
      </c>
      <c r="F35">
        <f>10^(_10sept_0_107[[#This Row],[Column3]]/10)*COS(RADIANS(_10sept_0_107[[#This Row],[Column4]]))</f>
        <v>1.1919184575238928E-3</v>
      </c>
      <c r="G35">
        <f>10^(_10sept_0_107[[#This Row],[Column3]]/10)*SIN(RADIANS(_10sept_0_107[[#This Row],[Column4]]))</f>
        <v>-1.7512236550324409E-3</v>
      </c>
      <c r="H35">
        <f>10^(_10sept_0_107[[#This Row],[Column5]]/10)*COS(RADIANS(_10sept_0_107[[#This Row],[Column6]]))</f>
        <v>1.2127134720115169E-3</v>
      </c>
      <c r="I35">
        <f>10^(_10sept_0_107[[#This Row],[Column5]]/10)*SIN(RADIANS(_10sept_0_107[[#This Row],[Column6]]))</f>
        <v>-1.8087968065551802E-3</v>
      </c>
    </row>
    <row r="36" spans="1:9" x14ac:dyDescent="0.3">
      <c r="A36">
        <v>-147</v>
      </c>
      <c r="B36">
        <v>-27.82</v>
      </c>
      <c r="C36">
        <v>-57.28</v>
      </c>
      <c r="D36">
        <v>-28.03</v>
      </c>
      <c r="E36">
        <v>-56.69</v>
      </c>
      <c r="F36">
        <f>10^(_10sept_0_107[[#This Row],[Column3]]/10)*COS(RADIANS(_10sept_0_107[[#This Row],[Column4]]))</f>
        <v>8.9294156859113084E-4</v>
      </c>
      <c r="G36">
        <f>10^(_10sept_0_107[[#This Row],[Column3]]/10)*SIN(RADIANS(_10sept_0_107[[#This Row],[Column4]]))</f>
        <v>-1.3898320538432147E-3</v>
      </c>
      <c r="H36">
        <f>10^(_10sept_0_107[[#This Row],[Column5]]/10)*COS(RADIANS(_10sept_0_107[[#This Row],[Column6]]))</f>
        <v>8.6438210073978947E-4</v>
      </c>
      <c r="I36">
        <f>10^(_10sept_0_107[[#This Row],[Column5]]/10)*SIN(RADIANS(_10sept_0_107[[#This Row],[Column6]]))</f>
        <v>-1.3153956216872371E-3</v>
      </c>
    </row>
    <row r="37" spans="1:9" x14ac:dyDescent="0.3">
      <c r="A37">
        <v>-146</v>
      </c>
      <c r="B37">
        <v>-28.85</v>
      </c>
      <c r="C37">
        <v>-55.05</v>
      </c>
      <c r="D37">
        <v>-29.06</v>
      </c>
      <c r="E37">
        <v>-55.54</v>
      </c>
      <c r="F37">
        <f>10^(_10sept_0_107[[#This Row],[Column3]]/10)*COS(RADIANS(_10sept_0_107[[#This Row],[Column4]]))</f>
        <v>7.4653390998827979E-4</v>
      </c>
      <c r="G37">
        <f>10^(_10sept_0_107[[#This Row],[Column3]]/10)*SIN(RADIANS(_10sept_0_107[[#This Row],[Column4]]))</f>
        <v>-1.0681436109902789E-3</v>
      </c>
      <c r="H37">
        <f>10^(_10sept_0_107[[#This Row],[Column5]]/10)*COS(RADIANS(_10sept_0_107[[#This Row],[Column6]]))</f>
        <v>7.0256505684663346E-4</v>
      </c>
      <c r="I37">
        <f>10^(_10sept_0_107[[#This Row],[Column5]]/10)*SIN(RADIANS(_10sept_0_107[[#This Row],[Column6]]))</f>
        <v>-1.0237689162343462E-3</v>
      </c>
    </row>
    <row r="38" spans="1:9" x14ac:dyDescent="0.3">
      <c r="A38">
        <v>-145</v>
      </c>
      <c r="B38">
        <v>-29.18</v>
      </c>
      <c r="C38">
        <v>-47.75</v>
      </c>
      <c r="D38">
        <v>-29.62</v>
      </c>
      <c r="E38">
        <v>-45.75</v>
      </c>
      <c r="F38">
        <f>10^(_10sept_0_107[[#This Row],[Column3]]/10)*COS(RADIANS(_10sept_0_107[[#This Row],[Column4]]))</f>
        <v>8.120939322861677E-4</v>
      </c>
      <c r="G38">
        <f>10^(_10sept_0_107[[#This Row],[Column3]]/10)*SIN(RADIANS(_10sept_0_107[[#This Row],[Column4]]))</f>
        <v>-8.9404569537542933E-4</v>
      </c>
      <c r="H38">
        <f>10^(_10sept_0_107[[#This Row],[Column5]]/10)*COS(RADIANS(_10sept_0_107[[#This Row],[Column6]]))</f>
        <v>7.6159665426033538E-4</v>
      </c>
      <c r="I38">
        <f>10^(_10sept_0_107[[#This Row],[Column5]]/10)*SIN(RADIANS(_10sept_0_107[[#This Row],[Column6]]))</f>
        <v>-7.8180083413030219E-4</v>
      </c>
    </row>
    <row r="39" spans="1:9" x14ac:dyDescent="0.3">
      <c r="A39">
        <v>-144</v>
      </c>
      <c r="B39">
        <v>-29.04</v>
      </c>
      <c r="C39">
        <v>-31.31</v>
      </c>
      <c r="D39">
        <v>-29.48</v>
      </c>
      <c r="E39">
        <v>-31.4</v>
      </c>
      <c r="F39">
        <f>10^(_10sept_0_107[[#This Row],[Column3]]/10)*COS(RADIANS(_10sept_0_107[[#This Row],[Column4]]))</f>
        <v>1.0657247378311539E-3</v>
      </c>
      <c r="G39">
        <f>10^(_10sept_0_107[[#This Row],[Column3]]/10)*SIN(RADIANS(_10sept_0_107[[#This Row],[Column4]]))</f>
        <v>-6.4822558942068153E-4</v>
      </c>
      <c r="H39">
        <f>10^(_10sept_0_107[[#This Row],[Column5]]/10)*COS(RADIANS(_10sept_0_107[[#This Row],[Column6]]))</f>
        <v>9.621202874053272E-4</v>
      </c>
      <c r="I39">
        <f>10^(_10sept_0_107[[#This Row],[Column5]]/10)*SIN(RADIANS(_10sept_0_107[[#This Row],[Column6]]))</f>
        <v>-5.8728073165363647E-4</v>
      </c>
    </row>
    <row r="40" spans="1:9" x14ac:dyDescent="0.3">
      <c r="A40">
        <v>-143</v>
      </c>
      <c r="B40">
        <v>-28.32</v>
      </c>
      <c r="C40">
        <v>-9.4499999999999993</v>
      </c>
      <c r="D40">
        <v>-28.07</v>
      </c>
      <c r="E40">
        <v>-11.19</v>
      </c>
      <c r="F40">
        <f>10^(_10sept_0_107[[#This Row],[Column3]]/10)*COS(RADIANS(_10sept_0_107[[#This Row],[Column4]]))</f>
        <v>1.4523321281063738E-3</v>
      </c>
      <c r="G40">
        <f>10^(_10sept_0_107[[#This Row],[Column3]]/10)*SIN(RADIANS(_10sept_0_107[[#This Row],[Column4]]))</f>
        <v>-2.417343469383394E-4</v>
      </c>
      <c r="H40">
        <f>10^(_10sept_0_107[[#This Row],[Column5]]/10)*COS(RADIANS(_10sept_0_107[[#This Row],[Column6]]))</f>
        <v>1.5299039136659265E-3</v>
      </c>
      <c r="I40">
        <f>10^(_10sept_0_107[[#This Row],[Column5]]/10)*SIN(RADIANS(_10sept_0_107[[#This Row],[Column6]]))</f>
        <v>-3.026516545857545E-4</v>
      </c>
    </row>
    <row r="41" spans="1:9" x14ac:dyDescent="0.3">
      <c r="A41">
        <v>-142</v>
      </c>
      <c r="B41">
        <v>-26.59</v>
      </c>
      <c r="C41">
        <v>6.03</v>
      </c>
      <c r="D41">
        <v>-26.74</v>
      </c>
      <c r="E41">
        <v>6.67</v>
      </c>
      <c r="F41">
        <f>10^(_10sept_0_107[[#This Row],[Column3]]/10)*COS(RADIANS(_10sept_0_107[[#This Row],[Column4]]))</f>
        <v>2.1806722071918616E-3</v>
      </c>
      <c r="G41">
        <f>10^(_10sept_0_107[[#This Row],[Column3]]/10)*SIN(RADIANS(_10sept_0_107[[#This Row],[Column4]]))</f>
        <v>2.3035235895960655E-4</v>
      </c>
      <c r="H41">
        <f>10^(_10sept_0_107[[#This Row],[Column5]]/10)*COS(RADIANS(_10sept_0_107[[#This Row],[Column6]]))</f>
        <v>2.1040232240814288E-3</v>
      </c>
      <c r="I41">
        <f>10^(_10sept_0_107[[#This Row],[Column5]]/10)*SIN(RADIANS(_10sept_0_107[[#This Row],[Column6]]))</f>
        <v>2.4604912488628282E-4</v>
      </c>
    </row>
    <row r="42" spans="1:9" x14ac:dyDescent="0.3">
      <c r="A42">
        <v>-141</v>
      </c>
      <c r="B42">
        <v>-24.67</v>
      </c>
      <c r="C42">
        <v>20.07</v>
      </c>
      <c r="D42">
        <v>-24.68</v>
      </c>
      <c r="E42">
        <v>19.39</v>
      </c>
      <c r="F42">
        <f>10^(_10sept_0_107[[#This Row],[Column3]]/10)*COS(RADIANS(_10sept_0_107[[#This Row],[Column4]]))</f>
        <v>3.2047365241805832E-3</v>
      </c>
      <c r="G42">
        <f>10^(_10sept_0_107[[#This Row],[Column3]]/10)*SIN(RADIANS(_10sept_0_107[[#This Row],[Column4]]))</f>
        <v>1.1708646824837821E-3</v>
      </c>
      <c r="H42">
        <f>10^(_10sept_0_107[[#This Row],[Column5]]/10)*COS(RADIANS(_10sept_0_107[[#This Row],[Column6]]))</f>
        <v>3.2110044708882836E-3</v>
      </c>
      <c r="I42">
        <f>10^(_10sept_0_107[[#This Row],[Column5]]/10)*SIN(RADIANS(_10sept_0_107[[#This Row],[Column6]]))</f>
        <v>1.1301432871484469E-3</v>
      </c>
    </row>
    <row r="43" spans="1:9" x14ac:dyDescent="0.3">
      <c r="A43">
        <v>-140</v>
      </c>
      <c r="B43">
        <v>-22.91</v>
      </c>
      <c r="C43">
        <v>29.37</v>
      </c>
      <c r="D43">
        <v>-22.92</v>
      </c>
      <c r="E43">
        <v>28.85</v>
      </c>
      <c r="F43">
        <f>10^(_10sept_0_107[[#This Row],[Column3]]/10)*COS(RADIANS(_10sept_0_107[[#This Row],[Column4]]))</f>
        <v>4.459157418703957E-3</v>
      </c>
      <c r="G43">
        <f>10^(_10sept_0_107[[#This Row],[Column3]]/10)*SIN(RADIANS(_10sept_0_107[[#This Row],[Column4]]))</f>
        <v>2.5095308719773331E-3</v>
      </c>
      <c r="H43">
        <f>10^(_10sept_0_107[[#This Row],[Column5]]/10)*COS(RADIANS(_10sept_0_107[[#This Row],[Column6]]))</f>
        <v>4.4714415026428748E-3</v>
      </c>
      <c r="I43">
        <f>10^(_10sept_0_107[[#This Row],[Column5]]/10)*SIN(RADIANS(_10sept_0_107[[#This Row],[Column6]]))</f>
        <v>2.4632796001330696E-3</v>
      </c>
    </row>
    <row r="44" spans="1:9" x14ac:dyDescent="0.3">
      <c r="A44">
        <v>-139</v>
      </c>
      <c r="B44">
        <v>-21.52</v>
      </c>
      <c r="C44">
        <v>37.29</v>
      </c>
      <c r="D44">
        <v>-21.51</v>
      </c>
      <c r="E44">
        <v>37.54</v>
      </c>
      <c r="F44">
        <f>10^(_10sept_0_107[[#This Row],[Column3]]/10)*COS(RADIANS(_10sept_0_107[[#This Row],[Column4]]))</f>
        <v>5.6063917177914596E-3</v>
      </c>
      <c r="G44">
        <f>10^(_10sept_0_107[[#This Row],[Column3]]/10)*SIN(RADIANS(_10sept_0_107[[#This Row],[Column4]]))</f>
        <v>4.2693798205023772E-3</v>
      </c>
      <c r="H44">
        <f>10^(_10sept_0_107[[#This Row],[Column5]]/10)*COS(RADIANS(_10sept_0_107[[#This Row],[Column6]]))</f>
        <v>5.6005907255969904E-3</v>
      </c>
      <c r="I44">
        <f>10^(_10sept_0_107[[#This Row],[Column5]]/10)*SIN(RADIANS(_10sept_0_107[[#This Row],[Column6]]))</f>
        <v>4.3036998350672821E-3</v>
      </c>
    </row>
    <row r="45" spans="1:9" x14ac:dyDescent="0.3">
      <c r="A45">
        <v>-138</v>
      </c>
      <c r="B45">
        <v>-20.45</v>
      </c>
      <c r="C45">
        <v>44.3</v>
      </c>
      <c r="D45">
        <v>-20.49</v>
      </c>
      <c r="E45">
        <v>44.93</v>
      </c>
      <c r="F45">
        <f>10^(_10sept_0_107[[#This Row],[Column3]]/10)*COS(RADIANS(_10sept_0_107[[#This Row],[Column4]]))</f>
        <v>6.4524791210159426E-3</v>
      </c>
      <c r="G45">
        <f>10^(_10sept_0_107[[#This Row],[Column3]]/10)*SIN(RADIANS(_10sept_0_107[[#This Row],[Column4]]))</f>
        <v>6.2967106340742094E-3</v>
      </c>
      <c r="H45">
        <f>10^(_10sept_0_107[[#This Row],[Column5]]/10)*COS(RADIANS(_10sept_0_107[[#This Row],[Column6]]))</f>
        <v>6.3243361477176782E-3</v>
      </c>
      <c r="I45">
        <f>10^(_10sept_0_107[[#This Row],[Column5]]/10)*SIN(RADIANS(_10sept_0_107[[#This Row],[Column6]]))</f>
        <v>6.3089017283097038E-3</v>
      </c>
    </row>
    <row r="46" spans="1:9" x14ac:dyDescent="0.3">
      <c r="A46">
        <v>-137</v>
      </c>
      <c r="B46">
        <v>-19.8</v>
      </c>
      <c r="C46">
        <v>52.33</v>
      </c>
      <c r="D46">
        <v>-19.88</v>
      </c>
      <c r="E46">
        <v>52.13</v>
      </c>
      <c r="F46">
        <f>10^(_10sept_0_107[[#This Row],[Column3]]/10)*COS(RADIANS(_10sept_0_107[[#This Row],[Column4]]))</f>
        <v>6.3991352566495612E-3</v>
      </c>
      <c r="G46">
        <f>10^(_10sept_0_107[[#This Row],[Column3]]/10)*SIN(RADIANS(_10sept_0_107[[#This Row],[Column4]]))</f>
        <v>8.2884792079984688E-3</v>
      </c>
      <c r="H46">
        <f>10^(_10sept_0_107[[#This Row],[Column5]]/10)*COS(RADIANS(_10sept_0_107[[#This Row],[Column6]]))</f>
        <v>6.3107037208365571E-3</v>
      </c>
      <c r="I46">
        <f>10^(_10sept_0_107[[#This Row],[Column5]]/10)*SIN(RADIANS(_10sept_0_107[[#This Row],[Column6]]))</f>
        <v>8.1152183870297351E-3</v>
      </c>
    </row>
    <row r="47" spans="1:9" x14ac:dyDescent="0.3">
      <c r="A47">
        <v>-136</v>
      </c>
      <c r="B47">
        <v>-19.61</v>
      </c>
      <c r="C47">
        <v>58.05</v>
      </c>
      <c r="D47">
        <v>-19.78</v>
      </c>
      <c r="E47">
        <v>58.93</v>
      </c>
      <c r="F47">
        <f>10^(_10sept_0_107[[#This Row],[Column3]]/10)*COS(RADIANS(_10sept_0_107[[#This Row],[Column4]]))</f>
        <v>5.788987370132225E-3</v>
      </c>
      <c r="G47">
        <f>10^(_10sept_0_107[[#This Row],[Column3]]/10)*SIN(RADIANS(_10sept_0_107[[#This Row],[Column4]]))</f>
        <v>9.2823315152591925E-3</v>
      </c>
      <c r="H47">
        <f>10^(_10sept_0_107[[#This Row],[Column5]]/10)*COS(RADIANS(_10sept_0_107[[#This Row],[Column6]]))</f>
        <v>5.4290165705957912E-3</v>
      </c>
      <c r="I47">
        <f>10^(_10sept_0_107[[#This Row],[Column5]]/10)*SIN(RADIANS(_10sept_0_107[[#This Row],[Column6]]))</f>
        <v>9.0104471295248557E-3</v>
      </c>
    </row>
    <row r="48" spans="1:9" x14ac:dyDescent="0.3">
      <c r="A48">
        <v>-135</v>
      </c>
      <c r="B48">
        <v>-19.93</v>
      </c>
      <c r="C48">
        <v>65.790000000000006</v>
      </c>
      <c r="D48">
        <v>-20.05</v>
      </c>
      <c r="E48">
        <v>66</v>
      </c>
      <c r="F48">
        <f>10^(_10sept_0_107[[#This Row],[Column3]]/10)*COS(RADIANS(_10sept_0_107[[#This Row],[Column4]]))</f>
        <v>4.1674552267587407E-3</v>
      </c>
      <c r="G48">
        <f>10^(_10sept_0_107[[#This Row],[Column3]]/10)*SIN(RADIANS(_10sept_0_107[[#This Row],[Column4]]))</f>
        <v>9.2686815410338158E-3</v>
      </c>
      <c r="H48">
        <f>10^(_10sept_0_107[[#This Row],[Column5]]/10)*COS(RADIANS(_10sept_0_107[[#This Row],[Column6]]))</f>
        <v>4.0208076722295684E-3</v>
      </c>
      <c r="I48">
        <f>10^(_10sept_0_107[[#This Row],[Column5]]/10)*SIN(RADIANS(_10sept_0_107[[#This Row],[Column6]]))</f>
        <v>9.0308818926238214E-3</v>
      </c>
    </row>
    <row r="49" spans="1:9" x14ac:dyDescent="0.3">
      <c r="A49">
        <v>-134</v>
      </c>
      <c r="B49">
        <v>-20.68</v>
      </c>
      <c r="C49">
        <v>74.040000000000006</v>
      </c>
      <c r="D49">
        <v>-20.7</v>
      </c>
      <c r="E49">
        <v>74.83</v>
      </c>
      <c r="F49">
        <f>10^(_10sept_0_107[[#This Row],[Column3]]/10)*COS(RADIANS(_10sept_0_107[[#This Row],[Column4]]))</f>
        <v>2.3511444601769238E-3</v>
      </c>
      <c r="G49">
        <f>10^(_10sept_0_107[[#This Row],[Column3]]/10)*SIN(RADIANS(_10sept_0_107[[#This Row],[Column4]]))</f>
        <v>8.2210721974521651E-3</v>
      </c>
      <c r="H49">
        <f>10^(_10sept_0_107[[#This Row],[Column5]]/10)*COS(RADIANS(_10sept_0_107[[#This Row],[Column6]]))</f>
        <v>2.2272908830945513E-3</v>
      </c>
      <c r="I49">
        <f>10^(_10sept_0_107[[#This Row],[Column5]]/10)*SIN(RADIANS(_10sept_0_107[[#This Row],[Column6]]))</f>
        <v>8.2147897921725881E-3</v>
      </c>
    </row>
    <row r="50" spans="1:9" x14ac:dyDescent="0.3">
      <c r="A50">
        <v>-133</v>
      </c>
      <c r="B50">
        <v>-21.71</v>
      </c>
      <c r="C50">
        <v>83.53</v>
      </c>
      <c r="D50">
        <v>-21.87</v>
      </c>
      <c r="E50">
        <v>83.8</v>
      </c>
      <c r="F50">
        <f>10^(_10sept_0_107[[#This Row],[Column3]]/10)*COS(RADIANS(_10sept_0_107[[#This Row],[Column4]]))</f>
        <v>7.6007818316652066E-4</v>
      </c>
      <c r="G50">
        <f>10^(_10sept_0_107[[#This Row],[Column3]]/10)*SIN(RADIANS(_10sept_0_107[[#This Row],[Column4]]))</f>
        <v>6.702319536584257E-3</v>
      </c>
      <c r="H50">
        <f>10^(_10sept_0_107[[#This Row],[Column5]]/10)*COS(RADIANS(_10sept_0_107[[#This Row],[Column6]]))</f>
        <v>7.0213587682409868E-4</v>
      </c>
      <c r="I50">
        <f>10^(_10sept_0_107[[#This Row],[Column5]]/10)*SIN(RADIANS(_10sept_0_107[[#This Row],[Column6]]))</f>
        <v>6.4632705836160593E-3</v>
      </c>
    </row>
    <row r="51" spans="1:9" x14ac:dyDescent="0.3">
      <c r="A51">
        <v>-132</v>
      </c>
      <c r="B51">
        <v>-23.27</v>
      </c>
      <c r="C51">
        <v>94.92</v>
      </c>
      <c r="D51">
        <v>-23.39</v>
      </c>
      <c r="E51">
        <v>95.44</v>
      </c>
      <c r="F51">
        <f>10^(_10sept_0_107[[#This Row],[Column3]]/10)*COS(RADIANS(_10sept_0_107[[#This Row],[Column4]]))</f>
        <v>-4.0393232894020338E-4</v>
      </c>
      <c r="G51">
        <f>10^(_10sept_0_107[[#This Row],[Column3]]/10)*SIN(RADIANS(_10sept_0_107[[#This Row],[Column4]]))</f>
        <v>4.6924197245812429E-3</v>
      </c>
      <c r="H51">
        <f>10^(_10sept_0_107[[#This Row],[Column5]]/10)*COS(RADIANS(_10sept_0_107[[#This Row],[Column6]]))</f>
        <v>-4.3433373584907548E-4</v>
      </c>
      <c r="I51">
        <f>10^(_10sept_0_107[[#This Row],[Column5]]/10)*SIN(RADIANS(_10sept_0_107[[#This Row],[Column6]]))</f>
        <v>4.5607842573551563E-3</v>
      </c>
    </row>
    <row r="52" spans="1:9" x14ac:dyDescent="0.3">
      <c r="A52">
        <v>-131</v>
      </c>
      <c r="B52">
        <v>-25.3</v>
      </c>
      <c r="C52">
        <v>109.68</v>
      </c>
      <c r="D52">
        <v>-25.34</v>
      </c>
      <c r="E52">
        <v>109.97</v>
      </c>
      <c r="F52">
        <f>10^(_10sept_0_107[[#This Row],[Column3]]/10)*COS(RADIANS(_10sept_0_107[[#This Row],[Column4]]))</f>
        <v>-9.9386870505164941E-4</v>
      </c>
      <c r="G52">
        <f>10^(_10sept_0_107[[#This Row],[Column3]]/10)*SIN(RADIANS(_10sept_0_107[[#This Row],[Column4]]))</f>
        <v>2.778823653397198E-3</v>
      </c>
      <c r="H52">
        <f>10^(_10sept_0_107[[#This Row],[Column5]]/10)*COS(RADIANS(_10sept_0_107[[#This Row],[Column6]]))</f>
        <v>-9.9868013132221097E-4</v>
      </c>
      <c r="I52">
        <f>10^(_10sept_0_107[[#This Row],[Column5]]/10)*SIN(RADIANS(_10sept_0_107[[#This Row],[Column6]]))</f>
        <v>2.7483276959178442E-3</v>
      </c>
    </row>
    <row r="53" spans="1:9" x14ac:dyDescent="0.3">
      <c r="A53">
        <v>-130</v>
      </c>
      <c r="B53">
        <v>-27.58</v>
      </c>
      <c r="C53">
        <v>126.07</v>
      </c>
      <c r="D53">
        <v>-27.85</v>
      </c>
      <c r="E53">
        <v>125.4</v>
      </c>
      <c r="F53">
        <f>10^(_10sept_0_107[[#This Row],[Column3]]/10)*COS(RADIANS(_10sept_0_107[[#This Row],[Column4]]))</f>
        <v>-1.0278933202097767E-3</v>
      </c>
      <c r="G53">
        <f>10^(_10sept_0_107[[#This Row],[Column3]]/10)*SIN(RADIANS(_10sept_0_107[[#This Row],[Column4]]))</f>
        <v>1.4111450357408701E-3</v>
      </c>
      <c r="H53">
        <f>10^(_10sept_0_107[[#This Row],[Column5]]/10)*COS(RADIANS(_10sept_0_107[[#This Row],[Column6]]))</f>
        <v>-9.5036276715243788E-4</v>
      </c>
      <c r="I53">
        <f>10^(_10sept_0_107[[#This Row],[Column5]]/10)*SIN(RADIANS(_10sept_0_107[[#This Row],[Column6]]))</f>
        <v>1.3372903255229479E-3</v>
      </c>
    </row>
    <row r="54" spans="1:9" x14ac:dyDescent="0.3">
      <c r="A54">
        <v>-129</v>
      </c>
      <c r="B54">
        <v>-29.98</v>
      </c>
      <c r="C54">
        <v>143.04</v>
      </c>
      <c r="D54">
        <v>-30.12</v>
      </c>
      <c r="E54">
        <v>143.05000000000001</v>
      </c>
      <c r="F54">
        <f>10^(_10sept_0_107[[#This Row],[Column3]]/10)*COS(RADIANS(_10sept_0_107[[#This Row],[Column4]]))</f>
        <v>-8.0274373396747617E-4</v>
      </c>
      <c r="G54">
        <f>10^(_10sept_0_107[[#This Row],[Column3]]/10)*SIN(RADIANS(_10sept_0_107[[#This Row],[Column4]]))</f>
        <v>6.0403260148160574E-4</v>
      </c>
      <c r="H54">
        <f>10^(_10sept_0_107[[#This Row],[Column5]]/10)*COS(RADIANS(_10sept_0_107[[#This Row],[Column6]]))</f>
        <v>-7.7738104932901847E-4</v>
      </c>
      <c r="I54">
        <f>10^(_10sept_0_107[[#This Row],[Column5]]/10)*SIN(RADIANS(_10sept_0_107[[#This Row],[Column6]]))</f>
        <v>5.8473572279270347E-4</v>
      </c>
    </row>
    <row r="55" spans="1:9" x14ac:dyDescent="0.3">
      <c r="A55">
        <v>-128</v>
      </c>
      <c r="B55">
        <v>-32.840000000000003</v>
      </c>
      <c r="C55">
        <v>159.25</v>
      </c>
      <c r="D55">
        <v>-32.869999999999997</v>
      </c>
      <c r="E55">
        <v>159.08000000000001</v>
      </c>
      <c r="F55">
        <f>10^(_10sept_0_107[[#This Row],[Column3]]/10)*COS(RADIANS(_10sept_0_107[[#This Row],[Column4]]))</f>
        <v>-4.862665652542552E-4</v>
      </c>
      <c r="G55">
        <f>10^(_10sept_0_107[[#This Row],[Column3]]/10)*SIN(RADIANS(_10sept_0_107[[#This Row],[Column4]]))</f>
        <v>1.8422992136651583E-4</v>
      </c>
      <c r="H55">
        <f>10^(_10sept_0_107[[#This Row],[Column5]]/10)*COS(RADIANS(_10sept_0_107[[#This Row],[Column6]]))</f>
        <v>-4.8237414662025623E-4</v>
      </c>
      <c r="I55">
        <f>10^(_10sept_0_107[[#This Row],[Column5]]/10)*SIN(RADIANS(_10sept_0_107[[#This Row],[Column6]]))</f>
        <v>1.8439373396221293E-4</v>
      </c>
    </row>
    <row r="56" spans="1:9" x14ac:dyDescent="0.3">
      <c r="A56">
        <v>-127</v>
      </c>
      <c r="B56">
        <v>-34.99</v>
      </c>
      <c r="C56">
        <v>164.31</v>
      </c>
      <c r="D56">
        <v>-35.06</v>
      </c>
      <c r="E56">
        <v>163.5</v>
      </c>
      <c r="F56">
        <f>10^(_10sept_0_107[[#This Row],[Column3]]/10)*COS(RADIANS(_10sept_0_107[[#This Row],[Column4]]))</f>
        <v>-3.051466084449805E-4</v>
      </c>
      <c r="G56">
        <f>10^(_10sept_0_107[[#This Row],[Column3]]/10)*SIN(RADIANS(_10sept_0_107[[#This Row],[Column4]]))</f>
        <v>8.5715380080619093E-5</v>
      </c>
      <c r="H56">
        <f>10^(_10sept_0_107[[#This Row],[Column5]]/10)*COS(RADIANS(_10sept_0_107[[#This Row],[Column6]]))</f>
        <v>-2.9904528841041145E-4</v>
      </c>
      <c r="I56">
        <f>10^(_10sept_0_107[[#This Row],[Column5]]/10)*SIN(RADIANS(_10sept_0_107[[#This Row],[Column6]]))</f>
        <v>8.858125003199123E-5</v>
      </c>
    </row>
    <row r="57" spans="1:9" x14ac:dyDescent="0.3">
      <c r="A57">
        <v>-126</v>
      </c>
      <c r="B57">
        <v>-35.479999999999997</v>
      </c>
      <c r="C57">
        <v>144.46</v>
      </c>
      <c r="D57">
        <v>-36.299999999999997</v>
      </c>
      <c r="E57">
        <v>146.91999999999999</v>
      </c>
      <c r="F57">
        <f>10^(_10sept_0_107[[#This Row],[Column3]]/10)*COS(RADIANS(_10sept_0_107[[#This Row],[Column4]]))</f>
        <v>-2.3039317341520902E-4</v>
      </c>
      <c r="G57">
        <f>10^(_10sept_0_107[[#This Row],[Column3]]/10)*SIN(RADIANS(_10sept_0_107[[#This Row],[Column4]]))</f>
        <v>1.6458065494594839E-4</v>
      </c>
      <c r="H57">
        <f>10^(_10sept_0_107[[#This Row],[Column5]]/10)*COS(RADIANS(_10sept_0_107[[#This Row],[Column6]]))</f>
        <v>-1.964251104880102E-4</v>
      </c>
      <c r="I57">
        <f>10^(_10sept_0_107[[#This Row],[Column5]]/10)*SIN(RADIANS(_10sept_0_107[[#This Row],[Column6]]))</f>
        <v>1.2795023780960848E-4</v>
      </c>
    </row>
    <row r="58" spans="1:9" x14ac:dyDescent="0.3">
      <c r="A58">
        <v>-125</v>
      </c>
      <c r="B58">
        <v>-33.28</v>
      </c>
      <c r="C58">
        <v>128.22</v>
      </c>
      <c r="D58">
        <v>-33.770000000000003</v>
      </c>
      <c r="E58">
        <v>126.71</v>
      </c>
      <c r="F58">
        <f>10^(_10sept_0_107[[#This Row],[Column3]]/10)*COS(RADIANS(_10sept_0_107[[#This Row],[Column4]]))</f>
        <v>-2.9071534336489152E-4</v>
      </c>
      <c r="G58">
        <f>10^(_10sept_0_107[[#This Row],[Column3]]/10)*SIN(RADIANS(_10sept_0_107[[#This Row],[Column4]]))</f>
        <v>3.6916806800442882E-4</v>
      </c>
      <c r="H58">
        <f>10^(_10sept_0_107[[#This Row],[Column5]]/10)*COS(RADIANS(_10sept_0_107[[#This Row],[Column6]]))</f>
        <v>-2.5091726017834113E-4</v>
      </c>
      <c r="I58">
        <f>10^(_10sept_0_107[[#This Row],[Column5]]/10)*SIN(RADIANS(_10sept_0_107[[#This Row],[Column6]]))</f>
        <v>3.365087416186349E-4</v>
      </c>
    </row>
    <row r="59" spans="1:9" x14ac:dyDescent="0.3">
      <c r="A59">
        <v>-124</v>
      </c>
      <c r="B59">
        <v>-30.41</v>
      </c>
      <c r="C59">
        <v>120.59</v>
      </c>
      <c r="D59">
        <v>-30.57</v>
      </c>
      <c r="E59">
        <v>119.95</v>
      </c>
      <c r="F59">
        <f>10^(_10sept_0_107[[#This Row],[Column3]]/10)*COS(RADIANS(_10sept_0_107[[#This Row],[Column4]]))</f>
        <v>-4.6304683916597217E-4</v>
      </c>
      <c r="G59">
        <f>10^(_10sept_0_107[[#This Row],[Column3]]/10)*SIN(RADIANS(_10sept_0_107[[#This Row],[Column4]]))</f>
        <v>7.8328142353226811E-4</v>
      </c>
      <c r="H59">
        <f>10^(_10sept_0_107[[#This Row],[Column5]]/10)*COS(RADIANS(_10sept_0_107[[#This Row],[Column6]]))</f>
        <v>-4.3783745054911267E-4</v>
      </c>
      <c r="I59">
        <f>10^(_10sept_0_107[[#This Row],[Column5]]/10)*SIN(RADIANS(_10sept_0_107[[#This Row],[Column6]]))</f>
        <v>7.5988736480037751E-4</v>
      </c>
    </row>
    <row r="60" spans="1:9" x14ac:dyDescent="0.3">
      <c r="A60">
        <v>-123</v>
      </c>
      <c r="B60">
        <v>-27.75</v>
      </c>
      <c r="C60">
        <v>120.82</v>
      </c>
      <c r="D60">
        <v>-27.88</v>
      </c>
      <c r="E60">
        <v>120.55</v>
      </c>
      <c r="F60">
        <f>10^(_10sept_0_107[[#This Row],[Column3]]/10)*COS(RADIANS(_10sept_0_107[[#This Row],[Column4]]))</f>
        <v>-8.6012292841130568E-4</v>
      </c>
      <c r="G60">
        <f>10^(_10sept_0_107[[#This Row],[Column3]]/10)*SIN(RADIANS(_10sept_0_107[[#This Row],[Column4]]))</f>
        <v>1.4417251746729031E-3</v>
      </c>
      <c r="H60">
        <f>10^(_10sept_0_107[[#This Row],[Column5]]/10)*COS(RADIANS(_10sept_0_107[[#This Row],[Column6]]))</f>
        <v>-8.2815501549589581E-4</v>
      </c>
      <c r="I60">
        <f>10^(_10sept_0_107[[#This Row],[Column5]]/10)*SIN(RADIANS(_10sept_0_107[[#This Row],[Column6]]))</f>
        <v>1.4031268054899848E-3</v>
      </c>
    </row>
    <row r="61" spans="1:9" x14ac:dyDescent="0.3">
      <c r="A61">
        <v>-122</v>
      </c>
      <c r="B61">
        <v>-25.63</v>
      </c>
      <c r="C61">
        <v>126.57</v>
      </c>
      <c r="D61">
        <v>-25.74</v>
      </c>
      <c r="E61">
        <v>126.15</v>
      </c>
      <c r="F61">
        <f>10^(_10sept_0_107[[#This Row],[Column3]]/10)*COS(RADIANS(_10sept_0_107[[#This Row],[Column4]]))</f>
        <v>-1.6296852490148516E-3</v>
      </c>
      <c r="G61">
        <f>10^(_10sept_0_107[[#This Row],[Column3]]/10)*SIN(RADIANS(_10sept_0_107[[#This Row],[Column4]]))</f>
        <v>2.1967751351139576E-3</v>
      </c>
      <c r="H61">
        <f>10^(_10sept_0_107[[#This Row],[Column5]]/10)*COS(RADIANS(_10sept_0_107[[#This Row],[Column6]]))</f>
        <v>-1.5731832253837032E-3</v>
      </c>
      <c r="I61">
        <f>10^(_10sept_0_107[[#This Row],[Column5]]/10)*SIN(RADIANS(_10sept_0_107[[#This Row],[Column6]]))</f>
        <v>2.1534227815049726E-3</v>
      </c>
    </row>
    <row r="62" spans="1:9" x14ac:dyDescent="0.3">
      <c r="A62">
        <v>-121</v>
      </c>
      <c r="B62">
        <v>-24.21</v>
      </c>
      <c r="C62">
        <v>134.53</v>
      </c>
      <c r="D62">
        <v>-24.33</v>
      </c>
      <c r="E62">
        <v>135.04</v>
      </c>
      <c r="F62">
        <f>10^(_10sept_0_107[[#This Row],[Column3]]/10)*COS(RADIANS(_10sept_0_107[[#This Row],[Column4]]))</f>
        <v>-2.6600700846489971E-3</v>
      </c>
      <c r="G62">
        <f>10^(_10sept_0_107[[#This Row],[Column3]]/10)*SIN(RADIANS(_10sept_0_107[[#This Row],[Column4]]))</f>
        <v>2.7040733953267405E-3</v>
      </c>
      <c r="H62">
        <f>10^(_10sept_0_107[[#This Row],[Column5]]/10)*COS(RADIANS(_10sept_0_107[[#This Row],[Column6]]))</f>
        <v>-2.6108864560065717E-3</v>
      </c>
      <c r="I62">
        <f>10^(_10sept_0_107[[#This Row],[Column5]]/10)*SIN(RADIANS(_10sept_0_107[[#This Row],[Column6]]))</f>
        <v>2.6072435134641601E-3</v>
      </c>
    </row>
    <row r="63" spans="1:9" x14ac:dyDescent="0.3">
      <c r="A63">
        <v>-120</v>
      </c>
      <c r="B63">
        <v>-23.24</v>
      </c>
      <c r="C63">
        <v>144.43</v>
      </c>
      <c r="D63">
        <v>-23.37</v>
      </c>
      <c r="E63">
        <v>143.57</v>
      </c>
      <c r="F63">
        <f>10^(_10sept_0_107[[#This Row],[Column3]]/10)*COS(RADIANS(_10sept_0_107[[#This Row],[Column4]]))</f>
        <v>-3.8575101469415719E-3</v>
      </c>
      <c r="G63">
        <f>10^(_10sept_0_107[[#This Row],[Column3]]/10)*SIN(RADIANS(_10sept_0_107[[#This Row],[Column4]]))</f>
        <v>2.7586521209823859E-3</v>
      </c>
      <c r="H63">
        <f>10^(_10sept_0_107[[#This Row],[Column5]]/10)*COS(RADIANS(_10sept_0_107[[#This Row],[Column6]]))</f>
        <v>-3.703146026069447E-3</v>
      </c>
      <c r="I63">
        <f>10^(_10sept_0_107[[#This Row],[Column5]]/10)*SIN(RADIANS(_10sept_0_107[[#This Row],[Column6]]))</f>
        <v>2.7331887717629419E-3</v>
      </c>
    </row>
    <row r="64" spans="1:9" x14ac:dyDescent="0.3">
      <c r="A64">
        <v>-119</v>
      </c>
      <c r="B64">
        <v>-22.78</v>
      </c>
      <c r="C64">
        <v>155.16999999999999</v>
      </c>
      <c r="D64">
        <v>-22.72</v>
      </c>
      <c r="E64">
        <v>154.93</v>
      </c>
      <c r="F64">
        <f>10^(_10sept_0_107[[#This Row],[Column3]]/10)*COS(RADIANS(_10sept_0_107[[#This Row],[Column4]]))</f>
        <v>-4.7849153596275845E-3</v>
      </c>
      <c r="G64">
        <f>10^(_10sept_0_107[[#This Row],[Column3]]/10)*SIN(RADIANS(_10sept_0_107[[#This Row],[Column4]]))</f>
        <v>2.2139823122131926E-3</v>
      </c>
      <c r="H64">
        <f>10^(_10sept_0_107[[#This Row],[Column5]]/10)*COS(RADIANS(_10sept_0_107[[#This Row],[Column6]]))</f>
        <v>-4.8420347081990995E-3</v>
      </c>
      <c r="I64">
        <f>10^(_10sept_0_107[[#This Row],[Column5]]/10)*SIN(RADIANS(_10sept_0_107[[#This Row],[Column6]]))</f>
        <v>2.2650839539285791E-3</v>
      </c>
    </row>
    <row r="65" spans="1:9" x14ac:dyDescent="0.3">
      <c r="A65">
        <v>-118</v>
      </c>
      <c r="B65">
        <v>-22.26</v>
      </c>
      <c r="C65">
        <v>168.29</v>
      </c>
      <c r="D65">
        <v>-22.26</v>
      </c>
      <c r="E65">
        <v>168.19</v>
      </c>
      <c r="F65">
        <f>10^(_10sept_0_107[[#This Row],[Column3]]/10)*COS(RADIANS(_10sept_0_107[[#This Row],[Column4]]))</f>
        <v>-5.819233952086637E-3</v>
      </c>
      <c r="G65">
        <f>10^(_10sept_0_107[[#This Row],[Column3]]/10)*SIN(RADIANS(_10sept_0_107[[#This Row],[Column4]]))</f>
        <v>1.2061646612622151E-3</v>
      </c>
      <c r="H65">
        <f>10^(_10sept_0_107[[#This Row],[Column5]]/10)*COS(RADIANS(_10sept_0_107[[#This Row],[Column6]]))</f>
        <v>-5.8171199354914837E-3</v>
      </c>
      <c r="I65">
        <f>10^(_10sept_0_107[[#This Row],[Column5]]/10)*SIN(RADIANS(_10sept_0_107[[#This Row],[Column6]]))</f>
        <v>1.2163192982532214E-3</v>
      </c>
    </row>
    <row r="66" spans="1:9" x14ac:dyDescent="0.3">
      <c r="A66">
        <v>-117</v>
      </c>
      <c r="B66">
        <v>-22.07</v>
      </c>
      <c r="C66">
        <v>-177.04</v>
      </c>
      <c r="D66">
        <v>-22.03</v>
      </c>
      <c r="E66">
        <v>-179.02</v>
      </c>
      <c r="F66">
        <f>10^(_10sept_0_107[[#This Row],[Column3]]/10)*COS(RADIANS(_10sept_0_107[[#This Row],[Column4]]))</f>
        <v>-6.2004068863432144E-3</v>
      </c>
      <c r="G66">
        <f>10^(_10sept_0_107[[#This Row],[Column3]]/10)*SIN(RADIANS(_10sept_0_107[[#This Row],[Column4]]))</f>
        <v>-3.206091239575555E-4</v>
      </c>
      <c r="H66">
        <f>10^(_10sept_0_107[[#This Row],[Column5]]/10)*COS(RADIANS(_10sept_0_107[[#This Row],[Column6]]))</f>
        <v>-6.2652220753207062E-3</v>
      </c>
      <c r="I66">
        <f>10^(_10sept_0_107[[#This Row],[Column5]]/10)*SIN(RADIANS(_10sept_0_107[[#This Row],[Column6]]))</f>
        <v>-1.0717222995704385E-4</v>
      </c>
    </row>
    <row r="67" spans="1:9" x14ac:dyDescent="0.3">
      <c r="A67">
        <v>-116</v>
      </c>
      <c r="B67">
        <v>-21.88</v>
      </c>
      <c r="C67">
        <v>-163.82</v>
      </c>
      <c r="D67">
        <v>-21.92</v>
      </c>
      <c r="E67">
        <v>-164.45</v>
      </c>
      <c r="F67">
        <f>10^(_10sept_0_107[[#This Row],[Column3]]/10)*COS(RADIANS(_10sept_0_107[[#This Row],[Column4]]))</f>
        <v>-6.2294268098631346E-3</v>
      </c>
      <c r="G67">
        <f>10^(_10sept_0_107[[#This Row],[Column3]]/10)*SIN(RADIANS(_10sept_0_107[[#This Row],[Column4]]))</f>
        <v>-1.8074580103014366E-3</v>
      </c>
      <c r="H67">
        <f>10^(_10sept_0_107[[#This Row],[Column5]]/10)*COS(RADIANS(_10sept_0_107[[#This Row],[Column6]]))</f>
        <v>-6.1916333964500987E-3</v>
      </c>
      <c r="I67">
        <f>10^(_10sept_0_107[[#This Row],[Column5]]/10)*SIN(RADIANS(_10sept_0_107[[#This Row],[Column6]]))</f>
        <v>-1.7229120938051015E-3</v>
      </c>
    </row>
    <row r="68" spans="1:9" x14ac:dyDescent="0.3">
      <c r="A68">
        <v>-115</v>
      </c>
      <c r="B68">
        <v>-21.96</v>
      </c>
      <c r="C68">
        <v>-148.27000000000001</v>
      </c>
      <c r="D68">
        <v>-22.04</v>
      </c>
      <c r="E68">
        <v>-148.18</v>
      </c>
      <c r="F68">
        <f>10^(_10sept_0_107[[#This Row],[Column3]]/10)*COS(RADIANS(_10sept_0_107[[#This Row],[Column4]]))</f>
        <v>-5.4161742378833477E-3</v>
      </c>
      <c r="G68">
        <f>10^(_10sept_0_107[[#This Row],[Column3]]/10)*SIN(RADIANS(_10sept_0_107[[#This Row],[Column4]]))</f>
        <v>-3.3490162988147787E-3</v>
      </c>
      <c r="H68">
        <f>10^(_10sept_0_107[[#This Row],[Column5]]/10)*COS(RADIANS(_10sept_0_107[[#This Row],[Column6]]))</f>
        <v>-5.3121467539080595E-3</v>
      </c>
      <c r="I68">
        <f>10^(_10sept_0_107[[#This Row],[Column5]]/10)*SIN(RADIANS(_10sept_0_107[[#This Row],[Column6]]))</f>
        <v>-3.2962382262488698E-3</v>
      </c>
    </row>
    <row r="69" spans="1:9" x14ac:dyDescent="0.3">
      <c r="A69">
        <v>-114</v>
      </c>
      <c r="B69">
        <v>-22.08</v>
      </c>
      <c r="C69">
        <v>-128.30000000000001</v>
      </c>
      <c r="D69">
        <v>-22.07</v>
      </c>
      <c r="E69">
        <v>-128.69</v>
      </c>
      <c r="F69">
        <f>10^(_10sept_0_107[[#This Row],[Column3]]/10)*COS(RADIANS(_10sept_0_107[[#This Row],[Column4]]))</f>
        <v>-3.8391658976522848E-3</v>
      </c>
      <c r="G69">
        <f>10^(_10sept_0_107[[#This Row],[Column3]]/10)*SIN(RADIANS(_10sept_0_107[[#This Row],[Column4]]))</f>
        <v>-4.8612271865786762E-3</v>
      </c>
      <c r="H69">
        <f>10^(_10sept_0_107[[#This Row],[Column5]]/10)*COS(RADIANS(_10sept_0_107[[#This Row],[Column6]]))</f>
        <v>-3.8810922921745654E-3</v>
      </c>
      <c r="I69">
        <f>10^(_10sept_0_107[[#This Row],[Column5]]/10)*SIN(RADIANS(_10sept_0_107[[#This Row],[Column6]]))</f>
        <v>-4.8461281850772754E-3</v>
      </c>
    </row>
    <row r="70" spans="1:9" x14ac:dyDescent="0.3">
      <c r="A70">
        <v>-113</v>
      </c>
      <c r="B70">
        <v>-22.11</v>
      </c>
      <c r="C70">
        <v>-107.47</v>
      </c>
      <c r="D70">
        <v>-22.11</v>
      </c>
      <c r="E70">
        <v>-108.29</v>
      </c>
      <c r="F70">
        <f>10^(_10sept_0_107[[#This Row],[Column3]]/10)*COS(RADIANS(_10sept_0_107[[#This Row],[Column4]]))</f>
        <v>-1.8468003018507542E-3</v>
      </c>
      <c r="G70">
        <f>10^(_10sept_0_107[[#This Row],[Column3]]/10)*SIN(RADIANS(_10sept_0_107[[#This Row],[Column4]]))</f>
        <v>-5.868013898824141E-3</v>
      </c>
      <c r="H70">
        <f>10^(_10sept_0_107[[#This Row],[Column5]]/10)*COS(RADIANS(_10sept_0_107[[#This Row],[Column6]]))</f>
        <v>-1.9305895567254662E-3</v>
      </c>
      <c r="I70">
        <f>10^(_10sept_0_107[[#This Row],[Column5]]/10)*SIN(RADIANS(_10sept_0_107[[#This Row],[Column6]]))</f>
        <v>-5.8409830024724347E-3</v>
      </c>
    </row>
    <row r="71" spans="1:9" x14ac:dyDescent="0.3">
      <c r="A71">
        <v>-112</v>
      </c>
      <c r="B71">
        <v>-21.99</v>
      </c>
      <c r="C71">
        <v>-83.69</v>
      </c>
      <c r="D71">
        <v>-21.82</v>
      </c>
      <c r="E71">
        <v>-85.37</v>
      </c>
      <c r="F71">
        <f>10^(_10sept_0_107[[#This Row],[Column3]]/10)*COS(RADIANS(_10sept_0_107[[#This Row],[Column4]]))</f>
        <v>6.950698789964572E-4</v>
      </c>
      <c r="G71">
        <f>10^(_10sept_0_107[[#This Row],[Column3]]/10)*SIN(RADIANS(_10sept_0_107[[#This Row],[Column4]]))</f>
        <v>-6.2858056635105705E-3</v>
      </c>
      <c r="H71">
        <f>10^(_10sept_0_107[[#This Row],[Column5]]/10)*COS(RADIANS(_10sept_0_107[[#This Row],[Column6]]))</f>
        <v>5.3086683535646646E-4</v>
      </c>
      <c r="I71">
        <f>10^(_10sept_0_107[[#This Row],[Column5]]/10)*SIN(RADIANS(_10sept_0_107[[#This Row],[Column6]]))</f>
        <v>-6.5551173526199723E-3</v>
      </c>
    </row>
    <row r="72" spans="1:9" x14ac:dyDescent="0.3">
      <c r="A72">
        <v>-111</v>
      </c>
      <c r="B72">
        <v>-21.42</v>
      </c>
      <c r="C72">
        <v>-60.89</v>
      </c>
      <c r="D72">
        <v>-21.38</v>
      </c>
      <c r="E72">
        <v>-60.66</v>
      </c>
      <c r="F72">
        <f>10^(_10sept_0_107[[#This Row],[Column3]]/10)*COS(RADIANS(_10sept_0_107[[#This Row],[Column4]]))</f>
        <v>3.5081004522129998E-3</v>
      </c>
      <c r="G72">
        <f>10^(_10sept_0_107[[#This Row],[Column3]]/10)*SIN(RADIANS(_10sept_0_107[[#This Row],[Column4]]))</f>
        <v>-6.3002246682586169E-3</v>
      </c>
      <c r="H72">
        <f>10^(_10sept_0_107[[#This Row],[Column5]]/10)*COS(RADIANS(_10sept_0_107[[#This Row],[Column6]]))</f>
        <v>3.5660566456841587E-3</v>
      </c>
      <c r="I72">
        <f>10^(_10sept_0_107[[#This Row],[Column5]]/10)*SIN(RADIANS(_10sept_0_107[[#This Row],[Column6]]))</f>
        <v>-6.3442560153998831E-3</v>
      </c>
    </row>
    <row r="73" spans="1:9" x14ac:dyDescent="0.3">
      <c r="A73">
        <v>-110</v>
      </c>
      <c r="B73">
        <v>-20.68</v>
      </c>
      <c r="C73">
        <v>-41.14</v>
      </c>
      <c r="D73">
        <v>-20.5</v>
      </c>
      <c r="E73">
        <v>-40.29</v>
      </c>
      <c r="F73">
        <f>10^(_10sept_0_107[[#This Row],[Column3]]/10)*COS(RADIANS(_10sept_0_107[[#This Row],[Column4]]))</f>
        <v>6.4395439620104173E-3</v>
      </c>
      <c r="G73">
        <f>10^(_10sept_0_107[[#This Row],[Column3]]/10)*SIN(RADIANS(_10sept_0_107[[#This Row],[Column4]]))</f>
        <v>-5.6254939258412497E-3</v>
      </c>
      <c r="H73">
        <f>10^(_10sept_0_107[[#This Row],[Column5]]/10)*COS(RADIANS(_10sept_0_107[[#This Row],[Column6]]))</f>
        <v>6.7982946382621236E-3</v>
      </c>
      <c r="I73">
        <f>10^(_10sept_0_107[[#This Row],[Column5]]/10)*SIN(RADIANS(_10sept_0_107[[#This Row],[Column6]]))</f>
        <v>-5.7633335391771845E-3</v>
      </c>
    </row>
    <row r="74" spans="1:9" x14ac:dyDescent="0.3">
      <c r="A74">
        <v>-109</v>
      </c>
      <c r="B74">
        <v>-19.78</v>
      </c>
      <c r="C74">
        <v>-21.32</v>
      </c>
      <c r="D74">
        <v>-19.760000000000002</v>
      </c>
      <c r="E74">
        <v>-21.33</v>
      </c>
      <c r="F74">
        <f>10^(_10sept_0_107[[#This Row],[Column3]]/10)*COS(RADIANS(_10sept_0_107[[#This Row],[Column4]]))</f>
        <v>9.7997020259442159E-3</v>
      </c>
      <c r="G74">
        <f>10^(_10sept_0_107[[#This Row],[Column3]]/10)*SIN(RADIANS(_10sept_0_107[[#This Row],[Column4]]))</f>
        <v>-3.8246854250344859E-3</v>
      </c>
      <c r="H74">
        <f>10^(_10sept_0_107[[#This Row],[Column5]]/10)*COS(RADIANS(_10sept_0_107[[#This Row],[Column6]]))</f>
        <v>9.8442646306132076E-3</v>
      </c>
      <c r="I74">
        <f>10^(_10sept_0_107[[#This Row],[Column5]]/10)*SIN(RADIANS(_10sept_0_107[[#This Row],[Column6]]))</f>
        <v>-3.844057577679322E-3</v>
      </c>
    </row>
    <row r="75" spans="1:9" x14ac:dyDescent="0.3">
      <c r="A75">
        <v>-108</v>
      </c>
      <c r="B75">
        <v>-19.05</v>
      </c>
      <c r="C75">
        <v>-4.62</v>
      </c>
      <c r="D75">
        <v>-19.18</v>
      </c>
      <c r="E75">
        <v>-4.75</v>
      </c>
      <c r="F75">
        <f>10^(_10sept_0_107[[#This Row],[Column3]]/10)*COS(RADIANS(_10sept_0_107[[#This Row],[Column4]]))</f>
        <v>1.2404709635483378E-2</v>
      </c>
      <c r="G75">
        <f>10^(_10sept_0_107[[#This Row],[Column3]]/10)*SIN(RADIANS(_10sept_0_107[[#This Row],[Column4]]))</f>
        <v>-1.0024174532568151E-3</v>
      </c>
      <c r="H75">
        <f>10^(_10sept_0_107[[#This Row],[Column5]]/10)*COS(RADIANS(_10sept_0_107[[#This Row],[Column6]]))</f>
        <v>1.2036656015069359E-2</v>
      </c>
      <c r="I75">
        <f>10^(_10sept_0_107[[#This Row],[Column5]]/10)*SIN(RADIANS(_10sept_0_107[[#This Row],[Column6]]))</f>
        <v>-1.0001689869363355E-3</v>
      </c>
    </row>
    <row r="76" spans="1:9" x14ac:dyDescent="0.3">
      <c r="A76">
        <v>-107</v>
      </c>
      <c r="B76">
        <v>-18.600000000000001</v>
      </c>
      <c r="C76">
        <v>11.01</v>
      </c>
      <c r="D76">
        <v>-18.64</v>
      </c>
      <c r="E76">
        <v>10.98</v>
      </c>
      <c r="F76">
        <f>10^(_10sept_0_107[[#This Row],[Column3]]/10)*COS(RADIANS(_10sept_0_107[[#This Row],[Column4]]))</f>
        <v>1.3549767269187853E-2</v>
      </c>
      <c r="G76">
        <f>10^(_10sept_0_107[[#This Row],[Column3]]/10)*SIN(RADIANS(_10sept_0_107[[#This Row],[Column4]]))</f>
        <v>2.6362622682824951E-3</v>
      </c>
      <c r="H76">
        <f>10^(_10sept_0_107[[#This Row],[Column5]]/10)*COS(RADIANS(_10sept_0_107[[#This Row],[Column6]]))</f>
        <v>1.342690810439575E-2</v>
      </c>
      <c r="I76">
        <f>10^(_10sept_0_107[[#This Row],[Column5]]/10)*SIN(RADIANS(_10sept_0_107[[#This Row],[Column6]]))</f>
        <v>2.6050629153038505E-3</v>
      </c>
    </row>
    <row r="77" spans="1:9" x14ac:dyDescent="0.3">
      <c r="A77">
        <v>-106</v>
      </c>
      <c r="B77">
        <v>-18.420000000000002</v>
      </c>
      <c r="C77">
        <v>26.29</v>
      </c>
      <c r="D77">
        <v>-18.37</v>
      </c>
      <c r="E77">
        <v>26.44</v>
      </c>
      <c r="F77">
        <f>10^(_10sept_0_107[[#This Row],[Column3]]/10)*COS(RADIANS(_10sept_0_107[[#This Row],[Column4]]))</f>
        <v>1.289974644844335E-2</v>
      </c>
      <c r="G77">
        <f>10^(_10sept_0_107[[#This Row],[Column3]]/10)*SIN(RADIANS(_10sept_0_107[[#This Row],[Column4]]))</f>
        <v>6.3726506608300093E-3</v>
      </c>
      <c r="H77">
        <f>10^(_10sept_0_107[[#This Row],[Column5]]/10)*COS(RADIANS(_10sept_0_107[[#This Row],[Column6]]))</f>
        <v>1.3032197026146124E-2</v>
      </c>
      <c r="I77">
        <f>10^(_10sept_0_107[[#This Row],[Column5]]/10)*SIN(RADIANS(_10sept_0_107[[#This Row],[Column6]]))</f>
        <v>6.4805828593235346E-3</v>
      </c>
    </row>
    <row r="78" spans="1:9" x14ac:dyDescent="0.3">
      <c r="A78">
        <v>-105</v>
      </c>
      <c r="B78">
        <v>-18.309999999999999</v>
      </c>
      <c r="C78">
        <v>43.71</v>
      </c>
      <c r="D78">
        <v>-18.28</v>
      </c>
      <c r="E78">
        <v>44.29</v>
      </c>
      <c r="F78">
        <f>10^(_10sept_0_107[[#This Row],[Column3]]/10)*COS(RADIANS(_10sept_0_107[[#This Row],[Column4]]))</f>
        <v>1.0667093810697964E-2</v>
      </c>
      <c r="G78">
        <f>10^(_10sept_0_107[[#This Row],[Column3]]/10)*SIN(RADIANS(_10sept_0_107[[#This Row],[Column4]]))</f>
        <v>1.019725879190506E-2</v>
      </c>
      <c r="H78">
        <f>10^(_10sept_0_107[[#This Row],[Column5]]/10)*COS(RADIANS(_10sept_0_107[[#This Row],[Column6]]))</f>
        <v>1.0636544560363581E-2</v>
      </c>
      <c r="I78">
        <f>10^(_10sept_0_107[[#This Row],[Column5]]/10)*SIN(RADIANS(_10sept_0_107[[#This Row],[Column6]]))</f>
        <v>1.0376145388210866E-2</v>
      </c>
    </row>
    <row r="79" spans="1:9" x14ac:dyDescent="0.3">
      <c r="A79">
        <v>-104</v>
      </c>
      <c r="B79">
        <v>-18.260000000000002</v>
      </c>
      <c r="C79">
        <v>62.27</v>
      </c>
      <c r="D79">
        <v>-18.22</v>
      </c>
      <c r="E79">
        <v>62.67</v>
      </c>
      <c r="F79">
        <f>10^(_10sept_0_107[[#This Row],[Column3]]/10)*COS(RADIANS(_10sept_0_107[[#This Row],[Column4]]))</f>
        <v>6.9460555812372931E-3</v>
      </c>
      <c r="G79">
        <f>10^(_10sept_0_107[[#This Row],[Column3]]/10)*SIN(RADIANS(_10sept_0_107[[#This Row],[Column4]]))</f>
        <v>1.3213471413273371E-2</v>
      </c>
      <c r="H79">
        <f>10^(_10sept_0_107[[#This Row],[Column5]]/10)*COS(RADIANS(_10sept_0_107[[#This Row],[Column6]]))</f>
        <v>6.9170555740696148E-3</v>
      </c>
      <c r="I79">
        <f>10^(_10sept_0_107[[#This Row],[Column5]]/10)*SIN(RADIANS(_10sept_0_107[[#This Row],[Column6]]))</f>
        <v>1.3384350091566442E-2</v>
      </c>
    </row>
    <row r="80" spans="1:9" x14ac:dyDescent="0.3">
      <c r="A80">
        <v>-103</v>
      </c>
      <c r="B80">
        <v>-18.13</v>
      </c>
      <c r="C80">
        <v>81.69</v>
      </c>
      <c r="D80">
        <v>-17.97</v>
      </c>
      <c r="E80">
        <v>82.24</v>
      </c>
      <c r="F80">
        <f>10^(_10sept_0_107[[#This Row],[Column3]]/10)*COS(RADIANS(_10sept_0_107[[#This Row],[Column4]]))</f>
        <v>2.2230780377939766E-3</v>
      </c>
      <c r="G80">
        <f>10^(_10sept_0_107[[#This Row],[Column3]]/10)*SIN(RADIANS(_10sept_0_107[[#This Row],[Column4]]))</f>
        <v>1.5220049073063265E-2</v>
      </c>
      <c r="H80">
        <f>10^(_10sept_0_107[[#This Row],[Column5]]/10)*COS(RADIANS(_10sept_0_107[[#This Row],[Column6]]))</f>
        <v>2.1548177363280171E-3</v>
      </c>
      <c r="I80">
        <f>10^(_10sept_0_107[[#This Row],[Column5]]/10)*SIN(RADIANS(_10sept_0_107[[#This Row],[Column6]]))</f>
        <v>1.5812646387676862E-2</v>
      </c>
    </row>
    <row r="81" spans="1:9" x14ac:dyDescent="0.3">
      <c r="A81">
        <v>-102</v>
      </c>
      <c r="B81">
        <v>-17.75</v>
      </c>
      <c r="C81">
        <v>102.75</v>
      </c>
      <c r="D81">
        <v>-17.68</v>
      </c>
      <c r="E81">
        <v>102.64</v>
      </c>
      <c r="F81">
        <f>10^(_10sept_0_107[[#This Row],[Column3]]/10)*COS(RADIANS(_10sept_0_107[[#This Row],[Column4]]))</f>
        <v>-3.7050774070343886E-3</v>
      </c>
      <c r="G81">
        <f>10^(_10sept_0_107[[#This Row],[Column3]]/10)*SIN(RADIANS(_10sept_0_107[[#This Row],[Column4]]))</f>
        <v>1.6374086067146732E-2</v>
      </c>
      <c r="H81">
        <f>10^(_10sept_0_107[[#This Row],[Column5]]/10)*COS(RADIANS(_10sept_0_107[[#This Row],[Column6]]))</f>
        <v>-3.7333263700938734E-3</v>
      </c>
      <c r="I81">
        <f>10^(_10sept_0_107[[#This Row],[Column5]]/10)*SIN(RADIANS(_10sept_0_107[[#This Row],[Column6]]))</f>
        <v>1.6647341710345889E-2</v>
      </c>
    </row>
    <row r="82" spans="1:9" x14ac:dyDescent="0.3">
      <c r="A82">
        <v>-101</v>
      </c>
      <c r="B82">
        <v>-17.29</v>
      </c>
      <c r="C82">
        <v>121.84</v>
      </c>
      <c r="D82">
        <v>-17.29</v>
      </c>
      <c r="E82">
        <v>121.21</v>
      </c>
      <c r="F82">
        <f>10^(_10sept_0_107[[#This Row],[Column3]]/10)*COS(RADIANS(_10sept_0_107[[#This Row],[Column4]]))</f>
        <v>-9.8460674710474025E-3</v>
      </c>
      <c r="G82">
        <f>10^(_10sept_0_107[[#This Row],[Column3]]/10)*SIN(RADIANS(_10sept_0_107[[#This Row],[Column4]]))</f>
        <v>1.5855354628376936E-2</v>
      </c>
      <c r="H82">
        <f>10^(_10sept_0_107[[#This Row],[Column5]]/10)*COS(RADIANS(_10sept_0_107[[#This Row],[Column6]]))</f>
        <v>-9.6711370525095798E-3</v>
      </c>
      <c r="I82">
        <f>10^(_10sept_0_107[[#This Row],[Column5]]/10)*SIN(RADIANS(_10sept_0_107[[#This Row],[Column6]]))</f>
        <v>1.5962657145587887E-2</v>
      </c>
    </row>
    <row r="83" spans="1:9" x14ac:dyDescent="0.3">
      <c r="A83">
        <v>-100</v>
      </c>
      <c r="B83">
        <v>-16.649999999999999</v>
      </c>
      <c r="C83">
        <v>139.76</v>
      </c>
      <c r="D83">
        <v>-16.68</v>
      </c>
      <c r="E83">
        <v>139.15</v>
      </c>
      <c r="F83">
        <f>10^(_10sept_0_107[[#This Row],[Column3]]/10)*COS(RADIANS(_10sept_0_107[[#This Row],[Column4]]))</f>
        <v>-1.6509008647358176E-2</v>
      </c>
      <c r="G83">
        <f>10^(_10sept_0_107[[#This Row],[Column3]]/10)*SIN(RADIANS(_10sept_0_107[[#This Row],[Column4]]))</f>
        <v>1.3970961841213766E-2</v>
      </c>
      <c r="H83">
        <f>10^(_10sept_0_107[[#This Row],[Column5]]/10)*COS(RADIANS(_10sept_0_107[[#This Row],[Column6]]))</f>
        <v>-1.6246717008043476E-2</v>
      </c>
      <c r="I83">
        <f>10^(_10sept_0_107[[#This Row],[Column5]]/10)*SIN(RADIANS(_10sept_0_107[[#This Row],[Column6]]))</f>
        <v>1.4048550139460292E-2</v>
      </c>
    </row>
    <row r="84" spans="1:9" x14ac:dyDescent="0.3">
      <c r="A84">
        <v>-99</v>
      </c>
      <c r="B84">
        <v>-16.170000000000002</v>
      </c>
      <c r="C84">
        <v>156.57</v>
      </c>
      <c r="D84">
        <v>-16.170000000000002</v>
      </c>
      <c r="E84">
        <v>156.76</v>
      </c>
      <c r="F84">
        <f>10^(_10sept_0_107[[#This Row],[Column3]]/10)*COS(RADIANS(_10sept_0_107[[#This Row],[Column4]]))</f>
        <v>-2.2162977643398571E-2</v>
      </c>
      <c r="G84">
        <f>10^(_10sept_0_107[[#This Row],[Column3]]/10)*SIN(RADIANS(_10sept_0_107[[#This Row],[Column4]]))</f>
        <v>9.6045575771067666E-3</v>
      </c>
      <c r="H84">
        <f>10^(_10sept_0_107[[#This Row],[Column5]]/10)*COS(RADIANS(_10sept_0_107[[#This Row],[Column6]]))</f>
        <v>-2.2194705644506114E-2</v>
      </c>
      <c r="I84">
        <f>10^(_10sept_0_107[[#This Row],[Column5]]/10)*SIN(RADIANS(_10sept_0_107[[#This Row],[Column6]]))</f>
        <v>9.5310096856247254E-3</v>
      </c>
    </row>
    <row r="85" spans="1:9" x14ac:dyDescent="0.3">
      <c r="A85">
        <v>-98</v>
      </c>
      <c r="B85">
        <v>-15.72</v>
      </c>
      <c r="C85">
        <v>173.6</v>
      </c>
      <c r="D85">
        <v>-15.74</v>
      </c>
      <c r="E85">
        <v>173.65</v>
      </c>
      <c r="F85">
        <f>10^(_10sept_0_107[[#This Row],[Column3]]/10)*COS(RADIANS(_10sept_0_107[[#This Row],[Column4]]))</f>
        <v>-2.6624715312363881E-2</v>
      </c>
      <c r="G85">
        <f>10^(_10sept_0_107[[#This Row],[Column3]]/10)*SIN(RADIANS(_10sept_0_107[[#This Row],[Column4]]))</f>
        <v>2.9864403236858775E-3</v>
      </c>
      <c r="H85">
        <f>10^(_10sept_0_107[[#This Row],[Column5]]/10)*COS(RADIANS(_10sept_0_107[[#This Row],[Column6]]))</f>
        <v>-2.6504969952286857E-2</v>
      </c>
      <c r="I85">
        <f>10^(_10sept_0_107[[#This Row],[Column5]]/10)*SIN(RADIANS(_10sept_0_107[[#This Row],[Column6]]))</f>
        <v>2.9495900531597936E-3</v>
      </c>
    </row>
    <row r="86" spans="1:9" x14ac:dyDescent="0.3">
      <c r="A86">
        <v>-97</v>
      </c>
      <c r="B86">
        <v>-15.41</v>
      </c>
      <c r="C86">
        <v>-170.06</v>
      </c>
      <c r="D86">
        <v>-15.47</v>
      </c>
      <c r="E86">
        <v>-170.25</v>
      </c>
      <c r="F86">
        <f>10^(_10sept_0_107[[#This Row],[Column3]]/10)*COS(RADIANS(_10sept_0_107[[#This Row],[Column4]]))</f>
        <v>-2.8342059509831364E-2</v>
      </c>
      <c r="G86">
        <f>10^(_10sept_0_107[[#This Row],[Column3]]/10)*SIN(RADIANS(_10sept_0_107[[#This Row],[Column4]]))</f>
        <v>-4.9668729049082115E-3</v>
      </c>
      <c r="H86">
        <f>10^(_10sept_0_107[[#This Row],[Column5]]/10)*COS(RADIANS(_10sept_0_107[[#This Row],[Column6]]))</f>
        <v>-2.7969282935967867E-2</v>
      </c>
      <c r="I86">
        <f>10^(_10sept_0_107[[#This Row],[Column5]]/10)*SIN(RADIANS(_10sept_0_107[[#This Row],[Column6]]))</f>
        <v>-4.8060017943028369E-3</v>
      </c>
    </row>
    <row r="87" spans="1:9" x14ac:dyDescent="0.3">
      <c r="A87">
        <v>-96</v>
      </c>
      <c r="B87">
        <v>-15.36</v>
      </c>
      <c r="C87">
        <v>-153.6</v>
      </c>
      <c r="D87">
        <v>-15.32</v>
      </c>
      <c r="E87">
        <v>-153.9</v>
      </c>
      <c r="F87">
        <f>10^(_10sept_0_107[[#This Row],[Column3]]/10)*COS(RADIANS(_10sept_0_107[[#This Row],[Column4]]))</f>
        <v>-2.6071635533824286E-2</v>
      </c>
      <c r="G87">
        <f>10^(_10sept_0_107[[#This Row],[Column3]]/10)*SIN(RADIANS(_10sept_0_107[[#This Row],[Column4]]))</f>
        <v>-1.2942072273481812E-2</v>
      </c>
      <c r="H87">
        <f>10^(_10sept_0_107[[#This Row],[Column5]]/10)*COS(RADIANS(_10sept_0_107[[#This Row],[Column6]]))</f>
        <v>-2.6380903953850288E-2</v>
      </c>
      <c r="I87">
        <f>10^(_10sept_0_107[[#This Row],[Column5]]/10)*SIN(RADIANS(_10sept_0_107[[#This Row],[Column6]]))</f>
        <v>-1.2923871492114726E-2</v>
      </c>
    </row>
    <row r="88" spans="1:9" x14ac:dyDescent="0.3">
      <c r="A88">
        <v>-95</v>
      </c>
      <c r="B88">
        <v>-15.38</v>
      </c>
      <c r="C88">
        <v>-137.51</v>
      </c>
      <c r="D88">
        <v>-15.37</v>
      </c>
      <c r="E88">
        <v>-137.37</v>
      </c>
      <c r="F88">
        <f>10^(_10sept_0_107[[#This Row],[Column3]]/10)*COS(RADIANS(_10sept_0_107[[#This Row],[Column4]]))</f>
        <v>-2.1364873653343823E-2</v>
      </c>
      <c r="G88">
        <f>10^(_10sept_0_107[[#This Row],[Column3]]/10)*SIN(RADIANS(_10sept_0_107[[#This Row],[Column4]]))</f>
        <v>-1.9570440983688941E-2</v>
      </c>
      <c r="H88">
        <f>10^(_10sept_0_107[[#This Row],[Column5]]/10)*COS(RADIANS(_10sept_0_107[[#This Row],[Column6]]))</f>
        <v>-2.1366131050859102E-2</v>
      </c>
      <c r="I88">
        <f>10^(_10sept_0_107[[#This Row],[Column5]]/10)*SIN(RADIANS(_10sept_0_107[[#This Row],[Column6]]))</f>
        <v>-1.966782147777912E-2</v>
      </c>
    </row>
    <row r="89" spans="1:9" x14ac:dyDescent="0.3">
      <c r="A89">
        <v>-94</v>
      </c>
      <c r="B89">
        <v>-15.49</v>
      </c>
      <c r="C89">
        <v>-120.48</v>
      </c>
      <c r="D89">
        <v>-15.52</v>
      </c>
      <c r="E89">
        <v>-120.44</v>
      </c>
      <c r="F89">
        <f>10^(_10sept_0_107[[#This Row],[Column3]]/10)*COS(RADIANS(_10sept_0_107[[#This Row],[Column4]]))</f>
        <v>-1.4328852447810809E-2</v>
      </c>
      <c r="G89">
        <f>10^(_10sept_0_107[[#This Row],[Column3]]/10)*SIN(RADIANS(_10sept_0_107[[#This Row],[Column4]]))</f>
        <v>-2.4344992807492111E-2</v>
      </c>
      <c r="H89">
        <f>10^(_10sept_0_107[[#This Row],[Column5]]/10)*COS(RADIANS(_10sept_0_107[[#This Row],[Column6]]))</f>
        <v>-1.421333084341481E-2</v>
      </c>
      <c r="I89">
        <f>10^(_10sept_0_107[[#This Row],[Column5]]/10)*SIN(RADIANS(_10sept_0_107[[#This Row],[Column6]]))</f>
        <v>-2.418733172614812E-2</v>
      </c>
    </row>
    <row r="90" spans="1:9" x14ac:dyDescent="0.3">
      <c r="A90">
        <v>-93</v>
      </c>
      <c r="B90">
        <v>-15.63</v>
      </c>
      <c r="C90">
        <v>-102.53</v>
      </c>
      <c r="D90">
        <v>-15.67</v>
      </c>
      <c r="E90">
        <v>-101.5</v>
      </c>
      <c r="F90">
        <f>10^(_10sept_0_107[[#This Row],[Column3]]/10)*COS(RADIANS(_10sept_0_107[[#This Row],[Column4]]))</f>
        <v>-5.9341866081396456E-3</v>
      </c>
      <c r="G90">
        <f>10^(_10sept_0_107[[#This Row],[Column3]]/10)*SIN(RADIANS(_10sept_0_107[[#This Row],[Column4]]))</f>
        <v>-2.670121588637734E-2</v>
      </c>
      <c r="H90">
        <f>10^(_10sept_0_107[[#This Row],[Column5]]/10)*COS(RADIANS(_10sept_0_107[[#This Row],[Column6]]))</f>
        <v>-5.4032530752484969E-3</v>
      </c>
      <c r="I90">
        <f>10^(_10sept_0_107[[#This Row],[Column5]]/10)*SIN(RADIANS(_10sept_0_107[[#This Row],[Column6]]))</f>
        <v>-2.6557837343464778E-2</v>
      </c>
    </row>
    <row r="91" spans="1:9" x14ac:dyDescent="0.3">
      <c r="A91">
        <v>-92</v>
      </c>
      <c r="B91">
        <v>-15.66</v>
      </c>
      <c r="C91">
        <v>-82.33</v>
      </c>
      <c r="D91">
        <v>-15.7</v>
      </c>
      <c r="E91">
        <v>-82</v>
      </c>
      <c r="F91">
        <f>10^(_10sept_0_107[[#This Row],[Column3]]/10)*COS(RADIANS(_10sept_0_107[[#This Row],[Column4]]))</f>
        <v>3.6255578626380441E-3</v>
      </c>
      <c r="G91">
        <f>10^(_10sept_0_107[[#This Row],[Column3]]/10)*SIN(RADIANS(_10sept_0_107[[#This Row],[Column4]]))</f>
        <v>-2.692135881254443E-2</v>
      </c>
      <c r="H91">
        <f>10^(_10sept_0_107[[#This Row],[Column5]]/10)*COS(RADIANS(_10sept_0_107[[#This Row],[Column6]]))</f>
        <v>3.7458924500445058E-3</v>
      </c>
      <c r="I91">
        <f>10^(_10sept_0_107[[#This Row],[Column5]]/10)*SIN(RADIANS(_10sept_0_107[[#This Row],[Column6]]))</f>
        <v>-2.6653409722354277E-2</v>
      </c>
    </row>
    <row r="92" spans="1:9" x14ac:dyDescent="0.3">
      <c r="A92">
        <v>-91</v>
      </c>
      <c r="B92">
        <v>-15.55</v>
      </c>
      <c r="C92">
        <v>-63.41</v>
      </c>
      <c r="D92">
        <v>-15.56</v>
      </c>
      <c r="E92">
        <v>-63.34</v>
      </c>
      <c r="F92">
        <f>10^(_10sept_0_107[[#This Row],[Column3]]/10)*COS(RADIANS(_10sept_0_107[[#This Row],[Column4]]))</f>
        <v>1.2470762538042468E-2</v>
      </c>
      <c r="G92">
        <f>10^(_10sept_0_107[[#This Row],[Column3]]/10)*SIN(RADIANS(_10sept_0_107[[#This Row],[Column4]]))</f>
        <v>-2.4914397410903746E-2</v>
      </c>
      <c r="H92">
        <f>10^(_10sept_0_107[[#This Row],[Column5]]/10)*COS(RADIANS(_10sept_0_107[[#This Row],[Column6]]))</f>
        <v>1.2472439958484505E-2</v>
      </c>
      <c r="I92">
        <f>10^(_10sept_0_107[[#This Row],[Column5]]/10)*SIN(RADIANS(_10sept_0_107[[#This Row],[Column6]]))</f>
        <v>-2.4841876470542649E-2</v>
      </c>
    </row>
    <row r="93" spans="1:9" x14ac:dyDescent="0.3">
      <c r="A93">
        <v>-90</v>
      </c>
      <c r="B93">
        <v>-15.41</v>
      </c>
      <c r="C93">
        <v>-44.46</v>
      </c>
      <c r="D93">
        <v>-15.38</v>
      </c>
      <c r="E93">
        <v>-44.8</v>
      </c>
      <c r="F93">
        <f>10^(_10sept_0_107[[#This Row],[Column3]]/10)*COS(RADIANS(_10sept_0_107[[#This Row],[Column4]]))</f>
        <v>2.0537132001242412E-2</v>
      </c>
      <c r="G93">
        <f>10^(_10sept_0_107[[#This Row],[Column3]]/10)*SIN(RADIANS(_10sept_0_107[[#This Row],[Column4]]))</f>
        <v>-2.0153619349285095E-2</v>
      </c>
      <c r="H93">
        <f>10^(_10sept_0_107[[#This Row],[Column5]]/10)*COS(RADIANS(_10sept_0_107[[#This Row],[Column6]]))</f>
        <v>2.0558702235245929E-2</v>
      </c>
      <c r="I93">
        <f>10^(_10sept_0_107[[#This Row],[Column5]]/10)*SIN(RADIANS(_10sept_0_107[[#This Row],[Column6]]))</f>
        <v>-2.0415674099130077E-2</v>
      </c>
    </row>
    <row r="94" spans="1:9" x14ac:dyDescent="0.3">
      <c r="A94">
        <v>-89</v>
      </c>
      <c r="B94">
        <v>-15.27</v>
      </c>
      <c r="C94">
        <v>-25.5</v>
      </c>
      <c r="D94">
        <v>-15.26</v>
      </c>
      <c r="E94">
        <v>-26.44</v>
      </c>
      <c r="F94">
        <f>10^(_10sept_0_107[[#This Row],[Column3]]/10)*COS(RADIANS(_10sept_0_107[[#This Row],[Column4]]))</f>
        <v>2.6821820302490883E-2</v>
      </c>
      <c r="G94">
        <f>10^(_10sept_0_107[[#This Row],[Column3]]/10)*SIN(RADIANS(_10sept_0_107[[#This Row],[Column4]]))</f>
        <v>-1.2793352026714916E-2</v>
      </c>
      <c r="H94">
        <f>10^(_10sept_0_107[[#This Row],[Column5]]/10)*COS(RADIANS(_10sept_0_107[[#This Row],[Column6]]))</f>
        <v>2.6669669708895997E-2</v>
      </c>
      <c r="I94">
        <f>10^(_10sept_0_107[[#This Row],[Column5]]/10)*SIN(RADIANS(_10sept_0_107[[#This Row],[Column6]]))</f>
        <v>-1.3262154035312506E-2</v>
      </c>
    </row>
    <row r="95" spans="1:9" x14ac:dyDescent="0.3">
      <c r="A95">
        <v>-88</v>
      </c>
      <c r="B95">
        <v>-15.16</v>
      </c>
      <c r="C95">
        <v>-8.27</v>
      </c>
      <c r="D95">
        <v>-15.08</v>
      </c>
      <c r="E95">
        <v>-7.97</v>
      </c>
      <c r="F95">
        <f>10^(_10sept_0_107[[#This Row],[Column3]]/10)*COS(RADIANS(_10sept_0_107[[#This Row],[Column4]]))</f>
        <v>3.016200655497871E-2</v>
      </c>
      <c r="G95">
        <f>10^(_10sept_0_107[[#This Row],[Column3]]/10)*SIN(RADIANS(_10sept_0_107[[#This Row],[Column4]]))</f>
        <v>-4.3840332294995867E-3</v>
      </c>
      <c r="H95">
        <f>10^(_10sept_0_107[[#This Row],[Column5]]/10)*COS(RADIANS(_10sept_0_107[[#This Row],[Column6]]))</f>
        <v>3.0745720381373617E-2</v>
      </c>
      <c r="I95">
        <f>10^(_10sept_0_107[[#This Row],[Column5]]/10)*SIN(RADIANS(_10sept_0_107[[#This Row],[Column6]]))</f>
        <v>-4.3046140192074455E-3</v>
      </c>
    </row>
    <row r="96" spans="1:9" x14ac:dyDescent="0.3">
      <c r="A96">
        <v>-87</v>
      </c>
      <c r="B96">
        <v>-14.98</v>
      </c>
      <c r="C96">
        <v>11.07</v>
      </c>
      <c r="D96">
        <v>-14.91</v>
      </c>
      <c r="E96">
        <v>10.86</v>
      </c>
      <c r="F96">
        <f>10^(_10sept_0_107[[#This Row],[Column3]]/10)*COS(RADIANS(_10sept_0_107[[#This Row],[Column4]]))</f>
        <v>3.1177630350675018E-2</v>
      </c>
      <c r="G96">
        <f>10^(_10sept_0_107[[#This Row],[Column3]]/10)*SIN(RADIANS(_10sept_0_107[[#This Row],[Column4]]))</f>
        <v>6.0998567026899798E-3</v>
      </c>
      <c r="H96">
        <f>10^(_10sept_0_107[[#This Row],[Column5]]/10)*COS(RADIANS(_10sept_0_107[[#This Row],[Column6]]))</f>
        <v>3.1706733639839134E-2</v>
      </c>
      <c r="I96">
        <f>10^(_10sept_0_107[[#This Row],[Column5]]/10)*SIN(RADIANS(_10sept_0_107[[#This Row],[Column6]]))</f>
        <v>6.0828012696121968E-3</v>
      </c>
    </row>
    <row r="97" spans="1:9" x14ac:dyDescent="0.3">
      <c r="A97">
        <v>-86</v>
      </c>
      <c r="B97">
        <v>-14.52</v>
      </c>
      <c r="C97">
        <v>32.56</v>
      </c>
      <c r="D97">
        <v>-14.54</v>
      </c>
      <c r="E97">
        <v>31.72</v>
      </c>
      <c r="F97">
        <f>10^(_10sept_0_107[[#This Row],[Column3]]/10)*COS(RADIANS(_10sept_0_107[[#This Row],[Column4]]))</f>
        <v>2.9767277928698984E-2</v>
      </c>
      <c r="G97">
        <f>10^(_10sept_0_107[[#This Row],[Column3]]/10)*SIN(RADIANS(_10sept_0_107[[#This Row],[Column4]]))</f>
        <v>1.9007700517383264E-2</v>
      </c>
      <c r="H97">
        <f>10^(_10sept_0_107[[#This Row],[Column5]]/10)*COS(RADIANS(_10sept_0_107[[#This Row],[Column6]]))</f>
        <v>2.9904702551825389E-2</v>
      </c>
      <c r="I97">
        <f>10^(_10sept_0_107[[#This Row],[Column5]]/10)*SIN(RADIANS(_10sept_0_107[[#This Row],[Column6]]))</f>
        <v>1.8483944349931322E-2</v>
      </c>
    </row>
    <row r="98" spans="1:9" x14ac:dyDescent="0.3">
      <c r="A98">
        <v>-85</v>
      </c>
      <c r="B98">
        <v>-13.86</v>
      </c>
      <c r="C98">
        <v>51.79</v>
      </c>
      <c r="D98">
        <v>-13.84</v>
      </c>
      <c r="E98">
        <v>51.54</v>
      </c>
      <c r="F98">
        <f>10^(_10sept_0_107[[#This Row],[Column3]]/10)*COS(RADIANS(_10sept_0_107[[#This Row],[Column4]]))</f>
        <v>2.5431482784038995E-2</v>
      </c>
      <c r="G98">
        <f>10^(_10sept_0_107[[#This Row],[Column3]]/10)*SIN(RADIANS(_10sept_0_107[[#This Row],[Column4]]))</f>
        <v>3.2306046106702575E-2</v>
      </c>
      <c r="H98">
        <f>10^(_10sept_0_107[[#This Row],[Column5]]/10)*COS(RADIANS(_10sept_0_107[[#This Row],[Column6]]))</f>
        <v>2.5690237886812944E-2</v>
      </c>
      <c r="I98">
        <f>10^(_10sept_0_107[[#This Row],[Column5]]/10)*SIN(RADIANS(_10sept_0_107[[#This Row],[Column6]]))</f>
        <v>3.2343377472398939E-2</v>
      </c>
    </row>
    <row r="99" spans="1:9" x14ac:dyDescent="0.3">
      <c r="A99">
        <v>-84</v>
      </c>
      <c r="B99">
        <v>-13.11</v>
      </c>
      <c r="C99">
        <v>69.86</v>
      </c>
      <c r="D99">
        <v>-13.09</v>
      </c>
      <c r="E99">
        <v>69.27</v>
      </c>
      <c r="F99">
        <f>10^(_10sept_0_107[[#This Row],[Column3]]/10)*COS(RADIANS(_10sept_0_107[[#This Row],[Column4]]))</f>
        <v>1.6825044571109383E-2</v>
      </c>
      <c r="G99">
        <f>10^(_10sept_0_107[[#This Row],[Column3]]/10)*SIN(RADIANS(_10sept_0_107[[#This Row],[Column4]]))</f>
        <v>4.5877327277135047E-2</v>
      </c>
      <c r="H99">
        <f>10^(_10sept_0_107[[#This Row],[Column5]]/10)*COS(RADIANS(_10sept_0_107[[#This Row],[Column6]]))</f>
        <v>1.7376400641225705E-2</v>
      </c>
      <c r="I99">
        <f>10^(_10sept_0_107[[#This Row],[Column5]]/10)*SIN(RADIANS(_10sept_0_107[[#This Row],[Column6]]))</f>
        <v>4.5912592275346484E-2</v>
      </c>
    </row>
    <row r="100" spans="1:9" x14ac:dyDescent="0.3">
      <c r="A100">
        <v>-83</v>
      </c>
      <c r="B100">
        <v>-12.35</v>
      </c>
      <c r="C100">
        <v>86.82</v>
      </c>
      <c r="D100">
        <v>-12.33</v>
      </c>
      <c r="E100">
        <v>86.35</v>
      </c>
      <c r="F100">
        <f>10^(_10sept_0_107[[#This Row],[Column3]]/10)*COS(RADIANS(_10sept_0_107[[#This Row],[Column4]]))</f>
        <v>3.2291000171879589E-3</v>
      </c>
      <c r="G100">
        <f>10^(_10sept_0_107[[#This Row],[Column3]]/10)*SIN(RADIANS(_10sept_0_107[[#This Row],[Column4]]))</f>
        <v>5.812068886782934E-2</v>
      </c>
      <c r="H100">
        <f>10^(_10sept_0_107[[#This Row],[Column5]]/10)*COS(RADIANS(_10sept_0_107[[#This Row],[Column6]]))</f>
        <v>3.7228577761744611E-3</v>
      </c>
      <c r="I100">
        <f>10^(_10sept_0_107[[#This Row],[Column5]]/10)*SIN(RADIANS(_10sept_0_107[[#This Row],[Column6]]))</f>
        <v>5.8360386865711079E-2</v>
      </c>
    </row>
    <row r="101" spans="1:9" x14ac:dyDescent="0.3">
      <c r="A101">
        <v>-82</v>
      </c>
      <c r="B101">
        <v>-11.66</v>
      </c>
      <c r="C101">
        <v>103.34</v>
      </c>
      <c r="D101">
        <v>-11.67</v>
      </c>
      <c r="E101">
        <v>102.59</v>
      </c>
      <c r="F101">
        <f>10^(_10sept_0_107[[#This Row],[Column3]]/10)*COS(RADIANS(_10sept_0_107[[#This Row],[Column4]]))</f>
        <v>-1.5743538466975578E-2</v>
      </c>
      <c r="G101">
        <f>10^(_10sept_0_107[[#This Row],[Column3]]/10)*SIN(RADIANS(_10sept_0_107[[#This Row],[Column4]]))</f>
        <v>6.6392785238822805E-2</v>
      </c>
      <c r="H101">
        <f>10^(_10sept_0_107[[#This Row],[Column5]]/10)*COS(RADIANS(_10sept_0_107[[#This Row],[Column6]]))</f>
        <v>-1.4838927711015441E-2</v>
      </c>
      <c r="I101">
        <f>10^(_10sept_0_107[[#This Row],[Column5]]/10)*SIN(RADIANS(_10sept_0_107[[#This Row],[Column6]]))</f>
        <v>6.6440013709737705E-2</v>
      </c>
    </row>
    <row r="102" spans="1:9" x14ac:dyDescent="0.3">
      <c r="A102">
        <v>-81</v>
      </c>
      <c r="B102">
        <v>-11.1</v>
      </c>
      <c r="C102">
        <v>119.31</v>
      </c>
      <c r="D102">
        <v>-11.14</v>
      </c>
      <c r="E102">
        <v>118.39</v>
      </c>
      <c r="F102">
        <f>10^(_10sept_0_107[[#This Row],[Column3]]/10)*COS(RADIANS(_10sept_0_107[[#This Row],[Column4]]))</f>
        <v>-3.7999985985017887E-2</v>
      </c>
      <c r="G102">
        <f>10^(_10sept_0_107[[#This Row],[Column3]]/10)*SIN(RADIANS(_10sept_0_107[[#This Row],[Column4]]))</f>
        <v>6.7687494604853113E-2</v>
      </c>
      <c r="H102">
        <f>10^(_10sept_0_107[[#This Row],[Column5]]/10)*COS(RADIANS(_10sept_0_107[[#This Row],[Column6]]))</f>
        <v>-3.656989689818288E-2</v>
      </c>
      <c r="I102">
        <f>10^(_10sept_0_107[[#This Row],[Column5]]/10)*SIN(RADIANS(_10sept_0_107[[#This Row],[Column6]]))</f>
        <v>6.7662833096250166E-2</v>
      </c>
    </row>
    <row r="103" spans="1:9" x14ac:dyDescent="0.3">
      <c r="A103">
        <v>-80</v>
      </c>
      <c r="B103">
        <v>-10.7</v>
      </c>
      <c r="C103">
        <v>134.03</v>
      </c>
      <c r="D103">
        <v>-10.74</v>
      </c>
      <c r="E103">
        <v>133.47999999999999</v>
      </c>
      <c r="F103">
        <f>10^(_10sept_0_107[[#This Row],[Column3]]/10)*COS(RADIANS(_10sept_0_107[[#This Row],[Column4]]))</f>
        <v>-5.9157065885117988E-2</v>
      </c>
      <c r="G103">
        <f>10^(_10sept_0_107[[#This Row],[Column3]]/10)*SIN(RADIANS(_10sept_0_107[[#This Row],[Column4]]))</f>
        <v>6.1194780468710804E-2</v>
      </c>
      <c r="H103">
        <f>10^(_10sept_0_107[[#This Row],[Column5]]/10)*COS(RADIANS(_10sept_0_107[[#This Row],[Column6]]))</f>
        <v>-5.802997687397804E-2</v>
      </c>
      <c r="I103">
        <f>10^(_10sept_0_107[[#This Row],[Column5]]/10)*SIN(RADIANS(_10sept_0_107[[#This Row],[Column6]]))</f>
        <v>6.1193601957548263E-2</v>
      </c>
    </row>
    <row r="104" spans="1:9" x14ac:dyDescent="0.3">
      <c r="A104">
        <v>-79</v>
      </c>
      <c r="B104">
        <v>-10.29</v>
      </c>
      <c r="C104">
        <v>150.81</v>
      </c>
      <c r="D104">
        <v>-10.37</v>
      </c>
      <c r="E104">
        <v>150.02000000000001</v>
      </c>
      <c r="F104">
        <f>10^(_10sept_0_107[[#This Row],[Column3]]/10)*COS(RADIANS(_10sept_0_107[[#This Row],[Column4]]))</f>
        <v>-8.1661589925317968E-2</v>
      </c>
      <c r="G104">
        <f>10^(_10sept_0_107[[#This Row],[Column3]]/10)*SIN(RADIANS(_10sept_0_107[[#This Row],[Column4]]))</f>
        <v>4.562041739335105E-2</v>
      </c>
      <c r="H104">
        <f>10^(_10sept_0_107[[#This Row],[Column5]]/10)*COS(RADIANS(_10sept_0_107[[#This Row],[Column6]]))</f>
        <v>-7.9545958849681325E-2</v>
      </c>
      <c r="I104">
        <f>10^(_10sept_0_107[[#This Row],[Column5]]/10)*SIN(RADIANS(_10sept_0_107[[#This Row],[Column6]]))</f>
        <v>4.5888865842680822E-2</v>
      </c>
    </row>
    <row r="105" spans="1:9" x14ac:dyDescent="0.3">
      <c r="A105">
        <v>-78</v>
      </c>
      <c r="B105">
        <v>-9.9499999999999993</v>
      </c>
      <c r="C105">
        <v>166.6</v>
      </c>
      <c r="D105">
        <v>-10.02</v>
      </c>
      <c r="E105">
        <v>166.22</v>
      </c>
      <c r="F105">
        <f>10^(_10sept_0_107[[#This Row],[Column3]]/10)*COS(RADIANS(_10sept_0_107[[#This Row],[Column4]]))</f>
        <v>-9.8404009199625497E-2</v>
      </c>
      <c r="G105">
        <f>10^(_10sept_0_107[[#This Row],[Column3]]/10)*SIN(RADIANS(_10sept_0_107[[#This Row],[Column4]]))</f>
        <v>2.3443141774249558E-2</v>
      </c>
      <c r="H105">
        <f>10^(_10sept_0_107[[#This Row],[Column5]]/10)*COS(RADIANS(_10sept_0_107[[#This Row],[Column6]]))</f>
        <v>-9.667551456245177E-2</v>
      </c>
      <c r="I105">
        <f>10^(_10sept_0_107[[#This Row],[Column5]]/10)*SIN(RADIANS(_10sept_0_107[[#This Row],[Column6]]))</f>
        <v>2.3710004913808931E-2</v>
      </c>
    </row>
    <row r="106" spans="1:9" x14ac:dyDescent="0.3">
      <c r="A106">
        <v>-77</v>
      </c>
      <c r="B106">
        <v>-9.56</v>
      </c>
      <c r="C106">
        <v>-176.92</v>
      </c>
      <c r="D106">
        <v>-9.6199999999999992</v>
      </c>
      <c r="E106">
        <v>-177.27</v>
      </c>
      <c r="F106">
        <f>10^(_10sept_0_107[[#This Row],[Column3]]/10)*COS(RADIANS(_10sept_0_107[[#This Row],[Column4]]))</f>
        <v>-0.11050252510468486</v>
      </c>
      <c r="G106">
        <f>10^(_10sept_0_107[[#This Row],[Column3]]/10)*SIN(RADIANS(_10sept_0_107[[#This Row],[Column4]]))</f>
        <v>-5.9459177709557534E-3</v>
      </c>
      <c r="H106">
        <f>10^(_10sept_0_107[[#This Row],[Column5]]/10)*COS(RADIANS(_10sept_0_107[[#This Row],[Column6]]))</f>
        <v>-0.10902016315139555</v>
      </c>
      <c r="I106">
        <f>10^(_10sept_0_107[[#This Row],[Column5]]/10)*SIN(RADIANS(_10sept_0_107[[#This Row],[Column6]]))</f>
        <v>-5.1984715750724615E-3</v>
      </c>
    </row>
    <row r="107" spans="1:9" x14ac:dyDescent="0.3">
      <c r="A107">
        <v>-76</v>
      </c>
      <c r="B107">
        <v>-9.16</v>
      </c>
      <c r="C107">
        <v>-160.44</v>
      </c>
      <c r="D107">
        <v>-9.18</v>
      </c>
      <c r="E107">
        <v>-160.44999999999999</v>
      </c>
      <c r="F107">
        <f>10^(_10sept_0_107[[#This Row],[Column3]]/10)*COS(RADIANS(_10sept_0_107[[#This Row],[Column4]]))</f>
        <v>-0.11433658939007479</v>
      </c>
      <c r="G107">
        <f>10^(_10sept_0_107[[#This Row],[Column3]]/10)*SIN(RADIANS(_10sept_0_107[[#This Row],[Column4]]))</f>
        <v>-4.0623507369165146E-2</v>
      </c>
      <c r="H107">
        <f>10^(_10sept_0_107[[#This Row],[Column5]]/10)*COS(RADIANS(_10sept_0_107[[#This Row],[Column6]]))</f>
        <v>-0.11381831631023789</v>
      </c>
      <c r="I107">
        <f>10^(_10sept_0_107[[#This Row],[Column5]]/10)*SIN(RADIANS(_10sept_0_107[[#This Row],[Column6]]))</f>
        <v>-4.0416994879086669E-2</v>
      </c>
    </row>
    <row r="108" spans="1:9" x14ac:dyDescent="0.3">
      <c r="A108">
        <v>-75</v>
      </c>
      <c r="B108">
        <v>-8.6999999999999993</v>
      </c>
      <c r="C108">
        <v>-143.86000000000001</v>
      </c>
      <c r="D108">
        <v>-8.77</v>
      </c>
      <c r="E108">
        <v>-143.71</v>
      </c>
      <c r="F108">
        <f>10^(_10sept_0_107[[#This Row],[Column3]]/10)*COS(RADIANS(_10sept_0_107[[#This Row],[Column4]]))</f>
        <v>-0.10893932194393312</v>
      </c>
      <c r="G108">
        <f>10^(_10sept_0_107[[#This Row],[Column3]]/10)*SIN(RADIANS(_10sept_0_107[[#This Row],[Column4]]))</f>
        <v>-7.9556475038150859E-2</v>
      </c>
      <c r="H108">
        <f>10^(_10sept_0_107[[#This Row],[Column5]]/10)*COS(RADIANS(_10sept_0_107[[#This Row],[Column6]]))</f>
        <v>-0.10699218729733252</v>
      </c>
      <c r="I108">
        <f>10^(_10sept_0_107[[#This Row],[Column5]]/10)*SIN(RADIANS(_10sept_0_107[[#This Row],[Column6]]))</f>
        <v>-7.8564828781387985E-2</v>
      </c>
    </row>
    <row r="109" spans="1:9" x14ac:dyDescent="0.3">
      <c r="A109">
        <v>-74</v>
      </c>
      <c r="B109">
        <v>-8.27</v>
      </c>
      <c r="C109">
        <v>-127.71</v>
      </c>
      <c r="D109">
        <v>-8.32</v>
      </c>
      <c r="E109">
        <v>-127.92</v>
      </c>
      <c r="F109">
        <f>10^(_10sept_0_107[[#This Row],[Column3]]/10)*COS(RADIANS(_10sept_0_107[[#This Row],[Column4]]))</f>
        <v>-9.1099023040672411E-2</v>
      </c>
      <c r="G109">
        <f>10^(_10sept_0_107[[#This Row],[Column3]]/10)*SIN(RADIANS(_10sept_0_107[[#This Row],[Column4]]))</f>
        <v>-0.1178258553927669</v>
      </c>
      <c r="H109">
        <f>10^(_10sept_0_107[[#This Row],[Column5]]/10)*COS(RADIANS(_10sept_0_107[[#This Row],[Column6]]))</f>
        <v>-9.0482526220887469E-2</v>
      </c>
      <c r="I109">
        <f>10^(_10sept_0_107[[#This Row],[Column5]]/10)*SIN(RADIANS(_10sept_0_107[[#This Row],[Column6]]))</f>
        <v>-0.11614625907399403</v>
      </c>
    </row>
    <row r="110" spans="1:9" x14ac:dyDescent="0.3">
      <c r="A110">
        <v>-73</v>
      </c>
      <c r="B110">
        <v>-7.88</v>
      </c>
      <c r="C110">
        <v>-112.12</v>
      </c>
      <c r="D110">
        <v>-7.9</v>
      </c>
      <c r="E110">
        <v>-111.91</v>
      </c>
      <c r="F110">
        <f>10^(_10sept_0_107[[#This Row],[Column3]]/10)*COS(RADIANS(_10sept_0_107[[#This Row],[Column4]]))</f>
        <v>-6.1350760807563638E-2</v>
      </c>
      <c r="G110">
        <f>10^(_10sept_0_107[[#This Row],[Column3]]/10)*SIN(RADIANS(_10sept_0_107[[#This Row],[Column4]]))</f>
        <v>-0.15093753598124127</v>
      </c>
      <c r="H110">
        <f>10^(_10sept_0_107[[#This Row],[Column5]]/10)*COS(RADIANS(_10sept_0_107[[#This Row],[Column6]]))</f>
        <v>-6.0517797540205302E-2</v>
      </c>
      <c r="I110">
        <f>10^(_10sept_0_107[[#This Row],[Column5]]/10)*SIN(RADIANS(_10sept_0_107[[#This Row],[Column6]]))</f>
        <v>-0.15046686047045885</v>
      </c>
    </row>
    <row r="111" spans="1:9" x14ac:dyDescent="0.3">
      <c r="A111">
        <v>-72</v>
      </c>
      <c r="B111">
        <v>-7.57</v>
      </c>
      <c r="C111">
        <v>-96.77</v>
      </c>
      <c r="D111">
        <v>-7.57</v>
      </c>
      <c r="E111">
        <v>-96.94</v>
      </c>
      <c r="F111">
        <f>10^(_10sept_0_107[[#This Row],[Column3]]/10)*COS(RADIANS(_10sept_0_107[[#This Row],[Column4]]))</f>
        <v>-2.0627899104324422E-2</v>
      </c>
      <c r="G111">
        <f>10^(_10sept_0_107[[#This Row],[Column3]]/10)*SIN(RADIANS(_10sept_0_107[[#This Row],[Column4]]))</f>
        <v>-0.17376456518936356</v>
      </c>
      <c r="H111">
        <f>10^(_10sept_0_107[[#This Row],[Column5]]/10)*COS(RADIANS(_10sept_0_107[[#This Row],[Column6]]))</f>
        <v>-2.1143377393249563E-2</v>
      </c>
      <c r="I111">
        <f>10^(_10sept_0_107[[#This Row],[Column5]]/10)*SIN(RADIANS(_10sept_0_107[[#This Row],[Column6]]))</f>
        <v>-0.17370259620775214</v>
      </c>
    </row>
    <row r="112" spans="1:9" x14ac:dyDescent="0.3">
      <c r="A112">
        <v>-71</v>
      </c>
      <c r="B112">
        <v>-7.32</v>
      </c>
      <c r="C112">
        <v>-82.26</v>
      </c>
      <c r="D112">
        <v>-7.29</v>
      </c>
      <c r="E112">
        <v>-82.2</v>
      </c>
      <c r="F112">
        <f>10^(_10sept_0_107[[#This Row],[Column3]]/10)*COS(RADIANS(_10sept_0_107[[#This Row],[Column4]]))</f>
        <v>2.4962991251089993E-2</v>
      </c>
      <c r="G112">
        <f>10^(_10sept_0_107[[#This Row],[Column3]]/10)*SIN(RADIANS(_10sept_0_107[[#This Row],[Column4]]))</f>
        <v>-0.1836644871982209</v>
      </c>
      <c r="H112">
        <f>10^(_10sept_0_107[[#This Row],[Column5]]/10)*COS(RADIANS(_10sept_0_107[[#This Row],[Column6]]))</f>
        <v>2.5329678812138729E-2</v>
      </c>
      <c r="I112">
        <f>10^(_10sept_0_107[[#This Row],[Column5]]/10)*SIN(RADIANS(_10sept_0_107[[#This Row],[Column6]]))</f>
        <v>-0.18491116481942096</v>
      </c>
    </row>
    <row r="113" spans="1:9" x14ac:dyDescent="0.3">
      <c r="A113">
        <v>-70</v>
      </c>
      <c r="B113">
        <v>-7.01</v>
      </c>
      <c r="C113">
        <v>-66.209999999999994</v>
      </c>
      <c r="D113">
        <v>-6.99</v>
      </c>
      <c r="E113">
        <v>-66.12</v>
      </c>
      <c r="F113">
        <f>10^(_10sept_0_107[[#This Row],[Column3]]/10)*COS(RADIANS(_10sept_0_107[[#This Row],[Column4]]))</f>
        <v>8.0300895849406834E-2</v>
      </c>
      <c r="G113">
        <f>10^(_10sept_0_107[[#This Row],[Column3]]/10)*SIN(RADIANS(_10sept_0_107[[#This Row],[Column4]]))</f>
        <v>-0.1821525996282421</v>
      </c>
      <c r="H113">
        <f>10^(_10sept_0_107[[#This Row],[Column5]]/10)*COS(RADIANS(_10sept_0_107[[#This Row],[Column6]]))</f>
        <v>8.0958893626813216E-2</v>
      </c>
      <c r="I113">
        <f>10^(_10sept_0_107[[#This Row],[Column5]]/10)*SIN(RADIANS(_10sept_0_107[[#This Row],[Column6]]))</f>
        <v>-0.18286643354872992</v>
      </c>
    </row>
    <row r="114" spans="1:9" x14ac:dyDescent="0.3">
      <c r="A114">
        <v>-69</v>
      </c>
      <c r="B114">
        <v>-6.72</v>
      </c>
      <c r="C114">
        <v>-51.76</v>
      </c>
      <c r="D114">
        <v>-6.72</v>
      </c>
      <c r="E114">
        <v>-51.32</v>
      </c>
      <c r="F114">
        <f>10^(_10sept_0_107[[#This Row],[Column3]]/10)*COS(RADIANS(_10sept_0_107[[#This Row],[Column4]]))</f>
        <v>0.13172262960633441</v>
      </c>
      <c r="G114">
        <f>10^(_10sept_0_107[[#This Row],[Column3]]/10)*SIN(RADIANS(_10sept_0_107[[#This Row],[Column4]]))</f>
        <v>-0.16714935488943569</v>
      </c>
      <c r="H114">
        <f>10^(_10sept_0_107[[#This Row],[Column5]]/10)*COS(RADIANS(_10sept_0_107[[#This Row],[Column6]]))</f>
        <v>0.13300234780567022</v>
      </c>
      <c r="I114">
        <f>10^(_10sept_0_107[[#This Row],[Column5]]/10)*SIN(RADIANS(_10sept_0_107[[#This Row],[Column6]]))</f>
        <v>-0.16613287895098194</v>
      </c>
    </row>
    <row r="115" spans="1:9" x14ac:dyDescent="0.3">
      <c r="A115">
        <v>-68</v>
      </c>
      <c r="B115">
        <v>-6.42</v>
      </c>
      <c r="C115">
        <v>-36.869999999999997</v>
      </c>
      <c r="D115">
        <v>-6.41</v>
      </c>
      <c r="E115">
        <v>-36.64</v>
      </c>
      <c r="F115">
        <f>10^(_10sept_0_107[[#This Row],[Column3]]/10)*COS(RADIANS(_10sept_0_107[[#This Row],[Column4]]))</f>
        <v>0.18242712134122832</v>
      </c>
      <c r="G115">
        <f>10^(_10sept_0_107[[#This Row],[Column3]]/10)*SIN(RADIANS(_10sept_0_107[[#This Row],[Column4]]))</f>
        <v>-0.13682085021115872</v>
      </c>
      <c r="H115">
        <f>10^(_10sept_0_107[[#This Row],[Column5]]/10)*COS(RADIANS(_10sept_0_107[[#This Row],[Column6]]))</f>
        <v>0.1833966847930889</v>
      </c>
      <c r="I115">
        <f>10^(_10sept_0_107[[#This Row],[Column5]]/10)*SIN(RADIANS(_10sept_0_107[[#This Row],[Column6]]))</f>
        <v>-0.13640115434561528</v>
      </c>
    </row>
    <row r="116" spans="1:9" x14ac:dyDescent="0.3">
      <c r="A116">
        <v>-67</v>
      </c>
      <c r="B116">
        <v>-6.15</v>
      </c>
      <c r="C116">
        <v>-22.42</v>
      </c>
      <c r="D116">
        <v>-6.13</v>
      </c>
      <c r="E116">
        <v>-22.26</v>
      </c>
      <c r="F116">
        <f>10^(_10sept_0_107[[#This Row],[Column3]]/10)*COS(RADIANS(_10sept_0_107[[#This Row],[Column4]]))</f>
        <v>0.22431898174449741</v>
      </c>
      <c r="G116">
        <f>10^(_10sept_0_107[[#This Row],[Column3]]/10)*SIN(RADIANS(_10sept_0_107[[#This Row],[Column4]]))</f>
        <v>-9.254922995179761E-2</v>
      </c>
      <c r="H116">
        <f>10^(_10sept_0_107[[#This Row],[Column5]]/10)*COS(RADIANS(_10sept_0_107[[#This Row],[Column6]]))</f>
        <v>0.22561315124157139</v>
      </c>
      <c r="I116">
        <f>10^(_10sept_0_107[[#This Row],[Column5]]/10)*SIN(RADIANS(_10sept_0_107[[#This Row],[Column6]]))</f>
        <v>-9.2346747903784249E-2</v>
      </c>
    </row>
    <row r="117" spans="1:9" x14ac:dyDescent="0.3">
      <c r="A117">
        <v>-66</v>
      </c>
      <c r="B117">
        <v>-5.85</v>
      </c>
      <c r="C117">
        <v>-6.93</v>
      </c>
      <c r="D117">
        <v>-5.86</v>
      </c>
      <c r="E117">
        <v>-7.19</v>
      </c>
      <c r="F117">
        <f>10^(_10sept_0_107[[#This Row],[Column3]]/10)*COS(RADIANS(_10sept_0_107[[#This Row],[Column4]]))</f>
        <v>0.25811635835435215</v>
      </c>
      <c r="G117">
        <f>10^(_10sept_0_107[[#This Row],[Column3]]/10)*SIN(RADIANS(_10sept_0_107[[#This Row],[Column4]]))</f>
        <v>-3.1372648741950955E-2</v>
      </c>
      <c r="H117">
        <f>10^(_10sept_0_107[[#This Row],[Column5]]/10)*COS(RADIANS(_10sept_0_107[[#This Row],[Column6]]))</f>
        <v>0.25737801908964864</v>
      </c>
      <c r="I117">
        <f>10^(_10sept_0_107[[#This Row],[Column5]]/10)*SIN(RADIANS(_10sept_0_107[[#This Row],[Column6]]))</f>
        <v>-3.2468768346215447E-2</v>
      </c>
    </row>
    <row r="118" spans="1:9" x14ac:dyDescent="0.3">
      <c r="A118">
        <v>-65</v>
      </c>
      <c r="B118">
        <v>-5.6</v>
      </c>
      <c r="C118">
        <v>7.18</v>
      </c>
      <c r="D118">
        <v>-5.61</v>
      </c>
      <c r="E118">
        <v>7.32</v>
      </c>
      <c r="F118">
        <f>10^(_10sept_0_107[[#This Row],[Column3]]/10)*COS(RADIANS(_10sept_0_107[[#This Row],[Column4]]))</f>
        <v>0.27326311171587925</v>
      </c>
      <c r="G118">
        <f>10^(_10sept_0_107[[#This Row],[Column3]]/10)*SIN(RADIANS(_10sept_0_107[[#This Row],[Column4]]))</f>
        <v>3.4424254215208151E-2</v>
      </c>
      <c r="H118">
        <f>10^(_10sept_0_107[[#This Row],[Column5]]/10)*COS(RADIANS(_10sept_0_107[[#This Row],[Column6]]))</f>
        <v>0.27254988933705548</v>
      </c>
      <c r="I118">
        <f>10^(_10sept_0_107[[#This Row],[Column5]]/10)*SIN(RADIANS(_10sept_0_107[[#This Row],[Column6]]))</f>
        <v>3.5011149494156249E-2</v>
      </c>
    </row>
    <row r="119" spans="1:9" x14ac:dyDescent="0.3">
      <c r="A119">
        <v>-64</v>
      </c>
      <c r="B119">
        <v>-5.37</v>
      </c>
      <c r="C119">
        <v>21.12</v>
      </c>
      <c r="D119">
        <v>-5.37</v>
      </c>
      <c r="E119">
        <v>21.29</v>
      </c>
      <c r="F119">
        <f>10^(_10sept_0_107[[#This Row],[Column3]]/10)*COS(RADIANS(_10sept_0_107[[#This Row],[Column4]]))</f>
        <v>0.27089531086283253</v>
      </c>
      <c r="G119">
        <f>10^(_10sept_0_107[[#This Row],[Column3]]/10)*SIN(RADIANS(_10sept_0_107[[#This Row],[Column4]]))</f>
        <v>0.10463845530662631</v>
      </c>
      <c r="H119">
        <f>10^(_10sept_0_107[[#This Row],[Column5]]/10)*COS(RADIANS(_10sept_0_107[[#This Row],[Column6]]))</f>
        <v>0.2705836503666853</v>
      </c>
      <c r="I119">
        <f>10^(_10sept_0_107[[#This Row],[Column5]]/10)*SIN(RADIANS(_10sept_0_107[[#This Row],[Column6]]))</f>
        <v>0.10544175610576151</v>
      </c>
    </row>
    <row r="120" spans="1:9" x14ac:dyDescent="0.3">
      <c r="A120">
        <v>-63</v>
      </c>
      <c r="B120">
        <v>-5.12</v>
      </c>
      <c r="C120">
        <v>35.799999999999997</v>
      </c>
      <c r="D120">
        <v>-5.12</v>
      </c>
      <c r="E120">
        <v>36.07</v>
      </c>
      <c r="F120">
        <f>10^(_10sept_0_107[[#This Row],[Column3]]/10)*COS(RADIANS(_10sept_0_107[[#This Row],[Column4]]))</f>
        <v>0.24949108301445019</v>
      </c>
      <c r="G120">
        <f>10^(_10sept_0_107[[#This Row],[Column3]]/10)*SIN(RADIANS(_10sept_0_107[[#This Row],[Column4]]))</f>
        <v>0.17993864407863036</v>
      </c>
      <c r="H120">
        <f>10^(_10sept_0_107[[#This Row],[Column5]]/10)*COS(RADIANS(_10sept_0_107[[#This Row],[Column6]]))</f>
        <v>0.24864037509880965</v>
      </c>
      <c r="I120">
        <f>10^(_10sept_0_107[[#This Row],[Column5]]/10)*SIN(RADIANS(_10sept_0_107[[#This Row],[Column6]]))</f>
        <v>0.18111234084761463</v>
      </c>
    </row>
    <row r="121" spans="1:9" x14ac:dyDescent="0.3">
      <c r="A121">
        <v>-62</v>
      </c>
      <c r="B121">
        <v>-4.8600000000000003</v>
      </c>
      <c r="C121">
        <v>50.58</v>
      </c>
      <c r="D121">
        <v>-4.87</v>
      </c>
      <c r="E121">
        <v>50.28</v>
      </c>
      <c r="F121">
        <f>10^(_10sept_0_107[[#This Row],[Column3]]/10)*COS(RADIANS(_10sept_0_107[[#This Row],[Column4]]))</f>
        <v>0.20738334182631812</v>
      </c>
      <c r="G121">
        <f>10^(_10sept_0_107[[#This Row],[Column3]]/10)*SIN(RADIANS(_10sept_0_107[[#This Row],[Column4]]))</f>
        <v>0.25229300754474787</v>
      </c>
      <c r="H121">
        <f>10^(_10sept_0_107[[#This Row],[Column5]]/10)*COS(RADIANS(_10sept_0_107[[#This Row],[Column6]]))</f>
        <v>0.20822149600797013</v>
      </c>
      <c r="I121">
        <f>10^(_10sept_0_107[[#This Row],[Column5]]/10)*SIN(RADIANS(_10sept_0_107[[#This Row],[Column6]]))</f>
        <v>0.25062594502579999</v>
      </c>
    </row>
    <row r="122" spans="1:9" x14ac:dyDescent="0.3">
      <c r="A122">
        <v>-61</v>
      </c>
      <c r="B122">
        <v>-4.59</v>
      </c>
      <c r="C122">
        <v>64.72</v>
      </c>
      <c r="D122">
        <v>-4.59</v>
      </c>
      <c r="E122">
        <v>64.97</v>
      </c>
      <c r="F122">
        <f>10^(_10sept_0_107[[#This Row],[Column3]]/10)*COS(RADIANS(_10sept_0_107[[#This Row],[Column4]]))</f>
        <v>0.14841262538635047</v>
      </c>
      <c r="G122">
        <f>10^(_10sept_0_107[[#This Row],[Column3]]/10)*SIN(RADIANS(_10sept_0_107[[#This Row],[Column4]]))</f>
        <v>0.31425320386053157</v>
      </c>
      <c r="H122">
        <f>10^(_10sept_0_107[[#This Row],[Column5]]/10)*COS(RADIANS(_10sept_0_107[[#This Row],[Column6]]))</f>
        <v>0.14704002868295682</v>
      </c>
      <c r="I122">
        <f>10^(_10sept_0_107[[#This Row],[Column5]]/10)*SIN(RADIANS(_10sept_0_107[[#This Row],[Column6]]))</f>
        <v>0.31489778258284584</v>
      </c>
    </row>
    <row r="123" spans="1:9" x14ac:dyDescent="0.3">
      <c r="A123">
        <v>-60</v>
      </c>
      <c r="B123">
        <v>-4.29</v>
      </c>
      <c r="C123">
        <v>79.239999999999995</v>
      </c>
      <c r="D123">
        <v>-4.3</v>
      </c>
      <c r="E123">
        <v>79.849999999999994</v>
      </c>
      <c r="F123">
        <f>10^(_10sept_0_107[[#This Row],[Column3]]/10)*COS(RADIANS(_10sept_0_107[[#This Row],[Column4]]))</f>
        <v>6.9523856952710988E-2</v>
      </c>
      <c r="G123">
        <f>10^(_10sept_0_107[[#This Row],[Column3]]/10)*SIN(RADIANS(_10sept_0_107[[#This Row],[Column4]]))</f>
        <v>0.36584425128954506</v>
      </c>
      <c r="H123">
        <f>10^(_10sept_0_107[[#This Row],[Column5]]/10)*COS(RADIANS(_10sept_0_107[[#This Row],[Column6]]))</f>
        <v>6.5474093090113705E-2</v>
      </c>
      <c r="I123">
        <f>10^(_10sept_0_107[[#This Row],[Column5]]/10)*SIN(RADIANS(_10sept_0_107[[#This Row],[Column6]]))</f>
        <v>0.36572061685706975</v>
      </c>
    </row>
    <row r="124" spans="1:9" x14ac:dyDescent="0.3">
      <c r="A124">
        <v>-59</v>
      </c>
      <c r="B124">
        <v>-3.96</v>
      </c>
      <c r="C124">
        <v>93.54</v>
      </c>
      <c r="D124">
        <v>-3.98</v>
      </c>
      <c r="E124">
        <v>93.51</v>
      </c>
      <c r="F124">
        <f>10^(_10sept_0_107[[#This Row],[Column3]]/10)*COS(RADIANS(_10sept_0_107[[#This Row],[Column4]]))</f>
        <v>-2.4808715908292259E-2</v>
      </c>
      <c r="G124">
        <f>10^(_10sept_0_107[[#This Row],[Column3]]/10)*SIN(RADIANS(_10sept_0_107[[#This Row],[Column4]]))</f>
        <v>0.40102416797199419</v>
      </c>
      <c r="H124">
        <f>10^(_10sept_0_107[[#This Row],[Column5]]/10)*COS(RADIANS(_10sept_0_107[[#This Row],[Column6]]))</f>
        <v>-2.4485715824762579E-2</v>
      </c>
      <c r="I124">
        <f>10^(_10sept_0_107[[#This Row],[Column5]]/10)*SIN(RADIANS(_10sept_0_107[[#This Row],[Column6]]))</f>
        <v>0.39919450469917012</v>
      </c>
    </row>
    <row r="125" spans="1:9" x14ac:dyDescent="0.3">
      <c r="A125">
        <v>-58</v>
      </c>
      <c r="B125">
        <v>-3.62</v>
      </c>
      <c r="C125">
        <v>107.49</v>
      </c>
      <c r="D125">
        <v>-3.63</v>
      </c>
      <c r="E125">
        <v>107.79</v>
      </c>
      <c r="F125">
        <f>10^(_10sept_0_107[[#This Row],[Column3]]/10)*COS(RADIANS(_10sept_0_107[[#This Row],[Column4]]))</f>
        <v>-0.13058741595922535</v>
      </c>
      <c r="G125">
        <f>10^(_10sept_0_107[[#This Row],[Column3]]/10)*SIN(RADIANS(_10sept_0_107[[#This Row],[Column4]]))</f>
        <v>0.41442256418144224</v>
      </c>
      <c r="H125">
        <f>10^(_10sept_0_107[[#This Row],[Column5]]/10)*COS(RADIANS(_10sept_0_107[[#This Row],[Column6]]))</f>
        <v>-0.13245019821586396</v>
      </c>
      <c r="I125">
        <f>10^(_10sept_0_107[[#This Row],[Column5]]/10)*SIN(RADIANS(_10sept_0_107[[#This Row],[Column6]]))</f>
        <v>0.41278157259367226</v>
      </c>
    </row>
    <row r="126" spans="1:9" x14ac:dyDescent="0.3">
      <c r="A126">
        <v>-57</v>
      </c>
      <c r="B126">
        <v>-3.27</v>
      </c>
      <c r="C126">
        <v>121.98</v>
      </c>
      <c r="D126">
        <v>-3.29</v>
      </c>
      <c r="E126">
        <v>122.17</v>
      </c>
      <c r="F126">
        <f>10^(_10sept_0_107[[#This Row],[Column3]]/10)*COS(RADIANS(_10sept_0_107[[#This Row],[Column4]]))</f>
        <v>-0.24944052218362517</v>
      </c>
      <c r="G126">
        <f>10^(_10sept_0_107[[#This Row],[Column3]]/10)*SIN(RADIANS(_10sept_0_107[[#This Row],[Column4]]))</f>
        <v>0.39949852048885276</v>
      </c>
      <c r="H126">
        <f>10^(_10sept_0_107[[#This Row],[Column5]]/10)*COS(RADIANS(_10sept_0_107[[#This Row],[Column6]]))</f>
        <v>-0.24961177988245994</v>
      </c>
      <c r="I126">
        <f>10^(_10sept_0_107[[#This Row],[Column5]]/10)*SIN(RADIANS(_10sept_0_107[[#This Row],[Column6]]))</f>
        <v>0.39683743097443924</v>
      </c>
    </row>
    <row r="127" spans="1:9" x14ac:dyDescent="0.3">
      <c r="A127">
        <v>-56</v>
      </c>
      <c r="B127">
        <v>-2.97</v>
      </c>
      <c r="C127">
        <v>134.68</v>
      </c>
      <c r="D127">
        <v>-2.98</v>
      </c>
      <c r="E127">
        <v>134.96</v>
      </c>
      <c r="F127">
        <f>10^(_10sept_0_107[[#This Row],[Column3]]/10)*COS(RADIANS(_10sept_0_107[[#This Row],[Column4]]))</f>
        <v>-0.35485084734273903</v>
      </c>
      <c r="G127">
        <f>10^(_10sept_0_107[[#This Row],[Column3]]/10)*SIN(RADIANS(_10sept_0_107[[#This Row],[Column4]]))</f>
        <v>0.35883687296408673</v>
      </c>
      <c r="H127">
        <f>10^(_10sept_0_107[[#This Row],[Column5]]/10)*COS(RADIANS(_10sept_0_107[[#This Row],[Column6]]))</f>
        <v>-0.35578005314540512</v>
      </c>
      <c r="I127">
        <f>10^(_10sept_0_107[[#This Row],[Column5]]/10)*SIN(RADIANS(_10sept_0_107[[#This Row],[Column6]]))</f>
        <v>0.35627716294149891</v>
      </c>
    </row>
    <row r="128" spans="1:9" x14ac:dyDescent="0.3">
      <c r="A128">
        <v>-55</v>
      </c>
      <c r="B128">
        <v>-2.68</v>
      </c>
      <c r="C128">
        <v>147.61000000000001</v>
      </c>
      <c r="D128">
        <v>-2.68</v>
      </c>
      <c r="E128">
        <v>147.74</v>
      </c>
      <c r="F128">
        <f>10^(_10sept_0_107[[#This Row],[Column3]]/10)*COS(RADIANS(_10sept_0_107[[#This Row],[Column4]]))</f>
        <v>-0.45557433247560031</v>
      </c>
      <c r="G128">
        <f>10^(_10sept_0_107[[#This Row],[Column3]]/10)*SIN(RADIANS(_10sept_0_107[[#This Row],[Column4]]))</f>
        <v>0.28900473940070892</v>
      </c>
      <c r="H128">
        <f>10^(_10sept_0_107[[#This Row],[Column5]]/10)*COS(RADIANS(_10sept_0_107[[#This Row],[Column6]]))</f>
        <v>-0.45622889021064972</v>
      </c>
      <c r="I128">
        <f>10^(_10sept_0_107[[#This Row],[Column5]]/10)*SIN(RADIANS(_10sept_0_107[[#This Row],[Column6]]))</f>
        <v>0.28797033101314357</v>
      </c>
    </row>
    <row r="129" spans="1:9" x14ac:dyDescent="0.3">
      <c r="A129">
        <v>-54</v>
      </c>
      <c r="B129">
        <v>-2.4300000000000002</v>
      </c>
      <c r="C129">
        <v>160.85</v>
      </c>
      <c r="D129">
        <v>-2.46</v>
      </c>
      <c r="E129">
        <v>160.94999999999999</v>
      </c>
      <c r="F129">
        <f>10^(_10sept_0_107[[#This Row],[Column3]]/10)*COS(RADIANS(_10sept_0_107[[#This Row],[Column4]]))</f>
        <v>-0.53985472386782396</v>
      </c>
      <c r="G129">
        <f>10^(_10sept_0_107[[#This Row],[Column3]]/10)*SIN(RADIANS(_10sept_0_107[[#This Row],[Column4]]))</f>
        <v>0.18746922224709656</v>
      </c>
      <c r="H129">
        <f>10^(_10sept_0_107[[#This Row],[Column5]]/10)*COS(RADIANS(_10sept_0_107[[#This Row],[Column6]]))</f>
        <v>-0.53646251645809517</v>
      </c>
      <c r="I129">
        <f>10^(_10sept_0_107[[#This Row],[Column5]]/10)*SIN(RADIANS(_10sept_0_107[[#This Row],[Column6]]))</f>
        <v>0.18524267209201933</v>
      </c>
    </row>
    <row r="130" spans="1:9" x14ac:dyDescent="0.3">
      <c r="A130">
        <v>-53</v>
      </c>
      <c r="B130">
        <v>-2.25</v>
      </c>
      <c r="C130">
        <v>174.25</v>
      </c>
      <c r="D130">
        <v>-2.27</v>
      </c>
      <c r="E130">
        <v>174.5</v>
      </c>
      <c r="F130">
        <f>10^(_10sept_0_107[[#This Row],[Column3]]/10)*COS(RADIANS(_10sept_0_107[[#This Row],[Column4]]))</f>
        <v>-0.59266508032522136</v>
      </c>
      <c r="G130">
        <f>10^(_10sept_0_107[[#This Row],[Column3]]/10)*SIN(RADIANS(_10sept_0_107[[#This Row],[Column4]]))</f>
        <v>5.967823553586598E-2</v>
      </c>
      <c r="H130">
        <f>10^(_10sept_0_107[[#This Row],[Column5]]/10)*COS(RADIANS(_10sept_0_107[[#This Row],[Column6]]))</f>
        <v>-0.59019561400255738</v>
      </c>
      <c r="I130">
        <f>10^(_10sept_0_107[[#This Row],[Column5]]/10)*SIN(RADIANS(_10sept_0_107[[#This Row],[Column6]]))</f>
        <v>5.6829373922668097E-2</v>
      </c>
    </row>
    <row r="131" spans="1:9" x14ac:dyDescent="0.3">
      <c r="A131">
        <v>-52</v>
      </c>
      <c r="B131">
        <v>-2.12</v>
      </c>
      <c r="C131">
        <v>-173.08</v>
      </c>
      <c r="D131">
        <v>-2.15</v>
      </c>
      <c r="E131">
        <v>-173.14</v>
      </c>
      <c r="F131">
        <f>10^(_10sept_0_107[[#This Row],[Column3]]/10)*COS(RADIANS(_10sept_0_107[[#This Row],[Column4]]))</f>
        <v>-0.6092909611839481</v>
      </c>
      <c r="G131">
        <f>10^(_10sept_0_107[[#This Row],[Column3]]/10)*SIN(RADIANS(_10sept_0_107[[#This Row],[Column4]]))</f>
        <v>-7.3948114265676143E-2</v>
      </c>
      <c r="H131">
        <f>10^(_10sept_0_107[[#This Row],[Column5]]/10)*COS(RADIANS(_10sept_0_107[[#This Row],[Column6]]))</f>
        <v>-0.60517320511699091</v>
      </c>
      <c r="I131">
        <f>10^(_10sept_0_107[[#This Row],[Column5]]/10)*SIN(RADIANS(_10sept_0_107[[#This Row],[Column6]]))</f>
        <v>-7.2805363165091883E-2</v>
      </c>
    </row>
    <row r="132" spans="1:9" x14ac:dyDescent="0.3">
      <c r="A132">
        <v>-51</v>
      </c>
      <c r="B132">
        <v>-2.0299999999999998</v>
      </c>
      <c r="C132">
        <v>-160.49</v>
      </c>
      <c r="D132">
        <v>-2.04</v>
      </c>
      <c r="E132">
        <v>-160.34</v>
      </c>
      <c r="F132">
        <f>10^(_10sept_0_107[[#This Row],[Column3]]/10)*COS(RADIANS(_10sept_0_107[[#This Row],[Column4]]))</f>
        <v>-0.5906357120335296</v>
      </c>
      <c r="G132">
        <f>10^(_10sept_0_107[[#This Row],[Column3]]/10)*SIN(RADIANS(_10sept_0_107[[#This Row],[Column4]]))</f>
        <v>-0.20927109468401345</v>
      </c>
      <c r="H132">
        <f>10^(_10sept_0_107[[#This Row],[Column5]]/10)*COS(RADIANS(_10sept_0_107[[#This Row],[Column6]]))</f>
        <v>-0.58872865841819177</v>
      </c>
      <c r="I132">
        <f>10^(_10sept_0_107[[#This Row],[Column5]]/10)*SIN(RADIANS(_10sept_0_107[[#This Row],[Column6]]))</f>
        <v>-0.21033179158063101</v>
      </c>
    </row>
    <row r="133" spans="1:9" x14ac:dyDescent="0.3">
      <c r="A133">
        <v>-50</v>
      </c>
      <c r="B133">
        <v>-1.93</v>
      </c>
      <c r="C133">
        <v>-146.9</v>
      </c>
      <c r="D133">
        <v>-1.93</v>
      </c>
      <c r="E133">
        <v>-147.13999999999999</v>
      </c>
      <c r="F133">
        <f>10^(_10sept_0_107[[#This Row],[Column3]]/10)*COS(RADIANS(_10sept_0_107[[#This Row],[Column4]]))</f>
        <v>-0.53715326358165649</v>
      </c>
      <c r="G133">
        <f>10^(_10sept_0_107[[#This Row],[Column3]]/10)*SIN(RADIANS(_10sept_0_107[[#This Row],[Column4]]))</f>
        <v>-0.35016580719438861</v>
      </c>
      <c r="H133">
        <f>10^(_10sept_0_107[[#This Row],[Column5]]/10)*COS(RADIANS(_10sept_0_107[[#This Row],[Column6]]))</f>
        <v>-0.5386153179667128</v>
      </c>
      <c r="I133">
        <f>10^(_10sept_0_107[[#This Row],[Column5]]/10)*SIN(RADIANS(_10sept_0_107[[#This Row],[Column6]]))</f>
        <v>-0.34791271945150148</v>
      </c>
    </row>
    <row r="134" spans="1:9" x14ac:dyDescent="0.3">
      <c r="A134">
        <v>-49</v>
      </c>
      <c r="B134">
        <v>-1.82</v>
      </c>
      <c r="C134">
        <v>-133.80000000000001</v>
      </c>
      <c r="D134">
        <v>-1.83</v>
      </c>
      <c r="E134">
        <v>-134.30000000000001</v>
      </c>
      <c r="F134">
        <f>10^(_10sept_0_107[[#This Row],[Column3]]/10)*COS(RADIANS(_10sept_0_107[[#This Row],[Column4]]))</f>
        <v>-0.4551933828679286</v>
      </c>
      <c r="G134">
        <f>10^(_10sept_0_107[[#This Row],[Column3]]/10)*SIN(RADIANS(_10sept_0_107[[#This Row],[Column4]]))</f>
        <v>-0.47467127070032361</v>
      </c>
      <c r="H134">
        <f>10^(_10sept_0_107[[#This Row],[Column5]]/10)*COS(RADIANS(_10sept_0_107[[#This Row],[Column6]]))</f>
        <v>-0.45826188344914714</v>
      </c>
      <c r="I134">
        <f>10^(_10sept_0_107[[#This Row],[Column5]]/10)*SIN(RADIANS(_10sept_0_107[[#This Row],[Column6]]))</f>
        <v>-0.46959839934709202</v>
      </c>
    </row>
    <row r="135" spans="1:9" x14ac:dyDescent="0.3">
      <c r="A135">
        <v>-48</v>
      </c>
      <c r="B135">
        <v>-1.74</v>
      </c>
      <c r="C135">
        <v>-121.7</v>
      </c>
      <c r="D135">
        <v>-1.74</v>
      </c>
      <c r="E135">
        <v>-122.27</v>
      </c>
      <c r="F135">
        <f>10^(_10sept_0_107[[#This Row],[Column3]]/10)*COS(RADIANS(_10sept_0_107[[#This Row],[Column4]]))</f>
        <v>-0.35200537173800345</v>
      </c>
      <c r="G135">
        <f>10^(_10sept_0_107[[#This Row],[Column3]]/10)*SIN(RADIANS(_10sept_0_107[[#This Row],[Column4]]))</f>
        <v>-0.56994526772377196</v>
      </c>
      <c r="H135">
        <f>10^(_10sept_0_107[[#This Row],[Column5]]/10)*COS(RADIANS(_10sept_0_107[[#This Row],[Column6]]))</f>
        <v>-0.35765788957625161</v>
      </c>
      <c r="I135">
        <f>10^(_10sept_0_107[[#This Row],[Column5]]/10)*SIN(RADIANS(_10sept_0_107[[#This Row],[Column6]]))</f>
        <v>-0.56641523987000375</v>
      </c>
    </row>
    <row r="136" spans="1:9" x14ac:dyDescent="0.3">
      <c r="A136">
        <v>-47</v>
      </c>
      <c r="B136">
        <v>-1.67</v>
      </c>
      <c r="C136">
        <v>-109</v>
      </c>
      <c r="D136">
        <v>-1.68</v>
      </c>
      <c r="E136">
        <v>-109.56</v>
      </c>
      <c r="F136">
        <f>10^(_10sept_0_107[[#This Row],[Column3]]/10)*COS(RADIANS(_10sept_0_107[[#This Row],[Column4]]))</f>
        <v>-0.22163682372090349</v>
      </c>
      <c r="G136">
        <f>10^(_10sept_0_107[[#This Row],[Column3]]/10)*SIN(RADIANS(_10sept_0_107[[#This Row],[Column4]]))</f>
        <v>-0.64368007434376684</v>
      </c>
      <c r="H136">
        <f>10^(_10sept_0_107[[#This Row],[Column5]]/10)*COS(RADIANS(_10sept_0_107[[#This Row],[Column6]]))</f>
        <v>-0.22739317049282812</v>
      </c>
      <c r="I136">
        <f>10^(_10sept_0_107[[#This Row],[Column5]]/10)*SIN(RADIANS(_10sept_0_107[[#This Row],[Column6]]))</f>
        <v>-0.64000775040119551</v>
      </c>
    </row>
    <row r="137" spans="1:9" x14ac:dyDescent="0.3">
      <c r="A137">
        <v>-46</v>
      </c>
      <c r="B137">
        <v>-1.65</v>
      </c>
      <c r="C137">
        <v>-96.29</v>
      </c>
      <c r="D137">
        <v>-1.68</v>
      </c>
      <c r="E137">
        <v>-96.57</v>
      </c>
      <c r="F137">
        <f>10^(_10sept_0_107[[#This Row],[Column3]]/10)*COS(RADIANS(_10sept_0_107[[#This Row],[Column4]]))</f>
        <v>-7.4929928069897081E-2</v>
      </c>
      <c r="G137">
        <f>10^(_10sept_0_107[[#This Row],[Column3]]/10)*SIN(RADIANS(_10sept_0_107[[#This Row],[Column4]]))</f>
        <v>-0.67979456247210313</v>
      </c>
      <c r="H137">
        <f>10^(_10sept_0_107[[#This Row],[Column5]]/10)*COS(RADIANS(_10sept_0_107[[#This Row],[Column6]]))</f>
        <v>-7.7712446106694824E-2</v>
      </c>
      <c r="I137">
        <f>10^(_10sept_0_107[[#This Row],[Column5]]/10)*SIN(RADIANS(_10sept_0_107[[#This Row],[Column6]]))</f>
        <v>-0.6747431735708731</v>
      </c>
    </row>
    <row r="138" spans="1:9" x14ac:dyDescent="0.3">
      <c r="A138">
        <v>-45</v>
      </c>
      <c r="B138">
        <v>-1.71</v>
      </c>
      <c r="C138">
        <v>-83.81</v>
      </c>
      <c r="D138">
        <v>-1.74</v>
      </c>
      <c r="E138">
        <v>-83.55</v>
      </c>
      <c r="F138">
        <f>10^(_10sept_0_107[[#This Row],[Column3]]/10)*COS(RADIANS(_10sept_0_107[[#This Row],[Column4]]))</f>
        <v>7.2731552529783916E-2</v>
      </c>
      <c r="G138">
        <f>10^(_10sept_0_107[[#This Row],[Column3]]/10)*SIN(RADIANS(_10sept_0_107[[#This Row],[Column4]]))</f>
        <v>-0.67059539322653861</v>
      </c>
      <c r="H138">
        <f>10^(_10sept_0_107[[#This Row],[Column5]]/10)*COS(RADIANS(_10sept_0_107[[#This Row],[Column6]]))</f>
        <v>7.5252235030286038E-2</v>
      </c>
      <c r="I138">
        <f>10^(_10sept_0_107[[#This Row],[Column5]]/10)*SIN(RADIANS(_10sept_0_107[[#This Row],[Column6]]))</f>
        <v>-0.66564441788095741</v>
      </c>
    </row>
    <row r="139" spans="1:9" x14ac:dyDescent="0.3">
      <c r="A139">
        <v>-44</v>
      </c>
      <c r="B139">
        <v>-1.8</v>
      </c>
      <c r="C139">
        <v>-70.790000000000006</v>
      </c>
      <c r="D139">
        <v>-1.83</v>
      </c>
      <c r="E139">
        <v>-70.88</v>
      </c>
      <c r="F139">
        <f>10^(_10sept_0_107[[#This Row],[Column3]]/10)*COS(RADIANS(_10sept_0_107[[#This Row],[Column4]]))</f>
        <v>0.21738893410435728</v>
      </c>
      <c r="G139">
        <f>10^(_10sept_0_107[[#This Row],[Column3]]/10)*SIN(RADIANS(_10sept_0_107[[#This Row],[Column4]]))</f>
        <v>-0.62390534824533872</v>
      </c>
      <c r="H139">
        <f>10^(_10sept_0_107[[#This Row],[Column5]]/10)*COS(RADIANS(_10sept_0_107[[#This Row],[Column6]]))</f>
        <v>0.21491889149942314</v>
      </c>
      <c r="I139">
        <f>10^(_10sept_0_107[[#This Row],[Column5]]/10)*SIN(RADIANS(_10sept_0_107[[#This Row],[Column6]]))</f>
        <v>-0.61994877253557801</v>
      </c>
    </row>
    <row r="140" spans="1:9" x14ac:dyDescent="0.3">
      <c r="A140">
        <v>-43</v>
      </c>
      <c r="B140">
        <v>-1.88</v>
      </c>
      <c r="C140">
        <v>-57.21</v>
      </c>
      <c r="D140">
        <v>-1.91</v>
      </c>
      <c r="E140">
        <v>-57.22</v>
      </c>
      <c r="F140">
        <f>10^(_10sept_0_107[[#This Row],[Column3]]/10)*COS(RADIANS(_10sept_0_107[[#This Row],[Column4]]))</f>
        <v>0.35127543385523174</v>
      </c>
      <c r="G140">
        <f>10^(_10sept_0_107[[#This Row],[Column3]]/10)*SIN(RADIANS(_10sept_0_107[[#This Row],[Column4]]))</f>
        <v>-0.54528176015181617</v>
      </c>
      <c r="H140">
        <f>10^(_10sept_0_107[[#This Row],[Column5]]/10)*COS(RADIANS(_10sept_0_107[[#This Row],[Column6]]))</f>
        <v>0.34876275098713977</v>
      </c>
      <c r="I140">
        <f>10^(_10sept_0_107[[#This Row],[Column5]]/10)*SIN(RADIANS(_10sept_0_107[[#This Row],[Column6]]))</f>
        <v>-0.54158894574967575</v>
      </c>
    </row>
    <row r="141" spans="1:9" x14ac:dyDescent="0.3">
      <c r="A141">
        <v>-42</v>
      </c>
      <c r="B141">
        <v>-1.94</v>
      </c>
      <c r="C141">
        <v>-43.22</v>
      </c>
      <c r="D141">
        <v>-1.97</v>
      </c>
      <c r="E141">
        <v>-43.16</v>
      </c>
      <c r="F141">
        <f>10^(_10sept_0_107[[#This Row],[Column3]]/10)*COS(RADIANS(_10sept_0_107[[#This Row],[Column4]]))</f>
        <v>0.46619373059738028</v>
      </c>
      <c r="G141">
        <f>10^(_10sept_0_107[[#This Row],[Column3]]/10)*SIN(RADIANS(_10sept_0_107[[#This Row],[Column4]]))</f>
        <v>-0.43809138918918283</v>
      </c>
      <c r="H141">
        <f>10^(_10sept_0_107[[#This Row],[Column5]]/10)*COS(RADIANS(_10sept_0_107[[#This Row],[Column6]]))</f>
        <v>0.46343983167826763</v>
      </c>
      <c r="I141">
        <f>10^(_10sept_0_107[[#This Row],[Column5]]/10)*SIN(RADIANS(_10sept_0_107[[#This Row],[Column6]]))</f>
        <v>-0.43459051460153153</v>
      </c>
    </row>
    <row r="142" spans="1:9" x14ac:dyDescent="0.3">
      <c r="A142">
        <v>-41</v>
      </c>
      <c r="B142">
        <v>-1.91</v>
      </c>
      <c r="C142">
        <v>-28.57</v>
      </c>
      <c r="D142">
        <v>-1.94</v>
      </c>
      <c r="E142">
        <v>-28.94</v>
      </c>
      <c r="F142">
        <f>10^(_10sept_0_107[[#This Row],[Column3]]/10)*COS(RADIANS(_10sept_0_107[[#This Row],[Column4]]))</f>
        <v>0.56573102705809331</v>
      </c>
      <c r="G142">
        <f>10^(_10sept_0_107[[#This Row],[Column3]]/10)*SIN(RADIANS(_10sept_0_107[[#This Row],[Column4]]))</f>
        <v>-0.30806240870667378</v>
      </c>
      <c r="H142">
        <f>10^(_10sept_0_107[[#This Row],[Column5]]/10)*COS(RADIANS(_10sept_0_107[[#This Row],[Column6]]))</f>
        <v>0.55984917550802415</v>
      </c>
      <c r="I142">
        <f>10^(_10sept_0_107[[#This Row],[Column5]]/10)*SIN(RADIANS(_10sept_0_107[[#This Row],[Column6]]))</f>
        <v>-0.30956349980738407</v>
      </c>
    </row>
    <row r="143" spans="1:9" x14ac:dyDescent="0.3">
      <c r="A143">
        <v>-40</v>
      </c>
      <c r="B143">
        <v>-1.8</v>
      </c>
      <c r="C143">
        <v>-15.22</v>
      </c>
      <c r="D143">
        <v>-1.83</v>
      </c>
      <c r="E143">
        <v>-15.19</v>
      </c>
      <c r="F143">
        <f>10^(_10sept_0_107[[#This Row],[Column3]]/10)*COS(RADIANS(_10sept_0_107[[#This Row],[Column4]]))</f>
        <v>0.63751956875900728</v>
      </c>
      <c r="G143">
        <f>10^(_10sept_0_107[[#This Row],[Column3]]/10)*SIN(RADIANS(_10sept_0_107[[#This Row],[Column4]]))</f>
        <v>-0.17344921933953864</v>
      </c>
      <c r="H143">
        <f>10^(_10sept_0_107[[#This Row],[Column5]]/10)*COS(RADIANS(_10sept_0_107[[#This Row],[Column6]]))</f>
        <v>0.6332210207381711</v>
      </c>
      <c r="I143">
        <f>10^(_10sept_0_107[[#This Row],[Column5]]/10)*SIN(RADIANS(_10sept_0_107[[#This Row],[Column6]]))</f>
        <v>-0.17192367314311136</v>
      </c>
    </row>
    <row r="144" spans="1:9" x14ac:dyDescent="0.3">
      <c r="A144">
        <v>-39</v>
      </c>
      <c r="B144">
        <v>-1.63</v>
      </c>
      <c r="C144">
        <v>-1.54</v>
      </c>
      <c r="D144">
        <v>-1.66</v>
      </c>
      <c r="E144">
        <v>-1.29</v>
      </c>
      <c r="F144">
        <f>10^(_10sept_0_107[[#This Row],[Column3]]/10)*COS(RADIANS(_10sept_0_107[[#This Row],[Column4]]))</f>
        <v>0.68682027529724421</v>
      </c>
      <c r="G144">
        <f>10^(_10sept_0_107[[#This Row],[Column3]]/10)*SIN(RADIANS(_10sept_0_107[[#This Row],[Column4]]))</f>
        <v>-1.8464850505981463E-2</v>
      </c>
      <c r="H144">
        <f>10^(_10sept_0_107[[#This Row],[Column5]]/10)*COS(RADIANS(_10sept_0_107[[#This Row],[Column6]]))</f>
        <v>0.68216575798053158</v>
      </c>
      <c r="I144">
        <f>10^(_10sept_0_107[[#This Row],[Column5]]/10)*SIN(RADIANS(_10sept_0_107[[#This Row],[Column6]]))</f>
        <v>-1.5361385412968604E-2</v>
      </c>
    </row>
    <row r="145" spans="1:9" x14ac:dyDescent="0.3">
      <c r="A145">
        <v>-38</v>
      </c>
      <c r="B145">
        <v>-1.45</v>
      </c>
      <c r="C145">
        <v>12.29</v>
      </c>
      <c r="D145">
        <v>-1.49</v>
      </c>
      <c r="E145">
        <v>11.93</v>
      </c>
      <c r="F145">
        <f>10^(_10sept_0_107[[#This Row],[Column3]]/10)*COS(RADIANS(_10sept_0_107[[#This Row],[Column4]]))</f>
        <v>0.6997313657489489</v>
      </c>
      <c r="G145">
        <f>10^(_10sept_0_107[[#This Row],[Column3]]/10)*SIN(RADIANS(_10sept_0_107[[#This Row],[Column4]]))</f>
        <v>0.15243818346620186</v>
      </c>
      <c r="H145">
        <f>10^(_10sept_0_107[[#This Row],[Column5]]/10)*COS(RADIANS(_10sept_0_107[[#This Row],[Column6]]))</f>
        <v>0.6942515145309015</v>
      </c>
      <c r="I145">
        <f>10^(_10sept_0_107[[#This Row],[Column5]]/10)*SIN(RADIANS(_10sept_0_107[[#This Row],[Column6]]))</f>
        <v>0.14668143495157887</v>
      </c>
    </row>
    <row r="146" spans="1:9" x14ac:dyDescent="0.3">
      <c r="A146">
        <v>-37</v>
      </c>
      <c r="B146">
        <v>-1.28</v>
      </c>
      <c r="C146">
        <v>25.33</v>
      </c>
      <c r="D146">
        <v>-1.3</v>
      </c>
      <c r="E146">
        <v>25.23</v>
      </c>
      <c r="F146">
        <f>10^(_10sept_0_107[[#This Row],[Column3]]/10)*COS(RADIANS(_10sept_0_107[[#This Row],[Column4]]))</f>
        <v>0.67313244525041727</v>
      </c>
      <c r="G146">
        <f>10^(_10sept_0_107[[#This Row],[Column3]]/10)*SIN(RADIANS(_10sept_0_107[[#This Row],[Column4]]))</f>
        <v>0.31861956014831372</v>
      </c>
      <c r="H146">
        <f>10^(_10sept_0_107[[#This Row],[Column5]]/10)*COS(RADIANS(_10sept_0_107[[#This Row],[Column6]]))</f>
        <v>0.67059220279715226</v>
      </c>
      <c r="I146">
        <f>10^(_10sept_0_107[[#This Row],[Column5]]/10)*SIN(RADIANS(_10sept_0_107[[#This Row],[Column6]]))</f>
        <v>0.31598571392594216</v>
      </c>
    </row>
    <row r="147" spans="1:9" x14ac:dyDescent="0.3">
      <c r="A147">
        <v>-36</v>
      </c>
      <c r="B147">
        <v>-1.17</v>
      </c>
      <c r="C147">
        <v>37.22</v>
      </c>
      <c r="D147">
        <v>-1.19</v>
      </c>
      <c r="E147">
        <v>36.69</v>
      </c>
      <c r="F147">
        <f>10^(_10sept_0_107[[#This Row],[Column3]]/10)*COS(RADIANS(_10sept_0_107[[#This Row],[Column4]]))</f>
        <v>0.60825681336365789</v>
      </c>
      <c r="G147">
        <f>10^(_10sept_0_107[[#This Row],[Column3]]/10)*SIN(RADIANS(_10sept_0_107[[#This Row],[Column4]]))</f>
        <v>0.46202678847706752</v>
      </c>
      <c r="H147">
        <f>10^(_10sept_0_107[[#This Row],[Column5]]/10)*COS(RADIANS(_10sept_0_107[[#This Row],[Column6]]))</f>
        <v>0.60969038727771807</v>
      </c>
      <c r="I147">
        <f>10^(_10sept_0_107[[#This Row],[Column5]]/10)*SIN(RADIANS(_10sept_0_107[[#This Row],[Column6]]))</f>
        <v>0.45428369887864606</v>
      </c>
    </row>
    <row r="148" spans="1:9" x14ac:dyDescent="0.3">
      <c r="A148">
        <v>-35</v>
      </c>
      <c r="B148">
        <v>-1.06</v>
      </c>
      <c r="C148">
        <v>49.5</v>
      </c>
      <c r="D148">
        <v>-1.08</v>
      </c>
      <c r="E148">
        <v>49.18</v>
      </c>
      <c r="F148">
        <f>10^(_10sept_0_107[[#This Row],[Column3]]/10)*COS(RADIANS(_10sept_0_107[[#This Row],[Column4]]))</f>
        <v>0.50879685249852924</v>
      </c>
      <c r="G148">
        <f>10^(_10sept_0_107[[#This Row],[Column3]]/10)*SIN(RADIANS(_10sept_0_107[[#This Row],[Column4]]))</f>
        <v>0.59572457398732848</v>
      </c>
      <c r="H148">
        <f>10^(_10sept_0_107[[#This Row],[Column5]]/10)*COS(RADIANS(_10sept_0_107[[#This Row],[Column6]]))</f>
        <v>0.5097630939636385</v>
      </c>
      <c r="I148">
        <f>10^(_10sept_0_107[[#This Row],[Column5]]/10)*SIN(RADIANS(_10sept_0_107[[#This Row],[Column6]]))</f>
        <v>0.59014963298415812</v>
      </c>
    </row>
    <row r="149" spans="1:9" x14ac:dyDescent="0.3">
      <c r="A149">
        <v>-34</v>
      </c>
      <c r="B149">
        <v>-0.97</v>
      </c>
      <c r="C149">
        <v>61.78</v>
      </c>
      <c r="D149">
        <v>-1</v>
      </c>
      <c r="E149">
        <v>61.06</v>
      </c>
      <c r="F149">
        <f>10^(_10sept_0_107[[#This Row],[Column3]]/10)*COS(RADIANS(_10sept_0_107[[#This Row],[Column4]]))</f>
        <v>0.37820832130280957</v>
      </c>
      <c r="G149">
        <f>10^(_10sept_0_107[[#This Row],[Column3]]/10)*SIN(RADIANS(_10sept_0_107[[#This Row],[Column4]]))</f>
        <v>0.70476471334762425</v>
      </c>
      <c r="H149">
        <f>10^(_10sept_0_107[[#This Row],[Column5]]/10)*COS(RADIANS(_10sept_0_107[[#This Row],[Column6]]))</f>
        <v>0.38437023388222136</v>
      </c>
      <c r="I149">
        <f>10^(_10sept_0_107[[#This Row],[Column5]]/10)*SIN(RADIANS(_10sept_0_107[[#This Row],[Column6]]))</f>
        <v>0.69513802067324715</v>
      </c>
    </row>
    <row r="150" spans="1:9" x14ac:dyDescent="0.3">
      <c r="A150">
        <v>-33</v>
      </c>
      <c r="B150">
        <v>-0.88</v>
      </c>
      <c r="C150">
        <v>74.09</v>
      </c>
      <c r="D150">
        <v>-0.91</v>
      </c>
      <c r="E150">
        <v>73.48</v>
      </c>
      <c r="F150">
        <f>10^(_10sept_0_107[[#This Row],[Column3]]/10)*COS(RADIANS(_10sept_0_107[[#This Row],[Column4]]))</f>
        <v>0.22384733290928235</v>
      </c>
      <c r="G150">
        <f>10^(_10sept_0_107[[#This Row],[Column3]]/10)*SIN(RADIANS(_10sept_0_107[[#This Row],[Column4]]))</f>
        <v>0.78530194241643314</v>
      </c>
      <c r="H150">
        <f>10^(_10sept_0_107[[#This Row],[Column5]]/10)*COS(RADIANS(_10sept_0_107[[#This Row],[Column6]]))</f>
        <v>0.23059679190087706</v>
      </c>
      <c r="I150">
        <f>10^(_10sept_0_107[[#This Row],[Column5]]/10)*SIN(RADIANS(_10sept_0_107[[#This Row],[Column6]]))</f>
        <v>0.77748502038331513</v>
      </c>
    </row>
    <row r="151" spans="1:9" x14ac:dyDescent="0.3">
      <c r="A151">
        <v>-32</v>
      </c>
      <c r="B151">
        <v>-0.77</v>
      </c>
      <c r="C151">
        <v>85.8</v>
      </c>
      <c r="D151">
        <v>-0.79</v>
      </c>
      <c r="E151">
        <v>85.13</v>
      </c>
      <c r="F151">
        <f>10^(_10sept_0_107[[#This Row],[Column3]]/10)*COS(RADIANS(_10sept_0_107[[#This Row],[Column4]]))</f>
        <v>6.1339134664572616E-2</v>
      </c>
      <c r="G151">
        <f>10^(_10sept_0_107[[#This Row],[Column3]]/10)*SIN(RADIANS(_10sept_0_107[[#This Row],[Column4]]))</f>
        <v>0.83528007816454752</v>
      </c>
      <c r="H151">
        <f>10^(_10sept_0_107[[#This Row],[Column5]]/10)*COS(RADIANS(_10sept_0_107[[#This Row],[Column6]]))</f>
        <v>7.0775552809726569E-2</v>
      </c>
      <c r="I151">
        <f>10^(_10sept_0_107[[#This Row],[Column5]]/10)*SIN(RADIANS(_10sept_0_107[[#This Row],[Column6]]))</f>
        <v>0.8306714986763869</v>
      </c>
    </row>
    <row r="152" spans="1:9" x14ac:dyDescent="0.3">
      <c r="A152">
        <v>-31</v>
      </c>
      <c r="B152">
        <v>-0.67</v>
      </c>
      <c r="C152">
        <v>97.11</v>
      </c>
      <c r="D152">
        <v>-0.68</v>
      </c>
      <c r="E152">
        <v>96.83</v>
      </c>
      <c r="F152">
        <f>10^(_10sept_0_107[[#This Row],[Column3]]/10)*COS(RADIANS(_10sept_0_107[[#This Row],[Column4]]))</f>
        <v>-0.1060795760020517</v>
      </c>
      <c r="G152">
        <f>10^(_10sept_0_107[[#This Row],[Column3]]/10)*SIN(RADIANS(_10sept_0_107[[#This Row],[Column4]]))</f>
        <v>0.85044752437310311</v>
      </c>
      <c r="H152">
        <f>10^(_10sept_0_107[[#This Row],[Column5]]/10)*COS(RADIANS(_10sept_0_107[[#This Row],[Column6]]))</f>
        <v>-0.10168784053212052</v>
      </c>
      <c r="I152">
        <f>10^(_10sept_0_107[[#This Row],[Column5]]/10)*SIN(RADIANS(_10sept_0_107[[#This Row],[Column6]]))</f>
        <v>0.84899862577705709</v>
      </c>
    </row>
    <row r="153" spans="1:9" x14ac:dyDescent="0.3">
      <c r="A153">
        <v>-30</v>
      </c>
      <c r="B153">
        <v>-0.57999999999999996</v>
      </c>
      <c r="C153">
        <v>108.48</v>
      </c>
      <c r="D153">
        <v>-0.59</v>
      </c>
      <c r="E153">
        <v>107.65</v>
      </c>
      <c r="F153">
        <f>10^(_10sept_0_107[[#This Row],[Column3]]/10)*COS(RADIANS(_10sept_0_107[[#This Row],[Column4]]))</f>
        <v>-0.27734676564295702</v>
      </c>
      <c r="G153">
        <f>10^(_10sept_0_107[[#This Row],[Column3]]/10)*SIN(RADIANS(_10sept_0_107[[#This Row],[Column4]]))</f>
        <v>0.82986467481068671</v>
      </c>
      <c r="H153">
        <f>10^(_10sept_0_107[[#This Row],[Column5]]/10)*COS(RADIANS(_10sept_0_107[[#This Row],[Column6]]))</f>
        <v>-0.26468630804463428</v>
      </c>
      <c r="I153">
        <f>10^(_10sept_0_107[[#This Row],[Column5]]/10)*SIN(RADIANS(_10sept_0_107[[#This Row],[Column6]]))</f>
        <v>0.83187749600473815</v>
      </c>
    </row>
    <row r="154" spans="1:9" x14ac:dyDescent="0.3">
      <c r="A154">
        <v>-29</v>
      </c>
      <c r="B154">
        <v>-0.52</v>
      </c>
      <c r="C154">
        <v>119.19</v>
      </c>
      <c r="D154">
        <v>-0.55000000000000004</v>
      </c>
      <c r="E154">
        <v>118.48</v>
      </c>
      <c r="F154">
        <f>10^(_10sept_0_107[[#This Row],[Column3]]/10)*COS(RADIANS(_10sept_0_107[[#This Row],[Column4]]))</f>
        <v>-0.43267246159347511</v>
      </c>
      <c r="G154">
        <f>10^(_10sept_0_107[[#This Row],[Column3]]/10)*SIN(RADIANS(_10sept_0_107[[#This Row],[Column4]]))</f>
        <v>0.77449359627678083</v>
      </c>
      <c r="H154">
        <f>10^(_10sept_0_107[[#This Row],[Column5]]/10)*COS(RADIANS(_10sept_0_107[[#This Row],[Column6]]))</f>
        <v>-0.42012988737065765</v>
      </c>
      <c r="I154">
        <f>10^(_10sept_0_107[[#This Row],[Column5]]/10)*SIN(RADIANS(_10sept_0_107[[#This Row],[Column6]]))</f>
        <v>0.77442752686523875</v>
      </c>
    </row>
    <row r="155" spans="1:9" x14ac:dyDescent="0.3">
      <c r="A155">
        <v>-28</v>
      </c>
      <c r="B155">
        <v>-0.51</v>
      </c>
      <c r="C155">
        <v>129.57</v>
      </c>
      <c r="D155">
        <v>-0.52</v>
      </c>
      <c r="E155">
        <v>128.88</v>
      </c>
      <c r="F155">
        <f>10^(_10sept_0_107[[#This Row],[Column3]]/10)*COS(RADIANS(_10sept_0_107[[#This Row],[Column4]]))</f>
        <v>-0.56643930744223925</v>
      </c>
      <c r="G155">
        <f>10^(_10sept_0_107[[#This Row],[Column3]]/10)*SIN(RADIANS(_10sept_0_107[[#This Row],[Column4]]))</f>
        <v>0.68543791767320661</v>
      </c>
      <c r="H155">
        <f>10^(_10sept_0_107[[#This Row],[Column5]]/10)*COS(RADIANS(_10sept_0_107[[#This Row],[Column6]]))</f>
        <v>-0.55686016487333656</v>
      </c>
      <c r="I155">
        <f>10^(_10sept_0_107[[#This Row],[Column5]]/10)*SIN(RADIANS(_10sept_0_107[[#This Row],[Column6]]))</f>
        <v>0.69061751098009294</v>
      </c>
    </row>
    <row r="156" spans="1:9" x14ac:dyDescent="0.3">
      <c r="A156">
        <v>-27</v>
      </c>
      <c r="B156">
        <v>-0.5</v>
      </c>
      <c r="C156">
        <v>139.94999999999999</v>
      </c>
      <c r="D156">
        <v>-0.51</v>
      </c>
      <c r="E156">
        <v>139.37</v>
      </c>
      <c r="F156">
        <f>10^(_10sept_0_107[[#This Row],[Column3]]/10)*COS(RADIANS(_10sept_0_107[[#This Row],[Column4]]))</f>
        <v>-0.68223763215134881</v>
      </c>
      <c r="G156">
        <f>10^(_10sept_0_107[[#This Row],[Column3]]/10)*SIN(RADIANS(_10sept_0_107[[#This Row],[Column4]]))</f>
        <v>0.57348064309164093</v>
      </c>
      <c r="H156">
        <f>10^(_10sept_0_107[[#This Row],[Column5]]/10)*COS(RADIANS(_10sept_0_107[[#This Row],[Column6]]))</f>
        <v>-0.6748418122416654</v>
      </c>
      <c r="I156">
        <f>10^(_10sept_0_107[[#This Row],[Column5]]/10)*SIN(RADIANS(_10sept_0_107[[#This Row],[Column6]]))</f>
        <v>0.57902258716755617</v>
      </c>
    </row>
    <row r="157" spans="1:9" x14ac:dyDescent="0.3">
      <c r="A157">
        <v>-26</v>
      </c>
      <c r="B157">
        <v>-0.51</v>
      </c>
      <c r="C157">
        <v>150.88</v>
      </c>
      <c r="D157">
        <v>-0.52</v>
      </c>
      <c r="E157">
        <v>150.13</v>
      </c>
      <c r="F157">
        <f>10^(_10sept_0_107[[#This Row],[Column3]]/10)*COS(RADIANS(_10sept_0_107[[#This Row],[Column4]]))</f>
        <v>-0.7768082366299498</v>
      </c>
      <c r="G157">
        <f>10^(_10sept_0_107[[#This Row],[Column3]]/10)*SIN(RADIANS(_10sept_0_107[[#This Row],[Column4]]))</f>
        <v>0.43272114751152746</v>
      </c>
      <c r="H157">
        <f>10^(_10sept_0_107[[#This Row],[Column5]]/10)*COS(RADIANS(_10sept_0_107[[#This Row],[Column6]]))</f>
        <v>-0.76930411163606405</v>
      </c>
      <c r="I157">
        <f>10^(_10sept_0_107[[#This Row],[Column5]]/10)*SIN(RADIANS(_10sept_0_107[[#This Row],[Column6]]))</f>
        <v>0.44183364914291534</v>
      </c>
    </row>
    <row r="158" spans="1:9" x14ac:dyDescent="0.3">
      <c r="A158">
        <v>-25</v>
      </c>
      <c r="B158">
        <v>-0.5</v>
      </c>
      <c r="C158">
        <v>161.37</v>
      </c>
      <c r="D158">
        <v>-0.53</v>
      </c>
      <c r="E158">
        <v>161.16999999999999</v>
      </c>
      <c r="F158">
        <f>10^(_10sept_0_107[[#This Row],[Column3]]/10)*COS(RADIANS(_10sept_0_107[[#This Row],[Column4]]))</f>
        <v>-0.84455052389034657</v>
      </c>
      <c r="G158">
        <f>10^(_10sept_0_107[[#This Row],[Column3]]/10)*SIN(RADIANS(_10sept_0_107[[#This Row],[Column4]]))</f>
        <v>0.28471502826655049</v>
      </c>
      <c r="H158">
        <f>10^(_10sept_0_107[[#This Row],[Column5]]/10)*COS(RADIANS(_10sept_0_107[[#This Row],[Column6]]))</f>
        <v>-0.83774456974332967</v>
      </c>
      <c r="I158">
        <f>10^(_10sept_0_107[[#This Row],[Column5]]/10)*SIN(RADIANS(_10sept_0_107[[#This Row],[Column6]]))</f>
        <v>0.28568107853299507</v>
      </c>
    </row>
    <row r="159" spans="1:9" x14ac:dyDescent="0.3">
      <c r="A159">
        <v>-24</v>
      </c>
      <c r="B159">
        <v>-0.47</v>
      </c>
      <c r="C159">
        <v>171.98</v>
      </c>
      <c r="D159">
        <v>-0.5</v>
      </c>
      <c r="E159">
        <v>171.41</v>
      </c>
      <c r="F159">
        <f>10^(_10sept_0_107[[#This Row],[Column3]]/10)*COS(RADIANS(_10sept_0_107[[#This Row],[Column4]]))</f>
        <v>-0.88865142741330816</v>
      </c>
      <c r="G159">
        <f>10^(_10sept_0_107[[#This Row],[Column3]]/10)*SIN(RADIANS(_10sept_0_107[[#This Row],[Column4]]))</f>
        <v>0.12520815370955835</v>
      </c>
      <c r="H159">
        <f>10^(_10sept_0_107[[#This Row],[Column5]]/10)*COS(RADIANS(_10sept_0_107[[#This Row],[Column6]]))</f>
        <v>-0.88125329938829877</v>
      </c>
      <c r="I159">
        <f>10^(_10sept_0_107[[#This Row],[Column5]]/10)*SIN(RADIANS(_10sept_0_107[[#This Row],[Column6]]))</f>
        <v>0.13311970944048415</v>
      </c>
    </row>
    <row r="160" spans="1:9" x14ac:dyDescent="0.3">
      <c r="A160">
        <v>-23</v>
      </c>
      <c r="B160">
        <v>-0.43</v>
      </c>
      <c r="C160">
        <v>-177.97</v>
      </c>
      <c r="D160">
        <v>-0.45</v>
      </c>
      <c r="E160">
        <v>-178.22</v>
      </c>
      <c r="F160">
        <f>10^(_10sept_0_107[[#This Row],[Column3]]/10)*COS(RADIANS(_10sept_0_107[[#This Row],[Column4]]))</f>
        <v>-0.90516417823623518</v>
      </c>
      <c r="G160">
        <f>10^(_10sept_0_107[[#This Row],[Column3]]/10)*SIN(RADIANS(_10sept_0_107[[#This Row],[Column4]]))</f>
        <v>-3.2083559150123585E-2</v>
      </c>
      <c r="H160">
        <f>10^(_10sept_0_107[[#This Row],[Column5]]/10)*COS(RADIANS(_10sept_0_107[[#This Row],[Column6]]))</f>
        <v>-0.901136096981212</v>
      </c>
      <c r="I160">
        <f>10^(_10sept_0_107[[#This Row],[Column5]]/10)*SIN(RADIANS(_10sept_0_107[[#This Row],[Column6]]))</f>
        <v>-2.800447966963527E-2</v>
      </c>
    </row>
    <row r="161" spans="1:9" x14ac:dyDescent="0.3">
      <c r="A161">
        <v>-22</v>
      </c>
      <c r="B161">
        <v>-0.37</v>
      </c>
      <c r="C161">
        <v>-167.34</v>
      </c>
      <c r="D161">
        <v>-0.39</v>
      </c>
      <c r="E161">
        <v>-167.69</v>
      </c>
      <c r="F161">
        <f>10^(_10sept_0_107[[#This Row],[Column3]]/10)*COS(RADIANS(_10sept_0_107[[#This Row],[Column4]]))</f>
        <v>-0.89600589953330145</v>
      </c>
      <c r="G161">
        <f>10^(_10sept_0_107[[#This Row],[Column3]]/10)*SIN(RADIANS(_10sept_0_107[[#This Row],[Column4]]))</f>
        <v>-0.20126645464606047</v>
      </c>
      <c r="H161">
        <f>10^(_10sept_0_107[[#This Row],[Column5]]/10)*COS(RADIANS(_10sept_0_107[[#This Row],[Column6]]))</f>
        <v>-0.89309629603153506</v>
      </c>
      <c r="I161">
        <f>10^(_10sept_0_107[[#This Row],[Column5]]/10)*SIN(RADIANS(_10sept_0_107[[#This Row],[Column6]]))</f>
        <v>-0.19488977460605919</v>
      </c>
    </row>
    <row r="162" spans="1:9" x14ac:dyDescent="0.3">
      <c r="A162">
        <v>-21</v>
      </c>
      <c r="B162">
        <v>-0.3</v>
      </c>
      <c r="C162">
        <v>-157.04</v>
      </c>
      <c r="D162">
        <v>-0.32</v>
      </c>
      <c r="E162">
        <v>-157.21</v>
      </c>
      <c r="F162">
        <f>10^(_10sept_0_107[[#This Row],[Column3]]/10)*COS(RADIANS(_10sept_0_107[[#This Row],[Column4]]))</f>
        <v>-0.85931947879552883</v>
      </c>
      <c r="G162">
        <f>10^(_10sept_0_107[[#This Row],[Column3]]/10)*SIN(RADIANS(_10sept_0_107[[#This Row],[Column4]]))</f>
        <v>-0.36405167671453081</v>
      </c>
      <c r="H162">
        <f>10^(_10sept_0_107[[#This Row],[Column5]]/10)*COS(RADIANS(_10sept_0_107[[#This Row],[Column6]]))</f>
        <v>-0.85644269791821392</v>
      </c>
      <c r="I162">
        <f>10^(_10sept_0_107[[#This Row],[Column5]]/10)*SIN(RADIANS(_10sept_0_107[[#This Row],[Column6]]))</f>
        <v>-0.3598394821994122</v>
      </c>
    </row>
    <row r="163" spans="1:9" x14ac:dyDescent="0.3">
      <c r="A163">
        <v>-20</v>
      </c>
      <c r="B163">
        <v>-0.23</v>
      </c>
      <c r="C163">
        <v>-148.15</v>
      </c>
      <c r="D163">
        <v>-0.26</v>
      </c>
      <c r="E163">
        <v>-148.18</v>
      </c>
      <c r="F163">
        <f>10^(_10sept_0_107[[#This Row],[Column3]]/10)*COS(RADIANS(_10sept_0_107[[#This Row],[Column4]]))</f>
        <v>-0.80561747936660899</v>
      </c>
      <c r="G163">
        <f>10^(_10sept_0_107[[#This Row],[Column3]]/10)*SIN(RADIANS(_10sept_0_107[[#This Row],[Column4]]))</f>
        <v>-0.5004778301473769</v>
      </c>
      <c r="H163">
        <f>10^(_10sept_0_107[[#This Row],[Column5]]/10)*COS(RADIANS(_10sept_0_107[[#This Row],[Column6]]))</f>
        <v>-0.80033178360588442</v>
      </c>
      <c r="I163">
        <f>10^(_10sept_0_107[[#This Row],[Column5]]/10)*SIN(RADIANS(_10sept_0_107[[#This Row],[Column6]]))</f>
        <v>-0.49661358035013986</v>
      </c>
    </row>
    <row r="164" spans="1:9" x14ac:dyDescent="0.3">
      <c r="A164">
        <v>-19</v>
      </c>
      <c r="B164">
        <v>-0.16</v>
      </c>
      <c r="C164">
        <v>-138.91999999999999</v>
      </c>
      <c r="D164">
        <v>-0.19</v>
      </c>
      <c r="E164">
        <v>-139.52000000000001</v>
      </c>
      <c r="F164">
        <f>10^(_10sept_0_107[[#This Row],[Column3]]/10)*COS(RADIANS(_10sept_0_107[[#This Row],[Column4]]))</f>
        <v>-0.72652739158200941</v>
      </c>
      <c r="G164">
        <f>10^(_10sept_0_107[[#This Row],[Column3]]/10)*SIN(RADIANS(_10sept_0_107[[#This Row],[Column4]]))</f>
        <v>-0.63334377399716957</v>
      </c>
      <c r="H164">
        <f>10^(_10sept_0_107[[#This Row],[Column5]]/10)*COS(RADIANS(_10sept_0_107[[#This Row],[Column6]]))</f>
        <v>-0.72807303372709864</v>
      </c>
      <c r="I164">
        <f>10^(_10sept_0_107[[#This Row],[Column5]]/10)*SIN(RADIANS(_10sept_0_107[[#This Row],[Column6]]))</f>
        <v>-0.62139371390561937</v>
      </c>
    </row>
    <row r="165" spans="1:9" x14ac:dyDescent="0.3">
      <c r="A165">
        <v>-18</v>
      </c>
      <c r="B165">
        <v>-0.09</v>
      </c>
      <c r="C165">
        <v>-130.13</v>
      </c>
      <c r="D165">
        <v>-0.11</v>
      </c>
      <c r="E165">
        <v>-130.16</v>
      </c>
      <c r="F165">
        <f>10^(_10sept_0_107[[#This Row],[Column3]]/10)*COS(RADIANS(_10sept_0_107[[#This Row],[Column4]]))</f>
        <v>-0.63130485561816674</v>
      </c>
      <c r="G165">
        <f>10^(_10sept_0_107[[#This Row],[Column3]]/10)*SIN(RADIANS(_10sept_0_107[[#This Row],[Column4]]))</f>
        <v>-0.74890240404798991</v>
      </c>
      <c r="H165">
        <f>10^(_10sept_0_107[[#This Row],[Column5]]/10)*COS(RADIANS(_10sept_0_107[[#This Row],[Column6]]))</f>
        <v>-0.62879450985843566</v>
      </c>
      <c r="I165">
        <f>10^(_10sept_0_107[[#This Row],[Column5]]/10)*SIN(RADIANS(_10sept_0_107[[#This Row],[Column6]]))</f>
        <v>-0.74513237617766359</v>
      </c>
    </row>
    <row r="166" spans="1:9" x14ac:dyDescent="0.3">
      <c r="A166">
        <v>-17</v>
      </c>
      <c r="B166">
        <v>-0.03</v>
      </c>
      <c r="C166">
        <v>-121.23</v>
      </c>
      <c r="D166">
        <v>-0.06</v>
      </c>
      <c r="E166">
        <v>-121.39</v>
      </c>
      <c r="F166">
        <f>10^(_10sept_0_107[[#This Row],[Column3]]/10)*COS(RADIANS(_10sept_0_107[[#This Row],[Column4]]))</f>
        <v>-0.5149056505623345</v>
      </c>
      <c r="G166">
        <f>10^(_10sept_0_107[[#This Row],[Column3]]/10)*SIN(RADIANS(_10sept_0_107[[#This Row],[Column4]]))</f>
        <v>-0.84920648646262087</v>
      </c>
      <c r="H166">
        <f>10^(_10sept_0_107[[#This Row],[Column5]]/10)*COS(RADIANS(_10sept_0_107[[#This Row],[Column6]]))</f>
        <v>-0.51371417513967932</v>
      </c>
      <c r="I166">
        <f>10^(_10sept_0_107[[#This Row],[Column5]]/10)*SIN(RADIANS(_10sept_0_107[[#This Row],[Column6]]))</f>
        <v>-0.84192931415738448</v>
      </c>
    </row>
    <row r="167" spans="1:9" x14ac:dyDescent="0.3">
      <c r="A167">
        <v>-16</v>
      </c>
      <c r="B167">
        <v>0</v>
      </c>
      <c r="C167">
        <v>-113.11</v>
      </c>
      <c r="D167">
        <v>-0.02</v>
      </c>
      <c r="E167">
        <v>-113.11</v>
      </c>
      <c r="F167">
        <f>10^(_10sept_0_107[[#This Row],[Column3]]/10)*COS(RADIANS(_10sept_0_107[[#This Row],[Column4]]))</f>
        <v>-0.39249764976369927</v>
      </c>
      <c r="G167">
        <f>10^(_10sept_0_107[[#This Row],[Column3]]/10)*SIN(RADIANS(_10sept_0_107[[#This Row],[Column4]]))</f>
        <v>-0.91975300756777767</v>
      </c>
      <c r="H167">
        <f>10^(_10sept_0_107[[#This Row],[Column5]]/10)*COS(RADIANS(_10sept_0_107[[#This Row],[Column6]]))</f>
        <v>-0.3906942868725285</v>
      </c>
      <c r="I167">
        <f>10^(_10sept_0_107[[#This Row],[Column5]]/10)*SIN(RADIANS(_10sept_0_107[[#This Row],[Column6]]))</f>
        <v>-0.91552712635832578</v>
      </c>
    </row>
    <row r="168" spans="1:9" x14ac:dyDescent="0.3">
      <c r="A168">
        <v>-15</v>
      </c>
      <c r="B168">
        <v>0</v>
      </c>
      <c r="C168">
        <v>-105.25</v>
      </c>
      <c r="D168">
        <v>-0.03</v>
      </c>
      <c r="E168">
        <v>-105.3</v>
      </c>
      <c r="F168">
        <f>10^(_10sept_0_107[[#This Row],[Column3]]/10)*COS(RADIANS(_10sept_0_107[[#This Row],[Column4]]))</f>
        <v>-0.26303121445797484</v>
      </c>
      <c r="G168">
        <f>10^(_10sept_0_107[[#This Row],[Column3]]/10)*SIN(RADIANS(_10sept_0_107[[#This Row],[Column4]]))</f>
        <v>-0.96478732382881294</v>
      </c>
      <c r="H168">
        <f>10^(_10sept_0_107[[#This Row],[Column5]]/10)*COS(RADIANS(_10sept_0_107[[#This Row],[Column6]]))</f>
        <v>-0.26205656066639071</v>
      </c>
      <c r="I168">
        <f>10^(_10sept_0_107[[#This Row],[Column5]]/10)*SIN(RADIANS(_10sept_0_107[[#This Row],[Column6]]))</f>
        <v>-0.95791745189390543</v>
      </c>
    </row>
    <row r="169" spans="1:9" x14ac:dyDescent="0.3">
      <c r="A169">
        <v>-14</v>
      </c>
      <c r="B169">
        <v>-0.04</v>
      </c>
      <c r="C169">
        <v>-97.43</v>
      </c>
      <c r="D169">
        <v>-0.08</v>
      </c>
      <c r="E169">
        <v>-97.64</v>
      </c>
      <c r="F169">
        <f>10^(_10sept_0_107[[#This Row],[Column3]]/10)*COS(RADIANS(_10sept_0_107[[#This Row],[Column4]]))</f>
        <v>-0.12812925133950057</v>
      </c>
      <c r="G169">
        <f>10^(_10sept_0_107[[#This Row],[Column3]]/10)*SIN(RADIANS(_10sept_0_107[[#This Row],[Column4]]))</f>
        <v>-0.98251251288274355</v>
      </c>
      <c r="H169">
        <f>10^(_10sept_0_107[[#This Row],[Column5]]/10)*COS(RADIANS(_10sept_0_107[[#This Row],[Column6]]))</f>
        <v>-0.13052177597513823</v>
      </c>
      <c r="I169">
        <f>10^(_10sept_0_107[[#This Row],[Column5]]/10)*SIN(RADIANS(_10sept_0_107[[#This Row],[Column6]]))</f>
        <v>-0.97303293347155861</v>
      </c>
    </row>
    <row r="170" spans="1:9" x14ac:dyDescent="0.3">
      <c r="A170">
        <v>-13</v>
      </c>
      <c r="B170">
        <v>-0.11</v>
      </c>
      <c r="C170">
        <v>-89.66</v>
      </c>
      <c r="D170">
        <v>-0.14000000000000001</v>
      </c>
      <c r="E170">
        <v>-89.59</v>
      </c>
      <c r="F170">
        <f>10^(_10sept_0_107[[#This Row],[Column3]]/10)*COS(RADIANS(_10sept_0_107[[#This Row],[Column4]]))</f>
        <v>5.7856710233139177E-3</v>
      </c>
      <c r="G170">
        <f>10^(_10sept_0_107[[#This Row],[Column3]]/10)*SIN(RADIANS(_10sept_0_107[[#This Row],[Column4]]))</f>
        <v>-0.97497247123551711</v>
      </c>
      <c r="H170">
        <f>10^(_10sept_0_107[[#This Row],[Column5]]/10)*COS(RADIANS(_10sept_0_107[[#This Row],[Column6]]))</f>
        <v>6.9287918998333017E-3</v>
      </c>
      <c r="I170">
        <f>10^(_10sept_0_107[[#This Row],[Column5]]/10)*SIN(RADIANS(_10sept_0_107[[#This Row],[Column6]]))</f>
        <v>-0.96825306545793555</v>
      </c>
    </row>
    <row r="171" spans="1:9" x14ac:dyDescent="0.3">
      <c r="A171">
        <v>-12</v>
      </c>
      <c r="B171">
        <v>-0.21</v>
      </c>
      <c r="C171">
        <v>-82.25</v>
      </c>
      <c r="D171">
        <v>-0.25</v>
      </c>
      <c r="E171">
        <v>-82.61</v>
      </c>
      <c r="F171">
        <f>10^(_10sept_0_107[[#This Row],[Column3]]/10)*COS(RADIANS(_10sept_0_107[[#This Row],[Column4]]))</f>
        <v>0.12848544907982429</v>
      </c>
      <c r="G171">
        <f>10^(_10sept_0_107[[#This Row],[Column3]]/10)*SIN(RADIANS(_10sept_0_107[[#This Row],[Column4]]))</f>
        <v>-0.9440932260920748</v>
      </c>
      <c r="H171">
        <f>10^(_10sept_0_107[[#This Row],[Column5]]/10)*COS(RADIANS(_10sept_0_107[[#This Row],[Column6]]))</f>
        <v>0.12142748454950021</v>
      </c>
      <c r="I171">
        <f>10^(_10sept_0_107[[#This Row],[Column5]]/10)*SIN(RADIANS(_10sept_0_107[[#This Row],[Column6]]))</f>
        <v>-0.93621915390026411</v>
      </c>
    </row>
    <row r="172" spans="1:9" x14ac:dyDescent="0.3">
      <c r="A172">
        <v>-11</v>
      </c>
      <c r="B172">
        <v>-0.32</v>
      </c>
      <c r="C172">
        <v>-75.040000000000006</v>
      </c>
      <c r="D172">
        <v>-0.34</v>
      </c>
      <c r="E172">
        <v>-75.260000000000005</v>
      </c>
      <c r="F172">
        <f>10^(_10sept_0_107[[#This Row],[Column3]]/10)*COS(RADIANS(_10sept_0_107[[#This Row],[Column4]]))</f>
        <v>0.23980769222839576</v>
      </c>
      <c r="G172">
        <f>10^(_10sept_0_107[[#This Row],[Column3]]/10)*SIN(RADIANS(_10sept_0_107[[#This Row],[Column4]]))</f>
        <v>-0.89748026079410859</v>
      </c>
      <c r="H172">
        <f>10^(_10sept_0_107[[#This Row],[Column5]]/10)*COS(RADIANS(_10sept_0_107[[#This Row],[Column6]]))</f>
        <v>0.23527388118958475</v>
      </c>
      <c r="I172">
        <f>10^(_10sept_0_107[[#This Row],[Column5]]/10)*SIN(RADIANS(_10sept_0_107[[#This Row],[Column6]]))</f>
        <v>-0.8942666904870562</v>
      </c>
    </row>
    <row r="173" spans="1:9" x14ac:dyDescent="0.3">
      <c r="A173">
        <v>-10</v>
      </c>
      <c r="B173">
        <v>-0.41</v>
      </c>
      <c r="C173">
        <v>-67.53</v>
      </c>
      <c r="D173">
        <v>-0.45</v>
      </c>
      <c r="E173">
        <v>-67.819999999999993</v>
      </c>
      <c r="F173">
        <f>10^(_10sept_0_107[[#This Row],[Column3]]/10)*COS(RADIANS(_10sept_0_107[[#This Row],[Column4]]))</f>
        <v>0.34776852317282014</v>
      </c>
      <c r="G173">
        <f>10^(_10sept_0_107[[#This Row],[Column3]]/10)*SIN(RADIANS(_10sept_0_107[[#This Row],[Column4]]))</f>
        <v>-0.84083245536939744</v>
      </c>
      <c r="H173">
        <f>10^(_10sept_0_107[[#This Row],[Column5]]/10)*COS(RADIANS(_10sept_0_107[[#This Row],[Column6]]))</f>
        <v>0.34035894865977201</v>
      </c>
      <c r="I173">
        <f>10^(_10sept_0_107[[#This Row],[Column5]]/10)*SIN(RADIANS(_10sept_0_107[[#This Row],[Column6]]))</f>
        <v>-0.83485705496888152</v>
      </c>
    </row>
    <row r="174" spans="1:9" x14ac:dyDescent="0.3">
      <c r="A174">
        <v>-9</v>
      </c>
      <c r="B174">
        <v>-0.5</v>
      </c>
      <c r="C174">
        <v>-59.66</v>
      </c>
      <c r="D174">
        <v>-0.53</v>
      </c>
      <c r="E174">
        <v>-60.15</v>
      </c>
      <c r="F174">
        <f>10^(_10sept_0_107[[#This Row],[Column3]]/10)*COS(RADIANS(_10sept_0_107[[#This Row],[Column4]]))</f>
        <v>0.45019782222227289</v>
      </c>
      <c r="G174">
        <f>10^(_10sept_0_107[[#This Row],[Column3]]/10)*SIN(RADIANS(_10sept_0_107[[#This Row],[Column4]]))</f>
        <v>-0.76918798455943405</v>
      </c>
      <c r="H174">
        <f>10^(_10sept_0_107[[#This Row],[Column5]]/10)*COS(RADIANS(_10sept_0_107[[#This Row],[Column6]]))</f>
        <v>0.4405495129239877</v>
      </c>
      <c r="I174">
        <f>10^(_10sept_0_107[[#This Row],[Column5]]/10)*SIN(RADIANS(_10sept_0_107[[#This Row],[Column6]]))</f>
        <v>-0.76768858883576552</v>
      </c>
    </row>
    <row r="175" spans="1:9" x14ac:dyDescent="0.3">
      <c r="A175">
        <v>-8</v>
      </c>
      <c r="B175">
        <v>-0.59</v>
      </c>
      <c r="C175">
        <v>-52.62</v>
      </c>
      <c r="D175">
        <v>-0.61</v>
      </c>
      <c r="E175">
        <v>-53.14</v>
      </c>
      <c r="F175">
        <f>10^(_10sept_0_107[[#This Row],[Column3]]/10)*COS(RADIANS(_10sept_0_107[[#This Row],[Column4]]))</f>
        <v>0.52997960803853994</v>
      </c>
      <c r="G175">
        <f>10^(_10sept_0_107[[#This Row],[Column3]]/10)*SIN(RADIANS(_10sept_0_107[[#This Row],[Column4]]))</f>
        <v>-0.69368625839692666</v>
      </c>
      <c r="H175">
        <f>10^(_10sept_0_107[[#This Row],[Column5]]/10)*COS(RADIANS(_10sept_0_107[[#This Row],[Column6]]))</f>
        <v>0.52125616188917023</v>
      </c>
      <c r="I175">
        <f>10^(_10sept_0_107[[#This Row],[Column5]]/10)*SIN(RADIANS(_10sept_0_107[[#This Row],[Column6]]))</f>
        <v>-0.69525839898415109</v>
      </c>
    </row>
    <row r="176" spans="1:9" x14ac:dyDescent="0.3">
      <c r="A176">
        <v>-7</v>
      </c>
      <c r="B176">
        <v>-0.63</v>
      </c>
      <c r="C176">
        <v>-45.27</v>
      </c>
      <c r="D176">
        <v>-0.64</v>
      </c>
      <c r="E176">
        <v>-45.82</v>
      </c>
      <c r="F176">
        <f>10^(_10sept_0_107[[#This Row],[Column3]]/10)*COS(RADIANS(_10sept_0_107[[#This Row],[Column4]]))</f>
        <v>0.60873568709339299</v>
      </c>
      <c r="G176">
        <f>10^(_10sept_0_107[[#This Row],[Column3]]/10)*SIN(RADIANS(_10sept_0_107[[#This Row],[Column4]]))</f>
        <v>-0.61450009257126148</v>
      </c>
      <c r="H176">
        <f>10^(_10sept_0_107[[#This Row],[Column5]]/10)*COS(RADIANS(_10sept_0_107[[#This Row],[Column6]]))</f>
        <v>0.60142253183769001</v>
      </c>
      <c r="I176">
        <f>10^(_10sept_0_107[[#This Row],[Column5]]/10)*SIN(RADIANS(_10sept_0_107[[#This Row],[Column6]]))</f>
        <v>-0.61888844883705163</v>
      </c>
    </row>
    <row r="177" spans="1:9" x14ac:dyDescent="0.3">
      <c r="A177">
        <v>-6</v>
      </c>
      <c r="B177">
        <v>-0.65</v>
      </c>
      <c r="C177">
        <v>-38.450000000000003</v>
      </c>
      <c r="D177">
        <v>-0.67</v>
      </c>
      <c r="E177">
        <v>-38.979999999999997</v>
      </c>
      <c r="F177">
        <f>10^(_10sept_0_107[[#This Row],[Column3]]/10)*COS(RADIANS(_10sept_0_107[[#This Row],[Column4]]))</f>
        <v>0.67428820867196715</v>
      </c>
      <c r="G177">
        <f>10^(_10sept_0_107[[#This Row],[Column3]]/10)*SIN(RADIANS(_10sept_0_107[[#This Row],[Column4]]))</f>
        <v>-0.53539298925823364</v>
      </c>
      <c r="H177">
        <f>10^(_10sept_0_107[[#This Row],[Column5]]/10)*COS(RADIANS(_10sept_0_107[[#This Row],[Column6]]))</f>
        <v>0.66623172880733184</v>
      </c>
      <c r="I177">
        <f>10^(_10sept_0_107[[#This Row],[Column5]]/10)*SIN(RADIANS(_10sept_0_107[[#This Row],[Column6]]))</f>
        <v>-0.53911886600962933</v>
      </c>
    </row>
    <row r="178" spans="1:9" x14ac:dyDescent="0.3">
      <c r="A178">
        <v>-5</v>
      </c>
      <c r="B178">
        <v>-0.64</v>
      </c>
      <c r="C178">
        <v>-31.73</v>
      </c>
      <c r="D178">
        <v>-0.65</v>
      </c>
      <c r="E178">
        <v>-31.97</v>
      </c>
      <c r="F178">
        <f>10^(_10sept_0_107[[#This Row],[Column3]]/10)*COS(RADIANS(_10sept_0_107[[#This Row],[Column4]]))</f>
        <v>0.73399419826279622</v>
      </c>
      <c r="G178">
        <f>10^(_10sept_0_107[[#This Row],[Column3]]/10)*SIN(RADIANS(_10sept_0_107[[#This Row],[Column4]]))</f>
        <v>-0.45385514299448465</v>
      </c>
      <c r="H178">
        <f>10^(_10sept_0_107[[#This Row],[Column5]]/10)*COS(RADIANS(_10sept_0_107[[#This Row],[Column6]]))</f>
        <v>0.73040290794103324</v>
      </c>
      <c r="I178">
        <f>10^(_10sept_0_107[[#This Row],[Column5]]/10)*SIN(RADIANS(_10sept_0_107[[#This Row],[Column6]]))</f>
        <v>-0.45587480010656423</v>
      </c>
    </row>
    <row r="179" spans="1:9" x14ac:dyDescent="0.3">
      <c r="A179">
        <v>-4</v>
      </c>
      <c r="B179">
        <v>-0.6</v>
      </c>
      <c r="C179">
        <v>-25.16</v>
      </c>
      <c r="D179">
        <v>-0.61</v>
      </c>
      <c r="E179">
        <v>-25.68</v>
      </c>
      <c r="F179">
        <f>10^(_10sept_0_107[[#This Row],[Column3]]/10)*COS(RADIANS(_10sept_0_107[[#This Row],[Column4]]))</f>
        <v>0.78833011978132661</v>
      </c>
      <c r="G179">
        <f>10^(_10sept_0_107[[#This Row],[Column3]]/10)*SIN(RADIANS(_10sept_0_107[[#This Row],[Column4]]))</f>
        <v>-0.37028799234480031</v>
      </c>
      <c r="H179">
        <f>10^(_10sept_0_107[[#This Row],[Column5]]/10)*COS(RADIANS(_10sept_0_107[[#This Row],[Column6]]))</f>
        <v>0.7831317669487905</v>
      </c>
      <c r="I179">
        <f>10^(_10sept_0_107[[#This Row],[Column5]]/10)*SIN(RADIANS(_10sept_0_107[[#This Row],[Column6]]))</f>
        <v>-0.37655924269774499</v>
      </c>
    </row>
    <row r="180" spans="1:9" x14ac:dyDescent="0.3">
      <c r="A180">
        <v>-3</v>
      </c>
      <c r="B180">
        <v>-0.54</v>
      </c>
      <c r="C180">
        <v>-19.23</v>
      </c>
      <c r="D180">
        <v>-0.55000000000000004</v>
      </c>
      <c r="E180">
        <v>-19.63</v>
      </c>
      <c r="F180">
        <f>10^(_10sept_0_107[[#This Row],[Column3]]/10)*COS(RADIANS(_10sept_0_107[[#This Row],[Column4]]))</f>
        <v>0.83380761546285675</v>
      </c>
      <c r="G180">
        <f>10^(_10sept_0_107[[#This Row],[Column3]]/10)*SIN(RADIANS(_10sept_0_107[[#This Row],[Column4]]))</f>
        <v>-0.29085214614886984</v>
      </c>
      <c r="H180">
        <f>10^(_10sept_0_107[[#This Row],[Column5]]/10)*COS(RADIANS(_10sept_0_107[[#This Row],[Column6]]))</f>
        <v>0.82984379410606335</v>
      </c>
      <c r="I180">
        <f>10^(_10sept_0_107[[#This Row],[Column5]]/10)*SIN(RADIANS(_10sept_0_107[[#This Row],[Column6]]))</f>
        <v>-0.29598377322472452</v>
      </c>
    </row>
    <row r="181" spans="1:9" x14ac:dyDescent="0.3">
      <c r="A181">
        <v>-2</v>
      </c>
      <c r="B181">
        <v>-0.48</v>
      </c>
      <c r="C181">
        <v>-13.68</v>
      </c>
      <c r="D181">
        <v>-0.49</v>
      </c>
      <c r="E181">
        <v>-14.18</v>
      </c>
      <c r="F181">
        <f>10^(_10sept_0_107[[#This Row],[Column3]]/10)*COS(RADIANS(_10sept_0_107[[#This Row],[Column4]]))</f>
        <v>0.86996481874169262</v>
      </c>
      <c r="G181">
        <f>10^(_10sept_0_107[[#This Row],[Column3]]/10)*SIN(RADIANS(_10sept_0_107[[#This Row],[Column4]]))</f>
        <v>-0.21175286902286131</v>
      </c>
      <c r="H181">
        <f>10^(_10sept_0_107[[#This Row],[Column5]]/10)*COS(RADIANS(_10sept_0_107[[#This Row],[Column6]]))</f>
        <v>0.86608728682632874</v>
      </c>
      <c r="I181">
        <f>10^(_10sept_0_107[[#This Row],[Column5]]/10)*SIN(RADIANS(_10sept_0_107[[#This Row],[Column6]]))</f>
        <v>-0.21883212484867301</v>
      </c>
    </row>
    <row r="182" spans="1:9" x14ac:dyDescent="0.3">
      <c r="A182">
        <v>-1</v>
      </c>
      <c r="B182">
        <v>-0.43</v>
      </c>
      <c r="C182">
        <v>-8.93</v>
      </c>
      <c r="D182">
        <v>-0.44</v>
      </c>
      <c r="E182">
        <v>-9.1199999999999992</v>
      </c>
      <c r="F182">
        <f>10^(_10sept_0_107[[#This Row],[Column3]]/10)*COS(RADIANS(_10sept_0_107[[#This Row],[Column4]]))</f>
        <v>0.89475396622069547</v>
      </c>
      <c r="G182">
        <f>10^(_10sept_0_107[[#This Row],[Column3]]/10)*SIN(RADIANS(_10sept_0_107[[#This Row],[Column4]]))</f>
        <v>-0.14059475190117507</v>
      </c>
      <c r="H182">
        <f>10^(_10sept_0_107[[#This Row],[Column5]]/10)*COS(RADIANS(_10sept_0_107[[#This Row],[Column6]]))</f>
        <v>0.89222602415621599</v>
      </c>
      <c r="I182">
        <f>10^(_10sept_0_107[[#This Row],[Column5]]/10)*SIN(RADIANS(_10sept_0_107[[#This Row],[Column6]]))</f>
        <v>-0.14323090859512158</v>
      </c>
    </row>
    <row r="183" spans="1:9" x14ac:dyDescent="0.3">
      <c r="A183">
        <v>0</v>
      </c>
      <c r="B183">
        <v>-0.41</v>
      </c>
      <c r="C183">
        <v>-4.4000000000000004</v>
      </c>
      <c r="D183">
        <v>-0.41</v>
      </c>
      <c r="E183">
        <v>-4.5599999999999996</v>
      </c>
      <c r="F183">
        <f>10^(_10sept_0_107[[#This Row],[Column3]]/10)*COS(RADIANS(_10sept_0_107[[#This Row],[Column4]]))</f>
        <v>0.90723153276579038</v>
      </c>
      <c r="G183">
        <f>10^(_10sept_0_107[[#This Row],[Column3]]/10)*SIN(RADIANS(_10sept_0_107[[#This Row],[Column4]]))</f>
        <v>-6.980766195603931E-2</v>
      </c>
      <c r="H183">
        <f>10^(_10sept_0_107[[#This Row],[Column5]]/10)*COS(RADIANS(_10sept_0_107[[#This Row],[Column6]]))</f>
        <v>0.90703305586520533</v>
      </c>
      <c r="I183">
        <f>10^(_10sept_0_107[[#This Row],[Column5]]/10)*SIN(RADIANS(_10sept_0_107[[#This Row],[Column6]]))</f>
        <v>-7.2340854848152267E-2</v>
      </c>
    </row>
    <row r="184" spans="1:9" x14ac:dyDescent="0.3">
      <c r="A184">
        <v>1</v>
      </c>
      <c r="B184">
        <v>-0.4</v>
      </c>
      <c r="C184">
        <v>0.1</v>
      </c>
      <c r="D184">
        <v>-0.42</v>
      </c>
      <c r="E184">
        <v>-0.03</v>
      </c>
      <c r="F184">
        <f>10^(_10sept_0_107[[#This Row],[Column3]]/10)*COS(RADIANS(_10sept_0_107[[#This Row],[Column4]]))</f>
        <v>0.91200945028431879</v>
      </c>
      <c r="G184">
        <f>10^(_10sept_0_107[[#This Row],[Column3]]/10)*SIN(RADIANS(_10sept_0_107[[#This Row],[Column4]]))</f>
        <v>1.5917583879345948E-3</v>
      </c>
      <c r="H184">
        <f>10^(_10sept_0_107[[#This Row],[Column5]]/10)*COS(RADIANS(_10sept_0_107[[#This Row],[Column6]]))</f>
        <v>0.90782040573611222</v>
      </c>
      <c r="I184">
        <f>10^(_10sept_0_107[[#This Row],[Column5]]/10)*SIN(RADIANS(_10sept_0_107[[#This Row],[Column6]]))</f>
        <v>-4.7533369634505718E-4</v>
      </c>
    </row>
    <row r="185" spans="1:9" x14ac:dyDescent="0.3">
      <c r="A185">
        <v>2</v>
      </c>
      <c r="B185">
        <v>-0.43</v>
      </c>
      <c r="C185">
        <v>4.3899999999999997</v>
      </c>
      <c r="D185">
        <v>-0.45</v>
      </c>
      <c r="E185">
        <v>4.1900000000000004</v>
      </c>
      <c r="F185">
        <f>10^(_10sept_0_107[[#This Row],[Column3]]/10)*COS(RADIANS(_10sept_0_107[[#This Row],[Column4]]))</f>
        <v>0.90307529650896001</v>
      </c>
      <c r="G185">
        <f>10^(_10sept_0_107[[#This Row],[Column3]]/10)*SIN(RADIANS(_10sept_0_107[[#This Row],[Column4]]))</f>
        <v>6.9329309567256539E-2</v>
      </c>
      <c r="H185">
        <f>10^(_10sept_0_107[[#This Row],[Column5]]/10)*COS(RADIANS(_10sept_0_107[[#This Row],[Column6]]))</f>
        <v>0.89916145839938255</v>
      </c>
      <c r="I185">
        <f>10^(_10sept_0_107[[#This Row],[Column5]]/10)*SIN(RADIANS(_10sept_0_107[[#This Row],[Column6]]))</f>
        <v>6.5872512425099686E-2</v>
      </c>
    </row>
    <row r="186" spans="1:9" x14ac:dyDescent="0.3">
      <c r="A186">
        <v>3</v>
      </c>
      <c r="B186">
        <v>-0.49</v>
      </c>
      <c r="C186">
        <v>8.3000000000000007</v>
      </c>
      <c r="D186">
        <v>-0.49</v>
      </c>
      <c r="E186">
        <v>8.07</v>
      </c>
      <c r="F186">
        <f>10^(_10sept_0_107[[#This Row],[Column3]]/10)*COS(RADIANS(_10sept_0_107[[#This Row],[Column4]]))</f>
        <v>0.88394881367082656</v>
      </c>
      <c r="G186">
        <f>10^(_10sept_0_107[[#This Row],[Column3]]/10)*SIN(RADIANS(_10sept_0_107[[#This Row],[Column4]]))</f>
        <v>0.12895418596507519</v>
      </c>
      <c r="H186">
        <f>10^(_10sept_0_107[[#This Row],[Column5]]/10)*COS(RADIANS(_10sept_0_107[[#This Row],[Column6]]))</f>
        <v>0.88445934547869198</v>
      </c>
      <c r="I186">
        <f>10^(_10sept_0_107[[#This Row],[Column5]]/10)*SIN(RADIANS(_10sept_0_107[[#This Row],[Column6]]))</f>
        <v>0.12540475853563363</v>
      </c>
    </row>
    <row r="187" spans="1:9" x14ac:dyDescent="0.3">
      <c r="A187">
        <v>4</v>
      </c>
      <c r="B187">
        <v>-0.55000000000000004</v>
      </c>
      <c r="C187">
        <v>11.64</v>
      </c>
      <c r="D187">
        <v>-0.56000000000000005</v>
      </c>
      <c r="E187">
        <v>11.3</v>
      </c>
      <c r="F187">
        <f>10^(_10sept_0_107[[#This Row],[Column3]]/10)*COS(RADIANS(_10sept_0_107[[#This Row],[Column4]]))</f>
        <v>0.86292977872899446</v>
      </c>
      <c r="G187">
        <f>10^(_10sept_0_107[[#This Row],[Column3]]/10)*SIN(RADIANS(_10sept_0_107[[#This Row],[Column4]]))</f>
        <v>0.17776195771711206</v>
      </c>
      <c r="H187">
        <f>10^(_10sept_0_107[[#This Row],[Column5]]/10)*COS(RADIANS(_10sept_0_107[[#This Row],[Column6]]))</f>
        <v>0.86198236519690197</v>
      </c>
      <c r="I187">
        <f>10^(_10sept_0_107[[#This Row],[Column5]]/10)*SIN(RADIANS(_10sept_0_107[[#This Row],[Column6]]))</f>
        <v>0.17224107287536541</v>
      </c>
    </row>
    <row r="188" spans="1:9" x14ac:dyDescent="0.3">
      <c r="A188">
        <v>5</v>
      </c>
      <c r="B188">
        <v>-0.63</v>
      </c>
      <c r="C188">
        <v>14.71</v>
      </c>
      <c r="D188">
        <v>-0.64</v>
      </c>
      <c r="E188">
        <v>14.63</v>
      </c>
      <c r="F188">
        <f>10^(_10sept_0_107[[#This Row],[Column3]]/10)*COS(RADIANS(_10sept_0_107[[#This Row],[Column4]]))</f>
        <v>0.83661725360979011</v>
      </c>
      <c r="G188">
        <f>10^(_10sept_0_107[[#This Row],[Column3]]/10)*SIN(RADIANS(_10sept_0_107[[#This Row],[Column4]]))</f>
        <v>0.21963850180140621</v>
      </c>
      <c r="H188">
        <f>10^(_10sept_0_107[[#This Row],[Column5]]/10)*COS(RADIANS(_10sept_0_107[[#This Row],[Column6]]))</f>
        <v>0.83499824145653334</v>
      </c>
      <c r="I188">
        <f>10^(_10sept_0_107[[#This Row],[Column5]]/10)*SIN(RADIANS(_10sept_0_107[[#This Row],[Column6]]))</f>
        <v>0.21796768262860897</v>
      </c>
    </row>
    <row r="189" spans="1:9" x14ac:dyDescent="0.3">
      <c r="A189">
        <v>6</v>
      </c>
      <c r="B189">
        <v>-0.72</v>
      </c>
      <c r="C189">
        <v>18.05</v>
      </c>
      <c r="D189">
        <v>-0.72</v>
      </c>
      <c r="E189">
        <v>17.84</v>
      </c>
      <c r="F189">
        <f>10^(_10sept_0_107[[#This Row],[Column3]]/10)*COS(RADIANS(_10sept_0_107[[#This Row],[Column4]]))</f>
        <v>0.8055323759286086</v>
      </c>
      <c r="G189">
        <f>10^(_10sept_0_107[[#This Row],[Column3]]/10)*SIN(RADIANS(_10sept_0_107[[#This Row],[Column4]]))</f>
        <v>0.26251072854680152</v>
      </c>
      <c r="H189">
        <f>10^(_10sept_0_107[[#This Row],[Column5]]/10)*COS(RADIANS(_10sept_0_107[[#This Row],[Column6]]))</f>
        <v>0.80648911524158207</v>
      </c>
      <c r="I189">
        <f>10^(_10sept_0_107[[#This Row],[Column5]]/10)*SIN(RADIANS(_10sept_0_107[[#This Row],[Column6]]))</f>
        <v>0.25955654156312802</v>
      </c>
    </row>
    <row r="190" spans="1:9" x14ac:dyDescent="0.3">
      <c r="A190">
        <v>7</v>
      </c>
      <c r="B190">
        <v>-0.82</v>
      </c>
      <c r="C190">
        <v>20.77</v>
      </c>
      <c r="D190">
        <v>-0.83</v>
      </c>
      <c r="E190">
        <v>20.48</v>
      </c>
      <c r="F190">
        <f>10^(_10sept_0_107[[#This Row],[Column3]]/10)*COS(RADIANS(_10sept_0_107[[#This Row],[Column4]]))</f>
        <v>0.77413542934925827</v>
      </c>
      <c r="G190">
        <f>10^(_10sept_0_107[[#This Row],[Column3]]/10)*SIN(RADIANS(_10sept_0_107[[#This Row],[Column4]]))</f>
        <v>0.2936027307075007</v>
      </c>
      <c r="H190">
        <f>10^(_10sept_0_107[[#This Row],[Column5]]/10)*COS(RADIANS(_10sept_0_107[[#This Row],[Column6]]))</f>
        <v>0.77382770686295077</v>
      </c>
      <c r="I190">
        <f>10^(_10sept_0_107[[#This Row],[Column5]]/10)*SIN(RADIANS(_10sept_0_107[[#This Row],[Column6]]))</f>
        <v>0.28901448792906032</v>
      </c>
    </row>
    <row r="191" spans="1:9" x14ac:dyDescent="0.3">
      <c r="A191">
        <v>8</v>
      </c>
      <c r="B191">
        <v>-0.91</v>
      </c>
      <c r="C191">
        <v>23.19</v>
      </c>
      <c r="D191">
        <v>-0.93</v>
      </c>
      <c r="E191">
        <v>22.74</v>
      </c>
      <c r="F191">
        <f>10^(_10sept_0_107[[#This Row],[Column3]]/10)*COS(RADIANS(_10sept_0_107[[#This Row],[Column4]]))</f>
        <v>0.74543871398390293</v>
      </c>
      <c r="G191">
        <f>10^(_10sept_0_107[[#This Row],[Column3]]/10)*SIN(RADIANS(_10sept_0_107[[#This Row],[Column4]]))</f>
        <v>0.31934144900004025</v>
      </c>
      <c r="H191">
        <f>10^(_10sept_0_107[[#This Row],[Column5]]/10)*COS(RADIANS(_10sept_0_107[[#This Row],[Column6]]))</f>
        <v>0.74448740127919044</v>
      </c>
      <c r="I191">
        <f>10^(_10sept_0_107[[#This Row],[Column5]]/10)*SIN(RADIANS(_10sept_0_107[[#This Row],[Column6]]))</f>
        <v>0.31203670200378719</v>
      </c>
    </row>
    <row r="192" spans="1:9" x14ac:dyDescent="0.3">
      <c r="A192">
        <v>9</v>
      </c>
      <c r="B192">
        <v>-1</v>
      </c>
      <c r="C192">
        <v>26.17</v>
      </c>
      <c r="D192">
        <v>-1.01</v>
      </c>
      <c r="E192">
        <v>25.78</v>
      </c>
      <c r="F192">
        <f>10^(_10sept_0_107[[#This Row],[Column3]]/10)*COS(RADIANS(_10sept_0_107[[#This Row],[Column4]]))</f>
        <v>0.71290118555507387</v>
      </c>
      <c r="G192">
        <f>10^(_10sept_0_107[[#This Row],[Column3]]/10)*SIN(RADIANS(_10sept_0_107[[#This Row],[Column4]]))</f>
        <v>0.35032733851979547</v>
      </c>
      <c r="H192">
        <f>10^(_10sept_0_107[[#This Row],[Column5]]/10)*COS(RADIANS(_10sept_0_107[[#This Row],[Column6]]))</f>
        <v>0.71362418094203528</v>
      </c>
      <c r="I192">
        <f>10^(_10sept_0_107[[#This Row],[Column5]]/10)*SIN(RADIANS(_10sept_0_107[[#This Row],[Column6]]))</f>
        <v>0.34467214449114864</v>
      </c>
    </row>
    <row r="193" spans="1:9" x14ac:dyDescent="0.3">
      <c r="A193">
        <v>10</v>
      </c>
      <c r="B193">
        <v>-1.08</v>
      </c>
      <c r="C193">
        <v>28.44</v>
      </c>
      <c r="D193">
        <v>-1.0900000000000001</v>
      </c>
      <c r="E193">
        <v>28.15</v>
      </c>
      <c r="F193">
        <f>10^(_10sept_0_107[[#This Row],[Column3]]/10)*COS(RADIANS(_10sept_0_107[[#This Row],[Column4]]))</f>
        <v>0.68571733536080548</v>
      </c>
      <c r="G193">
        <f>10^(_10sept_0_107[[#This Row],[Column3]]/10)*SIN(RADIANS(_10sept_0_107[[#This Row],[Column4]]))</f>
        <v>0.37138489100176714</v>
      </c>
      <c r="H193">
        <f>10^(_10sept_0_107[[#This Row],[Column5]]/10)*COS(RADIANS(_10sept_0_107[[#This Row],[Column6]]))</f>
        <v>0.68600688255207032</v>
      </c>
      <c r="I193">
        <f>10^(_10sept_0_107[[#This Row],[Column5]]/10)*SIN(RADIANS(_10sept_0_107[[#This Row],[Column6]]))</f>
        <v>0.36706325319364735</v>
      </c>
    </row>
    <row r="194" spans="1:9" x14ac:dyDescent="0.3">
      <c r="A194">
        <v>11</v>
      </c>
      <c r="B194">
        <v>-1.1299999999999999</v>
      </c>
      <c r="C194">
        <v>30.82</v>
      </c>
      <c r="D194">
        <v>-1.1599999999999999</v>
      </c>
      <c r="E194">
        <v>30.17</v>
      </c>
      <c r="F194">
        <f>10^(_10sept_0_107[[#This Row],[Column3]]/10)*COS(RADIANS(_10sept_0_107[[#This Row],[Column4]]))</f>
        <v>0.66203733526668429</v>
      </c>
      <c r="G194">
        <f>10^(_10sept_0_107[[#This Row],[Column3]]/10)*SIN(RADIANS(_10sept_0_107[[#This Row],[Column4]]))</f>
        <v>0.39496673952189998</v>
      </c>
      <c r="H194">
        <f>10^(_10sept_0_107[[#This Row],[Column5]]/10)*COS(RADIANS(_10sept_0_107[[#This Row],[Column6]]))</f>
        <v>0.66188740841821891</v>
      </c>
      <c r="I194">
        <f>10^(_10sept_0_107[[#This Row],[Column5]]/10)*SIN(RADIANS(_10sept_0_107[[#This Row],[Column6]]))</f>
        <v>0.38476385367058924</v>
      </c>
    </row>
    <row r="195" spans="1:9" x14ac:dyDescent="0.3">
      <c r="A195">
        <v>12</v>
      </c>
      <c r="B195">
        <v>-1.19</v>
      </c>
      <c r="C195">
        <v>32.409999999999997</v>
      </c>
      <c r="D195">
        <v>-1.22</v>
      </c>
      <c r="E195">
        <v>31.98</v>
      </c>
      <c r="F195">
        <f>10^(_10sept_0_107[[#This Row],[Column3]]/10)*COS(RADIANS(_10sept_0_107[[#This Row],[Column4]]))</f>
        <v>0.64189359306539906</v>
      </c>
      <c r="G195">
        <f>10^(_10sept_0_107[[#This Row],[Column3]]/10)*SIN(RADIANS(_10sept_0_107[[#This Row],[Column4]]))</f>
        <v>0.40751522988387817</v>
      </c>
      <c r="H195">
        <f>10^(_10sept_0_107[[#This Row],[Column5]]/10)*COS(RADIANS(_10sept_0_107[[#This Row],[Column6]]))</f>
        <v>0.64049416156124406</v>
      </c>
      <c r="I195">
        <f>10^(_10sept_0_107[[#This Row],[Column5]]/10)*SIN(RADIANS(_10sept_0_107[[#This Row],[Column6]]))</f>
        <v>0.39991436744221415</v>
      </c>
    </row>
    <row r="196" spans="1:9" x14ac:dyDescent="0.3">
      <c r="A196">
        <v>13</v>
      </c>
      <c r="B196">
        <v>-1.19</v>
      </c>
      <c r="C196">
        <v>31.28</v>
      </c>
      <c r="D196">
        <v>-1.22</v>
      </c>
      <c r="E196">
        <v>31.01</v>
      </c>
      <c r="F196">
        <f>10^(_10sept_0_107[[#This Row],[Column3]]/10)*COS(RADIANS(_10sept_0_107[[#This Row],[Column4]]))</f>
        <v>0.64980534394912148</v>
      </c>
      <c r="G196">
        <f>10^(_10sept_0_107[[#This Row],[Column3]]/10)*SIN(RADIANS(_10sept_0_107[[#This Row],[Column4]]))</f>
        <v>0.39477723133544823</v>
      </c>
      <c r="H196">
        <f>10^(_10sept_0_107[[#This Row],[Column5]]/10)*COS(RADIANS(_10sept_0_107[[#This Row],[Column6]]))</f>
        <v>0.64717248063912702</v>
      </c>
      <c r="I196">
        <f>10^(_10sept_0_107[[#This Row],[Column5]]/10)*SIN(RADIANS(_10sept_0_107[[#This Row],[Column6]]))</f>
        <v>0.3890142061469557</v>
      </c>
    </row>
    <row r="197" spans="1:9" x14ac:dyDescent="0.3">
      <c r="A197">
        <v>14</v>
      </c>
      <c r="B197">
        <v>-1.2</v>
      </c>
      <c r="C197">
        <v>31.61</v>
      </c>
      <c r="D197">
        <v>-1.23</v>
      </c>
      <c r="E197">
        <v>31.44</v>
      </c>
      <c r="F197">
        <f>10^(_10sept_0_107[[#This Row],[Column3]]/10)*COS(RADIANS(_10sept_0_107[[#This Row],[Column4]]))</f>
        <v>0.64603156841105414</v>
      </c>
      <c r="G197">
        <f>10^(_10sept_0_107[[#This Row],[Column3]]/10)*SIN(RADIANS(_10sept_0_107[[#This Row],[Column4]]))</f>
        <v>0.39759671773483024</v>
      </c>
      <c r="H197">
        <f>10^(_10sept_0_107[[#This Row],[Column5]]/10)*COS(RADIANS(_10sept_0_107[[#This Row],[Column6]]))</f>
        <v>0.64275306484143169</v>
      </c>
      <c r="I197">
        <f>10^(_10sept_0_107[[#This Row],[Column5]]/10)*SIN(RADIANS(_10sept_0_107[[#This Row],[Column6]]))</f>
        <v>0.39295432692043669</v>
      </c>
    </row>
    <row r="198" spans="1:9" x14ac:dyDescent="0.3">
      <c r="A198">
        <v>15</v>
      </c>
      <c r="B198">
        <v>-1.32</v>
      </c>
      <c r="C198">
        <v>34.03</v>
      </c>
      <c r="D198">
        <v>-1.27</v>
      </c>
      <c r="E198">
        <v>32.14</v>
      </c>
      <c r="F198">
        <f>10^(_10sept_0_107[[#This Row],[Column3]]/10)*COS(RADIANS(_10sept_0_107[[#This Row],[Column4]]))</f>
        <v>0.61153419489045768</v>
      </c>
      <c r="G198">
        <f>10^(_10sept_0_107[[#This Row],[Column3]]/10)*SIN(RADIANS(_10sept_0_107[[#This Row],[Column4]]))</f>
        <v>0.41295106407672666</v>
      </c>
      <c r="H198">
        <f>10^(_10sept_0_107[[#This Row],[Column5]]/10)*COS(RADIANS(_10sept_0_107[[#This Row],[Column6]]))</f>
        <v>0.63205603018041523</v>
      </c>
      <c r="I198">
        <f>10^(_10sept_0_107[[#This Row],[Column5]]/10)*SIN(RADIANS(_10sept_0_107[[#This Row],[Column6]]))</f>
        <v>0.39710316498928044</v>
      </c>
    </row>
    <row r="199" spans="1:9" x14ac:dyDescent="0.3">
      <c r="A199">
        <v>16</v>
      </c>
      <c r="B199">
        <v>-1.38</v>
      </c>
      <c r="C199">
        <v>34.25</v>
      </c>
      <c r="D199">
        <v>-1.36</v>
      </c>
      <c r="E199">
        <v>33.01</v>
      </c>
      <c r="F199">
        <f>10^(_10sept_0_107[[#This Row],[Column3]]/10)*COS(RADIANS(_10sept_0_107[[#This Row],[Column4]]))</f>
        <v>0.60157532605192776</v>
      </c>
      <c r="G199">
        <f>10^(_10sept_0_107[[#This Row],[Column3]]/10)*SIN(RADIANS(_10sept_0_107[[#This Row],[Column4]]))</f>
        <v>0.40959806027027834</v>
      </c>
      <c r="H199">
        <f>10^(_10sept_0_107[[#This Row],[Column5]]/10)*COS(RADIANS(_10sept_0_107[[#This Row],[Column6]]))</f>
        <v>0.61311532084069387</v>
      </c>
      <c r="I199">
        <f>10^(_10sept_0_107[[#This Row],[Column5]]/10)*SIN(RADIANS(_10sept_0_107[[#This Row],[Column6]]))</f>
        <v>0.39831389976673498</v>
      </c>
    </row>
    <row r="200" spans="1:9" x14ac:dyDescent="0.3">
      <c r="A200">
        <v>17</v>
      </c>
      <c r="B200">
        <v>-1.46</v>
      </c>
      <c r="C200">
        <v>35.799999999999997</v>
      </c>
      <c r="D200">
        <v>-1.46</v>
      </c>
      <c r="E200">
        <v>33.619999999999997</v>
      </c>
      <c r="F200">
        <f>10^(_10sept_0_107[[#This Row],[Column3]]/10)*COS(RADIANS(_10sept_0_107[[#This Row],[Column4]]))</f>
        <v>0.57950211888064906</v>
      </c>
      <c r="G200">
        <f>10^(_10sept_0_107[[#This Row],[Column3]]/10)*SIN(RADIANS(_10sept_0_107[[#This Row],[Column4]]))</f>
        <v>0.41795010968803964</v>
      </c>
      <c r="H200">
        <f>10^(_10sept_0_107[[#This Row],[Column5]]/10)*COS(RADIANS(_10sept_0_107[[#This Row],[Column6]]))</f>
        <v>0.59498111082283867</v>
      </c>
      <c r="I200">
        <f>10^(_10sept_0_107[[#This Row],[Column5]]/10)*SIN(RADIANS(_10sept_0_107[[#This Row],[Column6]]))</f>
        <v>0.39560394050037889</v>
      </c>
    </row>
    <row r="201" spans="1:9" x14ac:dyDescent="0.3">
      <c r="A201">
        <v>18</v>
      </c>
      <c r="B201">
        <v>-1.55</v>
      </c>
      <c r="C201">
        <v>35.909999999999997</v>
      </c>
      <c r="D201">
        <v>-1.57</v>
      </c>
      <c r="E201">
        <v>35.729999999999997</v>
      </c>
      <c r="F201">
        <f>10^(_10sept_0_107[[#This Row],[Column3]]/10)*COS(RADIANS(_10sept_0_107[[#This Row],[Column4]]))</f>
        <v>0.56682952713296486</v>
      </c>
      <c r="G201">
        <f>10^(_10sept_0_107[[#This Row],[Column3]]/10)*SIN(RADIANS(_10sept_0_107[[#This Row],[Column4]]))</f>
        <v>0.41046693720525851</v>
      </c>
      <c r="H201">
        <f>10^(_10sept_0_107[[#This Row],[Column5]]/10)*COS(RADIANS(_10sept_0_107[[#This Row],[Column6]]))</f>
        <v>0.56550599068279117</v>
      </c>
      <c r="I201">
        <f>10^(_10sept_0_107[[#This Row],[Column5]]/10)*SIN(RADIANS(_10sept_0_107[[#This Row],[Column6]]))</f>
        <v>0.40680643390191851</v>
      </c>
    </row>
    <row r="202" spans="1:9" x14ac:dyDescent="0.3">
      <c r="A202">
        <v>19</v>
      </c>
      <c r="B202">
        <v>-1.65</v>
      </c>
      <c r="C202">
        <v>35.96</v>
      </c>
      <c r="D202">
        <v>-1.66</v>
      </c>
      <c r="E202">
        <v>35.51</v>
      </c>
      <c r="F202">
        <f>10^(_10sept_0_107[[#This Row],[Column3]]/10)*COS(RADIANS(_10sept_0_107[[#This Row],[Column4]]))</f>
        <v>0.55357665462649652</v>
      </c>
      <c r="G202">
        <f>10^(_10sept_0_107[[#This Row],[Column3]]/10)*SIN(RADIANS(_10sept_0_107[[#This Row],[Column4]]))</f>
        <v>0.40160680863219278</v>
      </c>
      <c r="H202">
        <f>10^(_10sept_0_107[[#This Row],[Column5]]/10)*COS(RADIANS(_10sept_0_107[[#This Row],[Column6]]))</f>
        <v>0.55543335497029434</v>
      </c>
      <c r="I202">
        <f>10^(_10sept_0_107[[#This Row],[Column5]]/10)*SIN(RADIANS(_10sept_0_107[[#This Row],[Column6]]))</f>
        <v>0.396333043928212</v>
      </c>
    </row>
    <row r="203" spans="1:9" x14ac:dyDescent="0.3">
      <c r="A203">
        <v>20</v>
      </c>
      <c r="B203">
        <v>-1.74</v>
      </c>
      <c r="C203">
        <v>35.69</v>
      </c>
      <c r="D203">
        <v>-1.75</v>
      </c>
      <c r="E203">
        <v>35.18</v>
      </c>
      <c r="F203">
        <f>10^(_10sept_0_107[[#This Row],[Column3]]/10)*COS(RADIANS(_10sept_0_107[[#This Row],[Column4]]))</f>
        <v>0.54407047378091256</v>
      </c>
      <c r="G203">
        <f>10^(_10sept_0_107[[#This Row],[Column3]]/10)*SIN(RADIANS(_10sept_0_107[[#This Row],[Column4]]))</f>
        <v>0.39081032418929951</v>
      </c>
      <c r="H203">
        <f>10^(_10sept_0_107[[#This Row],[Column5]]/10)*COS(RADIANS(_10sept_0_107[[#This Row],[Column6]]))</f>
        <v>0.54626826867490708</v>
      </c>
      <c r="I203">
        <f>10^(_10sept_0_107[[#This Row],[Column5]]/10)*SIN(RADIANS(_10sept_0_107[[#This Row],[Column6]]))</f>
        <v>0.38506437226765411</v>
      </c>
    </row>
    <row r="204" spans="1:9" x14ac:dyDescent="0.3">
      <c r="A204">
        <v>21</v>
      </c>
      <c r="B204">
        <v>-1.83</v>
      </c>
      <c r="C204">
        <v>34.840000000000003</v>
      </c>
      <c r="D204">
        <v>-1.84</v>
      </c>
      <c r="E204">
        <v>34.619999999999997</v>
      </c>
      <c r="F204">
        <f>10^(_10sept_0_107[[#This Row],[Column3]]/10)*COS(RADIANS(_10sept_0_107[[#This Row],[Column4]]))</f>
        <v>0.5385316051418545</v>
      </c>
      <c r="G204">
        <f>10^(_10sept_0_107[[#This Row],[Column3]]/10)*SIN(RADIANS(_10sept_0_107[[#This Row],[Column4]]))</f>
        <v>0.37484706315382593</v>
      </c>
      <c r="H204">
        <f>10^(_10sept_0_107[[#This Row],[Column5]]/10)*COS(RADIANS(_10sept_0_107[[#This Row],[Column6]]))</f>
        <v>0.53872505158930162</v>
      </c>
      <c r="I204">
        <f>10^(_10sept_0_107[[#This Row],[Column5]]/10)*SIN(RADIANS(_10sept_0_107[[#This Row],[Column6]]))</f>
        <v>0.37191912990264953</v>
      </c>
    </row>
    <row r="205" spans="1:9" x14ac:dyDescent="0.3">
      <c r="A205">
        <v>22</v>
      </c>
      <c r="B205">
        <v>-1.92</v>
      </c>
      <c r="C205">
        <v>34.22</v>
      </c>
      <c r="D205">
        <v>-1.92</v>
      </c>
      <c r="E205">
        <v>33.950000000000003</v>
      </c>
      <c r="F205">
        <f>10^(_10sept_0_107[[#This Row],[Column3]]/10)*COS(RADIANS(_10sept_0_107[[#This Row],[Column4]]))</f>
        <v>0.53142839596312252</v>
      </c>
      <c r="G205">
        <f>10^(_10sept_0_107[[#This Row],[Column3]]/10)*SIN(RADIANS(_10sept_0_107[[#This Row],[Column4]]))</f>
        <v>0.36142960857437217</v>
      </c>
      <c r="H205">
        <f>10^(_10sept_0_107[[#This Row],[Column5]]/10)*COS(RADIANS(_10sept_0_107[[#This Row],[Column6]]))</f>
        <v>0.53312568596343457</v>
      </c>
      <c r="I205">
        <f>10^(_10sept_0_107[[#This Row],[Column5]]/10)*SIN(RADIANS(_10sept_0_107[[#This Row],[Column6]]))</f>
        <v>0.35892130747028472</v>
      </c>
    </row>
    <row r="206" spans="1:9" x14ac:dyDescent="0.3">
      <c r="A206">
        <v>23</v>
      </c>
      <c r="B206">
        <v>-2.0099999999999998</v>
      </c>
      <c r="C206">
        <v>32.9</v>
      </c>
      <c r="D206">
        <v>-2.02</v>
      </c>
      <c r="E206">
        <v>32.79</v>
      </c>
      <c r="F206">
        <f>10^(_10sept_0_107[[#This Row],[Column3]]/10)*COS(RADIANS(_10sept_0_107[[#This Row],[Column4]]))</f>
        <v>0.5285458959741357</v>
      </c>
      <c r="G206">
        <f>10^(_10sept_0_107[[#This Row],[Column3]]/10)*SIN(RADIANS(_10sept_0_107[[#This Row],[Column4]]))</f>
        <v>0.34193167461400453</v>
      </c>
      <c r="H206">
        <f>10^(_10sept_0_107[[#This Row],[Column5]]/10)*COS(RADIANS(_10sept_0_107[[#This Row],[Column6]]))</f>
        <v>0.52798425377816116</v>
      </c>
      <c r="I206">
        <f>10^(_10sept_0_107[[#This Row],[Column5]]/10)*SIN(RADIANS(_10sept_0_107[[#This Row],[Column6]]))</f>
        <v>0.34013222405058402</v>
      </c>
    </row>
    <row r="207" spans="1:9" x14ac:dyDescent="0.3">
      <c r="A207">
        <v>24</v>
      </c>
      <c r="B207">
        <v>-2.1</v>
      </c>
      <c r="C207">
        <v>31.66</v>
      </c>
      <c r="D207">
        <v>-2.1</v>
      </c>
      <c r="E207">
        <v>31.25</v>
      </c>
      <c r="F207">
        <f>10^(_10sept_0_107[[#This Row],[Column3]]/10)*COS(RADIANS(_10sept_0_107[[#This Row],[Column4]]))</f>
        <v>0.52483194663811383</v>
      </c>
      <c r="G207">
        <f>10^(_10sept_0_107[[#This Row],[Column3]]/10)*SIN(RADIANS(_10sept_0_107[[#This Row],[Column4]]))</f>
        <v>0.32363687074962449</v>
      </c>
      <c r="H207">
        <f>10^(_10sept_0_107[[#This Row],[Column5]]/10)*COS(RADIANS(_10sept_0_107[[#This Row],[Column6]]))</f>
        <v>0.52713438648898869</v>
      </c>
      <c r="I207">
        <f>10^(_10sept_0_107[[#This Row],[Column5]]/10)*SIN(RADIANS(_10sept_0_107[[#This Row],[Column6]]))</f>
        <v>0.31987299808117386</v>
      </c>
    </row>
    <row r="208" spans="1:9" x14ac:dyDescent="0.3">
      <c r="A208">
        <v>25</v>
      </c>
      <c r="B208">
        <v>-2.17</v>
      </c>
      <c r="C208">
        <v>30</v>
      </c>
      <c r="D208">
        <v>-2.19</v>
      </c>
      <c r="E208">
        <v>29.79</v>
      </c>
      <c r="F208">
        <f>10^(_10sept_0_107[[#This Row],[Column3]]/10)*COS(RADIANS(_10sept_0_107[[#This Row],[Column4]]))</f>
        <v>0.52544907482257364</v>
      </c>
      <c r="G208">
        <f>10^(_10sept_0_107[[#This Row],[Column3]]/10)*SIN(RADIANS(_10sept_0_107[[#This Row],[Column4]]))</f>
        <v>0.3033681647942526</v>
      </c>
      <c r="H208">
        <f>10^(_10sept_0_107[[#This Row],[Column5]]/10)*COS(RADIANS(_10sept_0_107[[#This Row],[Column6]]))</f>
        <v>0.5241381336887635</v>
      </c>
      <c r="I208">
        <f>10^(_10sept_0_107[[#This Row],[Column5]]/10)*SIN(RADIANS(_10sept_0_107[[#This Row],[Column6]]))</f>
        <v>0.30005526780722863</v>
      </c>
    </row>
    <row r="209" spans="1:9" x14ac:dyDescent="0.3">
      <c r="A209">
        <v>26</v>
      </c>
      <c r="B209">
        <v>-2.25</v>
      </c>
      <c r="C209">
        <v>27.67</v>
      </c>
      <c r="D209">
        <v>-2.27</v>
      </c>
      <c r="E209">
        <v>27.55</v>
      </c>
      <c r="F209">
        <f>10^(_10sept_0_107[[#This Row],[Column3]]/10)*COS(RADIANS(_10sept_0_107[[#This Row],[Column4]]))</f>
        <v>0.52754037132450149</v>
      </c>
      <c r="G209">
        <f>10^(_10sept_0_107[[#This Row],[Column3]]/10)*SIN(RADIANS(_10sept_0_107[[#This Row],[Column4]]))</f>
        <v>0.27661262779631457</v>
      </c>
      <c r="H209">
        <f>10^(_10sept_0_107[[#This Row],[Column5]]/10)*COS(RADIANS(_10sept_0_107[[#This Row],[Column6]]))</f>
        <v>0.52569206568258753</v>
      </c>
      <c r="I209">
        <f>10^(_10sept_0_107[[#This Row],[Column5]]/10)*SIN(RADIANS(_10sept_0_107[[#This Row],[Column6]]))</f>
        <v>0.27424130361175042</v>
      </c>
    </row>
    <row r="210" spans="1:9" x14ac:dyDescent="0.3">
      <c r="A210">
        <v>27</v>
      </c>
      <c r="B210">
        <v>-2.36</v>
      </c>
      <c r="C210">
        <v>24.74</v>
      </c>
      <c r="D210">
        <v>-2.36</v>
      </c>
      <c r="E210">
        <v>24.9</v>
      </c>
      <c r="F210">
        <f>10^(_10sept_0_107[[#This Row],[Column3]]/10)*COS(RADIANS(_10sept_0_107[[#This Row],[Column4]]))</f>
        <v>0.52745966974217828</v>
      </c>
      <c r="G210">
        <f>10^(_10sept_0_107[[#This Row],[Column3]]/10)*SIN(RADIANS(_10sept_0_107[[#This Row],[Column4]]))</f>
        <v>0.243050623233805</v>
      </c>
      <c r="H210">
        <f>10^(_10sept_0_107[[#This Row],[Column5]]/10)*COS(RADIANS(_10sept_0_107[[#This Row],[Column6]]))</f>
        <v>0.52677888862617528</v>
      </c>
      <c r="I210">
        <f>10^(_10sept_0_107[[#This Row],[Column5]]/10)*SIN(RADIANS(_10sept_0_107[[#This Row],[Column6]]))</f>
        <v>0.24452261890598276</v>
      </c>
    </row>
    <row r="211" spans="1:9" x14ac:dyDescent="0.3">
      <c r="A211">
        <v>28</v>
      </c>
      <c r="B211">
        <v>-2.4300000000000002</v>
      </c>
      <c r="C211">
        <v>21.82</v>
      </c>
      <c r="D211">
        <v>-2.46</v>
      </c>
      <c r="E211">
        <v>21.61</v>
      </c>
      <c r="F211">
        <f>10^(_10sept_0_107[[#This Row],[Column3]]/10)*COS(RADIANS(_10sept_0_107[[#This Row],[Column4]]))</f>
        <v>0.53053570036886866</v>
      </c>
      <c r="G211">
        <f>10^(_10sept_0_107[[#This Row],[Column3]]/10)*SIN(RADIANS(_10sept_0_107[[#This Row],[Column4]]))</f>
        <v>0.21241398919668578</v>
      </c>
      <c r="H211">
        <f>10^(_10sept_0_107[[#This Row],[Column5]]/10)*COS(RADIANS(_10sept_0_107[[#This Row],[Column6]]))</f>
        <v>0.52765315610599206</v>
      </c>
      <c r="I211">
        <f>10^(_10sept_0_107[[#This Row],[Column5]]/10)*SIN(RADIANS(_10sept_0_107[[#This Row],[Column6]]))</f>
        <v>0.20901920002652627</v>
      </c>
    </row>
    <row r="212" spans="1:9" x14ac:dyDescent="0.3">
      <c r="A212">
        <v>29</v>
      </c>
      <c r="B212">
        <v>-2.54</v>
      </c>
      <c r="C212">
        <v>18.2</v>
      </c>
      <c r="D212">
        <v>-2.56</v>
      </c>
      <c r="E212">
        <v>18.239999999999998</v>
      </c>
      <c r="F212">
        <f>10^(_10sept_0_107[[#This Row],[Column3]]/10)*COS(RADIANS(_10sept_0_107[[#This Row],[Column4]]))</f>
        <v>0.52931088899316536</v>
      </c>
      <c r="G212">
        <f>10^(_10sept_0_107[[#This Row],[Column3]]/10)*SIN(RADIANS(_10sept_0_107[[#This Row],[Column4]]))</f>
        <v>0.17402856548883158</v>
      </c>
      <c r="H212">
        <f>10^(_10sept_0_107[[#This Row],[Column5]]/10)*COS(RADIANS(_10sept_0_107[[#This Row],[Column6]]))</f>
        <v>0.52675786133933555</v>
      </c>
      <c r="I212">
        <f>10^(_10sept_0_107[[#This Row],[Column5]]/10)*SIN(RADIANS(_10sept_0_107[[#This Row],[Column6]]))</f>
        <v>0.17359676549774808</v>
      </c>
    </row>
    <row r="213" spans="1:9" x14ac:dyDescent="0.3">
      <c r="A213">
        <v>30</v>
      </c>
      <c r="B213">
        <v>-2.66</v>
      </c>
      <c r="C213">
        <v>14.06</v>
      </c>
      <c r="D213">
        <v>-2.67</v>
      </c>
      <c r="E213">
        <v>14.34</v>
      </c>
      <c r="F213">
        <f>10^(_10sept_0_107[[#This Row],[Column3]]/10)*COS(RADIANS(_10sept_0_107[[#This Row],[Column4]]))</f>
        <v>0.52576354874743181</v>
      </c>
      <c r="G213">
        <f>10^(_10sept_0_107[[#This Row],[Column3]]/10)*SIN(RADIANS(_10sept_0_107[[#This Row],[Column4]]))</f>
        <v>0.13167253322033448</v>
      </c>
      <c r="H213">
        <f>10^(_10sept_0_107[[#This Row],[Column5]]/10)*COS(RADIANS(_10sept_0_107[[#This Row],[Column6]]))</f>
        <v>0.52390607156475322</v>
      </c>
      <c r="I213">
        <f>10^(_10sept_0_107[[#This Row],[Column5]]/10)*SIN(RADIANS(_10sept_0_107[[#This Row],[Column6]]))</f>
        <v>0.13393157193851327</v>
      </c>
    </row>
    <row r="214" spans="1:9" x14ac:dyDescent="0.3">
      <c r="A214">
        <v>31</v>
      </c>
      <c r="B214">
        <v>-2.77</v>
      </c>
      <c r="C214">
        <v>9.58</v>
      </c>
      <c r="D214">
        <v>-2.8</v>
      </c>
      <c r="E214">
        <v>9.7899999999999991</v>
      </c>
      <c r="F214">
        <f>10^(_10sept_0_107[[#This Row],[Column3]]/10)*COS(RADIANS(_10sept_0_107[[#This Row],[Column4]]))</f>
        <v>0.52107565484299945</v>
      </c>
      <c r="G214">
        <f>10^(_10sept_0_107[[#This Row],[Column3]]/10)*SIN(RADIANS(_10sept_0_107[[#This Row],[Column4]]))</f>
        <v>8.7946267991728805E-2</v>
      </c>
      <c r="H214">
        <f>10^(_10sept_0_107[[#This Row],[Column5]]/10)*COS(RADIANS(_10sept_0_107[[#This Row],[Column6]]))</f>
        <v>0.51716499917659919</v>
      </c>
      <c r="I214">
        <f>10^(_10sept_0_107[[#This Row],[Column5]]/10)*SIN(RADIANS(_10sept_0_107[[#This Row],[Column6]]))</f>
        <v>8.9236954007209032E-2</v>
      </c>
    </row>
    <row r="215" spans="1:9" x14ac:dyDescent="0.3">
      <c r="A215">
        <v>32</v>
      </c>
      <c r="B215">
        <v>-2.91</v>
      </c>
      <c r="C215">
        <v>5.07</v>
      </c>
      <c r="D215">
        <v>-2.96</v>
      </c>
      <c r="E215">
        <v>5.07</v>
      </c>
      <c r="F215">
        <f>10^(_10sept_0_107[[#This Row],[Column3]]/10)*COS(RADIANS(_10sept_0_107[[#This Row],[Column4]]))</f>
        <v>0.50967986696215117</v>
      </c>
      <c r="G215">
        <f>10^(_10sept_0_107[[#This Row],[Column3]]/10)*SIN(RADIANS(_10sept_0_107[[#This Row],[Column4]]))</f>
        <v>4.5218735446077608E-2</v>
      </c>
      <c r="H215">
        <f>10^(_10sept_0_107[[#This Row],[Column5]]/10)*COS(RADIANS(_10sept_0_107[[#This Row],[Column6]]))</f>
        <v>0.50384560976977144</v>
      </c>
      <c r="I215">
        <f>10^(_10sept_0_107[[#This Row],[Column5]]/10)*SIN(RADIANS(_10sept_0_107[[#This Row],[Column6]]))</f>
        <v>4.4701120861693436E-2</v>
      </c>
    </row>
    <row r="216" spans="1:9" x14ac:dyDescent="0.3">
      <c r="A216">
        <v>33</v>
      </c>
      <c r="B216">
        <v>-3.11</v>
      </c>
      <c r="C216">
        <v>-0.1</v>
      </c>
      <c r="D216">
        <v>-3.13</v>
      </c>
      <c r="E216">
        <v>-0.18</v>
      </c>
      <c r="F216">
        <f>10^(_10sept_0_107[[#This Row],[Column3]]/10)*COS(RADIANS(_10sept_0_107[[#This Row],[Column4]]))</f>
        <v>0.48865161508291804</v>
      </c>
      <c r="G216">
        <f>10^(_10sept_0_107[[#This Row],[Column3]]/10)*SIN(RADIANS(_10sept_0_107[[#This Row],[Column4]]))</f>
        <v>-8.5285882382418082E-4</v>
      </c>
      <c r="H216">
        <f>10^(_10sept_0_107[[#This Row],[Column5]]/10)*COS(RADIANS(_10sept_0_107[[#This Row],[Column6]]))</f>
        <v>0.48640480537008679</v>
      </c>
      <c r="I216">
        <f>10^(_10sept_0_107[[#This Row],[Column5]]/10)*SIN(RADIANS(_10sept_0_107[[#This Row],[Column6]]))</f>
        <v>-1.5280907904419423E-3</v>
      </c>
    </row>
    <row r="217" spans="1:9" x14ac:dyDescent="0.3">
      <c r="A217">
        <v>34</v>
      </c>
      <c r="B217">
        <v>-3.32</v>
      </c>
      <c r="C217">
        <v>-4.75</v>
      </c>
      <c r="D217">
        <v>-3.32</v>
      </c>
      <c r="E217">
        <v>-5.14</v>
      </c>
      <c r="F217">
        <f>10^(_10sept_0_107[[#This Row],[Column3]]/10)*COS(RADIANS(_10sept_0_107[[#This Row],[Column4]]))</f>
        <v>0.46398703924767731</v>
      </c>
      <c r="G217">
        <f>10^(_10sept_0_107[[#This Row],[Column3]]/10)*SIN(RADIANS(_10sept_0_107[[#This Row],[Column4]]))</f>
        <v>-3.8554349847245761E-2</v>
      </c>
      <c r="H217">
        <f>10^(_10sept_0_107[[#This Row],[Column5]]/10)*COS(RADIANS(_10sept_0_107[[#This Row],[Column6]]))</f>
        <v>0.46371386138525389</v>
      </c>
      <c r="I217">
        <f>10^(_10sept_0_107[[#This Row],[Column5]]/10)*SIN(RADIANS(_10sept_0_107[[#This Row],[Column6]]))</f>
        <v>-4.1711691899837762E-2</v>
      </c>
    </row>
    <row r="218" spans="1:9" x14ac:dyDescent="0.3">
      <c r="A218">
        <v>35</v>
      </c>
      <c r="B218">
        <v>-3.57</v>
      </c>
      <c r="C218">
        <v>-9.7100000000000009</v>
      </c>
      <c r="D218">
        <v>-3.58</v>
      </c>
      <c r="E218">
        <v>-10.16</v>
      </c>
      <c r="F218">
        <f>10^(_10sept_0_107[[#This Row],[Column3]]/10)*COS(RADIANS(_10sept_0_107[[#This Row],[Column4]]))</f>
        <v>0.43324476297136183</v>
      </c>
      <c r="G218">
        <f>10^(_10sept_0_107[[#This Row],[Column3]]/10)*SIN(RADIANS(_10sept_0_107[[#This Row],[Column4]]))</f>
        <v>-7.413371068266382E-2</v>
      </c>
      <c r="H218">
        <f>10^(_10sept_0_107[[#This Row],[Column5]]/10)*COS(RADIANS(_10sept_0_107[[#This Row],[Column6]]))</f>
        <v>0.43165409640675695</v>
      </c>
      <c r="I218">
        <f>10^(_10sept_0_107[[#This Row],[Column5]]/10)*SIN(RADIANS(_10sept_0_107[[#This Row],[Column6]]))</f>
        <v>-7.7355762204776801E-2</v>
      </c>
    </row>
    <row r="219" spans="1:9" x14ac:dyDescent="0.3">
      <c r="A219">
        <v>36</v>
      </c>
      <c r="B219">
        <v>-3.84</v>
      </c>
      <c r="C219">
        <v>-15.39</v>
      </c>
      <c r="D219">
        <v>-3.85</v>
      </c>
      <c r="E219">
        <v>-15.51</v>
      </c>
      <c r="F219">
        <f>10^(_10sept_0_107[[#This Row],[Column3]]/10)*COS(RADIANS(_10sept_0_107[[#This Row],[Column4]]))</f>
        <v>0.39823633637755151</v>
      </c>
      <c r="G219">
        <f>10^(_10sept_0_107[[#This Row],[Column3]]/10)*SIN(RADIANS(_10sept_0_107[[#This Row],[Column4]]))</f>
        <v>-0.10961778728335073</v>
      </c>
      <c r="H219">
        <f>10^(_10sept_0_107[[#This Row],[Column5]]/10)*COS(RADIANS(_10sept_0_107[[#This Row],[Column6]]))</f>
        <v>0.39709049203625757</v>
      </c>
      <c r="I219">
        <f>10^(_10sept_0_107[[#This Row],[Column5]]/10)*SIN(RADIANS(_10sept_0_107[[#This Row],[Column6]]))</f>
        <v>-0.11019757883264616</v>
      </c>
    </row>
    <row r="220" spans="1:9" x14ac:dyDescent="0.3">
      <c r="A220">
        <v>37</v>
      </c>
      <c r="B220">
        <v>-4.12</v>
      </c>
      <c r="C220">
        <v>-20.260000000000002</v>
      </c>
      <c r="D220">
        <v>-4.1500000000000004</v>
      </c>
      <c r="E220">
        <v>-20.29</v>
      </c>
      <c r="F220">
        <f>10^(_10sept_0_107[[#This Row],[Column3]]/10)*COS(RADIANS(_10sept_0_107[[#This Row],[Column4]]))</f>
        <v>0.36329836792331083</v>
      </c>
      <c r="G220">
        <f>10^(_10sept_0_107[[#This Row],[Column3]]/10)*SIN(RADIANS(_10sept_0_107[[#This Row],[Column4]]))</f>
        <v>-0.13409988596004085</v>
      </c>
      <c r="H220">
        <f>10^(_10sept_0_107[[#This Row],[Column5]]/10)*COS(RADIANS(_10sept_0_107[[#This Row],[Column6]]))</f>
        <v>0.36072765891299713</v>
      </c>
      <c r="I220">
        <f>10^(_10sept_0_107[[#This Row],[Column5]]/10)*SIN(RADIANS(_10sept_0_107[[#This Row],[Column6]]))</f>
        <v>-0.13336564367170844</v>
      </c>
    </row>
    <row r="221" spans="1:9" x14ac:dyDescent="0.3">
      <c r="A221">
        <v>38</v>
      </c>
      <c r="B221">
        <v>-4.4400000000000004</v>
      </c>
      <c r="C221">
        <v>-25.7</v>
      </c>
      <c r="D221">
        <v>-4.47</v>
      </c>
      <c r="E221">
        <v>-26.04</v>
      </c>
      <c r="F221">
        <f>10^(_10sept_0_107[[#This Row],[Column3]]/10)*COS(RADIANS(_10sept_0_107[[#This Row],[Column4]]))</f>
        <v>0.32416185934473901</v>
      </c>
      <c r="G221">
        <f>10^(_10sept_0_107[[#This Row],[Column3]]/10)*SIN(RADIANS(_10sept_0_107[[#This Row],[Column4]]))</f>
        <v>-0.15600856736461685</v>
      </c>
      <c r="H221">
        <f>10^(_10sept_0_107[[#This Row],[Column5]]/10)*COS(RADIANS(_10sept_0_107[[#This Row],[Column6]]))</f>
        <v>0.32100528152737384</v>
      </c>
      <c r="I221">
        <f>10^(_10sept_0_107[[#This Row],[Column5]]/10)*SIN(RADIANS(_10sept_0_107[[#This Row],[Column6]]))</f>
        <v>-0.15684224594370569</v>
      </c>
    </row>
    <row r="222" spans="1:9" x14ac:dyDescent="0.3">
      <c r="A222">
        <v>39</v>
      </c>
      <c r="B222">
        <v>-4.75</v>
      </c>
      <c r="C222">
        <v>-30.76</v>
      </c>
      <c r="D222">
        <v>-4.78</v>
      </c>
      <c r="E222">
        <v>-31.21</v>
      </c>
      <c r="F222">
        <f>10^(_10sept_0_107[[#This Row],[Column3]]/10)*COS(RADIANS(_10sept_0_107[[#This Row],[Column4]]))</f>
        <v>0.28784155018826579</v>
      </c>
      <c r="G222">
        <f>10^(_10sept_0_107[[#This Row],[Column3]]/10)*SIN(RADIANS(_10sept_0_107[[#This Row],[Column4]]))</f>
        <v>-0.1713157535529421</v>
      </c>
      <c r="H222">
        <f>10^(_10sept_0_107[[#This Row],[Column5]]/10)*COS(RADIANS(_10sept_0_107[[#This Row],[Column6]]))</f>
        <v>0.28451501168349369</v>
      </c>
      <c r="I222">
        <f>10^(_10sept_0_107[[#This Row],[Column5]]/10)*SIN(RADIANS(_10sept_0_107[[#This Row],[Column6]]))</f>
        <v>-0.17237629339473576</v>
      </c>
    </row>
    <row r="223" spans="1:9" x14ac:dyDescent="0.3">
      <c r="A223">
        <v>40</v>
      </c>
      <c r="B223">
        <v>-5.05</v>
      </c>
      <c r="C223">
        <v>-35.97</v>
      </c>
      <c r="D223">
        <v>-5.08</v>
      </c>
      <c r="E223">
        <v>-36.119999999999997</v>
      </c>
      <c r="F223">
        <f>10^(_10sept_0_107[[#This Row],[Column3]]/10)*COS(RADIANS(_10sept_0_107[[#This Row],[Column4]]))</f>
        <v>0.25300130806073162</v>
      </c>
      <c r="G223">
        <f>10^(_10sept_0_107[[#This Row],[Column3]]/10)*SIN(RADIANS(_10sept_0_107[[#This Row],[Column4]]))</f>
        <v>-0.18361388894944697</v>
      </c>
      <c r="H223">
        <f>10^(_10sept_0_107[[#This Row],[Column5]]/10)*COS(RADIANS(_10sept_0_107[[#This Row],[Column6]]))</f>
        <v>0.25078140787774228</v>
      </c>
      <c r="I223">
        <f>10^(_10sept_0_107[[#This Row],[Column5]]/10)*SIN(RADIANS(_10sept_0_107[[#This Row],[Column6]]))</f>
        <v>-0.18300707042421741</v>
      </c>
    </row>
    <row r="224" spans="1:9" x14ac:dyDescent="0.3">
      <c r="A224">
        <v>41</v>
      </c>
      <c r="B224">
        <v>-5.34</v>
      </c>
      <c r="C224">
        <v>-41.77</v>
      </c>
      <c r="D224">
        <v>-5.38</v>
      </c>
      <c r="E224">
        <v>-41.85</v>
      </c>
      <c r="F224">
        <f>10^(_10sept_0_107[[#This Row],[Column3]]/10)*COS(RADIANS(_10sept_0_107[[#This Row],[Column4]]))</f>
        <v>0.21809056345078409</v>
      </c>
      <c r="G224">
        <f>10^(_10sept_0_107[[#This Row],[Column3]]/10)*SIN(RADIANS(_10sept_0_107[[#This Row],[Column4]]))</f>
        <v>-0.19479008553360153</v>
      </c>
      <c r="H224">
        <f>10^(_10sept_0_107[[#This Row],[Column5]]/10)*COS(RADIANS(_10sept_0_107[[#This Row],[Column6]]))</f>
        <v>0.21582140183825621</v>
      </c>
      <c r="I224">
        <f>10^(_10sept_0_107[[#This Row],[Column5]]/10)*SIN(RADIANS(_10sept_0_107[[#This Row],[Column6]]))</f>
        <v>-0.19330577115158681</v>
      </c>
    </row>
    <row r="225" spans="1:9" x14ac:dyDescent="0.3">
      <c r="A225">
        <v>42</v>
      </c>
      <c r="B225">
        <v>-5.59</v>
      </c>
      <c r="C225">
        <v>-47.56</v>
      </c>
      <c r="D225">
        <v>-5.65</v>
      </c>
      <c r="E225">
        <v>-47.65</v>
      </c>
      <c r="F225">
        <f>10^(_10sept_0_107[[#This Row],[Column3]]/10)*COS(RADIANS(_10sept_0_107[[#This Row],[Column4]]))</f>
        <v>0.18628869715933097</v>
      </c>
      <c r="G225">
        <f>10^(_10sept_0_107[[#This Row],[Column3]]/10)*SIN(RADIANS(_10sept_0_107[[#This Row],[Column4]]))</f>
        <v>-0.20372634172639603</v>
      </c>
      <c r="H225">
        <f>10^(_10sept_0_107[[#This Row],[Column5]]/10)*COS(RADIANS(_10sept_0_107[[#This Row],[Column6]]))</f>
        <v>0.18341687201996978</v>
      </c>
      <c r="I225">
        <f>10^(_10sept_0_107[[#This Row],[Column5]]/10)*SIN(RADIANS(_10sept_0_107[[#This Row],[Column6]]))</f>
        <v>-0.20121947020231859</v>
      </c>
    </row>
    <row r="226" spans="1:9" x14ac:dyDescent="0.3">
      <c r="A226">
        <v>43</v>
      </c>
      <c r="B226">
        <v>-5.79</v>
      </c>
      <c r="C226">
        <v>-53.75</v>
      </c>
      <c r="D226">
        <v>-5.85</v>
      </c>
      <c r="E226">
        <v>-53.47</v>
      </c>
      <c r="F226">
        <f>10^(_10sept_0_107[[#This Row],[Column3]]/10)*COS(RADIANS(_10sept_0_107[[#This Row],[Column4]]))</f>
        <v>0.15588881847222813</v>
      </c>
      <c r="G226">
        <f>10^(_10sept_0_107[[#This Row],[Column3]]/10)*SIN(RADIANS(_10sept_0_107[[#This Row],[Column4]]))</f>
        <v>-0.21260552211598924</v>
      </c>
      <c r="H226">
        <f>10^(_10sept_0_107[[#This Row],[Column5]]/10)*COS(RADIANS(_10sept_0_107[[#This Row],[Column6]]))</f>
        <v>0.15477283484774759</v>
      </c>
      <c r="I226">
        <f>10^(_10sept_0_107[[#This Row],[Column5]]/10)*SIN(RADIANS(_10sept_0_107[[#This Row],[Column6]]))</f>
        <v>-0.20893460013217058</v>
      </c>
    </row>
    <row r="227" spans="1:9" x14ac:dyDescent="0.3">
      <c r="A227">
        <v>44</v>
      </c>
      <c r="B227">
        <v>-5.94</v>
      </c>
      <c r="C227">
        <v>-59.48</v>
      </c>
      <c r="D227">
        <v>-6</v>
      </c>
      <c r="E227">
        <v>-59.17</v>
      </c>
      <c r="F227">
        <f>10^(_10sept_0_107[[#This Row],[Column3]]/10)*COS(RADIANS(_10sept_0_107[[#This Row],[Column4]]))</f>
        <v>0.12933799765744458</v>
      </c>
      <c r="G227">
        <f>10^(_10sept_0_107[[#This Row],[Column3]]/10)*SIN(RADIANS(_10sept_0_107[[#This Row],[Column4]]))</f>
        <v>-0.21939718712140929</v>
      </c>
      <c r="H227">
        <f>10^(_10sept_0_107[[#This Row],[Column5]]/10)*COS(RADIANS(_10sept_0_107[[#This Row],[Column6]]))</f>
        <v>0.1287323070061975</v>
      </c>
      <c r="I227">
        <f>10^(_10sept_0_107[[#This Row],[Column5]]/10)*SIN(RADIANS(_10sept_0_107[[#This Row],[Column6]]))</f>
        <v>-0.21569359652266323</v>
      </c>
    </row>
    <row r="228" spans="1:9" x14ac:dyDescent="0.3">
      <c r="A228">
        <v>45</v>
      </c>
      <c r="B228">
        <v>-6.06</v>
      </c>
      <c r="C228">
        <v>-65.64</v>
      </c>
      <c r="D228">
        <v>-6.12</v>
      </c>
      <c r="E228">
        <v>-65.58</v>
      </c>
      <c r="F228">
        <f>10^(_10sept_0_107[[#This Row],[Column3]]/10)*COS(RADIANS(_10sept_0_107[[#This Row],[Column4]]))</f>
        <v>0.1021858688983581</v>
      </c>
      <c r="G228">
        <f>10^(_10sept_0_107[[#This Row],[Column3]]/10)*SIN(RADIANS(_10sept_0_107[[#This Row],[Column4]]))</f>
        <v>-0.22568617306775129</v>
      </c>
      <c r="H228">
        <f>10^(_10sept_0_107[[#This Row],[Column5]]/10)*COS(RADIANS(_10sept_0_107[[#This Row],[Column6]]))</f>
        <v>0.10101686624108056</v>
      </c>
      <c r="I228">
        <f>10^(_10sept_0_107[[#This Row],[Column5]]/10)*SIN(RADIANS(_10sept_0_107[[#This Row],[Column6]]))</f>
        <v>-0.22248398008219675</v>
      </c>
    </row>
    <row r="229" spans="1:9" x14ac:dyDescent="0.3">
      <c r="A229">
        <v>46</v>
      </c>
      <c r="B229">
        <v>-6.16</v>
      </c>
      <c r="C229">
        <v>-71.87</v>
      </c>
      <c r="D229">
        <v>-6.2</v>
      </c>
      <c r="E229">
        <v>-71.67</v>
      </c>
      <c r="F229">
        <f>10^(_10sept_0_107[[#This Row],[Column3]]/10)*COS(RADIANS(_10sept_0_107[[#This Row],[Column4]]))</f>
        <v>7.5336147633164388E-2</v>
      </c>
      <c r="G229">
        <f>10^(_10sept_0_107[[#This Row],[Column3]]/10)*SIN(RADIANS(_10sept_0_107[[#This Row],[Column4]]))</f>
        <v>-0.23008320519150657</v>
      </c>
      <c r="H229">
        <f>10^(_10sept_0_107[[#This Row],[Column5]]/10)*COS(RADIANS(_10sept_0_107[[#This Row],[Column6]]))</f>
        <v>7.5440783946005049E-2</v>
      </c>
      <c r="I229">
        <f>10^(_10sept_0_107[[#This Row],[Column5]]/10)*SIN(RADIANS(_10sept_0_107[[#This Row],[Column6]]))</f>
        <v>-0.22771183950626692</v>
      </c>
    </row>
    <row r="230" spans="1:9" x14ac:dyDescent="0.3">
      <c r="A230">
        <v>47</v>
      </c>
      <c r="B230">
        <v>-6.27</v>
      </c>
      <c r="C230">
        <v>-78.86</v>
      </c>
      <c r="D230">
        <v>-6.32</v>
      </c>
      <c r="E230">
        <v>-79</v>
      </c>
      <c r="F230">
        <f>10^(_10sept_0_107[[#This Row],[Column3]]/10)*COS(RADIANS(_10sept_0_107[[#This Row],[Column4]]))</f>
        <v>4.5606089691979858E-2</v>
      </c>
      <c r="G230">
        <f>10^(_10sept_0_107[[#This Row],[Column3]]/10)*SIN(RADIANS(_10sept_0_107[[#This Row],[Column4]]))</f>
        <v>-0.23160021475853612</v>
      </c>
      <c r="H230">
        <f>10^(_10sept_0_107[[#This Row],[Column5]]/10)*COS(RADIANS(_10sept_0_107[[#This Row],[Column6]]))</f>
        <v>4.4524478861713734E-2</v>
      </c>
      <c r="I230">
        <f>10^(_10sept_0_107[[#This Row],[Column5]]/10)*SIN(RADIANS(_10sept_0_107[[#This Row],[Column6]]))</f>
        <v>-0.22905858653701444</v>
      </c>
    </row>
    <row r="231" spans="1:9" x14ac:dyDescent="0.3">
      <c r="A231">
        <v>48</v>
      </c>
      <c r="B231">
        <v>-6.39</v>
      </c>
      <c r="C231">
        <v>-86.2</v>
      </c>
      <c r="D231">
        <v>-6.44</v>
      </c>
      <c r="E231">
        <v>-86.38</v>
      </c>
      <c r="F231">
        <f>10^(_10sept_0_107[[#This Row],[Column3]]/10)*COS(RADIANS(_10sept_0_107[[#This Row],[Column4]]))</f>
        <v>1.5217472680859349E-2</v>
      </c>
      <c r="G231">
        <f>10^(_10sept_0_107[[#This Row],[Column3]]/10)*SIN(RADIANS(_10sept_0_107[[#This Row],[Column4]]))</f>
        <v>-0.22911004925033202</v>
      </c>
      <c r="H231">
        <f>10^(_10sept_0_107[[#This Row],[Column5]]/10)*COS(RADIANS(_10sept_0_107[[#This Row],[Column6]]))</f>
        <v>1.433167534298755E-2</v>
      </c>
      <c r="I231">
        <f>10^(_10sept_0_107[[#This Row],[Column5]]/10)*SIN(RADIANS(_10sept_0_107[[#This Row],[Column6]]))</f>
        <v>-0.22653359031286913</v>
      </c>
    </row>
    <row r="232" spans="1:9" x14ac:dyDescent="0.3">
      <c r="A232">
        <v>49</v>
      </c>
      <c r="B232">
        <v>-6.55</v>
      </c>
      <c r="C232">
        <v>-93.58</v>
      </c>
      <c r="D232">
        <v>-6.58</v>
      </c>
      <c r="E232">
        <v>-93.57</v>
      </c>
      <c r="F232">
        <f>10^(_10sept_0_107[[#This Row],[Column3]]/10)*COS(RADIANS(_10sept_0_107[[#This Row],[Column4]]))</f>
        <v>-1.3819036672997878E-2</v>
      </c>
      <c r="G232">
        <f>10^(_10sept_0_107[[#This Row],[Column3]]/10)*SIN(RADIANS(_10sept_0_107[[#This Row],[Column4]]))</f>
        <v>-0.22087760448328603</v>
      </c>
      <c r="H232">
        <f>10^(_10sept_0_107[[#This Row],[Column5]]/10)*COS(RADIANS(_10sept_0_107[[#This Row],[Column6]]))</f>
        <v>-1.3685621849603606E-2</v>
      </c>
      <c r="I232">
        <f>10^(_10sept_0_107[[#This Row],[Column5]]/10)*SIN(RADIANS(_10sept_0_107[[#This Row],[Column6]]))</f>
        <v>-0.21935948568176145</v>
      </c>
    </row>
    <row r="233" spans="1:9" x14ac:dyDescent="0.3">
      <c r="A233">
        <v>50</v>
      </c>
      <c r="B233">
        <v>-6.79</v>
      </c>
      <c r="C233">
        <v>-101.91</v>
      </c>
      <c r="D233">
        <v>-6.81</v>
      </c>
      <c r="E233">
        <v>-102.03</v>
      </c>
      <c r="F233">
        <f>10^(_10sept_0_107[[#This Row],[Column3]]/10)*COS(RADIANS(_10sept_0_107[[#This Row],[Column4]]))</f>
        <v>-4.3217238329672197E-2</v>
      </c>
      <c r="G233">
        <f>10^(_10sept_0_107[[#This Row],[Column3]]/10)*SIN(RADIANS(_10sept_0_107[[#This Row],[Column4]]))</f>
        <v>-0.20490324567623339</v>
      </c>
      <c r="H233">
        <f>10^(_10sept_0_107[[#This Row],[Column5]]/10)*COS(RADIANS(_10sept_0_107[[#This Row],[Column6]]))</f>
        <v>-4.3445755090180241E-2</v>
      </c>
      <c r="I233">
        <f>10^(_10sept_0_107[[#This Row],[Column5]]/10)*SIN(RADIANS(_10sept_0_107[[#This Row],[Column6]]))</f>
        <v>-0.20387125540841025</v>
      </c>
    </row>
    <row r="234" spans="1:9" x14ac:dyDescent="0.3">
      <c r="A234">
        <v>51</v>
      </c>
      <c r="B234">
        <v>-7.06</v>
      </c>
      <c r="C234">
        <v>-111.18</v>
      </c>
      <c r="D234">
        <v>-7.11</v>
      </c>
      <c r="E234">
        <v>-111.66</v>
      </c>
      <c r="F234">
        <f>10^(_10sept_0_107[[#This Row],[Column3]]/10)*COS(RADIANS(_10sept_0_107[[#This Row],[Column4]]))</f>
        <v>-7.1099555650527196E-2</v>
      </c>
      <c r="G234">
        <f>10^(_10sept_0_107[[#This Row],[Column3]]/10)*SIN(RADIANS(_10sept_0_107[[#This Row],[Column4]]))</f>
        <v>-0.18349555220347799</v>
      </c>
      <c r="H234">
        <f>10^(_10sept_0_107[[#This Row],[Column5]]/10)*COS(RADIANS(_10sept_0_107[[#This Row],[Column6]]))</f>
        <v>-7.1802853548102924E-2</v>
      </c>
      <c r="I234">
        <f>10^(_10sept_0_107[[#This Row],[Column5]]/10)*SIN(RADIANS(_10sept_0_107[[#This Row],[Column6]]))</f>
        <v>-0.18079991342381496</v>
      </c>
    </row>
    <row r="235" spans="1:9" x14ac:dyDescent="0.3">
      <c r="A235">
        <v>52</v>
      </c>
      <c r="B235">
        <v>-7.34</v>
      </c>
      <c r="C235">
        <v>-120.6</v>
      </c>
      <c r="D235">
        <v>-7.39</v>
      </c>
      <c r="E235">
        <v>-120.85</v>
      </c>
      <c r="F235">
        <f>10^(_10sept_0_107[[#This Row],[Column3]]/10)*COS(RADIANS(_10sept_0_107[[#This Row],[Column4]]))</f>
        <v>-9.39189261060384E-2</v>
      </c>
      <c r="G235">
        <f>10^(_10sept_0_107[[#This Row],[Column3]]/10)*SIN(RADIANS(_10sept_0_107[[#This Row],[Column4]]))</f>
        <v>-0.15880823117580709</v>
      </c>
      <c r="H235">
        <f>10^(_10sept_0_107[[#This Row],[Column5]]/10)*COS(RADIANS(_10sept_0_107[[#This Row],[Column6]]))</f>
        <v>-9.3527958774485179E-2</v>
      </c>
      <c r="I235">
        <f>10^(_10sept_0_107[[#This Row],[Column5]]/10)*SIN(RADIANS(_10sept_0_107[[#This Row],[Column6]]))</f>
        <v>-0.1565837675395462</v>
      </c>
    </row>
    <row r="236" spans="1:9" x14ac:dyDescent="0.3">
      <c r="A236">
        <v>53</v>
      </c>
      <c r="B236">
        <v>-7.59</v>
      </c>
      <c r="C236">
        <v>-130.79</v>
      </c>
      <c r="D236">
        <v>-7.65</v>
      </c>
      <c r="E236">
        <v>-131.25</v>
      </c>
      <c r="F236">
        <f>10^(_10sept_0_107[[#This Row],[Column3]]/10)*COS(RADIANS(_10sept_0_107[[#This Row],[Column4]]))</f>
        <v>-0.11379023534100791</v>
      </c>
      <c r="G236">
        <f>10^(_10sept_0_107[[#This Row],[Column3]]/10)*SIN(RADIANS(_10sept_0_107[[#This Row],[Column4]]))</f>
        <v>-0.13187378125685456</v>
      </c>
      <c r="H236">
        <f>10^(_10sept_0_107[[#This Row],[Column5]]/10)*COS(RADIANS(_10sept_0_107[[#This Row],[Column6]]))</f>
        <v>-0.11326957057976643</v>
      </c>
      <c r="I236">
        <f>10^(_10sept_0_107[[#This Row],[Column5]]/10)*SIN(RADIANS(_10sept_0_107[[#This Row],[Column6]]))</f>
        <v>-0.12915919110670812</v>
      </c>
    </row>
    <row r="237" spans="1:9" x14ac:dyDescent="0.3">
      <c r="A237">
        <v>54</v>
      </c>
      <c r="B237">
        <v>-7.81</v>
      </c>
      <c r="C237">
        <v>-141.69</v>
      </c>
      <c r="D237">
        <v>-7.85</v>
      </c>
      <c r="E237">
        <v>-142.25</v>
      </c>
      <c r="F237">
        <f>10^(_10sept_0_107[[#This Row],[Column3]]/10)*COS(RADIANS(_10sept_0_107[[#This Row],[Column4]]))</f>
        <v>-0.12992300148832758</v>
      </c>
      <c r="G237">
        <f>10^(_10sept_0_107[[#This Row],[Column3]]/10)*SIN(RADIANS(_10sept_0_107[[#This Row],[Column4]]))</f>
        <v>-0.10264382788820213</v>
      </c>
      <c r="H237">
        <f>10^(_10sept_0_107[[#This Row],[Column5]]/10)*COS(RADIANS(_10sept_0_107[[#This Row],[Column6]]))</f>
        <v>-0.12971972284596522</v>
      </c>
      <c r="I237">
        <f>10^(_10sept_0_107[[#This Row],[Column5]]/10)*SIN(RADIANS(_10sept_0_107[[#This Row],[Column6]]))</f>
        <v>-0.1004397408600556</v>
      </c>
    </row>
    <row r="238" spans="1:9" x14ac:dyDescent="0.3">
      <c r="A238">
        <v>55</v>
      </c>
      <c r="B238">
        <v>-7.96</v>
      </c>
      <c r="C238">
        <v>-153.04</v>
      </c>
      <c r="D238">
        <v>-8.01</v>
      </c>
      <c r="E238">
        <v>-154.38999999999999</v>
      </c>
      <c r="F238">
        <f>10^(_10sept_0_107[[#This Row],[Column3]]/10)*COS(RADIANS(_10sept_0_107[[#This Row],[Column4]]))</f>
        <v>-0.14257232641306086</v>
      </c>
      <c r="G238">
        <f>10^(_10sept_0_107[[#This Row],[Column3]]/10)*SIN(RADIANS(_10sept_0_107[[#This Row],[Column4]]))</f>
        <v>-7.2518898297092668E-2</v>
      </c>
      <c r="H238">
        <f>10^(_10sept_0_107[[#This Row],[Column5]]/10)*COS(RADIANS(_10sept_0_107[[#This Row],[Column6]]))</f>
        <v>-0.14259016454510978</v>
      </c>
      <c r="I238">
        <f>10^(_10sept_0_107[[#This Row],[Column5]]/10)*SIN(RADIANS(_10sept_0_107[[#This Row],[Column6]]))</f>
        <v>-6.8348362028382487E-2</v>
      </c>
    </row>
    <row r="239" spans="1:9" x14ac:dyDescent="0.3">
      <c r="A239">
        <v>56</v>
      </c>
      <c r="B239">
        <v>-8.1</v>
      </c>
      <c r="C239">
        <v>-164.53</v>
      </c>
      <c r="D239">
        <v>-8.1199999999999992</v>
      </c>
      <c r="E239">
        <v>-165.45</v>
      </c>
      <c r="F239">
        <f>10^(_10sept_0_107[[#This Row],[Column3]]/10)*COS(RADIANS(_10sept_0_107[[#This Row],[Column4]]))</f>
        <v>-0.14927033750515856</v>
      </c>
      <c r="G239">
        <f>10^(_10sept_0_107[[#This Row],[Column3]]/10)*SIN(RADIANS(_10sept_0_107[[#This Row],[Column4]]))</f>
        <v>-4.1312171708722305E-2</v>
      </c>
      <c r="H239">
        <f>10^(_10sept_0_107[[#This Row],[Column5]]/10)*COS(RADIANS(_10sept_0_107[[#This Row],[Column6]]))</f>
        <v>-0.14922562292832531</v>
      </c>
      <c r="I239">
        <f>10^(_10sept_0_107[[#This Row],[Column5]]/10)*SIN(RADIANS(_10sept_0_107[[#This Row],[Column6]]))</f>
        <v>-3.8731335219716251E-2</v>
      </c>
    </row>
    <row r="240" spans="1:9" x14ac:dyDescent="0.3">
      <c r="A240">
        <v>57</v>
      </c>
      <c r="B240">
        <v>-8.1999999999999993</v>
      </c>
      <c r="C240">
        <v>-176.03</v>
      </c>
      <c r="D240">
        <v>-8.1999999999999993</v>
      </c>
      <c r="E240">
        <v>-176.88</v>
      </c>
      <c r="F240">
        <f>10^(_10sept_0_107[[#This Row],[Column3]]/10)*COS(RADIANS(_10sept_0_107[[#This Row],[Column4]]))</f>
        <v>-0.15099293642563974</v>
      </c>
      <c r="G240">
        <f>10^(_10sept_0_107[[#This Row],[Column3]]/10)*SIN(RADIANS(_10sept_0_107[[#This Row],[Column4]]))</f>
        <v>-1.0479011272082797E-2</v>
      </c>
      <c r="H240">
        <f>10^(_10sept_0_107[[#This Row],[Column5]]/10)*COS(RADIANS(_10sept_0_107[[#This Row],[Column6]]))</f>
        <v>-0.151131774567551</v>
      </c>
      <c r="I240">
        <f>10^(_10sept_0_107[[#This Row],[Column5]]/10)*SIN(RADIANS(_10sept_0_107[[#This Row],[Column6]]))</f>
        <v>-8.237915011741365E-3</v>
      </c>
    </row>
    <row r="241" spans="1:9" x14ac:dyDescent="0.3">
      <c r="A241">
        <v>58</v>
      </c>
      <c r="B241">
        <v>-8.32</v>
      </c>
      <c r="C241">
        <v>172.77</v>
      </c>
      <c r="D241">
        <v>-8.32</v>
      </c>
      <c r="E241">
        <v>171.33</v>
      </c>
      <c r="F241">
        <f>10^(_10sept_0_107[[#This Row],[Column3]]/10)*COS(RADIANS(_10sept_0_107[[#This Row],[Column4]]))</f>
        <v>-0.14606060588489911</v>
      </c>
      <c r="G241">
        <f>10^(_10sept_0_107[[#This Row],[Column3]]/10)*SIN(RADIANS(_10sept_0_107[[#This Row],[Column4]]))</f>
        <v>1.8529448365591207E-2</v>
      </c>
      <c r="H241">
        <f>10^(_10sept_0_107[[#This Row],[Column5]]/10)*COS(RADIANS(_10sept_0_107[[#This Row],[Column6]]))</f>
        <v>-0.14554883157433324</v>
      </c>
      <c r="I241">
        <f>10^(_10sept_0_107[[#This Row],[Column5]]/10)*SIN(RADIANS(_10sept_0_107[[#This Row],[Column6]]))</f>
        <v>2.2194113533622058E-2</v>
      </c>
    </row>
    <row r="242" spans="1:9" x14ac:dyDescent="0.3">
      <c r="A242">
        <v>59</v>
      </c>
      <c r="B242">
        <v>-8.4499999999999993</v>
      </c>
      <c r="C242">
        <v>160.80000000000001</v>
      </c>
      <c r="D242">
        <v>-8.44</v>
      </c>
      <c r="E242">
        <v>160.03</v>
      </c>
      <c r="F242">
        <f>10^(_10sept_0_107[[#This Row],[Column3]]/10)*COS(RADIANS(_10sept_0_107[[#This Row],[Column4]]))</f>
        <v>-0.13494136899929809</v>
      </c>
      <c r="G242">
        <f>10^(_10sept_0_107[[#This Row],[Column3]]/10)*SIN(RADIANS(_10sept_0_107[[#This Row],[Column4]]))</f>
        <v>4.6991556468056625E-2</v>
      </c>
      <c r="H242">
        <f>10^(_10sept_0_107[[#This Row],[Column5]]/10)*COS(RADIANS(_10sept_0_107[[#This Row],[Column6]]))</f>
        <v>-0.13460726941442436</v>
      </c>
      <c r="I242">
        <f>10^(_10sept_0_107[[#This Row],[Column5]]/10)*SIN(RADIANS(_10sept_0_107[[#This Row],[Column6]]))</f>
        <v>4.8913237564571749E-2</v>
      </c>
    </row>
    <row r="243" spans="1:9" x14ac:dyDescent="0.3">
      <c r="A243">
        <v>60</v>
      </c>
      <c r="B243">
        <v>-8.6</v>
      </c>
      <c r="C243">
        <v>149.11000000000001</v>
      </c>
      <c r="D243">
        <v>-8.57</v>
      </c>
      <c r="E243">
        <v>148.09</v>
      </c>
      <c r="F243">
        <f>10^(_10sept_0_107[[#This Row],[Column3]]/10)*COS(RADIANS(_10sept_0_107[[#This Row],[Column4]]))</f>
        <v>-0.11845829994720496</v>
      </c>
      <c r="G243">
        <f>10^(_10sept_0_107[[#This Row],[Column3]]/10)*SIN(RADIANS(_10sept_0_107[[#This Row],[Column4]]))</f>
        <v>7.0867752562434758E-2</v>
      </c>
      <c r="H243">
        <f>10^(_10sept_0_107[[#This Row],[Column5]]/10)*COS(RADIANS(_10sept_0_107[[#This Row],[Column6]]))</f>
        <v>-0.11799022178975418</v>
      </c>
      <c r="I243">
        <f>10^(_10sept_0_107[[#This Row],[Column5]]/10)*SIN(RADIANS(_10sept_0_107[[#This Row],[Column6]]))</f>
        <v>7.3471019675609872E-2</v>
      </c>
    </row>
    <row r="244" spans="1:9" x14ac:dyDescent="0.3">
      <c r="A244">
        <v>61</v>
      </c>
      <c r="B244">
        <v>-8.7799999999999994</v>
      </c>
      <c r="C244">
        <v>137.29</v>
      </c>
      <c r="D244">
        <v>-8.75</v>
      </c>
      <c r="E244">
        <v>136.21</v>
      </c>
      <c r="F244">
        <f>10^(_10sept_0_107[[#This Row],[Column3]]/10)*COS(RADIANS(_10sept_0_107[[#This Row],[Column4]]))</f>
        <v>-9.7312115771347907E-2</v>
      </c>
      <c r="G244">
        <f>10^(_10sept_0_107[[#This Row],[Column3]]/10)*SIN(RADIANS(_10sept_0_107[[#This Row],[Column4]]))</f>
        <v>8.9828487366321583E-2</v>
      </c>
      <c r="H244">
        <f>10^(_10sept_0_107[[#This Row],[Column5]]/10)*COS(RADIANS(_10sept_0_107[[#This Row],[Column6]]))</f>
        <v>-9.6264381014504893E-2</v>
      </c>
      <c r="I244">
        <f>10^(_10sept_0_107[[#This Row],[Column5]]/10)*SIN(RADIANS(_10sept_0_107[[#This Row],[Column6]]))</f>
        <v>9.228197574978253E-2</v>
      </c>
    </row>
    <row r="245" spans="1:9" x14ac:dyDescent="0.3">
      <c r="A245">
        <v>62</v>
      </c>
      <c r="B245">
        <v>-9.0299999999999994</v>
      </c>
      <c r="C245">
        <v>124.98</v>
      </c>
      <c r="D245">
        <v>-9</v>
      </c>
      <c r="E245">
        <v>124.37</v>
      </c>
      <c r="F245">
        <f>10^(_10sept_0_107[[#This Row],[Column3]]/10)*COS(RADIANS(_10sept_0_107[[#This Row],[Column4]]))</f>
        <v>-7.1676157881309419E-2</v>
      </c>
      <c r="G245">
        <f>10^(_10sept_0_107[[#This Row],[Column3]]/10)*SIN(RADIANS(_10sept_0_107[[#This Row],[Column4]]))</f>
        <v>0.10244024998887469</v>
      </c>
      <c r="H245">
        <f>10^(_10sept_0_107[[#This Row],[Column5]]/10)*COS(RADIANS(_10sept_0_107[[#This Row],[Column6]]))</f>
        <v>-7.1070732841159931E-2</v>
      </c>
      <c r="I245">
        <f>10^(_10sept_0_107[[#This Row],[Column5]]/10)*SIN(RADIANS(_10sept_0_107[[#This Row],[Column6]]))</f>
        <v>0.1039128618508392</v>
      </c>
    </row>
    <row r="246" spans="1:9" x14ac:dyDescent="0.3">
      <c r="A246">
        <v>63</v>
      </c>
      <c r="B246">
        <v>-9.33</v>
      </c>
      <c r="C246">
        <v>113.06</v>
      </c>
      <c r="D246">
        <v>-9.2899999999999991</v>
      </c>
      <c r="E246">
        <v>112.11</v>
      </c>
      <c r="F246">
        <f>10^(_10sept_0_107[[#This Row],[Column3]]/10)*COS(RADIANS(_10sept_0_107[[#This Row],[Column4]]))</f>
        <v>-4.5703333485105344E-2</v>
      </c>
      <c r="G246">
        <f>10^(_10sept_0_107[[#This Row],[Column3]]/10)*SIN(RADIANS(_10sept_0_107[[#This Row],[Column4]]))</f>
        <v>0.10735759001118059</v>
      </c>
      <c r="H246">
        <f>10^(_10sept_0_107[[#This Row],[Column5]]/10)*COS(RADIANS(_10sept_0_107[[#This Row],[Column6]]))</f>
        <v>-4.4323436327766814E-2</v>
      </c>
      <c r="I246">
        <f>10^(_10sept_0_107[[#This Row],[Column5]]/10)*SIN(RADIANS(_10sept_0_107[[#This Row],[Column6]]))</f>
        <v>0.10910083079801583</v>
      </c>
    </row>
    <row r="247" spans="1:9" x14ac:dyDescent="0.3">
      <c r="A247">
        <v>64</v>
      </c>
      <c r="B247">
        <v>-9.6300000000000008</v>
      </c>
      <c r="C247">
        <v>101.2</v>
      </c>
      <c r="D247">
        <v>-9.59</v>
      </c>
      <c r="E247">
        <v>100.82</v>
      </c>
      <c r="F247">
        <f>10^(_10sept_0_107[[#This Row],[Column3]]/10)*COS(RADIANS(_10sept_0_107[[#This Row],[Column4]]))</f>
        <v>-2.1150763020252285E-2</v>
      </c>
      <c r="G247">
        <f>10^(_10sept_0_107[[#This Row],[Column3]]/10)*SIN(RADIANS(_10sept_0_107[[#This Row],[Column4]]))</f>
        <v>0.10681915888703074</v>
      </c>
      <c r="H247">
        <f>10^(_10sept_0_107[[#This Row],[Column5]]/10)*COS(RADIANS(_10sept_0_107[[#This Row],[Column6]]))</f>
        <v>-2.0630997672370546E-2</v>
      </c>
      <c r="I247">
        <f>10^(_10sept_0_107[[#This Row],[Column5]]/10)*SIN(RADIANS(_10sept_0_107[[#This Row],[Column6]]))</f>
        <v>0.10794674745498556</v>
      </c>
    </row>
    <row r="248" spans="1:9" x14ac:dyDescent="0.3">
      <c r="A248">
        <v>65</v>
      </c>
      <c r="B248">
        <v>-10.050000000000001</v>
      </c>
      <c r="C248">
        <v>88</v>
      </c>
      <c r="D248">
        <v>-9.99</v>
      </c>
      <c r="E248">
        <v>88.04</v>
      </c>
      <c r="F248">
        <f>10^(_10sept_0_107[[#This Row],[Column3]]/10)*COS(RADIANS(_10sept_0_107[[#This Row],[Column4]]))</f>
        <v>3.4500005467227057E-3</v>
      </c>
      <c r="G248">
        <f>10^(_10sept_0_107[[#This Row],[Column3]]/10)*SIN(RADIANS(_10sept_0_107[[#This Row],[Column4]]))</f>
        <v>9.8795089482148407E-2</v>
      </c>
      <c r="H248">
        <f>10^(_10sept_0_107[[#This Row],[Column5]]/10)*COS(RADIANS(_10sept_0_107[[#This Row],[Column6]]))</f>
        <v>3.4280625086374281E-3</v>
      </c>
      <c r="I248">
        <f>10^(_10sept_0_107[[#This Row],[Column5]]/10)*SIN(RADIANS(_10sept_0_107[[#This Row],[Column6]]))</f>
        <v>0.10017188373101915</v>
      </c>
    </row>
    <row r="249" spans="1:9" x14ac:dyDescent="0.3">
      <c r="A249">
        <v>66</v>
      </c>
      <c r="B249">
        <v>-10.42</v>
      </c>
      <c r="C249">
        <v>75.430000000000007</v>
      </c>
      <c r="D249">
        <v>-10.43</v>
      </c>
      <c r="E249">
        <v>75.180000000000007</v>
      </c>
      <c r="F249">
        <f>10^(_10sept_0_107[[#This Row],[Column3]]/10)*COS(RADIANS(_10sept_0_107[[#This Row],[Column4]]))</f>
        <v>2.2837372229691257E-2</v>
      </c>
      <c r="G249">
        <f>10^(_10sept_0_107[[#This Row],[Column3]]/10)*SIN(RADIANS(_10sept_0_107[[#This Row],[Column4]]))</f>
        <v>8.7862594884128842E-2</v>
      </c>
      <c r="H249">
        <f>10^(_10sept_0_107[[#This Row],[Column5]]/10)*COS(RADIANS(_10sept_0_107[[#This Row],[Column6]]))</f>
        <v>2.3167120781426517E-2</v>
      </c>
      <c r="I249">
        <f>10^(_10sept_0_107[[#This Row],[Column5]]/10)*SIN(RADIANS(_10sept_0_107[[#This Row],[Column6]]))</f>
        <v>8.756026472091652E-2</v>
      </c>
    </row>
    <row r="250" spans="1:9" x14ac:dyDescent="0.3">
      <c r="A250">
        <v>67</v>
      </c>
      <c r="B250">
        <v>-10.78</v>
      </c>
      <c r="C250">
        <v>62.43</v>
      </c>
      <c r="D250">
        <v>-10.81</v>
      </c>
      <c r="E250">
        <v>61.74</v>
      </c>
      <c r="F250">
        <f>10^(_10sept_0_107[[#This Row],[Column3]]/10)*COS(RADIANS(_10sept_0_107[[#This Row],[Column4]]))</f>
        <v>3.8674377980568733E-2</v>
      </c>
      <c r="G250">
        <f>10^(_10sept_0_107[[#This Row],[Column3]]/10)*SIN(RADIANS(_10sept_0_107[[#This Row],[Column4]]))</f>
        <v>7.4071698566914312E-2</v>
      </c>
      <c r="H250">
        <f>10^(_10sept_0_107[[#This Row],[Column5]]/10)*COS(RADIANS(_10sept_0_107[[#This Row],[Column6]]))</f>
        <v>3.929122680492237E-2</v>
      </c>
      <c r="I250">
        <f>10^(_10sept_0_107[[#This Row],[Column5]]/10)*SIN(RADIANS(_10sept_0_107[[#This Row],[Column6]]))</f>
        <v>7.3093929020178611E-2</v>
      </c>
    </row>
    <row r="251" spans="1:9" x14ac:dyDescent="0.3">
      <c r="A251">
        <v>68</v>
      </c>
      <c r="B251">
        <v>-11.03</v>
      </c>
      <c r="C251">
        <v>49.07</v>
      </c>
      <c r="D251">
        <v>-11.06</v>
      </c>
      <c r="E251">
        <v>48.84</v>
      </c>
      <c r="F251">
        <f>10^(_10sept_0_107[[#This Row],[Column3]]/10)*COS(RADIANS(_10sept_0_107[[#This Row],[Column4]]))</f>
        <v>5.1681104690083531E-2</v>
      </c>
      <c r="G251">
        <f>10^(_10sept_0_107[[#This Row],[Column3]]/10)*SIN(RADIANS(_10sept_0_107[[#This Row],[Column4]]))</f>
        <v>5.9599213666828035E-2</v>
      </c>
      <c r="H251">
        <f>10^(_10sept_0_107[[#This Row],[Column5]]/10)*COS(RADIANS(_10sept_0_107[[#This Row],[Column6]]))</f>
        <v>5.156251991081167E-2</v>
      </c>
      <c r="I251">
        <f>10^(_10sept_0_107[[#This Row],[Column5]]/10)*SIN(RADIANS(_10sept_0_107[[#This Row],[Column6]]))</f>
        <v>5.8982426129272521E-2</v>
      </c>
    </row>
    <row r="252" spans="1:9" x14ac:dyDescent="0.3">
      <c r="A252">
        <v>69</v>
      </c>
      <c r="B252">
        <v>-11.21</v>
      </c>
      <c r="C252">
        <v>35.94</v>
      </c>
      <c r="D252">
        <v>-11.26</v>
      </c>
      <c r="E252">
        <v>35.979999999999997</v>
      </c>
      <c r="F252">
        <f>10^(_10sept_0_107[[#This Row],[Column3]]/10)*COS(RADIANS(_10sept_0_107[[#This Row],[Column4]]))</f>
        <v>6.1275618945380375E-2</v>
      </c>
      <c r="G252">
        <f>10^(_10sept_0_107[[#This Row],[Column3]]/10)*SIN(RADIANS(_10sept_0_107[[#This Row],[Column4]]))</f>
        <v>4.4421378104678728E-2</v>
      </c>
      <c r="H252">
        <f>10^(_10sept_0_107[[#This Row],[Column5]]/10)*COS(RADIANS(_10sept_0_107[[#This Row],[Column6]]))</f>
        <v>6.0543530995262995E-2</v>
      </c>
      <c r="I252">
        <f>10^(_10sept_0_107[[#This Row],[Column5]]/10)*SIN(RADIANS(_10sept_0_107[[#This Row],[Column6]]))</f>
        <v>4.3955168860746401E-2</v>
      </c>
    </row>
    <row r="253" spans="1:9" x14ac:dyDescent="0.3">
      <c r="A253">
        <v>70</v>
      </c>
      <c r="B253">
        <v>-11.28</v>
      </c>
      <c r="C253">
        <v>23.98</v>
      </c>
      <c r="D253">
        <v>-11.35</v>
      </c>
      <c r="E253">
        <v>23.85</v>
      </c>
      <c r="F253">
        <f>10^(_10sept_0_107[[#This Row],[Column3]]/10)*COS(RADIANS(_10sept_0_107[[#This Row],[Column4]]))</f>
        <v>6.8045220593281497E-2</v>
      </c>
      <c r="G253">
        <f>10^(_10sept_0_107[[#This Row],[Column3]]/10)*SIN(RADIANS(_10sept_0_107[[#This Row],[Column4]]))</f>
        <v>3.0267227887448987E-2</v>
      </c>
      <c r="H253">
        <f>10^(_10sept_0_107[[#This Row],[Column5]]/10)*COS(RADIANS(_10sept_0_107[[#This Row],[Column6]]))</f>
        <v>6.7024656488491791E-2</v>
      </c>
      <c r="I253">
        <f>10^(_10sept_0_107[[#This Row],[Column5]]/10)*SIN(RADIANS(_10sept_0_107[[#This Row],[Column6]]))</f>
        <v>2.963129066210583E-2</v>
      </c>
    </row>
    <row r="254" spans="1:9" x14ac:dyDescent="0.3">
      <c r="A254">
        <v>71</v>
      </c>
      <c r="B254">
        <v>-11.32</v>
      </c>
      <c r="C254">
        <v>12.39</v>
      </c>
      <c r="D254">
        <v>-11.44</v>
      </c>
      <c r="E254">
        <v>12.16</v>
      </c>
      <c r="F254">
        <f>10^(_10sept_0_107[[#This Row],[Column3]]/10)*COS(RADIANS(_10sept_0_107[[#This Row],[Column4]]))</f>
        <v>7.2071825011440091E-2</v>
      </c>
      <c r="G254">
        <f>10^(_10sept_0_107[[#This Row],[Column3]]/10)*SIN(RADIANS(_10sept_0_107[[#This Row],[Column4]]))</f>
        <v>1.5832831962241209E-2</v>
      </c>
      <c r="H254">
        <f>10^(_10sept_0_107[[#This Row],[Column5]]/10)*COS(RADIANS(_10sept_0_107[[#This Row],[Column6]]))</f>
        <v>7.0168927615088098E-2</v>
      </c>
      <c r="I254">
        <f>10^(_10sept_0_107[[#This Row],[Column5]]/10)*SIN(RADIANS(_10sept_0_107[[#This Row],[Column6]]))</f>
        <v>1.5119789785777198E-2</v>
      </c>
    </row>
    <row r="255" spans="1:9" x14ac:dyDescent="0.3">
      <c r="A255">
        <v>72</v>
      </c>
      <c r="B255">
        <v>-11.39</v>
      </c>
      <c r="C255">
        <v>1.81</v>
      </c>
      <c r="D255">
        <v>-11.52</v>
      </c>
      <c r="E255">
        <v>1.91</v>
      </c>
      <c r="F255">
        <f>10^(_10sept_0_107[[#This Row],[Column3]]/10)*COS(RADIANS(_10sept_0_107[[#This Row],[Column4]]))</f>
        <v>7.2574367625677899E-2</v>
      </c>
      <c r="G255">
        <f>10^(_10sept_0_107[[#This Row],[Column3]]/10)*SIN(RADIANS(_10sept_0_107[[#This Row],[Column4]]))</f>
        <v>2.2934205809616247E-3</v>
      </c>
      <c r="H255">
        <f>10^(_10sept_0_107[[#This Row],[Column5]]/10)*COS(RADIANS(_10sept_0_107[[#This Row],[Column6]]))</f>
        <v>7.0430155139827547E-2</v>
      </c>
      <c r="I255">
        <f>10^(_10sept_0_107[[#This Row],[Column5]]/10)*SIN(RADIANS(_10sept_0_107[[#This Row],[Column6]]))</f>
        <v>2.3487148577857496E-3</v>
      </c>
    </row>
    <row r="256" spans="1:9" x14ac:dyDescent="0.3">
      <c r="A256">
        <v>73</v>
      </c>
      <c r="B256">
        <v>-11.51</v>
      </c>
      <c r="C256">
        <v>-9.02</v>
      </c>
      <c r="D256">
        <v>-11.61</v>
      </c>
      <c r="E256">
        <v>-9.16</v>
      </c>
      <c r="F256">
        <f>10^(_10sept_0_107[[#This Row],[Column3]]/10)*COS(RADIANS(_10sept_0_107[[#This Row],[Column4]]))</f>
        <v>6.9758300147582247E-2</v>
      </c>
      <c r="G256">
        <f>10^(_10sept_0_107[[#This Row],[Column3]]/10)*SIN(RADIANS(_10sept_0_107[[#This Row],[Column4]]))</f>
        <v>-1.1073591789475746E-2</v>
      </c>
      <c r="H256">
        <f>10^(_10sept_0_107[[#This Row],[Column5]]/10)*COS(RADIANS(_10sept_0_107[[#This Row],[Column6]]))</f>
        <v>6.8143761919087803E-2</v>
      </c>
      <c r="I256">
        <f>10^(_10sept_0_107[[#This Row],[Column5]]/10)*SIN(RADIANS(_10sept_0_107[[#This Row],[Column6]]))</f>
        <v>-1.0988065324197587E-2</v>
      </c>
    </row>
    <row r="257" spans="1:9" x14ac:dyDescent="0.3">
      <c r="A257">
        <v>74</v>
      </c>
      <c r="B257">
        <v>-11.66</v>
      </c>
      <c r="C257">
        <v>-20.149999999999999</v>
      </c>
      <c r="D257">
        <v>-11.76</v>
      </c>
      <c r="E257">
        <v>-20.079999999999998</v>
      </c>
      <c r="F257">
        <f>10^(_10sept_0_107[[#This Row],[Column3]]/10)*COS(RADIANS(_10sept_0_107[[#This Row],[Column4]]))</f>
        <v>6.4057546854357994E-2</v>
      </c>
      <c r="G257">
        <f>10^(_10sept_0_107[[#This Row],[Column3]]/10)*SIN(RADIANS(_10sept_0_107[[#This Row],[Column4]]))</f>
        <v>-2.3505140421433698E-2</v>
      </c>
      <c r="H257">
        <f>10^(_10sept_0_107[[#This Row],[Column5]]/10)*COS(RADIANS(_10sept_0_107[[#This Row],[Column6]]))</f>
        <v>6.262743561238282E-2</v>
      </c>
      <c r="I257">
        <f>10^(_10sept_0_107[[#This Row],[Column5]]/10)*SIN(RADIANS(_10sept_0_107[[#This Row],[Column6]]))</f>
        <v>-2.2893601361689025E-2</v>
      </c>
    </row>
    <row r="258" spans="1:9" x14ac:dyDescent="0.3">
      <c r="A258">
        <v>75</v>
      </c>
      <c r="B258">
        <v>-11.85</v>
      </c>
      <c r="C258">
        <v>-31.37</v>
      </c>
      <c r="D258">
        <v>-11.92</v>
      </c>
      <c r="E258">
        <v>-31.17</v>
      </c>
      <c r="F258">
        <f>10^(_10sept_0_107[[#This Row],[Column3]]/10)*COS(RADIANS(_10sept_0_107[[#This Row],[Column4]]))</f>
        <v>5.5765820152904585E-2</v>
      </c>
      <c r="G258">
        <f>10^(_10sept_0_107[[#This Row],[Column3]]/10)*SIN(RADIANS(_10sept_0_107[[#This Row],[Column4]]))</f>
        <v>-3.3999536624633939E-2</v>
      </c>
      <c r="H258">
        <f>10^(_10sept_0_107[[#This Row],[Column5]]/10)*COS(RADIANS(_10sept_0_107[[#This Row],[Column6]]))</f>
        <v>5.4990635000197609E-2</v>
      </c>
      <c r="I258">
        <f>10^(_10sept_0_107[[#This Row],[Column5]]/10)*SIN(RADIANS(_10sept_0_107[[#This Row],[Column6]]))</f>
        <v>-3.3264171148198678E-2</v>
      </c>
    </row>
    <row r="259" spans="1:9" x14ac:dyDescent="0.3">
      <c r="A259">
        <v>76</v>
      </c>
      <c r="B259">
        <v>-12.06</v>
      </c>
      <c r="C259">
        <v>-42.86</v>
      </c>
      <c r="D259">
        <v>-12.14</v>
      </c>
      <c r="E259">
        <v>-42.84</v>
      </c>
      <c r="F259">
        <f>10^(_10sept_0_107[[#This Row],[Column3]]/10)*COS(RADIANS(_10sept_0_107[[#This Row],[Column4]]))</f>
        <v>4.5615728121746128E-2</v>
      </c>
      <c r="G259">
        <f>10^(_10sept_0_107[[#This Row],[Column3]]/10)*SIN(RADIANS(_10sept_0_107[[#This Row],[Column4]]))</f>
        <v>-4.2329443619531656E-2</v>
      </c>
      <c r="H259">
        <f>10^(_10sept_0_107[[#This Row],[Column5]]/10)*COS(RADIANS(_10sept_0_107[[#This Row],[Column6]]))</f>
        <v>4.4797650599404694E-2</v>
      </c>
      <c r="I259">
        <f>10^(_10sept_0_107[[#This Row],[Column5]]/10)*SIN(RADIANS(_10sept_0_107[[#This Row],[Column6]]))</f>
        <v>-4.1541209403805998E-2</v>
      </c>
    </row>
    <row r="260" spans="1:9" x14ac:dyDescent="0.3">
      <c r="A260">
        <v>77</v>
      </c>
      <c r="B260">
        <v>-12.25</v>
      </c>
      <c r="C260">
        <v>-55.33</v>
      </c>
      <c r="D260">
        <v>-12.28</v>
      </c>
      <c r="E260">
        <v>-55.27</v>
      </c>
      <c r="F260">
        <f>10^(_10sept_0_107[[#This Row],[Column3]]/10)*COS(RADIANS(_10sept_0_107[[#This Row],[Column4]]))</f>
        <v>3.3884179788765005E-2</v>
      </c>
      <c r="G260">
        <f>10^(_10sept_0_107[[#This Row],[Column3]]/10)*SIN(RADIANS(_10sept_0_107[[#This Row],[Column4]]))</f>
        <v>-4.8989756606645868E-2</v>
      </c>
      <c r="H260">
        <f>10^(_10sept_0_107[[#This Row],[Column5]]/10)*COS(RADIANS(_10sept_0_107[[#This Row],[Column6]]))</f>
        <v>3.3701853068300251E-2</v>
      </c>
      <c r="I260">
        <f>10^(_10sept_0_107[[#This Row],[Column5]]/10)*SIN(RADIANS(_10sept_0_107[[#This Row],[Column6]]))</f>
        <v>-4.8617247660128524E-2</v>
      </c>
    </row>
    <row r="261" spans="1:9" x14ac:dyDescent="0.3">
      <c r="A261">
        <v>78</v>
      </c>
      <c r="B261">
        <v>-12.42</v>
      </c>
      <c r="C261">
        <v>-68.489999999999995</v>
      </c>
      <c r="D261">
        <v>-12.43</v>
      </c>
      <c r="E261">
        <v>-68.040000000000006</v>
      </c>
      <c r="F261">
        <f>10^(_10sept_0_107[[#This Row],[Column3]]/10)*COS(RADIANS(_10sept_0_107[[#This Row],[Column4]]))</f>
        <v>2.1002346030938059E-2</v>
      </c>
      <c r="G261">
        <f>10^(_10sept_0_107[[#This Row],[Column3]]/10)*SIN(RADIANS(_10sept_0_107[[#This Row],[Column4]]))</f>
        <v>-5.3290284220746373E-2</v>
      </c>
      <c r="H261">
        <f>10^(_10sept_0_107[[#This Row],[Column5]]/10)*COS(RADIANS(_10sept_0_107[[#This Row],[Column6]]))</f>
        <v>2.1370969706593239E-2</v>
      </c>
      <c r="I261">
        <f>10^(_10sept_0_107[[#This Row],[Column5]]/10)*SIN(RADIANS(_10sept_0_107[[#This Row],[Column6]]))</f>
        <v>-5.3001509181562288E-2</v>
      </c>
    </row>
    <row r="262" spans="1:9" x14ac:dyDescent="0.3">
      <c r="A262">
        <v>79</v>
      </c>
      <c r="B262">
        <v>-12.56</v>
      </c>
      <c r="C262">
        <v>-81.72</v>
      </c>
      <c r="D262">
        <v>-12.59</v>
      </c>
      <c r="E262">
        <v>-81.599999999999994</v>
      </c>
      <c r="F262">
        <f>10^(_10sept_0_107[[#This Row],[Column3]]/10)*COS(RADIANS(_10sept_0_107[[#This Row],[Column4]]))</f>
        <v>7.9872082946669462E-3</v>
      </c>
      <c r="G262">
        <f>10^(_10sept_0_107[[#This Row],[Column3]]/10)*SIN(RADIANS(_10sept_0_107[[#This Row],[Column4]]))</f>
        <v>-5.4884436030611716E-2</v>
      </c>
      <c r="H262">
        <f>10^(_10sept_0_107[[#This Row],[Column5]]/10)*COS(RADIANS(_10sept_0_107[[#This Row],[Column6]]))</f>
        <v>8.0463656446386703E-3</v>
      </c>
      <c r="I262">
        <f>10^(_10sept_0_107[[#This Row],[Column5]]/10)*SIN(RADIANS(_10sept_0_107[[#This Row],[Column6]]))</f>
        <v>-5.4489881483694276E-2</v>
      </c>
    </row>
    <row r="263" spans="1:9" x14ac:dyDescent="0.3">
      <c r="A263">
        <v>80</v>
      </c>
      <c r="B263">
        <v>-12.69</v>
      </c>
      <c r="C263">
        <v>-94.84</v>
      </c>
      <c r="D263">
        <v>-12.68</v>
      </c>
      <c r="E263">
        <v>-94.66</v>
      </c>
      <c r="F263">
        <f>10^(_10sept_0_107[[#This Row],[Column3]]/10)*COS(RADIANS(_10sept_0_107[[#This Row],[Column4]]))</f>
        <v>-4.5415708799405466E-3</v>
      </c>
      <c r="G263">
        <f>10^(_10sept_0_107[[#This Row],[Column3]]/10)*SIN(RADIANS(_10sept_0_107[[#This Row],[Column4]]))</f>
        <v>-5.3635041918915272E-2</v>
      </c>
      <c r="H263">
        <f>10^(_10sept_0_107[[#This Row],[Column5]]/10)*COS(RADIANS(_10sept_0_107[[#This Row],[Column6]]))</f>
        <v>-4.3831302114516919E-3</v>
      </c>
      <c r="I263">
        <f>10^(_10sept_0_107[[#This Row],[Column5]]/10)*SIN(RADIANS(_10sept_0_107[[#This Row],[Column6]]))</f>
        <v>-5.3772718804390607E-2</v>
      </c>
    </row>
    <row r="264" spans="1:9" x14ac:dyDescent="0.3">
      <c r="A264">
        <v>81</v>
      </c>
      <c r="B264">
        <v>-12.85</v>
      </c>
      <c r="C264">
        <v>-108.55</v>
      </c>
      <c r="D264">
        <v>-12.81</v>
      </c>
      <c r="E264">
        <v>-108.22</v>
      </c>
      <c r="F264">
        <f>10^(_10sept_0_107[[#This Row],[Column3]]/10)*COS(RADIANS(_10sept_0_107[[#This Row],[Column4]]))</f>
        <v>-1.6504694793316309E-2</v>
      </c>
      <c r="G264">
        <f>10^(_10sept_0_107[[#This Row],[Column3]]/10)*SIN(RADIANS(_10sept_0_107[[#This Row],[Column4]]))</f>
        <v>-4.9184650590467678E-2</v>
      </c>
      <c r="H264">
        <f>10^(_10sept_0_107[[#This Row],[Column5]]/10)*COS(RADIANS(_10sept_0_107[[#This Row],[Column6]]))</f>
        <v>-1.6371231709901735E-2</v>
      </c>
      <c r="I264">
        <f>10^(_10sept_0_107[[#This Row],[Column5]]/10)*SIN(RADIANS(_10sept_0_107[[#This Row],[Column6]]))</f>
        <v>-4.973486648447533E-2</v>
      </c>
    </row>
    <row r="265" spans="1:9" x14ac:dyDescent="0.3">
      <c r="A265">
        <v>82</v>
      </c>
      <c r="B265">
        <v>-12.87</v>
      </c>
      <c r="C265">
        <v>-122.64</v>
      </c>
      <c r="D265">
        <v>-12.94</v>
      </c>
      <c r="E265">
        <v>-122.26</v>
      </c>
      <c r="F265">
        <f>10^(_10sept_0_107[[#This Row],[Column3]]/10)*COS(RADIANS(_10sept_0_107[[#This Row],[Column4]]))</f>
        <v>-2.7853371136599803E-2</v>
      </c>
      <c r="G265">
        <f>10^(_10sept_0_107[[#This Row],[Column3]]/10)*SIN(RADIANS(_10sept_0_107[[#This Row],[Column4]]))</f>
        <v>-4.348618609223287E-2</v>
      </c>
      <c r="H265">
        <f>10^(_10sept_0_107[[#This Row],[Column5]]/10)*COS(RADIANS(_10sept_0_107[[#This Row],[Column6]]))</f>
        <v>-2.7123625888851893E-2</v>
      </c>
      <c r="I265">
        <f>10^(_10sept_0_107[[#This Row],[Column5]]/10)*SIN(RADIANS(_10sept_0_107[[#This Row],[Column6]]))</f>
        <v>-4.2971724532257241E-2</v>
      </c>
    </row>
    <row r="266" spans="1:9" x14ac:dyDescent="0.3">
      <c r="A266">
        <v>83</v>
      </c>
      <c r="B266">
        <v>-12.98</v>
      </c>
      <c r="C266">
        <v>-136.44999999999999</v>
      </c>
      <c r="D266">
        <v>-13.03</v>
      </c>
      <c r="E266">
        <v>-136.43</v>
      </c>
      <c r="F266">
        <f>10^(_10sept_0_107[[#This Row],[Column3]]/10)*COS(RADIANS(_10sept_0_107[[#This Row],[Column4]]))</f>
        <v>-3.6492384420502344E-2</v>
      </c>
      <c r="G266">
        <f>10^(_10sept_0_107[[#This Row],[Column3]]/10)*SIN(RADIANS(_10sept_0_107[[#This Row],[Column4]]))</f>
        <v>-3.469055361051742E-2</v>
      </c>
      <c r="H266">
        <f>10^(_10sept_0_107[[#This Row],[Column5]]/10)*COS(RADIANS(_10sept_0_107[[#This Row],[Column6]]))</f>
        <v>-3.6062686679019483E-2</v>
      </c>
      <c r="I266">
        <f>10^(_10sept_0_107[[#This Row],[Column5]]/10)*SIN(RADIANS(_10sept_0_107[[#This Row],[Column6]]))</f>
        <v>-3.4306044469220788E-2</v>
      </c>
    </row>
    <row r="267" spans="1:9" x14ac:dyDescent="0.3">
      <c r="A267">
        <v>84</v>
      </c>
      <c r="B267">
        <v>-13</v>
      </c>
      <c r="C267">
        <v>-149.87</v>
      </c>
      <c r="D267">
        <v>-13</v>
      </c>
      <c r="E267">
        <v>-148.91999999999999</v>
      </c>
      <c r="F267">
        <f>10^(_10sept_0_107[[#This Row],[Column3]]/10)*COS(RADIANS(_10sept_0_107[[#This Row],[Column4]]))</f>
        <v>-4.334711807525829E-2</v>
      </c>
      <c r="G267">
        <f>10^(_10sept_0_107[[#This Row],[Column3]]/10)*SIN(RADIANS(_10sept_0_107[[#This Row],[Column4]]))</f>
        <v>-2.5157777844618825E-2</v>
      </c>
      <c r="H267">
        <f>10^(_10sept_0_107[[#This Row],[Column5]]/10)*COS(RADIANS(_10sept_0_107[[#This Row],[Column6]]))</f>
        <v>-4.2924047136576673E-2</v>
      </c>
      <c r="I267">
        <f>10^(_10sept_0_107[[#This Row],[Column5]]/10)*SIN(RADIANS(_10sept_0_107[[#This Row],[Column6]]))</f>
        <v>-2.5873009274657664E-2</v>
      </c>
    </row>
    <row r="268" spans="1:9" x14ac:dyDescent="0.3">
      <c r="A268">
        <v>85</v>
      </c>
      <c r="B268">
        <v>-13.07</v>
      </c>
      <c r="C268">
        <v>-163.07</v>
      </c>
      <c r="D268">
        <v>-13.1</v>
      </c>
      <c r="E268">
        <v>-162.53</v>
      </c>
      <c r="F268">
        <f>10^(_10sept_0_107[[#This Row],[Column3]]/10)*COS(RADIANS(_10sept_0_107[[#This Row],[Column4]]))</f>
        <v>-4.7180026361316255E-2</v>
      </c>
      <c r="G268">
        <f>10^(_10sept_0_107[[#This Row],[Column3]]/10)*SIN(RADIANS(_10sept_0_107[[#This Row],[Column4]]))</f>
        <v>-1.436137603502252E-2</v>
      </c>
      <c r="H268">
        <f>10^(_10sept_0_107[[#This Row],[Column5]]/10)*COS(RADIANS(_10sept_0_107[[#This Row],[Column6]]))</f>
        <v>-4.671874133927624E-2</v>
      </c>
      <c r="I268">
        <f>10^(_10sept_0_107[[#This Row],[Column5]]/10)*SIN(RADIANS(_10sept_0_107[[#This Row],[Column6]]))</f>
        <v>-1.4703473286720049E-2</v>
      </c>
    </row>
    <row r="269" spans="1:9" x14ac:dyDescent="0.3">
      <c r="A269">
        <v>86</v>
      </c>
      <c r="B269">
        <v>-13.08</v>
      </c>
      <c r="C269">
        <v>-175.97</v>
      </c>
      <c r="D269">
        <v>-13.14</v>
      </c>
      <c r="E269">
        <v>-175.29</v>
      </c>
      <c r="F269">
        <f>10^(_10sept_0_107[[#This Row],[Column3]]/10)*COS(RADIANS(_10sept_0_107[[#This Row],[Column4]]))</f>
        <v>-4.9082291336885263E-2</v>
      </c>
      <c r="G269">
        <f>10^(_10sept_0_107[[#This Row],[Column3]]/10)*SIN(RADIANS(_10sept_0_107[[#This Row],[Column4]]))</f>
        <v>-3.4579941956711206E-3</v>
      </c>
      <c r="H269">
        <f>10^(_10sept_0_107[[#This Row],[Column5]]/10)*COS(RADIANS(_10sept_0_107[[#This Row],[Column6]]))</f>
        <v>-4.8364971519282707E-2</v>
      </c>
      <c r="I269">
        <f>10^(_10sept_0_107[[#This Row],[Column5]]/10)*SIN(RADIANS(_10sept_0_107[[#This Row],[Column6]]))</f>
        <v>-3.9848229364652871E-3</v>
      </c>
    </row>
    <row r="270" spans="1:9" x14ac:dyDescent="0.3">
      <c r="A270">
        <v>87</v>
      </c>
      <c r="B270">
        <v>-13.27</v>
      </c>
      <c r="C270">
        <v>171.42</v>
      </c>
      <c r="D270">
        <v>-13.33</v>
      </c>
      <c r="E270">
        <v>171.44</v>
      </c>
      <c r="F270">
        <f>10^(_10sept_0_107[[#This Row],[Column3]]/10)*COS(RADIANS(_10sept_0_107[[#This Row],[Column4]]))</f>
        <v>-4.6570639235661605E-2</v>
      </c>
      <c r="G270">
        <f>10^(_10sept_0_107[[#This Row],[Column3]]/10)*SIN(RADIANS(_10sept_0_107[[#This Row],[Column4]]))</f>
        <v>7.0265198343186239E-3</v>
      </c>
      <c r="H270">
        <f>10^(_10sept_0_107[[#This Row],[Column5]]/10)*COS(RADIANS(_10sept_0_107[[#This Row],[Column6]]))</f>
        <v>-4.5934082378065878E-2</v>
      </c>
      <c r="I270">
        <f>10^(_10sept_0_107[[#This Row],[Column5]]/10)*SIN(RADIANS(_10sept_0_107[[#This Row],[Column6]]))</f>
        <v>6.9140787699970624E-3</v>
      </c>
    </row>
    <row r="271" spans="1:9" x14ac:dyDescent="0.3">
      <c r="A271">
        <v>88</v>
      </c>
      <c r="B271">
        <v>-13.56</v>
      </c>
      <c r="C271">
        <v>158.37</v>
      </c>
      <c r="D271">
        <v>-13.62</v>
      </c>
      <c r="E271">
        <v>158.79</v>
      </c>
      <c r="F271">
        <f>10^(_10sept_0_107[[#This Row],[Column3]]/10)*COS(RADIANS(_10sept_0_107[[#This Row],[Column4]]))</f>
        <v>-4.0953257992817051E-2</v>
      </c>
      <c r="G271">
        <f>10^(_10sept_0_107[[#This Row],[Column3]]/10)*SIN(RADIANS(_10sept_0_107[[#This Row],[Column4]]))</f>
        <v>1.6239351506958093E-2</v>
      </c>
      <c r="H271">
        <f>10^(_10sept_0_107[[#This Row],[Column5]]/10)*COS(RADIANS(_10sept_0_107[[#This Row],[Column6]]))</f>
        <v>-4.0507679341267977E-2</v>
      </c>
      <c r="I271">
        <f>10^(_10sept_0_107[[#This Row],[Column5]]/10)*SIN(RADIANS(_10sept_0_107[[#This Row],[Column6]]))</f>
        <v>1.5720027464394108E-2</v>
      </c>
    </row>
    <row r="272" spans="1:9" x14ac:dyDescent="0.3">
      <c r="A272">
        <v>89</v>
      </c>
      <c r="B272">
        <v>-13.92</v>
      </c>
      <c r="C272">
        <v>144.69999999999999</v>
      </c>
      <c r="D272">
        <v>-13.99</v>
      </c>
      <c r="E272">
        <v>144.55000000000001</v>
      </c>
      <c r="F272">
        <f>10^(_10sept_0_107[[#This Row],[Column3]]/10)*COS(RADIANS(_10sept_0_107[[#This Row],[Column4]]))</f>
        <v>-3.3095075887777901E-2</v>
      </c>
      <c r="G272">
        <f>10^(_10sept_0_107[[#This Row],[Column3]]/10)*SIN(RADIANS(_10sept_0_107[[#This Row],[Column4]]))</f>
        <v>2.3432619896143762E-2</v>
      </c>
      <c r="H272">
        <f>10^(_10sept_0_107[[#This Row],[Column5]]/10)*COS(RADIANS(_10sept_0_107[[#This Row],[Column6]]))</f>
        <v>-3.2505445093499702E-2</v>
      </c>
      <c r="I272">
        <f>10^(_10sept_0_107[[#This Row],[Column5]]/10)*SIN(RADIANS(_10sept_0_107[[#This Row],[Column6]]))</f>
        <v>2.3143136484164068E-2</v>
      </c>
    </row>
    <row r="273" spans="1:9" x14ac:dyDescent="0.3">
      <c r="A273">
        <v>90</v>
      </c>
      <c r="B273">
        <v>-14.33</v>
      </c>
      <c r="C273">
        <v>128.69999999999999</v>
      </c>
      <c r="D273">
        <v>-14.37</v>
      </c>
      <c r="E273">
        <v>128.66</v>
      </c>
      <c r="F273">
        <f>10^(_10sept_0_107[[#This Row],[Column3]]/10)*COS(RADIANS(_10sept_0_107[[#This Row],[Column4]]))</f>
        <v>-2.3070053385837008E-2</v>
      </c>
      <c r="G273">
        <f>10^(_10sept_0_107[[#This Row],[Column3]]/10)*SIN(RADIANS(_10sept_0_107[[#This Row],[Column4]]))</f>
        <v>2.8796133755082106E-2</v>
      </c>
      <c r="H273">
        <f>10^(_10sept_0_107[[#This Row],[Column5]]/10)*COS(RADIANS(_10sept_0_107[[#This Row],[Column6]]))</f>
        <v>-2.2838621112302636E-2</v>
      </c>
      <c r="I273">
        <f>10^(_10sept_0_107[[#This Row],[Column5]]/10)*SIN(RADIANS(_10sept_0_107[[#This Row],[Column6]]))</f>
        <v>2.8548080535039936E-2</v>
      </c>
    </row>
    <row r="274" spans="1:9" x14ac:dyDescent="0.3">
      <c r="A274">
        <v>91</v>
      </c>
      <c r="B274">
        <v>-14.64</v>
      </c>
      <c r="C274">
        <v>112.15</v>
      </c>
      <c r="D274">
        <v>-14.66</v>
      </c>
      <c r="E274">
        <v>111.93</v>
      </c>
      <c r="F274">
        <f>10^(_10sept_0_107[[#This Row],[Column3]]/10)*COS(RADIANS(_10sept_0_107[[#This Row],[Column4]]))</f>
        <v>-1.2953256989560808E-2</v>
      </c>
      <c r="G274">
        <f>10^(_10sept_0_107[[#This Row],[Column3]]/10)*SIN(RADIANS(_10sept_0_107[[#This Row],[Column4]]))</f>
        <v>3.1820335777834316E-2</v>
      </c>
      <c r="H274">
        <f>10^(_10sept_0_107[[#This Row],[Column5]]/10)*COS(RADIANS(_10sept_0_107[[#This Row],[Column6]]))</f>
        <v>-1.2772027483300984E-2</v>
      </c>
      <c r="I274">
        <f>10^(_10sept_0_107[[#This Row],[Column5]]/10)*SIN(RADIANS(_10sept_0_107[[#This Row],[Column6]]))</f>
        <v>3.172340941616577E-2</v>
      </c>
    </row>
    <row r="275" spans="1:9" x14ac:dyDescent="0.3">
      <c r="A275">
        <v>92</v>
      </c>
      <c r="B275">
        <v>-14.73</v>
      </c>
      <c r="C275">
        <v>95.02</v>
      </c>
      <c r="D275">
        <v>-14.73</v>
      </c>
      <c r="E275">
        <v>94.98</v>
      </c>
      <c r="F275">
        <f>10^(_10sept_0_107[[#This Row],[Column3]]/10)*COS(RADIANS(_10sept_0_107[[#This Row],[Column4]]))</f>
        <v>-2.944593169140179E-3</v>
      </c>
      <c r="G275">
        <f>10^(_10sept_0_107[[#This Row],[Column3]]/10)*SIN(RADIANS(_10sept_0_107[[#This Row],[Column4]]))</f>
        <v>3.3522078311223613E-2</v>
      </c>
      <c r="H275">
        <f>10^(_10sept_0_107[[#This Row],[Column5]]/10)*COS(RADIANS(_10sept_0_107[[#This Row],[Column6]]))</f>
        <v>-2.9211896279160714E-3</v>
      </c>
      <c r="I275">
        <f>10^(_10sept_0_107[[#This Row],[Column5]]/10)*SIN(RADIANS(_10sept_0_107[[#This Row],[Column6]]))</f>
        <v>3.3524125855767084E-2</v>
      </c>
    </row>
    <row r="276" spans="1:9" x14ac:dyDescent="0.3">
      <c r="A276">
        <v>93</v>
      </c>
      <c r="B276">
        <v>-14.65</v>
      </c>
      <c r="C276">
        <v>78.09</v>
      </c>
      <c r="D276">
        <v>-14.7</v>
      </c>
      <c r="E276">
        <v>77.69</v>
      </c>
      <c r="F276">
        <f>10^(_10sept_0_107[[#This Row],[Column3]]/10)*COS(RADIANS(_10sept_0_107[[#This Row],[Column4]]))</f>
        <v>7.0738689708490614E-3</v>
      </c>
      <c r="G276">
        <f>10^(_10sept_0_107[[#This Row],[Column3]]/10)*SIN(RADIANS(_10sept_0_107[[#This Row],[Column4]]))</f>
        <v>3.3538901781703989E-2</v>
      </c>
      <c r="H276">
        <f>10^(_10sept_0_107[[#This Row],[Column5]]/10)*COS(RADIANS(_10sept_0_107[[#This Row],[Column6]]))</f>
        <v>7.2241882319017551E-3</v>
      </c>
      <c r="I276">
        <f>10^(_10sept_0_107[[#This Row],[Column5]]/10)*SIN(RADIANS(_10sept_0_107[[#This Row],[Column6]]))</f>
        <v>3.3105357963431455E-2</v>
      </c>
    </row>
    <row r="277" spans="1:9" x14ac:dyDescent="0.3">
      <c r="A277">
        <v>94</v>
      </c>
      <c r="B277">
        <v>-14.5</v>
      </c>
      <c r="C277">
        <v>61.19</v>
      </c>
      <c r="D277">
        <v>-14.55</v>
      </c>
      <c r="E277">
        <v>60.59</v>
      </c>
      <c r="F277">
        <f>10^(_10sept_0_107[[#This Row],[Column3]]/10)*COS(RADIANS(_10sept_0_107[[#This Row],[Column4]]))</f>
        <v>1.7098691798968758E-2</v>
      </c>
      <c r="G277">
        <f>10^(_10sept_0_107[[#This Row],[Column3]]/10)*SIN(RADIANS(_10sept_0_107[[#This Row],[Column4]]))</f>
        <v>3.1089550504277877E-2</v>
      </c>
      <c r="H277">
        <f>10^(_10sept_0_107[[#This Row],[Column5]]/10)*COS(RADIANS(_10sept_0_107[[#This Row],[Column6]]))</f>
        <v>1.7223874263784685E-2</v>
      </c>
      <c r="I277">
        <f>10^(_10sept_0_107[[#This Row],[Column5]]/10)*SIN(RADIANS(_10sept_0_107[[#This Row],[Column6]]))</f>
        <v>3.0554982018612228E-2</v>
      </c>
    </row>
    <row r="278" spans="1:9" x14ac:dyDescent="0.3">
      <c r="A278">
        <v>95</v>
      </c>
      <c r="B278">
        <v>-14.39</v>
      </c>
      <c r="C278">
        <v>44.73</v>
      </c>
      <c r="D278">
        <v>-14.35</v>
      </c>
      <c r="E278">
        <v>44.05</v>
      </c>
      <c r="F278">
        <f>10^(_10sept_0_107[[#This Row],[Column3]]/10)*COS(RADIANS(_10sept_0_107[[#This Row],[Column4]]))</f>
        <v>2.5853655208943543E-2</v>
      </c>
      <c r="G278">
        <f>10^(_10sept_0_107[[#This Row],[Column3]]/10)*SIN(RADIANS(_10sept_0_107[[#This Row],[Column4]]))</f>
        <v>2.56111313208091E-2</v>
      </c>
      <c r="H278">
        <f>10^(_10sept_0_107[[#This Row],[Column5]]/10)*COS(RADIANS(_10sept_0_107[[#This Row],[Column6]]))</f>
        <v>2.6397802821480045E-2</v>
      </c>
      <c r="I278">
        <f>10^(_10sept_0_107[[#This Row],[Column5]]/10)*SIN(RADIANS(_10sept_0_107[[#This Row],[Column6]]))</f>
        <v>2.5536618585668556E-2</v>
      </c>
    </row>
    <row r="279" spans="1:9" x14ac:dyDescent="0.3">
      <c r="A279">
        <v>96</v>
      </c>
      <c r="B279">
        <v>-14.26</v>
      </c>
      <c r="C279">
        <v>28.24</v>
      </c>
      <c r="D279">
        <v>-14.23</v>
      </c>
      <c r="E279">
        <v>27.89</v>
      </c>
      <c r="F279">
        <f>10^(_10sept_0_107[[#This Row],[Column3]]/10)*COS(RADIANS(_10sept_0_107[[#This Row],[Column4]]))</f>
        <v>3.3034121619353839E-2</v>
      </c>
      <c r="G279">
        <f>10^(_10sept_0_107[[#This Row],[Column3]]/10)*SIN(RADIANS(_10sept_0_107[[#This Row],[Column4]]))</f>
        <v>1.7742444390997914E-2</v>
      </c>
      <c r="H279">
        <f>10^(_10sept_0_107[[#This Row],[Column5]]/10)*COS(RADIANS(_10sept_0_107[[#This Row],[Column6]]))</f>
        <v>3.3371615613809087E-2</v>
      </c>
      <c r="I279">
        <f>10^(_10sept_0_107[[#This Row],[Column5]]/10)*SIN(RADIANS(_10sept_0_107[[#This Row],[Column6]]))</f>
        <v>1.7661904340312808E-2</v>
      </c>
    </row>
    <row r="280" spans="1:9" x14ac:dyDescent="0.3">
      <c r="A280">
        <v>97</v>
      </c>
      <c r="B280">
        <v>-14.16</v>
      </c>
      <c r="C280">
        <v>11.37</v>
      </c>
      <c r="D280">
        <v>-14.13</v>
      </c>
      <c r="E280">
        <v>10.41</v>
      </c>
      <c r="F280">
        <f>10^(_10sept_0_107[[#This Row],[Column3]]/10)*COS(RADIANS(_10sept_0_107[[#This Row],[Column4]]))</f>
        <v>3.7617681175591812E-2</v>
      </c>
      <c r="G280">
        <f>10^(_10sept_0_107[[#This Row],[Column3]]/10)*SIN(RADIANS(_10sept_0_107[[#This Row],[Column4]]))</f>
        <v>7.5645598288495153E-3</v>
      </c>
      <c r="H280">
        <f>10^(_10sept_0_107[[#This Row],[Column5]]/10)*COS(RADIANS(_10sept_0_107[[#This Row],[Column6]]))</f>
        <v>3.8000735702234313E-2</v>
      </c>
      <c r="I280">
        <f>10^(_10sept_0_107[[#This Row],[Column5]]/10)*SIN(RADIANS(_10sept_0_107[[#This Row],[Column6]]))</f>
        <v>6.9812961309437165E-3</v>
      </c>
    </row>
    <row r="281" spans="1:9" x14ac:dyDescent="0.3">
      <c r="A281">
        <v>98</v>
      </c>
      <c r="B281">
        <v>-13.97</v>
      </c>
      <c r="C281">
        <v>-6.68</v>
      </c>
      <c r="D281">
        <v>-13.93</v>
      </c>
      <c r="E281">
        <v>-7.25</v>
      </c>
      <c r="F281">
        <f>10^(_10sept_0_107[[#This Row],[Column3]]/10)*COS(RADIANS(_10sept_0_107[[#This Row],[Column4]]))</f>
        <v>3.9814535967429607E-2</v>
      </c>
      <c r="G281">
        <f>10^(_10sept_0_107[[#This Row],[Column3]]/10)*SIN(RADIANS(_10sept_0_107[[#This Row],[Column4]]))</f>
        <v>-4.6630439319321725E-3</v>
      </c>
      <c r="H281">
        <f>10^(_10sept_0_107[[#This Row],[Column5]]/10)*COS(RADIANS(_10sept_0_107[[#This Row],[Column6]]))</f>
        <v>4.0134128708494733E-2</v>
      </c>
      <c r="I281">
        <f>10^(_10sept_0_107[[#This Row],[Column5]]/10)*SIN(RADIANS(_10sept_0_107[[#This Row],[Column6]]))</f>
        <v>-5.1057060469426353E-3</v>
      </c>
    </row>
    <row r="282" spans="1:9" x14ac:dyDescent="0.3">
      <c r="A282">
        <v>99</v>
      </c>
      <c r="B282">
        <v>-13.66</v>
      </c>
      <c r="C282">
        <v>-24.42</v>
      </c>
      <c r="D282">
        <v>-13.58</v>
      </c>
      <c r="E282">
        <v>-24.47</v>
      </c>
      <c r="F282">
        <f>10^(_10sept_0_107[[#This Row],[Column3]]/10)*COS(RADIANS(_10sept_0_107[[#This Row],[Column4]]))</f>
        <v>3.9201144361515249E-2</v>
      </c>
      <c r="G282">
        <f>10^(_10sept_0_107[[#This Row],[Column3]]/10)*SIN(RADIANS(_10sept_0_107[[#This Row],[Column4]]))</f>
        <v>-1.7798929860035142E-2</v>
      </c>
      <c r="H282">
        <f>10^(_10sept_0_107[[#This Row],[Column5]]/10)*COS(RADIANS(_10sept_0_107[[#This Row],[Column6]]))</f>
        <v>3.9914111579178742E-2</v>
      </c>
      <c r="I282">
        <f>10^(_10sept_0_107[[#This Row],[Column5]]/10)*SIN(RADIANS(_10sept_0_107[[#This Row],[Column6]]))</f>
        <v>-1.8164675217438527E-2</v>
      </c>
    </row>
    <row r="283" spans="1:9" x14ac:dyDescent="0.3">
      <c r="A283">
        <v>100</v>
      </c>
      <c r="B283">
        <v>-13.1</v>
      </c>
      <c r="C283">
        <v>-41.31</v>
      </c>
      <c r="D283">
        <v>-13.1</v>
      </c>
      <c r="E283">
        <v>-41.33</v>
      </c>
      <c r="F283">
        <f>10^(_10sept_0_107[[#This Row],[Column3]]/10)*COS(RADIANS(_10sept_0_107[[#This Row],[Column4]]))</f>
        <v>3.6789683612483484E-2</v>
      </c>
      <c r="G283">
        <f>10^(_10sept_0_107[[#This Row],[Column3]]/10)*SIN(RADIANS(_10sept_0_107[[#This Row],[Column4]]))</f>
        <v>-3.23319052750198E-2</v>
      </c>
      <c r="H283">
        <f>10^(_10sept_0_107[[#This Row],[Column5]]/10)*COS(RADIANS(_10sept_0_107[[#This Row],[Column6]]))</f>
        <v>3.6778395407347154E-2</v>
      </c>
      <c r="I283">
        <f>10^(_10sept_0_107[[#This Row],[Column5]]/10)*SIN(RADIANS(_10sept_0_107[[#This Row],[Column6]]))</f>
        <v>-3.234474532718281E-2</v>
      </c>
    </row>
    <row r="284" spans="1:9" x14ac:dyDescent="0.3">
      <c r="A284">
        <v>101</v>
      </c>
      <c r="B284">
        <v>-12.55</v>
      </c>
      <c r="C284">
        <v>-56.43</v>
      </c>
      <c r="D284">
        <v>-12.54</v>
      </c>
      <c r="E284">
        <v>-56.68</v>
      </c>
      <c r="F284">
        <f>10^(_10sept_0_107[[#This Row],[Column3]]/10)*COS(RADIANS(_10sept_0_107[[#This Row],[Column4]]))</f>
        <v>3.073902369610337E-2</v>
      </c>
      <c r="G284">
        <f>10^(_10sept_0_107[[#This Row],[Column3]]/10)*SIN(RADIANS(_10sept_0_107[[#This Row],[Column4]]))</f>
        <v>-4.6318547631850282E-2</v>
      </c>
      <c r="H284">
        <f>10^(_10sept_0_107[[#This Row],[Column5]]/10)*COS(RADIANS(_10sept_0_107[[#This Row],[Column6]]))</f>
        <v>3.0607023133603358E-2</v>
      </c>
      <c r="I284">
        <f>10^(_10sept_0_107[[#This Row],[Column5]]/10)*SIN(RADIANS(_10sept_0_107[[#This Row],[Column6]]))</f>
        <v>-4.6559314030894215E-2</v>
      </c>
    </row>
    <row r="285" spans="1:9" x14ac:dyDescent="0.3">
      <c r="A285">
        <v>102</v>
      </c>
      <c r="B285">
        <v>-11.96</v>
      </c>
      <c r="C285">
        <v>-70.680000000000007</v>
      </c>
      <c r="D285">
        <v>-11.99</v>
      </c>
      <c r="E285">
        <v>-70.63</v>
      </c>
      <c r="F285">
        <f>10^(_10sept_0_107[[#This Row],[Column3]]/10)*COS(RADIANS(_10sept_0_107[[#This Row],[Column4]]))</f>
        <v>2.106798634934702E-2</v>
      </c>
      <c r="G285">
        <f>10^(_10sept_0_107[[#This Row],[Column3]]/10)*SIN(RADIANS(_10sept_0_107[[#This Row],[Column4]]))</f>
        <v>-6.0093471406364597E-2</v>
      </c>
      <c r="H285">
        <f>10^(_10sept_0_107[[#This Row],[Column5]]/10)*COS(RADIANS(_10sept_0_107[[#This Row],[Column6]]))</f>
        <v>2.0975027820338665E-2</v>
      </c>
      <c r="I285">
        <f>10^(_10sept_0_107[[#This Row],[Column5]]/10)*SIN(RADIANS(_10sept_0_107[[#This Row],[Column6]]))</f>
        <v>-5.9661509413917721E-2</v>
      </c>
    </row>
    <row r="286" spans="1:9" x14ac:dyDescent="0.3">
      <c r="A286">
        <v>103</v>
      </c>
      <c r="B286">
        <v>-11.48</v>
      </c>
      <c r="C286">
        <v>-83.11</v>
      </c>
      <c r="D286">
        <v>-11.54</v>
      </c>
      <c r="E286">
        <v>-83.19</v>
      </c>
      <c r="F286">
        <f>10^(_10sept_0_107[[#This Row],[Column3]]/10)*COS(RADIANS(_10sept_0_107[[#This Row],[Column4]]))</f>
        <v>8.5319710823482647E-3</v>
      </c>
      <c r="G286">
        <f>10^(_10sept_0_107[[#This Row],[Column3]]/10)*SIN(RADIANS(_10sept_0_107[[#This Row],[Column4]]))</f>
        <v>-7.0607733921158433E-2</v>
      </c>
      <c r="H286">
        <f>10^(_10sept_0_107[[#This Row],[Column5]]/10)*COS(RADIANS(_10sept_0_107[[#This Row],[Column6]]))</f>
        <v>8.3176655490000227E-3</v>
      </c>
      <c r="I286">
        <f>10^(_10sept_0_107[[#This Row],[Column5]]/10)*SIN(RADIANS(_10sept_0_107[[#This Row],[Column6]]))</f>
        <v>-6.9650641035309102E-2</v>
      </c>
    </row>
    <row r="287" spans="1:9" x14ac:dyDescent="0.3">
      <c r="A287">
        <v>104</v>
      </c>
      <c r="B287">
        <v>-11.2</v>
      </c>
      <c r="C287">
        <v>-95.57</v>
      </c>
      <c r="D287">
        <v>-11.23</v>
      </c>
      <c r="E287">
        <v>-95.64</v>
      </c>
      <c r="F287">
        <f>10^(_10sept_0_107[[#This Row],[Column3]]/10)*COS(RADIANS(_10sept_0_107[[#This Row],[Column4]]))</f>
        <v>-7.3628894675497629E-3</v>
      </c>
      <c r="G287">
        <f>10^(_10sept_0_107[[#This Row],[Column3]]/10)*SIN(RADIANS(_10sept_0_107[[#This Row],[Column4]]))</f>
        <v>-7.5499584317135257E-2</v>
      </c>
      <c r="H287">
        <f>10^(_10sept_0_107[[#This Row],[Column5]]/10)*COS(RADIANS(_10sept_0_107[[#This Row],[Column6]]))</f>
        <v>-7.4038033794314225E-3</v>
      </c>
      <c r="I287">
        <f>10^(_10sept_0_107[[#This Row],[Column5]]/10)*SIN(RADIANS(_10sept_0_107[[#This Row],[Column6]]))</f>
        <v>-7.497085933617266E-2</v>
      </c>
    </row>
    <row r="288" spans="1:9" x14ac:dyDescent="0.3">
      <c r="A288">
        <v>105</v>
      </c>
      <c r="B288">
        <v>-11.02</v>
      </c>
      <c r="C288">
        <v>-107.63</v>
      </c>
      <c r="D288">
        <v>-11.08</v>
      </c>
      <c r="E288">
        <v>-107.89</v>
      </c>
      <c r="F288">
        <f>10^(_10sept_0_107[[#This Row],[Column3]]/10)*COS(RADIANS(_10sept_0_107[[#This Row],[Column4]]))</f>
        <v>-2.3947199695144847E-2</v>
      </c>
      <c r="G288">
        <f>10^(_10sept_0_107[[#This Row],[Column3]]/10)*SIN(RADIANS(_10sept_0_107[[#This Row],[Column4]]))</f>
        <v>-7.5354220548803474E-2</v>
      </c>
      <c r="H288">
        <f>10^(_10sept_0_107[[#This Row],[Column5]]/10)*COS(RADIANS(_10sept_0_107[[#This Row],[Column6]]))</f>
        <v>-2.3955642384209674E-2</v>
      </c>
      <c r="I288">
        <f>10^(_10sept_0_107[[#This Row],[Column5]]/10)*SIN(RADIANS(_10sept_0_107[[#This Row],[Column6]]))</f>
        <v>-7.4212379093699932E-2</v>
      </c>
    </row>
    <row r="289" spans="1:9" x14ac:dyDescent="0.3">
      <c r="A289">
        <v>106</v>
      </c>
      <c r="B289">
        <v>-10.99</v>
      </c>
      <c r="C289">
        <v>-120</v>
      </c>
      <c r="D289">
        <v>-11.02</v>
      </c>
      <c r="E289">
        <v>-119.98</v>
      </c>
      <c r="F289">
        <f>10^(_10sept_0_107[[#This Row],[Column3]]/10)*COS(RADIANS(_10sept_0_107[[#This Row],[Column4]]))</f>
        <v>-3.9807967520865906E-2</v>
      </c>
      <c r="G289">
        <f>10^(_10sept_0_107[[#This Row],[Column3]]/10)*SIN(RADIANS(_10sept_0_107[[#This Row],[Column4]]))</f>
        <v>-6.8949422292191476E-2</v>
      </c>
      <c r="H289">
        <f>10^(_10sept_0_107[[#This Row],[Column5]]/10)*COS(RADIANS(_10sept_0_107[[#This Row],[Column6]]))</f>
        <v>-3.9510026785385545E-2</v>
      </c>
      <c r="I289">
        <f>10^(_10sept_0_107[[#This Row],[Column5]]/10)*SIN(RADIANS(_10sept_0_107[[#This Row],[Column6]]))</f>
        <v>-6.8488573581108964E-2</v>
      </c>
    </row>
    <row r="290" spans="1:9" x14ac:dyDescent="0.3">
      <c r="A290">
        <v>107</v>
      </c>
      <c r="B290">
        <v>-11.03</v>
      </c>
      <c r="C290">
        <v>-133.03</v>
      </c>
      <c r="D290">
        <v>-11.04</v>
      </c>
      <c r="E290">
        <v>-133.07</v>
      </c>
      <c r="F290">
        <f>10^(_10sept_0_107[[#This Row],[Column3]]/10)*COS(RADIANS(_10sept_0_107[[#This Row],[Column4]]))</f>
        <v>-5.3830331563394798E-2</v>
      </c>
      <c r="G290">
        <f>10^(_10sept_0_107[[#This Row],[Column3]]/10)*SIN(RADIANS(_10sept_0_107[[#This Row],[Column4]]))</f>
        <v>-5.7665399118245746E-2</v>
      </c>
      <c r="H290">
        <f>10^(_10sept_0_107[[#This Row],[Column5]]/10)*COS(RADIANS(_10sept_0_107[[#This Row],[Column6]]))</f>
        <v>-5.3746677597405222E-2</v>
      </c>
      <c r="I290">
        <f>10^(_10sept_0_107[[#This Row],[Column5]]/10)*SIN(RADIANS(_10sept_0_107[[#This Row],[Column6]]))</f>
        <v>-5.7495264135478112E-2</v>
      </c>
    </row>
    <row r="291" spans="1:9" x14ac:dyDescent="0.3">
      <c r="A291">
        <v>108</v>
      </c>
      <c r="B291">
        <v>-11.08</v>
      </c>
      <c r="C291">
        <v>-145.69999999999999</v>
      </c>
      <c r="D291">
        <v>-11.09</v>
      </c>
      <c r="E291">
        <v>-145.72999999999999</v>
      </c>
      <c r="F291">
        <f>10^(_10sept_0_107[[#This Row],[Column3]]/10)*COS(RADIANS(_10sept_0_107[[#This Row],[Column4]]))</f>
        <v>-6.4421632429970677E-2</v>
      </c>
      <c r="G291">
        <f>10^(_10sept_0_107[[#This Row],[Column3]]/10)*SIN(RADIANS(_10sept_0_107[[#This Row],[Column4]]))</f>
        <v>-4.3945458102572166E-2</v>
      </c>
      <c r="H291">
        <f>10^(_10sept_0_107[[#This Row],[Column5]]/10)*COS(RADIANS(_10sept_0_107[[#This Row],[Column6]]))</f>
        <v>-6.4296414842429761E-2</v>
      </c>
      <c r="I291">
        <f>10^(_10sept_0_107[[#This Row],[Column5]]/10)*SIN(RADIANS(_10sept_0_107[[#This Row],[Column6]]))</f>
        <v>-4.381072683657862E-2</v>
      </c>
    </row>
    <row r="292" spans="1:9" x14ac:dyDescent="0.3">
      <c r="A292">
        <v>109</v>
      </c>
      <c r="B292">
        <v>-11.13</v>
      </c>
      <c r="C292">
        <v>-158.35</v>
      </c>
      <c r="D292">
        <v>-11.16</v>
      </c>
      <c r="E292">
        <v>-158.19999999999999</v>
      </c>
      <c r="F292">
        <f>10^(_10sept_0_107[[#This Row],[Column3]]/10)*COS(RADIANS(_10sept_0_107[[#This Row],[Column4]]))</f>
        <v>-7.1651999335164529E-2</v>
      </c>
      <c r="G292">
        <f>10^(_10sept_0_107[[#This Row],[Column3]]/10)*SIN(RADIANS(_10sept_0_107[[#This Row],[Column4]]))</f>
        <v>-2.8441388458183701E-2</v>
      </c>
      <c r="H292">
        <f>10^(_10sept_0_107[[#This Row],[Column5]]/10)*COS(RADIANS(_10sept_0_107[[#This Row],[Column6]]))</f>
        <v>-7.1084559862521934E-2</v>
      </c>
      <c r="I292">
        <f>10^(_10sept_0_107[[#This Row],[Column5]]/10)*SIN(RADIANS(_10sept_0_107[[#This Row],[Column6]]))</f>
        <v>-2.8431795481323748E-2</v>
      </c>
    </row>
    <row r="293" spans="1:9" x14ac:dyDescent="0.3">
      <c r="A293">
        <v>110</v>
      </c>
      <c r="B293">
        <v>-11.26</v>
      </c>
      <c r="C293">
        <v>-171.19</v>
      </c>
      <c r="D293">
        <v>-11.29</v>
      </c>
      <c r="E293">
        <v>-170.99</v>
      </c>
      <c r="F293">
        <f>10^(_10sept_0_107[[#This Row],[Column3]]/10)*COS(RADIANS(_10sept_0_107[[#This Row],[Column4]]))</f>
        <v>-7.393423463539292E-2</v>
      </c>
      <c r="G293">
        <f>10^(_10sept_0_107[[#This Row],[Column3]]/10)*SIN(RADIANS(_10sept_0_107[[#This Row],[Column4]]))</f>
        <v>-1.1458837804496852E-2</v>
      </c>
      <c r="H293">
        <f>10^(_10sept_0_107[[#This Row],[Column5]]/10)*COS(RADIANS(_10sept_0_107[[#This Row],[Column6]]))</f>
        <v>-7.3385104153686917E-2</v>
      </c>
      <c r="I293">
        <f>10^(_10sept_0_107[[#This Row],[Column5]]/10)*SIN(RADIANS(_10sept_0_107[[#This Row],[Column6]]))</f>
        <v>-1.1636188429210674E-2</v>
      </c>
    </row>
    <row r="294" spans="1:9" x14ac:dyDescent="0.3">
      <c r="A294">
        <v>111</v>
      </c>
      <c r="B294">
        <v>-11.5</v>
      </c>
      <c r="C294">
        <v>176.17</v>
      </c>
      <c r="D294">
        <v>-11.55</v>
      </c>
      <c r="E294">
        <v>176.25</v>
      </c>
      <c r="F294">
        <f>10^(_10sept_0_107[[#This Row],[Column3]]/10)*COS(RADIANS(_10sept_0_107[[#This Row],[Column4]]))</f>
        <v>-7.0636467992115509E-2</v>
      </c>
      <c r="G294">
        <f>10^(_10sept_0_107[[#This Row],[Column3]]/10)*SIN(RADIANS(_10sept_0_107[[#This Row],[Column4]]))</f>
        <v>4.7288186549669991E-3</v>
      </c>
      <c r="H294">
        <f>10^(_10sept_0_107[[#This Row],[Column5]]/10)*COS(RADIANS(_10sept_0_107[[#This Row],[Column6]]))</f>
        <v>-6.9834358056798329E-2</v>
      </c>
      <c r="I294">
        <f>10^(_10sept_0_107[[#This Row],[Column5]]/10)*SIN(RADIANS(_10sept_0_107[[#This Row],[Column6]]))</f>
        <v>4.5771856505217971E-3</v>
      </c>
    </row>
    <row r="295" spans="1:9" x14ac:dyDescent="0.3">
      <c r="A295">
        <v>112</v>
      </c>
      <c r="B295">
        <v>-11.89</v>
      </c>
      <c r="C295">
        <v>163.01</v>
      </c>
      <c r="D295">
        <v>-11.94</v>
      </c>
      <c r="E295">
        <v>163.6</v>
      </c>
      <c r="F295">
        <f>10^(_10sept_0_107[[#This Row],[Column3]]/10)*COS(RADIANS(_10sept_0_107[[#This Row],[Column4]]))</f>
        <v>-6.188985745104654E-2</v>
      </c>
      <c r="G295">
        <f>10^(_10sept_0_107[[#This Row],[Column3]]/10)*SIN(RADIANS(_10sept_0_107[[#This Row],[Column4]]))</f>
        <v>1.8909817446721159E-2</v>
      </c>
      <c r="H295">
        <f>10^(_10sept_0_107[[#This Row],[Column5]]/10)*COS(RADIANS(_10sept_0_107[[#This Row],[Column6]]))</f>
        <v>-6.1370656767858876E-2</v>
      </c>
      <c r="I295">
        <f>10^(_10sept_0_107[[#This Row],[Column5]]/10)*SIN(RADIANS(_10sept_0_107[[#This Row],[Column6]]))</f>
        <v>1.8062366544330875E-2</v>
      </c>
    </row>
    <row r="296" spans="1:9" x14ac:dyDescent="0.3">
      <c r="A296">
        <v>113</v>
      </c>
      <c r="B296">
        <v>-12.45</v>
      </c>
      <c r="C296">
        <v>149.5</v>
      </c>
      <c r="D296">
        <v>-12.49</v>
      </c>
      <c r="E296">
        <v>149.78</v>
      </c>
      <c r="F296">
        <f>10^(_10sept_0_107[[#This Row],[Column3]]/10)*COS(RADIANS(_10sept_0_107[[#This Row],[Column4]]))</f>
        <v>-4.9014027321768038E-2</v>
      </c>
      <c r="G296">
        <f>10^(_10sept_0_107[[#This Row],[Column3]]/10)*SIN(RADIANS(_10sept_0_107[[#This Row],[Column4]]))</f>
        <v>2.8871468528588184E-2</v>
      </c>
      <c r="H296">
        <f>10^(_10sept_0_107[[#This Row],[Column5]]/10)*COS(RADIANS(_10sept_0_107[[#This Row],[Column6]]))</f>
        <v>-4.8703882619327392E-2</v>
      </c>
      <c r="I296">
        <f>10^(_10sept_0_107[[#This Row],[Column5]]/10)*SIN(RADIANS(_10sept_0_107[[#This Row],[Column6]]))</f>
        <v>2.8369100945439669E-2</v>
      </c>
    </row>
    <row r="297" spans="1:9" x14ac:dyDescent="0.3">
      <c r="A297">
        <v>114</v>
      </c>
      <c r="B297">
        <v>-13.08</v>
      </c>
      <c r="C297">
        <v>134.41</v>
      </c>
      <c r="D297">
        <v>-13.18</v>
      </c>
      <c r="E297">
        <v>134.62</v>
      </c>
      <c r="F297">
        <f>10^(_10sept_0_107[[#This Row],[Column3]]/10)*COS(RADIANS(_10sept_0_107[[#This Row],[Column4]]))</f>
        <v>-3.4432337679718907E-2</v>
      </c>
      <c r="G297">
        <f>10^(_10sept_0_107[[#This Row],[Column3]]/10)*SIN(RADIANS(_10sept_0_107[[#This Row],[Column4]]))</f>
        <v>3.514887151312239E-2</v>
      </c>
      <c r="H297">
        <f>10^(_10sept_0_107[[#This Row],[Column5]]/10)*COS(RADIANS(_10sept_0_107[[#This Row],[Column6]]))</f>
        <v>-3.3774230566667833E-2</v>
      </c>
      <c r="I297">
        <f>10^(_10sept_0_107[[#This Row],[Column5]]/10)*SIN(RADIANS(_10sept_0_107[[#This Row],[Column6]]))</f>
        <v>3.4225226658199825E-2</v>
      </c>
    </row>
    <row r="298" spans="1:9" x14ac:dyDescent="0.3">
      <c r="A298">
        <v>115</v>
      </c>
      <c r="B298">
        <v>-13.78</v>
      </c>
      <c r="C298">
        <v>118.19</v>
      </c>
      <c r="D298">
        <v>-13.8</v>
      </c>
      <c r="E298">
        <v>118.46</v>
      </c>
      <c r="F298">
        <f>10^(_10sept_0_107[[#This Row],[Column3]]/10)*COS(RADIANS(_10sept_0_107[[#This Row],[Column4]]))</f>
        <v>-1.9783679915720317E-2</v>
      </c>
      <c r="G298">
        <f>10^(_10sept_0_107[[#This Row],[Column3]]/10)*SIN(RADIANS(_10sept_0_107[[#This Row],[Column4]]))</f>
        <v>3.691187492981203E-2</v>
      </c>
      <c r="H298">
        <f>10^(_10sept_0_107[[#This Row],[Column5]]/10)*COS(RADIANS(_10sept_0_107[[#This Row],[Column6]]))</f>
        <v>-1.9865706784530306E-2</v>
      </c>
      <c r="I298">
        <f>10^(_10sept_0_107[[#This Row],[Column5]]/10)*SIN(RADIANS(_10sept_0_107[[#This Row],[Column6]]))</f>
        <v>3.6649072603552199E-2</v>
      </c>
    </row>
    <row r="299" spans="1:9" x14ac:dyDescent="0.3">
      <c r="A299">
        <v>116</v>
      </c>
      <c r="B299">
        <v>-14.36</v>
      </c>
      <c r="C299">
        <v>100.69</v>
      </c>
      <c r="D299">
        <v>-14.49</v>
      </c>
      <c r="E299">
        <v>101.03</v>
      </c>
      <c r="F299">
        <f>10^(_10sept_0_107[[#This Row],[Column3]]/10)*COS(RADIANS(_10sept_0_107[[#This Row],[Column4]]))</f>
        <v>-6.7972379783171073E-3</v>
      </c>
      <c r="G299">
        <f>10^(_10sept_0_107[[#This Row],[Column3]]/10)*SIN(RADIANS(_10sept_0_107[[#This Row],[Column4]]))</f>
        <v>3.6007811888588655E-2</v>
      </c>
      <c r="H299">
        <f>10^(_10sept_0_107[[#This Row],[Column5]]/10)*COS(RADIANS(_10sept_0_107[[#This Row],[Column6]]))</f>
        <v>-6.8040432265734849E-3</v>
      </c>
      <c r="I299">
        <f>10^(_10sept_0_107[[#This Row],[Column5]]/10)*SIN(RADIANS(_10sept_0_107[[#This Row],[Column6]]))</f>
        <v>3.4906179155588905E-2</v>
      </c>
    </row>
    <row r="300" spans="1:9" x14ac:dyDescent="0.3">
      <c r="A300">
        <v>117</v>
      </c>
      <c r="B300">
        <v>-14.81</v>
      </c>
      <c r="C300">
        <v>81.900000000000006</v>
      </c>
      <c r="D300">
        <v>-14.93</v>
      </c>
      <c r="E300">
        <v>81.53</v>
      </c>
      <c r="F300">
        <f>10^(_10sept_0_107[[#This Row],[Column3]]/10)*COS(RADIANS(_10sept_0_107[[#This Row],[Column4]]))</f>
        <v>4.6549475326740928E-3</v>
      </c>
      <c r="G300">
        <f>10^(_10sept_0_107[[#This Row],[Column3]]/10)*SIN(RADIANS(_10sept_0_107[[#This Row],[Column4]]))</f>
        <v>3.270736614154076E-2</v>
      </c>
      <c r="H300">
        <f>10^(_10sept_0_107[[#This Row],[Column5]]/10)*COS(RADIANS(_10sept_0_107[[#This Row],[Column6]]))</f>
        <v>4.7334502068964246E-3</v>
      </c>
      <c r="I300">
        <f>10^(_10sept_0_107[[#This Row],[Column5]]/10)*SIN(RADIANS(_10sept_0_107[[#This Row],[Column6]]))</f>
        <v>3.1786095307543359E-2</v>
      </c>
    </row>
    <row r="301" spans="1:9" x14ac:dyDescent="0.3">
      <c r="A301">
        <v>118</v>
      </c>
      <c r="B301">
        <v>-14.93</v>
      </c>
      <c r="C301">
        <v>61.64</v>
      </c>
      <c r="D301">
        <v>-15.02</v>
      </c>
      <c r="E301">
        <v>61.11</v>
      </c>
      <c r="F301">
        <f>10^(_10sept_0_107[[#This Row],[Column3]]/10)*COS(RADIANS(_10sept_0_107[[#This Row],[Column4]]))</f>
        <v>1.5265208367319311E-2</v>
      </c>
      <c r="G301">
        <f>10^(_10sept_0_107[[#This Row],[Column3]]/10)*SIN(RADIANS(_10sept_0_107[[#This Row],[Column4]]))</f>
        <v>2.827958308150462E-2</v>
      </c>
      <c r="H301">
        <f>10^(_10sept_0_107[[#This Row],[Column5]]/10)*COS(RADIANS(_10sept_0_107[[#This Row],[Column6]]))</f>
        <v>1.5207703162478376E-2</v>
      </c>
      <c r="I301">
        <f>10^(_10sept_0_107[[#This Row],[Column5]]/10)*SIN(RADIANS(_10sept_0_107[[#This Row],[Column6]]))</f>
        <v>2.7560074553867085E-2</v>
      </c>
    </row>
    <row r="302" spans="1:9" x14ac:dyDescent="0.3">
      <c r="A302">
        <v>119</v>
      </c>
      <c r="B302">
        <v>-14.71</v>
      </c>
      <c r="C302">
        <v>42.75</v>
      </c>
      <c r="D302">
        <v>-14.8</v>
      </c>
      <c r="E302">
        <v>42.55</v>
      </c>
      <c r="F302">
        <f>10^(_10sept_0_107[[#This Row],[Column3]]/10)*COS(RADIANS(_10sept_0_107[[#This Row],[Column4]]))</f>
        <v>2.4824861887474032E-2</v>
      </c>
      <c r="G302">
        <f>10^(_10sept_0_107[[#This Row],[Column3]]/10)*SIN(RADIANS(_10sept_0_107[[#This Row],[Column4]]))</f>
        <v>2.2947866285509204E-2</v>
      </c>
      <c r="H302">
        <f>10^(_10sept_0_107[[#This Row],[Column5]]/10)*COS(RADIANS(_10sept_0_107[[#This Row],[Column6]]))</f>
        <v>2.4394015556535035E-2</v>
      </c>
      <c r="I302">
        <f>10^(_10sept_0_107[[#This Row],[Column5]]/10)*SIN(RADIANS(_10sept_0_107[[#This Row],[Column6]]))</f>
        <v>2.2392190629116918E-2</v>
      </c>
    </row>
    <row r="303" spans="1:9" x14ac:dyDescent="0.3">
      <c r="A303">
        <v>120</v>
      </c>
      <c r="B303">
        <v>-14.31</v>
      </c>
      <c r="C303">
        <v>25.66</v>
      </c>
      <c r="D303">
        <v>-14.29</v>
      </c>
      <c r="E303">
        <v>24.93</v>
      </c>
      <c r="F303">
        <f>10^(_10sept_0_107[[#This Row],[Column3]]/10)*COS(RADIANS(_10sept_0_107[[#This Row],[Column4]]))</f>
        <v>3.341240232559764E-2</v>
      </c>
      <c r="G303">
        <f>10^(_10sept_0_107[[#This Row],[Column3]]/10)*SIN(RADIANS(_10sept_0_107[[#This Row],[Column4]]))</f>
        <v>1.6051583904553218E-2</v>
      </c>
      <c r="H303">
        <f>10^(_10sept_0_107[[#This Row],[Column5]]/10)*COS(RADIANS(_10sept_0_107[[#This Row],[Column6]]))</f>
        <v>3.3769352665191217E-2</v>
      </c>
      <c r="I303">
        <f>10^(_10sept_0_107[[#This Row],[Column5]]/10)*SIN(RADIANS(_10sept_0_107[[#This Row],[Column6]]))</f>
        <v>1.5696708235991123E-2</v>
      </c>
    </row>
    <row r="304" spans="1:9" x14ac:dyDescent="0.3">
      <c r="A304">
        <v>121</v>
      </c>
      <c r="B304">
        <v>-13.89</v>
      </c>
      <c r="C304">
        <v>10.27</v>
      </c>
      <c r="D304">
        <v>-13.84</v>
      </c>
      <c r="E304">
        <v>9.26</v>
      </c>
      <c r="F304">
        <f>10^(_10sept_0_107[[#This Row],[Column3]]/10)*COS(RADIANS(_10sept_0_107[[#This Row],[Column4]]))</f>
        <v>4.0177750695411359E-2</v>
      </c>
      <c r="G304">
        <f>10^(_10sept_0_107[[#This Row],[Column3]]/10)*SIN(RADIANS(_10sept_0_107[[#This Row],[Column4]]))</f>
        <v>7.2798050529141326E-3</v>
      </c>
      <c r="H304">
        <f>10^(_10sept_0_107[[#This Row],[Column5]]/10)*COS(RADIANS(_10sept_0_107[[#This Row],[Column6]]))</f>
        <v>4.076647894778157E-2</v>
      </c>
      <c r="I304">
        <f>10^(_10sept_0_107[[#This Row],[Column5]]/10)*SIN(RADIANS(_10sept_0_107[[#This Row],[Column6]]))</f>
        <v>6.6465467126324076E-3</v>
      </c>
    </row>
    <row r="305" spans="1:9" x14ac:dyDescent="0.3">
      <c r="A305">
        <v>122</v>
      </c>
      <c r="B305">
        <v>-13.53</v>
      </c>
      <c r="C305">
        <v>-4.25</v>
      </c>
      <c r="D305">
        <v>-13.49</v>
      </c>
      <c r="E305">
        <v>-4.66</v>
      </c>
      <c r="F305">
        <f>10^(_10sept_0_107[[#This Row],[Column3]]/10)*COS(RADIANS(_10sept_0_107[[#This Row],[Column4]]))</f>
        <v>4.4238880227235274E-2</v>
      </c>
      <c r="G305">
        <f>10^(_10sept_0_107[[#This Row],[Column3]]/10)*SIN(RADIANS(_10sept_0_107[[#This Row],[Column4]]))</f>
        <v>-3.2875166839386903E-3</v>
      </c>
      <c r="H305">
        <f>10^(_10sept_0_107[[#This Row],[Column5]]/10)*COS(RADIANS(_10sept_0_107[[#This Row],[Column6]]))</f>
        <v>4.4623331971160765E-2</v>
      </c>
      <c r="I305">
        <f>10^(_10sept_0_107[[#This Row],[Column5]]/10)*SIN(RADIANS(_10sept_0_107[[#This Row],[Column6]]))</f>
        <v>-3.6373439700888412E-3</v>
      </c>
    </row>
    <row r="306" spans="1:9" x14ac:dyDescent="0.3">
      <c r="A306">
        <v>123</v>
      </c>
      <c r="B306">
        <v>-13.35</v>
      </c>
      <c r="C306">
        <v>-17.25</v>
      </c>
      <c r="D306">
        <v>-13.2</v>
      </c>
      <c r="E306">
        <v>-17.63</v>
      </c>
      <c r="F306">
        <f>10^(_10sept_0_107[[#This Row],[Column3]]/10)*COS(RADIANS(_10sept_0_107[[#This Row],[Column4]]))</f>
        <v>4.4158309737477877E-2</v>
      </c>
      <c r="G306">
        <f>10^(_10sept_0_107[[#This Row],[Column3]]/10)*SIN(RADIANS(_10sept_0_107[[#This Row],[Column4]]))</f>
        <v>-1.3711519632454981E-2</v>
      </c>
      <c r="H306">
        <f>10^(_10sept_0_107[[#This Row],[Column5]]/10)*COS(RADIANS(_10sept_0_107[[#This Row],[Column6]]))</f>
        <v>4.561498978341201E-2</v>
      </c>
      <c r="I306">
        <f>10^(_10sept_0_107[[#This Row],[Column5]]/10)*SIN(RADIANS(_10sept_0_107[[#This Row],[Column6]]))</f>
        <v>-1.4496218811365638E-2</v>
      </c>
    </row>
    <row r="307" spans="1:9" x14ac:dyDescent="0.3">
      <c r="A307">
        <v>124</v>
      </c>
      <c r="B307">
        <v>-13.27</v>
      </c>
      <c r="C307">
        <v>-29.37</v>
      </c>
      <c r="D307">
        <v>-13.19</v>
      </c>
      <c r="E307">
        <v>-30.02</v>
      </c>
      <c r="F307">
        <f>10^(_10sept_0_107[[#This Row],[Column3]]/10)*COS(RADIANS(_10sept_0_107[[#This Row],[Column4]]))</f>
        <v>4.1044295364260332E-2</v>
      </c>
      <c r="G307">
        <f>10^(_10sept_0_107[[#This Row],[Column3]]/10)*SIN(RADIANS(_10sept_0_107[[#This Row],[Column4]]))</f>
        <v>-2.309896616412898E-2</v>
      </c>
      <c r="H307">
        <f>10^(_10sept_0_107[[#This Row],[Column5]]/10)*COS(RADIANS(_10sept_0_107[[#This Row],[Column6]]))</f>
        <v>4.1537759897273083E-2</v>
      </c>
      <c r="I307">
        <f>10^(_10sept_0_107[[#This Row],[Column5]]/10)*SIN(RADIANS(_10sept_0_107[[#This Row],[Column6]]))</f>
        <v>-2.400117330725729E-2</v>
      </c>
    </row>
    <row r="308" spans="1:9" x14ac:dyDescent="0.3">
      <c r="A308">
        <v>125</v>
      </c>
      <c r="B308">
        <v>-13.35</v>
      </c>
      <c r="C308">
        <v>-41.72</v>
      </c>
      <c r="D308">
        <v>-13.22</v>
      </c>
      <c r="E308">
        <v>-41.46</v>
      </c>
      <c r="F308">
        <f>10^(_10sept_0_107[[#This Row],[Column3]]/10)*COS(RADIANS(_10sept_0_107[[#This Row],[Column4]]))</f>
        <v>3.4512393518346791E-2</v>
      </c>
      <c r="G308">
        <f>10^(_10sept_0_107[[#This Row],[Column3]]/10)*SIN(RADIANS(_10sept_0_107[[#This Row],[Column4]]))</f>
        <v>-3.0771038057514508E-2</v>
      </c>
      <c r="H308">
        <f>10^(_10sept_0_107[[#This Row],[Column5]]/10)*COS(RADIANS(_10sept_0_107[[#This Row],[Column6]]))</f>
        <v>3.5704602125285416E-2</v>
      </c>
      <c r="I308">
        <f>10^(_10sept_0_107[[#This Row],[Column5]]/10)*SIN(RADIANS(_10sept_0_107[[#This Row],[Column6]]))</f>
        <v>-3.154435351943171E-2</v>
      </c>
    </row>
    <row r="309" spans="1:9" x14ac:dyDescent="0.3">
      <c r="A309">
        <v>126</v>
      </c>
      <c r="B309">
        <v>-13.58</v>
      </c>
      <c r="C309">
        <v>-54.17</v>
      </c>
      <c r="D309">
        <v>-13.46</v>
      </c>
      <c r="E309">
        <v>-53.55</v>
      </c>
      <c r="F309">
        <f>10^(_10sept_0_107[[#This Row],[Column3]]/10)*COS(RADIANS(_10sept_0_107[[#This Row],[Column4]]))</f>
        <v>2.5670809392737731E-2</v>
      </c>
      <c r="G309">
        <f>10^(_10sept_0_107[[#This Row],[Column3]]/10)*SIN(RADIANS(_10sept_0_107[[#This Row],[Column4]]))</f>
        <v>-3.5554201918083943E-2</v>
      </c>
      <c r="H309">
        <f>10^(_10sept_0_107[[#This Row],[Column5]]/10)*COS(RADIANS(_10sept_0_107[[#This Row],[Column6]]))</f>
        <v>2.6783969967616651E-2</v>
      </c>
      <c r="I309">
        <f>10^(_10sept_0_107[[#This Row],[Column5]]/10)*SIN(RADIANS(_10sept_0_107[[#This Row],[Column6]]))</f>
        <v>-3.6262597310590283E-2</v>
      </c>
    </row>
    <row r="310" spans="1:9" x14ac:dyDescent="0.3">
      <c r="A310">
        <v>127</v>
      </c>
      <c r="B310">
        <v>-13.88</v>
      </c>
      <c r="C310">
        <v>-66.97</v>
      </c>
      <c r="D310">
        <v>-13.86</v>
      </c>
      <c r="E310">
        <v>-66.03</v>
      </c>
      <c r="F310">
        <f>10^(_10sept_0_107[[#This Row],[Column3]]/10)*COS(RADIANS(_10sept_0_107[[#This Row],[Column4]]))</f>
        <v>1.6010811098745852E-2</v>
      </c>
      <c r="G310">
        <f>10^(_10sept_0_107[[#This Row],[Column3]]/10)*SIN(RADIANS(_10sept_0_107[[#This Row],[Column4]]))</f>
        <v>-3.7664264283093503E-2</v>
      </c>
      <c r="H310">
        <f>10^(_10sept_0_107[[#This Row],[Column5]]/10)*COS(RADIANS(_10sept_0_107[[#This Row],[Column6]]))</f>
        <v>1.6703296867547967E-2</v>
      </c>
      <c r="I310">
        <f>10^(_10sept_0_107[[#This Row],[Column5]]/10)*SIN(RADIANS(_10sept_0_107[[#This Row],[Column6]]))</f>
        <v>-3.7569146987891898E-2</v>
      </c>
    </row>
    <row r="311" spans="1:9" x14ac:dyDescent="0.3">
      <c r="A311">
        <v>128</v>
      </c>
      <c r="B311">
        <v>-14.26</v>
      </c>
      <c r="C311">
        <v>-80.400000000000006</v>
      </c>
      <c r="D311">
        <v>-14.29</v>
      </c>
      <c r="E311">
        <v>-79.2</v>
      </c>
      <c r="F311">
        <f>10^(_10sept_0_107[[#This Row],[Column3]]/10)*COS(RADIANS(_10sept_0_107[[#This Row],[Column4]]))</f>
        <v>6.2533777636853442E-3</v>
      </c>
      <c r="G311">
        <f>10^(_10sept_0_107[[#This Row],[Column3]]/10)*SIN(RADIANS(_10sept_0_107[[#This Row],[Column4]]))</f>
        <v>-3.6972189422247635E-2</v>
      </c>
      <c r="H311">
        <f>10^(_10sept_0_107[[#This Row],[Column5]]/10)*COS(RADIANS(_10sept_0_107[[#This Row],[Column6]]))</f>
        <v>6.977924745880203E-3</v>
      </c>
      <c r="I311">
        <f>10^(_10sept_0_107[[#This Row],[Column5]]/10)*SIN(RADIANS(_10sept_0_107[[#This Row],[Column6]]))</f>
        <v>-3.6579562533096556E-2</v>
      </c>
    </row>
    <row r="312" spans="1:9" x14ac:dyDescent="0.3">
      <c r="A312">
        <v>129</v>
      </c>
      <c r="B312">
        <v>-14.61</v>
      </c>
      <c r="C312">
        <v>-94.79</v>
      </c>
      <c r="D312">
        <v>-14.75</v>
      </c>
      <c r="E312">
        <v>-94.05</v>
      </c>
      <c r="F312">
        <f>10^(_10sept_0_107[[#This Row],[Column3]]/10)*COS(RADIANS(_10sept_0_107[[#This Row],[Column4]]))</f>
        <v>-2.8887294561553028E-3</v>
      </c>
      <c r="G312">
        <f>10^(_10sept_0_107[[#This Row],[Column3]]/10)*SIN(RADIANS(_10sept_0_107[[#This Row],[Column4]]))</f>
        <v>-3.4473116677149807E-2</v>
      </c>
      <c r="H312">
        <f>10^(_10sept_0_107[[#This Row],[Column5]]/10)*COS(RADIANS(_10sept_0_107[[#This Row],[Column6]]))</f>
        <v>-2.3657599358826941E-3</v>
      </c>
      <c r="I312">
        <f>10^(_10sept_0_107[[#This Row],[Column5]]/10)*SIN(RADIANS(_10sept_0_107[[#This Row],[Column6]]))</f>
        <v>-3.3412896226273685E-2</v>
      </c>
    </row>
    <row r="313" spans="1:9" x14ac:dyDescent="0.3">
      <c r="A313">
        <v>130</v>
      </c>
      <c r="B313">
        <v>-14.94</v>
      </c>
      <c r="C313">
        <v>-110.37</v>
      </c>
      <c r="D313">
        <v>-15.09</v>
      </c>
      <c r="E313">
        <v>-109.69</v>
      </c>
      <c r="F313">
        <f>10^(_10sept_0_107[[#This Row],[Column3]]/10)*COS(RADIANS(_10sept_0_107[[#This Row],[Column4]]))</f>
        <v>-1.1160422018010284E-2</v>
      </c>
      <c r="G313">
        <f>10^(_10sept_0_107[[#This Row],[Column3]]/10)*SIN(RADIANS(_10sept_0_107[[#This Row],[Column4]]))</f>
        <v>-3.0057632616465067E-2</v>
      </c>
      <c r="H313">
        <f>10^(_10sept_0_107[[#This Row],[Column5]]/10)*COS(RADIANS(_10sept_0_107[[#This Row],[Column6]]))</f>
        <v>-1.0436163826829372E-2</v>
      </c>
      <c r="I313">
        <f>10^(_10sept_0_107[[#This Row],[Column5]]/10)*SIN(RADIANS(_10sept_0_107[[#This Row],[Column6]]))</f>
        <v>-2.9163112249818456E-2</v>
      </c>
    </row>
    <row r="314" spans="1:9" x14ac:dyDescent="0.3">
      <c r="A314">
        <v>131</v>
      </c>
      <c r="B314">
        <v>-15.16</v>
      </c>
      <c r="C314">
        <v>-125.92</v>
      </c>
      <c r="D314">
        <v>-15.35</v>
      </c>
      <c r="E314">
        <v>-125.5</v>
      </c>
      <c r="F314">
        <f>10^(_10sept_0_107[[#This Row],[Column3]]/10)*COS(RADIANS(_10sept_0_107[[#This Row],[Column4]]))</f>
        <v>-1.7880630755590175E-2</v>
      </c>
      <c r="G314">
        <f>10^(_10sept_0_107[[#This Row],[Column3]]/10)*SIN(RADIANS(_10sept_0_107[[#This Row],[Column4]]))</f>
        <v>-2.4682978559367141E-2</v>
      </c>
      <c r="H314">
        <f>10^(_10sept_0_107[[#This Row],[Column5]]/10)*COS(RADIANS(_10sept_0_107[[#This Row],[Column6]]))</f>
        <v>-1.6941584901014189E-2</v>
      </c>
      <c r="I314">
        <f>10^(_10sept_0_107[[#This Row],[Column5]]/10)*SIN(RADIANS(_10sept_0_107[[#This Row],[Column6]]))</f>
        <v>-2.3751226057702884E-2</v>
      </c>
    </row>
    <row r="315" spans="1:9" x14ac:dyDescent="0.3">
      <c r="A315">
        <v>132</v>
      </c>
      <c r="B315">
        <v>-15.24</v>
      </c>
      <c r="C315">
        <v>-141.02000000000001</v>
      </c>
      <c r="D315">
        <v>-15.57</v>
      </c>
      <c r="E315">
        <v>-141.03</v>
      </c>
      <c r="F315">
        <f>10^(_10sept_0_107[[#This Row],[Column3]]/10)*COS(RADIANS(_10sept_0_107[[#This Row],[Column4]]))</f>
        <v>-2.3260835597763565E-2</v>
      </c>
      <c r="G315">
        <f>10^(_10sept_0_107[[#This Row],[Column3]]/10)*SIN(RADIANS(_10sept_0_107[[#This Row],[Column4]]))</f>
        <v>-1.8822813095905958E-2</v>
      </c>
      <c r="H315">
        <f>10^(_10sept_0_107[[#This Row],[Column5]]/10)*COS(RADIANS(_10sept_0_107[[#This Row],[Column6]]))</f>
        <v>-2.1561880642275742E-2</v>
      </c>
      <c r="I315">
        <f>10^(_10sept_0_107[[#This Row],[Column5]]/10)*SIN(RADIANS(_10sept_0_107[[#This Row],[Column6]]))</f>
        <v>-1.7441781544752351E-2</v>
      </c>
    </row>
    <row r="316" spans="1:9" x14ac:dyDescent="0.3">
      <c r="A316">
        <v>133</v>
      </c>
      <c r="B316">
        <v>-15.42</v>
      </c>
      <c r="C316">
        <v>-156.06</v>
      </c>
      <c r="D316">
        <v>-15.71</v>
      </c>
      <c r="E316">
        <v>-156.91</v>
      </c>
      <c r="F316">
        <f>10^(_10sept_0_107[[#This Row],[Column3]]/10)*COS(RADIANS(_10sept_0_107[[#This Row],[Column4]]))</f>
        <v>-2.6238098843345933E-2</v>
      </c>
      <c r="G316">
        <f>10^(_10sept_0_107[[#This Row],[Column3]]/10)*SIN(RADIANS(_10sept_0_107[[#This Row],[Column4]]))</f>
        <v>-1.1649046488868107E-2</v>
      </c>
      <c r="H316">
        <f>10^(_10sept_0_107[[#This Row],[Column5]]/10)*COS(RADIANS(_10sept_0_107[[#This Row],[Column6]]))</f>
        <v>-2.4702213921689527E-2</v>
      </c>
      <c r="I316">
        <f>10^(_10sept_0_107[[#This Row],[Column5]]/10)*SIN(RADIANS(_10sept_0_107[[#This Row],[Column6]]))</f>
        <v>-1.0531291779738451E-2</v>
      </c>
    </row>
    <row r="317" spans="1:9" x14ac:dyDescent="0.3">
      <c r="A317">
        <v>134</v>
      </c>
      <c r="B317">
        <v>-15.66</v>
      </c>
      <c r="C317">
        <v>-171.14</v>
      </c>
      <c r="D317">
        <v>-15.87</v>
      </c>
      <c r="E317">
        <v>-172.77</v>
      </c>
      <c r="F317">
        <f>10^(_10sept_0_107[[#This Row],[Column3]]/10)*COS(RADIANS(_10sept_0_107[[#This Row],[Column4]]))</f>
        <v>-2.684025719163767E-2</v>
      </c>
      <c r="G317">
        <f>10^(_10sept_0_107[[#This Row],[Column3]]/10)*SIN(RADIANS(_10sept_0_107[[#This Row],[Column4]]))</f>
        <v>-4.183876673115797E-3</v>
      </c>
      <c r="H317">
        <f>10^(_10sept_0_107[[#This Row],[Column5]]/10)*COS(RADIANS(_10sept_0_107[[#This Row],[Column6]]))</f>
        <v>-2.567633881541781E-2</v>
      </c>
      <c r="I317">
        <f>10^(_10sept_0_107[[#This Row],[Column5]]/10)*SIN(RADIANS(_10sept_0_107[[#This Row],[Column6]]))</f>
        <v>-3.257335483550108E-3</v>
      </c>
    </row>
    <row r="318" spans="1:9" x14ac:dyDescent="0.3">
      <c r="A318">
        <v>135</v>
      </c>
      <c r="B318">
        <v>-15.91</v>
      </c>
      <c r="C318">
        <v>173.58</v>
      </c>
      <c r="D318">
        <v>-16.010000000000002</v>
      </c>
      <c r="E318">
        <v>170.66</v>
      </c>
      <c r="F318">
        <f>10^(_10sept_0_107[[#This Row],[Column3]]/10)*COS(RADIANS(_10sept_0_107[[#This Row],[Column4]]))</f>
        <v>-2.5484020253614469E-2</v>
      </c>
      <c r="G318">
        <f>10^(_10sept_0_107[[#This Row],[Column3]]/10)*SIN(RADIANS(_10sept_0_107[[#This Row],[Column4]]))</f>
        <v>2.8674987478267402E-3</v>
      </c>
      <c r="H318">
        <f>10^(_10sept_0_107[[#This Row],[Column5]]/10)*COS(RADIANS(_10sept_0_107[[#This Row],[Column6]]))</f>
        <v>-2.472884898494904E-2</v>
      </c>
      <c r="I318">
        <f>10^(_10sept_0_107[[#This Row],[Column5]]/10)*SIN(RADIANS(_10sept_0_107[[#This Row],[Column6]]))</f>
        <v>4.0672332970831037E-3</v>
      </c>
    </row>
    <row r="319" spans="1:9" x14ac:dyDescent="0.3">
      <c r="A319">
        <v>136</v>
      </c>
      <c r="B319">
        <v>-16.190000000000001</v>
      </c>
      <c r="C319">
        <v>157.03</v>
      </c>
      <c r="D319">
        <v>-16.22</v>
      </c>
      <c r="E319">
        <v>154.35</v>
      </c>
      <c r="F319">
        <f>10^(_10sept_0_107[[#This Row],[Column3]]/10)*COS(RADIANS(_10sept_0_107[[#This Row],[Column4]]))</f>
        <v>-2.2137192232463541E-2</v>
      </c>
      <c r="G319">
        <f>10^(_10sept_0_107[[#This Row],[Column3]]/10)*SIN(RADIANS(_10sept_0_107[[#This Row],[Column4]]))</f>
        <v>9.3830041814268132E-3</v>
      </c>
      <c r="H319">
        <f>10^(_10sept_0_107[[#This Row],[Column5]]/10)*COS(RADIANS(_10sept_0_107[[#This Row],[Column6]]))</f>
        <v>-2.1525046996804395E-2</v>
      </c>
      <c r="I319">
        <f>10^(_10sept_0_107[[#This Row],[Column5]]/10)*SIN(RADIANS(_10sept_0_107[[#This Row],[Column6]]))</f>
        <v>1.033618034218199E-2</v>
      </c>
    </row>
    <row r="320" spans="1:9" x14ac:dyDescent="0.3">
      <c r="A320">
        <v>137</v>
      </c>
      <c r="B320">
        <v>-16.37</v>
      </c>
      <c r="C320">
        <v>138.96</v>
      </c>
      <c r="D320">
        <v>-16.309999999999999</v>
      </c>
      <c r="E320">
        <v>136.81</v>
      </c>
      <c r="F320">
        <f>10^(_10sept_0_107[[#This Row],[Column3]]/10)*COS(RADIANS(_10sept_0_107[[#This Row],[Column4]]))</f>
        <v>-1.7398672521012376E-2</v>
      </c>
      <c r="G320">
        <f>10^(_10sept_0_107[[#This Row],[Column3]]/10)*SIN(RADIANS(_10sept_0_107[[#This Row],[Column4]]))</f>
        <v>1.5145773462367737E-2</v>
      </c>
      <c r="H320">
        <f>10^(_10sept_0_107[[#This Row],[Column5]]/10)*COS(RADIANS(_10sept_0_107[[#This Row],[Column6]]))</f>
        <v>-1.7052183805970591E-2</v>
      </c>
      <c r="I320">
        <f>10^(_10sept_0_107[[#This Row],[Column5]]/10)*SIN(RADIANS(_10sept_0_107[[#This Row],[Column6]]))</f>
        <v>1.6007466705927145E-2</v>
      </c>
    </row>
    <row r="321" spans="1:9" x14ac:dyDescent="0.3">
      <c r="A321">
        <v>138</v>
      </c>
      <c r="B321">
        <v>-16.25</v>
      </c>
      <c r="C321">
        <v>119.86</v>
      </c>
      <c r="D321">
        <v>-16.05</v>
      </c>
      <c r="E321">
        <v>117.93</v>
      </c>
      <c r="F321">
        <f>10^(_10sept_0_107[[#This Row],[Column3]]/10)*COS(RADIANS(_10sept_0_107[[#This Row],[Column4]]))</f>
        <v>-1.1806652561138144E-2</v>
      </c>
      <c r="G321">
        <f>10^(_10sept_0_107[[#This Row],[Column3]]/10)*SIN(RADIANS(_10sept_0_107[[#This Row],[Column4]]))</f>
        <v>2.0565609168972324E-2</v>
      </c>
      <c r="H321">
        <f>10^(_10sept_0_107[[#This Row],[Column5]]/10)*COS(RADIANS(_10sept_0_107[[#This Row],[Column6]]))</f>
        <v>-1.1630808949589119E-2</v>
      </c>
      <c r="I321">
        <f>10^(_10sept_0_107[[#This Row],[Column5]]/10)*SIN(RADIANS(_10sept_0_107[[#This Row],[Column6]]))</f>
        <v>2.1938990064258646E-2</v>
      </c>
    </row>
    <row r="322" spans="1:9" x14ac:dyDescent="0.3">
      <c r="A322">
        <v>139</v>
      </c>
      <c r="B322">
        <v>-15.81</v>
      </c>
      <c r="C322">
        <v>101.68</v>
      </c>
      <c r="D322">
        <v>-15.45</v>
      </c>
      <c r="E322">
        <v>100.98</v>
      </c>
      <c r="F322">
        <f>10^(_10sept_0_107[[#This Row],[Column3]]/10)*COS(RADIANS(_10sept_0_107[[#This Row],[Column4]]))</f>
        <v>-5.3126115578365496E-3</v>
      </c>
      <c r="G322">
        <f>10^(_10sept_0_107[[#This Row],[Column3]]/10)*SIN(RADIANS(_10sept_0_107[[#This Row],[Column4]]))</f>
        <v>2.5698802594280874E-2</v>
      </c>
      <c r="H322">
        <f>10^(_10sept_0_107[[#This Row],[Column5]]/10)*COS(RADIANS(_10sept_0_107[[#This Row],[Column6]]))</f>
        <v>-5.4302298968457252E-3</v>
      </c>
      <c r="I322">
        <f>10^(_10sept_0_107[[#This Row],[Column5]]/10)*SIN(RADIANS(_10sept_0_107[[#This Row],[Column6]]))</f>
        <v>2.7988267531798061E-2</v>
      </c>
    </row>
    <row r="323" spans="1:9" x14ac:dyDescent="0.3">
      <c r="A323">
        <v>140</v>
      </c>
      <c r="B323">
        <v>-15.06</v>
      </c>
      <c r="C323">
        <v>86.26</v>
      </c>
      <c r="D323">
        <v>-14.73</v>
      </c>
      <c r="E323">
        <v>86.08</v>
      </c>
      <c r="F323">
        <f>10^(_10sept_0_107[[#This Row],[Column3]]/10)*COS(RADIANS(_10sept_0_107[[#This Row],[Column4]]))</f>
        <v>2.0344195198927126E-3</v>
      </c>
      <c r="G323">
        <f>10^(_10sept_0_107[[#This Row],[Column3]]/10)*SIN(RADIANS(_10sept_0_107[[#This Row],[Column4]]))</f>
        <v>3.1122473568051163E-2</v>
      </c>
      <c r="H323">
        <f>10^(_10sept_0_107[[#This Row],[Column5]]/10)*COS(RADIANS(_10sept_0_107[[#This Row],[Column6]]))</f>
        <v>2.3005123488148227E-3</v>
      </c>
      <c r="I323">
        <f>10^(_10sept_0_107[[#This Row],[Column5]]/10)*SIN(RADIANS(_10sept_0_107[[#This Row],[Column6]]))</f>
        <v>3.3572429256288651E-2</v>
      </c>
    </row>
    <row r="324" spans="1:9" x14ac:dyDescent="0.3">
      <c r="A324">
        <v>141</v>
      </c>
      <c r="B324">
        <v>-14.37</v>
      </c>
      <c r="C324">
        <v>72.739999999999995</v>
      </c>
      <c r="D324">
        <v>-14.09</v>
      </c>
      <c r="E324">
        <v>73.37</v>
      </c>
      <c r="F324">
        <f>10^(_10sept_0_107[[#This Row],[Column3]]/10)*COS(RADIANS(_10sept_0_107[[#This Row],[Column4]]))</f>
        <v>1.0847499188253347E-2</v>
      </c>
      <c r="G324">
        <f>10^(_10sept_0_107[[#This Row],[Column3]]/10)*SIN(RADIANS(_10sept_0_107[[#This Row],[Column4]]))</f>
        <v>3.4913139044023024E-2</v>
      </c>
      <c r="H324">
        <f>10^(_10sept_0_107[[#This Row],[Column5]]/10)*COS(RADIANS(_10sept_0_107[[#This Row],[Column6]]))</f>
        <v>1.115975380122604E-2</v>
      </c>
      <c r="I324">
        <f>10^(_10sept_0_107[[#This Row],[Column5]]/10)*SIN(RADIANS(_10sept_0_107[[#This Row],[Column6]]))</f>
        <v>3.7363182744896278E-2</v>
      </c>
    </row>
    <row r="325" spans="1:9" x14ac:dyDescent="0.3">
      <c r="A325">
        <v>142</v>
      </c>
      <c r="B325">
        <v>-13.78</v>
      </c>
      <c r="C325">
        <v>60.81</v>
      </c>
      <c r="D325">
        <v>-13.56</v>
      </c>
      <c r="E325">
        <v>62.42</v>
      </c>
      <c r="F325">
        <f>10^(_10sept_0_107[[#This Row],[Column3]]/10)*COS(RADIANS(_10sept_0_107[[#This Row],[Column4]]))</f>
        <v>2.0424867809081999E-2</v>
      </c>
      <c r="G325">
        <f>10^(_10sept_0_107[[#This Row],[Column3]]/10)*SIN(RADIANS(_10sept_0_107[[#This Row],[Column4]]))</f>
        <v>3.6560980249759269E-2</v>
      </c>
      <c r="H325">
        <f>10^(_10sept_0_107[[#This Row],[Column5]]/10)*COS(RADIANS(_10sept_0_107[[#This Row],[Column6]]))</f>
        <v>2.0397102634118477E-2</v>
      </c>
      <c r="I325">
        <f>10^(_10sept_0_107[[#This Row],[Column5]]/10)*SIN(RADIANS(_10sept_0_107[[#This Row],[Column6]]))</f>
        <v>3.9049251999571169E-2</v>
      </c>
    </row>
    <row r="326" spans="1:9" x14ac:dyDescent="0.3">
      <c r="A326">
        <v>143</v>
      </c>
      <c r="B326">
        <v>-13.41</v>
      </c>
      <c r="C326">
        <v>50.57</v>
      </c>
      <c r="D326">
        <v>-13.27</v>
      </c>
      <c r="E326">
        <v>52.51</v>
      </c>
      <c r="F326">
        <f>10^(_10sept_0_107[[#This Row],[Column3]]/10)*COS(RADIANS(_10sept_0_107[[#This Row],[Column4]]))</f>
        <v>2.8964501962311397E-2</v>
      </c>
      <c r="G326">
        <f>10^(_10sept_0_107[[#This Row],[Column3]]/10)*SIN(RADIANS(_10sept_0_107[[#This Row],[Column4]]))</f>
        <v>3.5224342622381943E-2</v>
      </c>
      <c r="H326">
        <f>10^(_10sept_0_107[[#This Row],[Column5]]/10)*COS(RADIANS(_10sept_0_107[[#This Row],[Column6]]))</f>
        <v>2.8664761140358788E-2</v>
      </c>
      <c r="I326">
        <f>10^(_10sept_0_107[[#This Row],[Column5]]/10)*SIN(RADIANS(_10sept_0_107[[#This Row],[Column6]]))</f>
        <v>3.737014702361223E-2</v>
      </c>
    </row>
    <row r="327" spans="1:9" x14ac:dyDescent="0.3">
      <c r="A327">
        <v>144</v>
      </c>
      <c r="B327">
        <v>-13.2</v>
      </c>
      <c r="C327">
        <v>40.950000000000003</v>
      </c>
      <c r="D327">
        <v>-13.46</v>
      </c>
      <c r="E327">
        <v>42.97</v>
      </c>
      <c r="F327">
        <f>10^(_10sept_0_107[[#This Row],[Column3]]/10)*COS(RADIANS(_10sept_0_107[[#This Row],[Column4]]))</f>
        <v>3.61500603543667E-2</v>
      </c>
      <c r="G327">
        <f>10^(_10sept_0_107[[#This Row],[Column3]]/10)*SIN(RADIANS(_10sept_0_107[[#This Row],[Column4]]))</f>
        <v>3.1369424431178489E-2</v>
      </c>
      <c r="H327">
        <f>10^(_10sept_0_107[[#This Row],[Column5]]/10)*COS(RADIANS(_10sept_0_107[[#This Row],[Column6]]))</f>
        <v>3.2986740413306646E-2</v>
      </c>
      <c r="I327">
        <f>10^(_10sept_0_107[[#This Row],[Column5]]/10)*SIN(RADIANS(_10sept_0_107[[#This Row],[Column6]]))</f>
        <v>3.0728357714680146E-2</v>
      </c>
    </row>
    <row r="328" spans="1:9" x14ac:dyDescent="0.3">
      <c r="A328">
        <v>145</v>
      </c>
      <c r="B328">
        <v>-13.19</v>
      </c>
      <c r="C328">
        <v>31.42</v>
      </c>
      <c r="D328">
        <v>-13.45</v>
      </c>
      <c r="E328">
        <v>32.64</v>
      </c>
      <c r="F328">
        <f>10^(_10sept_0_107[[#This Row],[Column3]]/10)*COS(RADIANS(_10sept_0_107[[#This Row],[Column4]]))</f>
        <v>4.0938959509361376E-2</v>
      </c>
      <c r="G328">
        <f>10^(_10sept_0_107[[#This Row],[Column3]]/10)*SIN(RADIANS(_10sept_0_107[[#This Row],[Column4]]))</f>
        <v>2.5008866661633791E-2</v>
      </c>
      <c r="H328">
        <f>10^(_10sept_0_107[[#This Row],[Column5]]/10)*COS(RADIANS(_10sept_0_107[[#This Row],[Column6]]))</f>
        <v>3.8049707277224745E-2</v>
      </c>
      <c r="I328">
        <f>10^(_10sept_0_107[[#This Row],[Column5]]/10)*SIN(RADIANS(_10sept_0_107[[#This Row],[Column6]]))</f>
        <v>2.4371247829912995E-2</v>
      </c>
    </row>
    <row r="329" spans="1:9" x14ac:dyDescent="0.3">
      <c r="A329">
        <v>146</v>
      </c>
      <c r="B329">
        <v>-13.35</v>
      </c>
      <c r="C329">
        <v>20.99</v>
      </c>
      <c r="D329">
        <v>-13.62</v>
      </c>
      <c r="E329">
        <v>22.11</v>
      </c>
      <c r="F329">
        <f>10^(_10sept_0_107[[#This Row],[Column3]]/10)*COS(RADIANS(_10sept_0_107[[#This Row],[Column4]]))</f>
        <v>4.316987851360439E-2</v>
      </c>
      <c r="G329">
        <f>10^(_10sept_0_107[[#This Row],[Column3]]/10)*SIN(RADIANS(_10sept_0_107[[#This Row],[Column4]]))</f>
        <v>1.6562719541876859E-2</v>
      </c>
      <c r="H329">
        <f>10^(_10sept_0_107[[#This Row],[Column5]]/10)*COS(RADIANS(_10sept_0_107[[#This Row],[Column6]]))</f>
        <v>4.0255762549860186E-2</v>
      </c>
      <c r="I329">
        <f>10^(_10sept_0_107[[#This Row],[Column5]]/10)*SIN(RADIANS(_10sept_0_107[[#This Row],[Column6]]))</f>
        <v>1.6354355096596367E-2</v>
      </c>
    </row>
    <row r="330" spans="1:9" x14ac:dyDescent="0.3">
      <c r="A330">
        <v>147</v>
      </c>
      <c r="B330">
        <v>-13.61</v>
      </c>
      <c r="C330">
        <v>10.83</v>
      </c>
      <c r="D330">
        <v>-13.96</v>
      </c>
      <c r="E330">
        <v>10.92</v>
      </c>
      <c r="F330">
        <f>10^(_10sept_0_107[[#This Row],[Column3]]/10)*COS(RADIANS(_10sept_0_107[[#This Row],[Column4]]))</f>
        <v>4.2775497320869042E-2</v>
      </c>
      <c r="G330">
        <f>10^(_10sept_0_107[[#This Row],[Column3]]/10)*SIN(RADIANS(_10sept_0_107[[#This Row],[Column4]]))</f>
        <v>8.1830770596073091E-3</v>
      </c>
      <c r="H330">
        <f>10^(_10sept_0_107[[#This Row],[Column5]]/10)*COS(RADIANS(_10sept_0_107[[#This Row],[Column6]]))</f>
        <v>3.9451544244788112E-2</v>
      </c>
      <c r="I330">
        <f>10^(_10sept_0_107[[#This Row],[Column5]]/10)*SIN(RADIANS(_10sept_0_107[[#This Row],[Column6]]))</f>
        <v>7.611452786952696E-3</v>
      </c>
    </row>
    <row r="331" spans="1:9" x14ac:dyDescent="0.3">
      <c r="A331">
        <v>148</v>
      </c>
      <c r="B331">
        <v>-13.87</v>
      </c>
      <c r="C331">
        <v>0.54</v>
      </c>
      <c r="D331">
        <v>-14.23</v>
      </c>
      <c r="E331">
        <v>0.02</v>
      </c>
      <c r="F331">
        <f>10^(_10sept_0_107[[#This Row],[Column3]]/10)*COS(RADIANS(_10sept_0_107[[#This Row],[Column4]]))</f>
        <v>4.1018588463647254E-2</v>
      </c>
      <c r="G331">
        <f>10^(_10sept_0_107[[#This Row],[Column3]]/10)*SIN(RADIANS(_10sept_0_107[[#This Row],[Column4]]))</f>
        <v>3.8660253544409363E-4</v>
      </c>
      <c r="H331">
        <f>10^(_10sept_0_107[[#This Row],[Column5]]/10)*COS(RADIANS(_10sept_0_107[[#This Row],[Column6]]))</f>
        <v>3.7757216792240277E-2</v>
      </c>
      <c r="I331">
        <f>10^(_10sept_0_107[[#This Row],[Column5]]/10)*SIN(RADIANS(_10sept_0_107[[#This Row],[Column6]]))</f>
        <v>1.3179755523582114E-5</v>
      </c>
    </row>
    <row r="332" spans="1:9" x14ac:dyDescent="0.3">
      <c r="A332">
        <v>149</v>
      </c>
      <c r="B332">
        <v>-14.29</v>
      </c>
      <c r="C332">
        <v>-10.16</v>
      </c>
      <c r="D332">
        <v>-14.51</v>
      </c>
      <c r="E332">
        <v>-11.25</v>
      </c>
      <c r="F332">
        <f>10^(_10sept_0_107[[#This Row],[Column3]]/10)*COS(RADIANS(_10sept_0_107[[#This Row],[Column4]]))</f>
        <v>3.6655223063806072E-2</v>
      </c>
      <c r="G332">
        <f>10^(_10sept_0_107[[#This Row],[Column3]]/10)*SIN(RADIANS(_10sept_0_107[[#This Row],[Column4]]))</f>
        <v>-6.5689002895848499E-3</v>
      </c>
      <c r="H332">
        <f>10^(_10sept_0_107[[#This Row],[Column5]]/10)*COS(RADIANS(_10sept_0_107[[#This Row],[Column6]]))</f>
        <v>3.4719538143651425E-2</v>
      </c>
      <c r="I332">
        <f>10^(_10sept_0_107[[#This Row],[Column5]]/10)*SIN(RADIANS(_10sept_0_107[[#This Row],[Column6]]))</f>
        <v>-6.9061455264820418E-3</v>
      </c>
    </row>
    <row r="333" spans="1:9" x14ac:dyDescent="0.3">
      <c r="A333">
        <v>150</v>
      </c>
      <c r="B333">
        <v>-14.64</v>
      </c>
      <c r="C333">
        <v>-22.08</v>
      </c>
      <c r="D333">
        <v>-14.83</v>
      </c>
      <c r="E333">
        <v>-22.88</v>
      </c>
      <c r="F333">
        <f>10^(_10sept_0_107[[#This Row],[Column3]]/10)*COS(RADIANS(_10sept_0_107[[#This Row],[Column4]]))</f>
        <v>3.1836137414813087E-2</v>
      </c>
      <c r="G333">
        <f>10^(_10sept_0_107[[#This Row],[Column3]]/10)*SIN(RADIANS(_10sept_0_107[[#This Row],[Column4]]))</f>
        <v>-1.2914371458064339E-2</v>
      </c>
      <c r="H333">
        <f>10^(_10sept_0_107[[#This Row],[Column5]]/10)*COS(RADIANS(_10sept_0_107[[#This Row],[Column6]]))</f>
        <v>3.0297797238118443E-2</v>
      </c>
      <c r="I333">
        <f>10^(_10sept_0_107[[#This Row],[Column5]]/10)*SIN(RADIANS(_10sept_0_107[[#This Row],[Column6]]))</f>
        <v>-1.2785829414465051E-2</v>
      </c>
    </row>
    <row r="334" spans="1:9" x14ac:dyDescent="0.3">
      <c r="A334">
        <v>151</v>
      </c>
      <c r="B334">
        <v>-14.95</v>
      </c>
      <c r="C334">
        <v>-33.590000000000003</v>
      </c>
      <c r="D334">
        <v>-15.09</v>
      </c>
      <c r="E334">
        <v>-35.18</v>
      </c>
      <c r="F334">
        <f>10^(_10sept_0_107[[#This Row],[Column3]]/10)*COS(RADIANS(_10sept_0_107[[#This Row],[Column4]]))</f>
        <v>2.6647366085134096E-2</v>
      </c>
      <c r="G334">
        <f>10^(_10sept_0_107[[#This Row],[Column3]]/10)*SIN(RADIANS(_10sept_0_107[[#This Row],[Column4]]))</f>
        <v>-1.7697764633015086E-2</v>
      </c>
      <c r="H334">
        <f>10^(_10sept_0_107[[#This Row],[Column5]]/10)*COS(RADIANS(_10sept_0_107[[#This Row],[Column6]]))</f>
        <v>2.5316634646706075E-2</v>
      </c>
      <c r="I334">
        <f>10^(_10sept_0_107[[#This Row],[Column5]]/10)*SIN(RADIANS(_10sept_0_107[[#This Row],[Column6]]))</f>
        <v>-1.7845689722763167E-2</v>
      </c>
    </row>
    <row r="335" spans="1:9" x14ac:dyDescent="0.3">
      <c r="A335">
        <v>152</v>
      </c>
      <c r="B335">
        <v>-15.22</v>
      </c>
      <c r="C335">
        <v>-45.55</v>
      </c>
      <c r="D335">
        <v>-15.36</v>
      </c>
      <c r="E335">
        <v>-47.15</v>
      </c>
      <c r="F335">
        <f>10^(_10sept_0_107[[#This Row],[Column3]]/10)*COS(RADIANS(_10sept_0_107[[#This Row],[Column4]]))</f>
        <v>2.1051148602879221E-2</v>
      </c>
      <c r="G335">
        <f>10^(_10sept_0_107[[#This Row],[Column3]]/10)*SIN(RADIANS(_10sept_0_107[[#This Row],[Column4]]))</f>
        <v>-2.1459231491873083E-2</v>
      </c>
      <c r="H335">
        <f>10^(_10sept_0_107[[#This Row],[Column5]]/10)*COS(RADIANS(_10sept_0_107[[#This Row],[Column6]]))</f>
        <v>1.9795244142166726E-2</v>
      </c>
      <c r="I335">
        <f>10^(_10sept_0_107[[#This Row],[Column5]]/10)*SIN(RADIANS(_10sept_0_107[[#This Row],[Column6]]))</f>
        <v>-2.1339534284810668E-2</v>
      </c>
    </row>
    <row r="336" spans="1:9" x14ac:dyDescent="0.3">
      <c r="A336">
        <v>153</v>
      </c>
      <c r="B336">
        <v>-15.54</v>
      </c>
      <c r="C336">
        <v>-57.7</v>
      </c>
      <c r="D336">
        <v>-15.51</v>
      </c>
      <c r="E336">
        <v>-58.66</v>
      </c>
      <c r="F336">
        <f>10^(_10sept_0_107[[#This Row],[Column3]]/10)*COS(RADIANS(_10sept_0_107[[#This Row],[Column4]]))</f>
        <v>1.4922023623392622E-2</v>
      </c>
      <c r="G336">
        <f>10^(_10sept_0_107[[#This Row],[Column3]]/10)*SIN(RADIANS(_10sept_0_107[[#This Row],[Column4]]))</f>
        <v>-2.3604307265966764E-2</v>
      </c>
      <c r="H336">
        <f>10^(_10sept_0_107[[#This Row],[Column5]]/10)*COS(RADIANS(_10sept_0_107[[#This Row],[Column6]]))</f>
        <v>1.4625132345391317E-2</v>
      </c>
      <c r="I336">
        <f>10^(_10sept_0_107[[#This Row],[Column5]]/10)*SIN(RADIANS(_10sept_0_107[[#This Row],[Column6]]))</f>
        <v>-2.4016330524866066E-2</v>
      </c>
    </row>
    <row r="337" spans="1:9" x14ac:dyDescent="0.3">
      <c r="A337">
        <v>154</v>
      </c>
      <c r="B337">
        <v>-15.65</v>
      </c>
      <c r="C337">
        <v>-70.05</v>
      </c>
      <c r="D337">
        <v>-15.63</v>
      </c>
      <c r="E337">
        <v>-70.34</v>
      </c>
      <c r="F337">
        <f>10^(_10sept_0_107[[#This Row],[Column3]]/10)*COS(RADIANS(_10sept_0_107[[#This Row],[Column4]]))</f>
        <v>9.289856228464002E-3</v>
      </c>
      <c r="G337">
        <f>10^(_10sept_0_107[[#This Row],[Column3]]/10)*SIN(RADIANS(_10sept_0_107[[#This Row],[Column4]]))</f>
        <v>-2.5593139951076455E-2</v>
      </c>
      <c r="H337">
        <f>10^(_10sept_0_107[[#This Row],[Column5]]/10)*COS(RADIANS(_10sept_0_107[[#This Row],[Column6]]))</f>
        <v>9.202480823406434E-3</v>
      </c>
      <c r="I337">
        <f>10^(_10sept_0_107[[#This Row],[Column5]]/10)*SIN(RADIANS(_10sept_0_107[[#This Row],[Column6]]))</f>
        <v>-2.5758180199812068E-2</v>
      </c>
    </row>
    <row r="338" spans="1:9" x14ac:dyDescent="0.3">
      <c r="A338">
        <v>155</v>
      </c>
      <c r="B338">
        <v>-15.79</v>
      </c>
      <c r="C338">
        <v>-81.209999999999994</v>
      </c>
      <c r="D338">
        <v>-15.73</v>
      </c>
      <c r="E338">
        <v>-81.95</v>
      </c>
      <c r="F338">
        <f>10^(_10sept_0_107[[#This Row],[Column3]]/10)*COS(RADIANS(_10sept_0_107[[#This Row],[Column4]]))</f>
        <v>4.028666454483203E-3</v>
      </c>
      <c r="G338">
        <f>10^(_10sept_0_107[[#This Row],[Column3]]/10)*SIN(RADIANS(_10sept_0_107[[#This Row],[Column4]]))</f>
        <v>-2.6053678515467218E-2</v>
      </c>
      <c r="H338">
        <f>10^(_10sept_0_107[[#This Row],[Column5]]/10)*COS(RADIANS(_10sept_0_107[[#This Row],[Column6]]))</f>
        <v>3.7432038589938596E-3</v>
      </c>
      <c r="I338">
        <f>10^(_10sept_0_107[[#This Row],[Column5]]/10)*SIN(RADIANS(_10sept_0_107[[#This Row],[Column6]]))</f>
        <v>-2.6466672456988735E-2</v>
      </c>
    </row>
    <row r="339" spans="1:9" x14ac:dyDescent="0.3">
      <c r="A339">
        <v>156</v>
      </c>
      <c r="B339">
        <v>-15.86</v>
      </c>
      <c r="C339">
        <v>-92.38</v>
      </c>
      <c r="D339">
        <v>-15.85</v>
      </c>
      <c r="E339">
        <v>-92.57</v>
      </c>
      <c r="F339">
        <f>10^(_10sept_0_107[[#This Row],[Column3]]/10)*COS(RADIANS(_10sept_0_107[[#This Row],[Column4]]))</f>
        <v>-1.0772820496640098E-3</v>
      </c>
      <c r="G339">
        <f>10^(_10sept_0_107[[#This Row],[Column3]]/10)*SIN(RADIANS(_10sept_0_107[[#This Row],[Column4]]))</f>
        <v>-2.5919415882110251E-2</v>
      </c>
      <c r="H339">
        <f>10^(_10sept_0_107[[#This Row],[Column5]]/10)*COS(RADIANS(_10sept_0_107[[#This Row],[Column6]]))</f>
        <v>-1.1659095243591122E-3</v>
      </c>
      <c r="I339">
        <f>10^(_10sept_0_107[[#This Row],[Column5]]/10)*SIN(RADIANS(_10sept_0_107[[#This Row],[Column6]]))</f>
        <v>-2.5975442833048874E-2</v>
      </c>
    </row>
    <row r="340" spans="1:9" x14ac:dyDescent="0.3">
      <c r="A340">
        <v>157</v>
      </c>
      <c r="B340">
        <v>-15.85</v>
      </c>
      <c r="C340">
        <v>-102.84</v>
      </c>
      <c r="D340">
        <v>-15.94</v>
      </c>
      <c r="E340">
        <v>-102.79</v>
      </c>
      <c r="F340">
        <f>10^(_10sept_0_107[[#This Row],[Column3]]/10)*COS(RADIANS(_10sept_0_107[[#This Row],[Column4]]))</f>
        <v>-5.7783144785238712E-3</v>
      </c>
      <c r="G340">
        <f>10^(_10sept_0_107[[#This Row],[Column3]]/10)*SIN(RADIANS(_10sept_0_107[[#This Row],[Column4]]))</f>
        <v>-2.5351411344918504E-2</v>
      </c>
      <c r="H340">
        <f>10^(_10sept_0_107[[#This Row],[Column5]]/10)*COS(RADIANS(_10sept_0_107[[#This Row],[Column6]]))</f>
        <v>-5.6381294808079459E-3</v>
      </c>
      <c r="I340">
        <f>10^(_10sept_0_107[[#This Row],[Column5]]/10)*SIN(RADIANS(_10sept_0_107[[#This Row],[Column6]]))</f>
        <v>-2.4836383180847462E-2</v>
      </c>
    </row>
    <row r="341" spans="1:9" x14ac:dyDescent="0.3">
      <c r="A341">
        <v>158</v>
      </c>
      <c r="B341">
        <v>-16.03</v>
      </c>
      <c r="C341">
        <v>-112.92</v>
      </c>
      <c r="D341">
        <v>-16.04</v>
      </c>
      <c r="E341">
        <v>-113.41</v>
      </c>
      <c r="F341">
        <f>10^(_10sept_0_107[[#This Row],[Column3]]/10)*COS(RADIANS(_10sept_0_107[[#This Row],[Column4]]))</f>
        <v>-9.7150864282012188E-3</v>
      </c>
      <c r="G341">
        <f>10^(_10sept_0_107[[#This Row],[Column3]]/10)*SIN(RADIANS(_10sept_0_107[[#This Row],[Column4]]))</f>
        <v>-2.2976452747579174E-2</v>
      </c>
      <c r="H341">
        <f>10^(_10sept_0_107[[#This Row],[Column5]]/10)*COS(RADIANS(_10sept_0_107[[#This Row],[Column6]]))</f>
        <v>-9.8884308017156124E-3</v>
      </c>
      <c r="I341">
        <f>10^(_10sept_0_107[[#This Row],[Column5]]/10)*SIN(RADIANS(_10sept_0_107[[#This Row],[Column6]]))</f>
        <v>-2.2839877656337465E-2</v>
      </c>
    </row>
    <row r="342" spans="1:9" x14ac:dyDescent="0.3">
      <c r="A342">
        <v>159</v>
      </c>
      <c r="B342">
        <v>-16.079999999999998</v>
      </c>
      <c r="C342">
        <v>-123.22</v>
      </c>
      <c r="D342">
        <v>-16.11</v>
      </c>
      <c r="E342">
        <v>-123.42</v>
      </c>
      <c r="F342">
        <f>10^(_10sept_0_107[[#This Row],[Column3]]/10)*COS(RADIANS(_10sept_0_107[[#This Row],[Column4]]))</f>
        <v>-1.3510326616628161E-2</v>
      </c>
      <c r="G342">
        <f>10^(_10sept_0_107[[#This Row],[Column3]]/10)*SIN(RADIANS(_10sept_0_107[[#This Row],[Column4]]))</f>
        <v>-2.0630222393148028E-2</v>
      </c>
      <c r="H342">
        <f>10^(_10sept_0_107[[#This Row],[Column5]]/10)*COS(RADIANS(_10sept_0_107[[#This Row],[Column6]]))</f>
        <v>-1.3488757621036794E-2</v>
      </c>
      <c r="I342">
        <f>10^(_10sept_0_107[[#This Row],[Column5]]/10)*SIN(RADIANS(_10sept_0_107[[#This Row],[Column6]]))</f>
        <v>-2.0441244925308012E-2</v>
      </c>
    </row>
    <row r="343" spans="1:9" x14ac:dyDescent="0.3">
      <c r="A343">
        <v>160</v>
      </c>
      <c r="B343">
        <v>-16.22</v>
      </c>
      <c r="C343">
        <v>-132.01</v>
      </c>
      <c r="D343">
        <v>-16.2</v>
      </c>
      <c r="E343">
        <v>-132.53</v>
      </c>
      <c r="F343">
        <f>10^(_10sept_0_107[[#This Row],[Column3]]/10)*COS(RADIANS(_10sept_0_107[[#This Row],[Column4]]))</f>
        <v>-1.5980672941298738E-2</v>
      </c>
      <c r="G343">
        <f>10^(_10sept_0_107[[#This Row],[Column3]]/10)*SIN(RADIANS(_10sept_0_107[[#This Row],[Column4]]))</f>
        <v>-1.7742107107781471E-2</v>
      </c>
      <c r="H343">
        <f>10^(_10sept_0_107[[#This Row],[Column5]]/10)*COS(RADIANS(_10sept_0_107[[#This Row],[Column6]]))</f>
        <v>-1.621553847090117E-2</v>
      </c>
      <c r="I343">
        <f>10^(_10sept_0_107[[#This Row],[Column5]]/10)*SIN(RADIANS(_10sept_0_107[[#This Row],[Column6]]))</f>
        <v>-1.7677563447372514E-2</v>
      </c>
    </row>
    <row r="344" spans="1:9" x14ac:dyDescent="0.3">
      <c r="A344">
        <v>161</v>
      </c>
      <c r="B344">
        <v>-16.329999999999998</v>
      </c>
      <c r="C344">
        <v>-141.66999999999999</v>
      </c>
      <c r="D344">
        <v>-16.38</v>
      </c>
      <c r="E344">
        <v>-141.79</v>
      </c>
      <c r="F344">
        <f>10^(_10sept_0_107[[#This Row],[Column3]]/10)*COS(RADIANS(_10sept_0_107[[#This Row],[Column4]]))</f>
        <v>-1.826275255252462E-2</v>
      </c>
      <c r="G344">
        <f>10^(_10sept_0_107[[#This Row],[Column3]]/10)*SIN(RADIANS(_10sept_0_107[[#This Row],[Column4]]))</f>
        <v>-1.4438585789712213E-2</v>
      </c>
      <c r="H344">
        <f>10^(_10sept_0_107[[#This Row],[Column5]]/10)*COS(RADIANS(_10sept_0_107[[#This Row],[Column6]]))</f>
        <v>-1.8083554882478266E-2</v>
      </c>
      <c r="I344">
        <f>10^(_10sept_0_107[[#This Row],[Column5]]/10)*SIN(RADIANS(_10sept_0_107[[#This Row],[Column6]]))</f>
        <v>-1.4235465805657854E-2</v>
      </c>
    </row>
    <row r="345" spans="1:9" x14ac:dyDescent="0.3">
      <c r="A345">
        <v>162</v>
      </c>
      <c r="B345">
        <v>-16.420000000000002</v>
      </c>
      <c r="C345">
        <v>-150.65</v>
      </c>
      <c r="D345">
        <v>-16.579999999999998</v>
      </c>
      <c r="E345">
        <v>-151.56</v>
      </c>
      <c r="F345">
        <f>10^(_10sept_0_107[[#This Row],[Column3]]/10)*COS(RADIANS(_10sept_0_107[[#This Row],[Column4]]))</f>
        <v>-1.9876416362532602E-2</v>
      </c>
      <c r="G345">
        <f>10^(_10sept_0_107[[#This Row],[Column3]]/10)*SIN(RADIANS(_10sept_0_107[[#This Row],[Column4]]))</f>
        <v>-1.1176943639330089E-2</v>
      </c>
      <c r="H345">
        <f>10^(_10sept_0_107[[#This Row],[Column5]]/10)*COS(RADIANS(_10sept_0_107[[#This Row],[Column6]]))</f>
        <v>-1.9326140336530379E-2</v>
      </c>
      <c r="I345">
        <f>10^(_10sept_0_107[[#This Row],[Column5]]/10)*SIN(RADIANS(_10sept_0_107[[#This Row],[Column6]]))</f>
        <v>-1.0467048377288899E-2</v>
      </c>
    </row>
    <row r="346" spans="1:9" x14ac:dyDescent="0.3">
      <c r="A346">
        <v>163</v>
      </c>
      <c r="B346">
        <v>-16.63</v>
      </c>
      <c r="C346">
        <v>-158.78</v>
      </c>
      <c r="D346">
        <v>-16.91</v>
      </c>
      <c r="E346">
        <v>-158.88</v>
      </c>
      <c r="F346">
        <f>10^(_10sept_0_107[[#This Row],[Column3]]/10)*COS(RADIANS(_10sept_0_107[[#This Row],[Column4]]))</f>
        <v>-2.0253866367968425E-2</v>
      </c>
      <c r="G346">
        <f>10^(_10sept_0_107[[#This Row],[Column3]]/10)*SIN(RADIANS(_10sept_0_107[[#This Row],[Column4]]))</f>
        <v>-7.8640917092864561E-3</v>
      </c>
      <c r="H346">
        <f>10^(_10sept_0_107[[#This Row],[Column5]]/10)*COS(RADIANS(_10sept_0_107[[#This Row],[Column6]]))</f>
        <v>-1.90020951121859E-2</v>
      </c>
      <c r="I346">
        <f>10^(_10sept_0_107[[#This Row],[Column5]]/10)*SIN(RADIANS(_10sept_0_107[[#This Row],[Column6]]))</f>
        <v>-7.3399198893314421E-3</v>
      </c>
    </row>
    <row r="347" spans="1:9" x14ac:dyDescent="0.3">
      <c r="A347">
        <v>164</v>
      </c>
      <c r="B347">
        <v>-16.920000000000002</v>
      </c>
      <c r="C347">
        <v>-167.46</v>
      </c>
      <c r="D347">
        <v>-17.3</v>
      </c>
      <c r="E347">
        <v>-168.01</v>
      </c>
      <c r="F347">
        <f>10^(_10sept_0_107[[#This Row],[Column3]]/10)*COS(RADIANS(_10sept_0_107[[#This Row],[Column4]]))</f>
        <v>-1.9838744553465373E-2</v>
      </c>
      <c r="G347">
        <f>10^(_10sept_0_107[[#This Row],[Column3]]/10)*SIN(RADIANS(_10sept_0_107[[#This Row],[Column4]]))</f>
        <v>-4.4126767990085962E-3</v>
      </c>
      <c r="H347">
        <f>10^(_10sept_0_107[[#This Row],[Column5]]/10)*COS(RADIANS(_10sept_0_107[[#This Row],[Column6]]))</f>
        <v>-1.8214636077092929E-2</v>
      </c>
      <c r="I347">
        <f>10^(_10sept_0_107[[#This Row],[Column5]]/10)*SIN(RADIANS(_10sept_0_107[[#This Row],[Column6]]))</f>
        <v>-3.8683178555537871E-3</v>
      </c>
    </row>
    <row r="348" spans="1:9" x14ac:dyDescent="0.3">
      <c r="A348">
        <v>165</v>
      </c>
      <c r="B348">
        <v>-17.170000000000002</v>
      </c>
      <c r="C348">
        <v>-175.98</v>
      </c>
      <c r="D348">
        <v>-17.600000000000001</v>
      </c>
      <c r="E348">
        <v>-177.05</v>
      </c>
      <c r="F348">
        <f>10^(_10sept_0_107[[#This Row],[Column3]]/10)*COS(RADIANS(_10sept_0_107[[#This Row],[Column4]]))</f>
        <v>-1.9139481246218833E-2</v>
      </c>
      <c r="G348">
        <f>10^(_10sept_0_107[[#This Row],[Column3]]/10)*SIN(RADIANS(_10sept_0_107[[#This Row],[Column4]]))</f>
        <v>-1.3450766774308987E-3</v>
      </c>
      <c r="H348">
        <f>10^(_10sept_0_107[[#This Row],[Column5]]/10)*COS(RADIANS(_10sept_0_107[[#This Row],[Column6]]))</f>
        <v>-1.7354979406849994E-2</v>
      </c>
      <c r="I348">
        <f>10^(_10sept_0_107[[#This Row],[Column5]]/10)*SIN(RADIANS(_10sept_0_107[[#This Row],[Column6]]))</f>
        <v>-8.9434994717598826E-4</v>
      </c>
    </row>
    <row r="349" spans="1:9" x14ac:dyDescent="0.3">
      <c r="A349">
        <v>166</v>
      </c>
      <c r="B349">
        <v>-17.920000000000002</v>
      </c>
      <c r="C349">
        <v>175.42</v>
      </c>
      <c r="D349">
        <v>-17.87</v>
      </c>
      <c r="E349">
        <v>174.11</v>
      </c>
      <c r="F349">
        <f>10^(_10sept_0_107[[#This Row],[Column3]]/10)*COS(RADIANS(_10sept_0_107[[#This Row],[Column4]]))</f>
        <v>-1.6092036071560172E-2</v>
      </c>
      <c r="G349">
        <f>10^(_10sept_0_107[[#This Row],[Column3]]/10)*SIN(RADIANS(_10sept_0_107[[#This Row],[Column4]]))</f>
        <v>1.2890810957791538E-3</v>
      </c>
      <c r="H349">
        <f>10^(_10sept_0_107[[#This Row],[Column5]]/10)*COS(RADIANS(_10sept_0_107[[#This Row],[Column6]]))</f>
        <v>-1.6244306463938919E-2</v>
      </c>
      <c r="I349">
        <f>10^(_10sept_0_107[[#This Row],[Column5]]/10)*SIN(RADIANS(_10sept_0_107[[#This Row],[Column6]]))</f>
        <v>1.6758203835077435E-3</v>
      </c>
    </row>
    <row r="350" spans="1:9" x14ac:dyDescent="0.3">
      <c r="A350">
        <v>167</v>
      </c>
      <c r="B350">
        <v>-18.37</v>
      </c>
      <c r="C350">
        <v>165.54</v>
      </c>
      <c r="D350">
        <v>-18.13</v>
      </c>
      <c r="E350">
        <v>165.16</v>
      </c>
      <c r="F350">
        <f>10^(_10sept_0_107[[#This Row],[Column3]]/10)*COS(RADIANS(_10sept_0_107[[#This Row],[Column4]]))</f>
        <v>-1.4093533427764876E-2</v>
      </c>
      <c r="G350">
        <f>10^(_10sept_0_107[[#This Row],[Column3]]/10)*SIN(RADIANS(_10sept_0_107[[#This Row],[Column4]]))</f>
        <v>3.63434024897558E-3</v>
      </c>
      <c r="H350">
        <f>10^(_10sept_0_107[[#This Row],[Column5]]/10)*COS(RADIANS(_10sept_0_107[[#This Row],[Column6]]))</f>
        <v>-1.4868492126830651E-2</v>
      </c>
      <c r="I350">
        <f>10^(_10sept_0_107[[#This Row],[Column5]]/10)*SIN(RADIANS(_10sept_0_107[[#This Row],[Column6]]))</f>
        <v>3.9395319040402233E-3</v>
      </c>
    </row>
    <row r="351" spans="1:9" x14ac:dyDescent="0.3">
      <c r="A351">
        <v>168</v>
      </c>
      <c r="B351">
        <v>-18.71</v>
      </c>
      <c r="C351">
        <v>156.28</v>
      </c>
      <c r="D351">
        <v>-18.440000000000001</v>
      </c>
      <c r="E351">
        <v>156.30000000000001</v>
      </c>
      <c r="F351">
        <f>10^(_10sept_0_107[[#This Row],[Column3]]/10)*COS(RADIANS(_10sept_0_107[[#This Row],[Column4]]))</f>
        <v>-1.2321650743831333E-2</v>
      </c>
      <c r="G351">
        <f>10^(_10sept_0_107[[#This Row],[Column3]]/10)*SIN(RADIANS(_10sept_0_107[[#This Row],[Column4]]))</f>
        <v>5.4139571672669135E-3</v>
      </c>
      <c r="H351">
        <f>10^(_10sept_0_107[[#This Row],[Column5]]/10)*COS(RADIANS(_10sept_0_107[[#This Row],[Column6]]))</f>
        <v>-1.3114008859983506E-2</v>
      </c>
      <c r="I351">
        <f>10^(_10sept_0_107[[#This Row],[Column5]]/10)*SIN(RADIANS(_10sept_0_107[[#This Row],[Column6]]))</f>
        <v>5.7566474186657038E-3</v>
      </c>
    </row>
    <row r="352" spans="1:9" x14ac:dyDescent="0.3">
      <c r="A352">
        <v>169</v>
      </c>
      <c r="B352">
        <v>-19</v>
      </c>
      <c r="C352">
        <v>148.38999999999999</v>
      </c>
      <c r="D352">
        <v>-18.670000000000002</v>
      </c>
      <c r="E352">
        <v>148.19999999999999</v>
      </c>
      <c r="F352">
        <f>10^(_10sept_0_107[[#This Row],[Column3]]/10)*COS(RADIANS(_10sept_0_107[[#This Row],[Column4]]))</f>
        <v>-1.0721455327263374E-2</v>
      </c>
      <c r="G352">
        <f>10^(_10sept_0_107[[#This Row],[Column3]]/10)*SIN(RADIANS(_10sept_0_107[[#This Row],[Column4]]))</f>
        <v>6.5984630719287196E-3</v>
      </c>
      <c r="H352">
        <f>10^(_10sept_0_107[[#This Row],[Column5]]/10)*COS(RADIANS(_10sept_0_107[[#This Row],[Column6]]))</f>
        <v>-1.1544206730402243E-2</v>
      </c>
      <c r="I352">
        <f>10^(_10sept_0_107[[#This Row],[Column5]]/10)*SIN(RADIANS(_10sept_0_107[[#This Row],[Column6]]))</f>
        <v>7.1577114278016749E-3</v>
      </c>
    </row>
    <row r="353" spans="1:9" x14ac:dyDescent="0.3">
      <c r="A353">
        <v>170</v>
      </c>
      <c r="B353">
        <v>-19.260000000000002</v>
      </c>
      <c r="C353">
        <v>139.41999999999999</v>
      </c>
      <c r="D353">
        <v>-18.920000000000002</v>
      </c>
      <c r="E353">
        <v>140.59</v>
      </c>
      <c r="F353">
        <f>10^(_10sept_0_107[[#This Row],[Column3]]/10)*COS(RADIANS(_10sept_0_107[[#This Row],[Column4]]))</f>
        <v>-9.005894956136417E-3</v>
      </c>
      <c r="G353">
        <f>10^(_10sept_0_107[[#This Row],[Column3]]/10)*SIN(RADIANS(_10sept_0_107[[#This Row],[Column4]]))</f>
        <v>7.713534109085653E-3</v>
      </c>
      <c r="H353">
        <f>10^(_10sept_0_107[[#This Row],[Column5]]/10)*COS(RADIANS(_10sept_0_107[[#This Row],[Column6]]))</f>
        <v>-9.9075782010635896E-3</v>
      </c>
      <c r="I353">
        <f>10^(_10sept_0_107[[#This Row],[Column5]]/10)*SIN(RADIANS(_10sept_0_107[[#This Row],[Column6]]))</f>
        <v>8.1410728108341074E-3</v>
      </c>
    </row>
    <row r="354" spans="1:9" x14ac:dyDescent="0.3">
      <c r="A354">
        <v>171</v>
      </c>
      <c r="B354">
        <v>-19.48</v>
      </c>
      <c r="C354">
        <v>131.99</v>
      </c>
      <c r="D354">
        <v>-19.18</v>
      </c>
      <c r="E354">
        <v>133.18</v>
      </c>
      <c r="F354">
        <f>10^(_10sept_0_107[[#This Row],[Column3]]/10)*COS(RADIANS(_10sept_0_107[[#This Row],[Column4]]))</f>
        <v>-7.5409610468740312E-3</v>
      </c>
      <c r="G354">
        <f>10^(_10sept_0_107[[#This Row],[Column3]]/10)*SIN(RADIANS(_10sept_0_107[[#This Row],[Column4]]))</f>
        <v>8.3780258420693941E-3</v>
      </c>
      <c r="H354">
        <f>10^(_10sept_0_107[[#This Row],[Column5]]/10)*COS(RADIANS(_10sept_0_107[[#This Row],[Column6]]))</f>
        <v>-8.2649807699946044E-3</v>
      </c>
      <c r="I354">
        <f>10^(_10sept_0_107[[#This Row],[Column5]]/10)*SIN(RADIANS(_10sept_0_107[[#This Row],[Column6]]))</f>
        <v>8.8074694946479407E-3</v>
      </c>
    </row>
    <row r="355" spans="1:9" x14ac:dyDescent="0.3">
      <c r="A355">
        <v>172</v>
      </c>
      <c r="B355">
        <v>-19.64</v>
      </c>
      <c r="C355">
        <v>125.89</v>
      </c>
      <c r="D355">
        <v>-19.350000000000001</v>
      </c>
      <c r="E355">
        <v>127.15</v>
      </c>
      <c r="F355">
        <f>10^(_10sept_0_107[[#This Row],[Column3]]/10)*COS(RADIANS(_10sept_0_107[[#This Row],[Column4]]))</f>
        <v>-6.3689634593660201E-3</v>
      </c>
      <c r="G355">
        <f>10^(_10sept_0_107[[#This Row],[Column3]]/10)*SIN(RADIANS(_10sept_0_107[[#This Row],[Column4]]))</f>
        <v>8.801611671644765E-3</v>
      </c>
      <c r="H355">
        <f>10^(_10sept_0_107[[#This Row],[Column5]]/10)*COS(RADIANS(_10sept_0_107[[#This Row],[Column6]]))</f>
        <v>-7.0140320962961992E-3</v>
      </c>
      <c r="I355">
        <f>10^(_10sept_0_107[[#This Row],[Column5]]/10)*SIN(RADIANS(_10sept_0_107[[#This Row],[Column6]]))</f>
        <v>9.2574101135950559E-3</v>
      </c>
    </row>
    <row r="356" spans="1:9" x14ac:dyDescent="0.3">
      <c r="A356">
        <v>173</v>
      </c>
      <c r="B356">
        <v>-19.899999999999999</v>
      </c>
      <c r="C356">
        <v>119.82</v>
      </c>
      <c r="D356">
        <v>-19.7</v>
      </c>
      <c r="E356">
        <v>121.49</v>
      </c>
      <c r="F356">
        <f>10^(_10sept_0_107[[#This Row],[Column3]]/10)*COS(RADIANS(_10sept_0_107[[#This Row],[Column4]]))</f>
        <v>-5.0885990357957553E-3</v>
      </c>
      <c r="G356">
        <f>10^(_10sept_0_107[[#This Row],[Column3]]/10)*SIN(RADIANS(_10sept_0_107[[#This Row],[Column4]]))</f>
        <v>8.878007358522998E-3</v>
      </c>
      <c r="H356">
        <f>10^(_10sept_0_107[[#This Row],[Column5]]/10)*COS(RADIANS(_10sept_0_107[[#This Row],[Column6]]))</f>
        <v>-5.5970783368529493E-3</v>
      </c>
      <c r="I356">
        <f>10^(_10sept_0_107[[#This Row],[Column5]]/10)*SIN(RADIANS(_10sept_0_107[[#This Row],[Column6]]))</f>
        <v>9.1371809788807143E-3</v>
      </c>
    </row>
    <row r="357" spans="1:9" x14ac:dyDescent="0.3">
      <c r="A357">
        <v>174</v>
      </c>
      <c r="B357">
        <v>-20.16</v>
      </c>
      <c r="C357">
        <v>115.47</v>
      </c>
      <c r="D357">
        <v>-20.149999999999999</v>
      </c>
      <c r="E357">
        <v>117.19</v>
      </c>
      <c r="F357">
        <f>10^(_10sept_0_107[[#This Row],[Column3]]/10)*COS(RADIANS(_10sept_0_107[[#This Row],[Column4]]))</f>
        <v>-4.1448353482207816E-3</v>
      </c>
      <c r="G357">
        <f>10^(_10sept_0_107[[#This Row],[Column3]]/10)*SIN(RADIANS(_10sept_0_107[[#This Row],[Column4]]))</f>
        <v>8.7015503569268116E-3</v>
      </c>
      <c r="H357">
        <f>10^(_10sept_0_107[[#This Row],[Column5]]/10)*COS(RADIANS(_10sept_0_107[[#This Row],[Column6]]))</f>
        <v>-4.4142988505817401E-3</v>
      </c>
      <c r="I357">
        <f>10^(_10sept_0_107[[#This Row],[Column5]]/10)*SIN(RADIANS(_10sept_0_107[[#This Row],[Column6]]))</f>
        <v>8.5929852634257405E-3</v>
      </c>
    </row>
    <row r="358" spans="1:9" x14ac:dyDescent="0.3">
      <c r="A358">
        <v>175</v>
      </c>
      <c r="B358">
        <v>-20.72</v>
      </c>
      <c r="C358">
        <v>111.72</v>
      </c>
      <c r="D358">
        <v>-20.59</v>
      </c>
      <c r="E358">
        <v>113.51</v>
      </c>
      <c r="F358">
        <f>10^(_10sept_0_107[[#This Row],[Column3]]/10)*COS(RADIANS(_10sept_0_107[[#This Row],[Column4]]))</f>
        <v>-3.1353434991658723E-3</v>
      </c>
      <c r="G358">
        <f>10^(_10sept_0_107[[#This Row],[Column3]]/10)*SIN(RADIANS(_10sept_0_107[[#This Row],[Column4]]))</f>
        <v>7.8707718979382467E-3</v>
      </c>
      <c r="H358">
        <f>10^(_10sept_0_107[[#This Row],[Column5]]/10)*COS(RADIANS(_10sept_0_107[[#This Row],[Column6]]))</f>
        <v>-3.4823624037378046E-3</v>
      </c>
      <c r="I358">
        <f>10^(_10sept_0_107[[#This Row],[Column5]]/10)*SIN(RADIANS(_10sept_0_107[[#This Row],[Column6]]))</f>
        <v>8.0050642153311011E-3</v>
      </c>
    </row>
    <row r="359" spans="1:9" x14ac:dyDescent="0.3">
      <c r="A359">
        <v>176</v>
      </c>
      <c r="B359">
        <v>-21.47</v>
      </c>
      <c r="C359">
        <v>108.62</v>
      </c>
      <c r="D359">
        <v>-21.3</v>
      </c>
      <c r="E359">
        <v>111.22</v>
      </c>
      <c r="F359">
        <f>10^(_10sept_0_107[[#This Row],[Column3]]/10)*COS(RADIANS(_10sept_0_107[[#This Row],[Column4]]))</f>
        <v>-2.2760693198742455E-3</v>
      </c>
      <c r="G359">
        <f>10^(_10sept_0_107[[#This Row],[Column3]]/10)*SIN(RADIANS(_10sept_0_107[[#This Row],[Column4]]))</f>
        <v>6.7554017428413009E-3</v>
      </c>
      <c r="H359">
        <f>10^(_10sept_0_107[[#This Row],[Column5]]/10)*COS(RADIANS(_10sept_0_107[[#This Row],[Column6]]))</f>
        <v>-2.6831723475533131E-3</v>
      </c>
      <c r="I359">
        <f>10^(_10sept_0_107[[#This Row],[Column5]]/10)*SIN(RADIANS(_10sept_0_107[[#This Row],[Column6]]))</f>
        <v>6.9104756376886017E-3</v>
      </c>
    </row>
    <row r="360" spans="1:9" x14ac:dyDescent="0.3">
      <c r="A360">
        <v>177</v>
      </c>
      <c r="B360">
        <v>-22.48</v>
      </c>
      <c r="C360">
        <v>106.29</v>
      </c>
      <c r="D360">
        <v>-22.4</v>
      </c>
      <c r="E360">
        <v>109.05</v>
      </c>
      <c r="F360">
        <f>10^(_10sept_0_107[[#This Row],[Column3]]/10)*COS(RADIANS(_10sept_0_107[[#This Row],[Column4]]))</f>
        <v>-1.5846436215329819E-3</v>
      </c>
      <c r="G360">
        <f>10^(_10sept_0_107[[#This Row],[Column3]]/10)*SIN(RADIANS(_10sept_0_107[[#This Row],[Column4]]))</f>
        <v>5.4225716356487525E-3</v>
      </c>
      <c r="H360">
        <f>10^(_10sept_0_107[[#This Row],[Column5]]/10)*COS(RADIANS(_10sept_0_107[[#This Row],[Column6]]))</f>
        <v>-1.8781965435838443E-3</v>
      </c>
      <c r="I360">
        <f>10^(_10sept_0_107[[#This Row],[Column5]]/10)*SIN(RADIANS(_10sept_0_107[[#This Row],[Column6]]))</f>
        <v>5.4392545345781362E-3</v>
      </c>
    </row>
    <row r="361" spans="1:9" x14ac:dyDescent="0.3">
      <c r="A361">
        <v>178</v>
      </c>
      <c r="B361">
        <v>-23.76</v>
      </c>
      <c r="C361">
        <v>103.51</v>
      </c>
      <c r="D361">
        <v>-23.64</v>
      </c>
      <c r="E361">
        <v>105.11</v>
      </c>
      <c r="F361">
        <f>10^(_10sept_0_107[[#This Row],[Column3]]/10)*COS(RADIANS(_10sept_0_107[[#This Row],[Column4]]))</f>
        <v>-9.8288081105266361E-4</v>
      </c>
      <c r="G361">
        <f>10^(_10sept_0_107[[#This Row],[Column3]]/10)*SIN(RADIANS(_10sept_0_107[[#This Row],[Column4]]))</f>
        <v>4.0908476987586116E-3</v>
      </c>
      <c r="H361">
        <f>10^(_10sept_0_107[[#This Row],[Column5]]/10)*COS(RADIANS(_10sept_0_107[[#This Row],[Column6]]))</f>
        <v>-1.1274468282385472E-3</v>
      </c>
      <c r="I361">
        <f>10^(_10sept_0_107[[#This Row],[Column5]]/10)*SIN(RADIANS(_10sept_0_107[[#This Row],[Column6]]))</f>
        <v>4.1756059504164007E-3</v>
      </c>
    </row>
    <row r="362" spans="1:9" x14ac:dyDescent="0.3">
      <c r="A362">
        <v>179</v>
      </c>
      <c r="B362">
        <v>-25.71</v>
      </c>
      <c r="C362">
        <v>98.3</v>
      </c>
      <c r="D362">
        <v>-25.44</v>
      </c>
      <c r="E362">
        <v>102.39</v>
      </c>
      <c r="F362">
        <f>10^(_10sept_0_107[[#This Row],[Column3]]/10)*COS(RADIANS(_10sept_0_107[[#This Row],[Column4]]))</f>
        <v>-3.8764612255432618E-4</v>
      </c>
      <c r="G362">
        <f>10^(_10sept_0_107[[#This Row],[Column3]]/10)*SIN(RADIANS(_10sept_0_107[[#This Row],[Column4]]))</f>
        <v>2.6572175815122068E-3</v>
      </c>
      <c r="H362">
        <f>10^(_10sept_0_107[[#This Row],[Column5]]/10)*COS(RADIANS(_10sept_0_107[[#This Row],[Column6]]))</f>
        <v>-6.1313852181372358E-4</v>
      </c>
      <c r="I362">
        <f>10^(_10sept_0_107[[#This Row],[Column5]]/10)*SIN(RADIANS(_10sept_0_107[[#This Row],[Column6]]))</f>
        <v>2.7910365219133183E-3</v>
      </c>
    </row>
    <row r="363" spans="1:9" x14ac:dyDescent="0.3">
      <c r="A363">
        <v>180</v>
      </c>
      <c r="B363">
        <v>-27.95</v>
      </c>
      <c r="C363">
        <v>91.1</v>
      </c>
      <c r="D363">
        <v>-27.66</v>
      </c>
      <c r="E363">
        <v>96.29</v>
      </c>
      <c r="F363">
        <f>10^(_10sept_0_107[[#This Row],[Column3]]/10)*COS(RADIANS(_10sept_0_107[[#This Row],[Column4]]))</f>
        <v>-3.0778211040339768E-5</v>
      </c>
      <c r="G363">
        <f>10^(_10sept_0_107[[#This Row],[Column3]]/10)*SIN(RADIANS(_10sept_0_107[[#This Row],[Column4]]))</f>
        <v>1.6029499319985064E-3</v>
      </c>
      <c r="H363">
        <f>10^(_10sept_0_107[[#This Row],[Column5]]/10)*COS(RADIANS(_10sept_0_107[[#This Row],[Column6]]))</f>
        <v>-1.8778258606499964E-4</v>
      </c>
      <c r="I363">
        <f>10^(_10sept_0_107[[#This Row],[Column5]]/10)*SIN(RADIANS(_10sept_0_107[[#This Row],[Column6]]))</f>
        <v>1.7036394431722537E-3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E363"/>
  <sheetViews>
    <sheetView topLeftCell="A3" workbookViewId="0">
      <selection activeCell="B3" sqref="B3:B363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-90</v>
      </c>
      <c r="C2">
        <v>90</v>
      </c>
      <c r="D2">
        <v>-27.17</v>
      </c>
      <c r="E2">
        <v>3476</v>
      </c>
    </row>
    <row r="3" spans="1:5" x14ac:dyDescent="0.3">
      <c r="A3">
        <v>-180</v>
      </c>
      <c r="B3">
        <v>-32.880000000000003</v>
      </c>
      <c r="C3">
        <v>-106.07</v>
      </c>
      <c r="D3">
        <v>-32.9</v>
      </c>
      <c r="E3">
        <v>-106.62</v>
      </c>
    </row>
    <row r="4" spans="1:5" x14ac:dyDescent="0.3">
      <c r="A4">
        <v>-179</v>
      </c>
      <c r="B4">
        <v>-32.06</v>
      </c>
      <c r="C4">
        <v>-103.61</v>
      </c>
      <c r="D4">
        <v>-31.94</v>
      </c>
      <c r="E4">
        <v>-104.1</v>
      </c>
    </row>
    <row r="5" spans="1:5" x14ac:dyDescent="0.3">
      <c r="A5">
        <v>-178</v>
      </c>
      <c r="B5">
        <v>-31.28</v>
      </c>
      <c r="C5">
        <v>-100.58</v>
      </c>
      <c r="D5">
        <v>-31.38</v>
      </c>
      <c r="E5">
        <v>-101.64</v>
      </c>
    </row>
    <row r="6" spans="1:5" x14ac:dyDescent="0.3">
      <c r="A6">
        <v>-177</v>
      </c>
      <c r="B6">
        <v>-30.94</v>
      </c>
      <c r="C6">
        <v>-97.47</v>
      </c>
      <c r="D6">
        <v>-31.06</v>
      </c>
      <c r="E6">
        <v>-98.43</v>
      </c>
    </row>
    <row r="7" spans="1:5" x14ac:dyDescent="0.3">
      <c r="A7">
        <v>-176</v>
      </c>
      <c r="B7">
        <v>-30.93</v>
      </c>
      <c r="C7">
        <v>-93.62</v>
      </c>
      <c r="D7">
        <v>-30.82</v>
      </c>
      <c r="E7">
        <v>-94.09</v>
      </c>
    </row>
    <row r="8" spans="1:5" x14ac:dyDescent="0.3">
      <c r="A8">
        <v>-175</v>
      </c>
      <c r="B8">
        <v>-31.14</v>
      </c>
      <c r="C8">
        <v>-88.61</v>
      </c>
      <c r="D8">
        <v>-31.11</v>
      </c>
      <c r="E8">
        <v>-89.75</v>
      </c>
    </row>
    <row r="9" spans="1:5" x14ac:dyDescent="0.3">
      <c r="A9">
        <v>-174</v>
      </c>
      <c r="B9">
        <v>-31.45</v>
      </c>
      <c r="C9">
        <v>-83.9</v>
      </c>
      <c r="D9">
        <v>-31.55</v>
      </c>
      <c r="E9">
        <v>-84.88</v>
      </c>
    </row>
    <row r="10" spans="1:5" x14ac:dyDescent="0.3">
      <c r="A10">
        <v>-173</v>
      </c>
      <c r="B10">
        <v>-32.08</v>
      </c>
      <c r="C10">
        <v>-78.31</v>
      </c>
      <c r="D10">
        <v>-32.1</v>
      </c>
      <c r="E10">
        <v>-78.72</v>
      </c>
    </row>
    <row r="11" spans="1:5" x14ac:dyDescent="0.3">
      <c r="A11">
        <v>-172</v>
      </c>
      <c r="B11">
        <v>-32.78</v>
      </c>
      <c r="C11">
        <v>-71.53</v>
      </c>
      <c r="D11">
        <v>-32.75</v>
      </c>
      <c r="E11">
        <v>-72.45</v>
      </c>
    </row>
    <row r="12" spans="1:5" x14ac:dyDescent="0.3">
      <c r="A12">
        <v>-171</v>
      </c>
      <c r="B12">
        <v>-33.57</v>
      </c>
      <c r="C12">
        <v>-64.849999999999994</v>
      </c>
      <c r="D12">
        <v>-33.590000000000003</v>
      </c>
      <c r="E12">
        <v>-64.290000000000006</v>
      </c>
    </row>
    <row r="13" spans="1:5" x14ac:dyDescent="0.3">
      <c r="A13">
        <v>-170</v>
      </c>
      <c r="B13">
        <v>-34.49</v>
      </c>
      <c r="C13">
        <v>-55.77</v>
      </c>
      <c r="D13">
        <v>-34.56</v>
      </c>
      <c r="E13">
        <v>-55.89</v>
      </c>
    </row>
    <row r="14" spans="1:5" x14ac:dyDescent="0.3">
      <c r="A14">
        <v>-169</v>
      </c>
      <c r="B14">
        <v>-35.76</v>
      </c>
      <c r="C14">
        <v>-46.35</v>
      </c>
      <c r="D14">
        <v>-35.76</v>
      </c>
      <c r="E14">
        <v>-45.99</v>
      </c>
    </row>
    <row r="15" spans="1:5" x14ac:dyDescent="0.3">
      <c r="A15">
        <v>-168</v>
      </c>
      <c r="B15">
        <v>-37.090000000000003</v>
      </c>
      <c r="C15">
        <v>-33.06</v>
      </c>
      <c r="D15">
        <v>-37.17</v>
      </c>
      <c r="E15">
        <v>-32.450000000000003</v>
      </c>
    </row>
    <row r="16" spans="1:5" x14ac:dyDescent="0.3">
      <c r="A16">
        <v>-167</v>
      </c>
      <c r="B16">
        <v>-38.74</v>
      </c>
      <c r="C16">
        <v>-18.55</v>
      </c>
      <c r="D16">
        <v>-38.69</v>
      </c>
      <c r="E16">
        <v>-18.100000000000001</v>
      </c>
    </row>
    <row r="17" spans="1:5" x14ac:dyDescent="0.3">
      <c r="A17">
        <v>-166</v>
      </c>
      <c r="B17">
        <v>-40.4</v>
      </c>
      <c r="C17">
        <v>2.84</v>
      </c>
      <c r="D17">
        <v>-39.950000000000003</v>
      </c>
      <c r="E17">
        <v>3.75</v>
      </c>
    </row>
    <row r="18" spans="1:5" x14ac:dyDescent="0.3">
      <c r="A18">
        <v>-165</v>
      </c>
      <c r="B18">
        <v>-41.27</v>
      </c>
      <c r="C18">
        <v>27.5</v>
      </c>
      <c r="D18">
        <v>-40.799999999999997</v>
      </c>
      <c r="E18">
        <v>28.27</v>
      </c>
    </row>
    <row r="19" spans="1:5" x14ac:dyDescent="0.3">
      <c r="A19">
        <v>-164</v>
      </c>
      <c r="B19">
        <v>-41.09</v>
      </c>
      <c r="C19">
        <v>53.23</v>
      </c>
      <c r="D19">
        <v>-40.729999999999997</v>
      </c>
      <c r="E19">
        <v>52.29</v>
      </c>
    </row>
    <row r="20" spans="1:5" x14ac:dyDescent="0.3">
      <c r="A20">
        <v>-163</v>
      </c>
      <c r="B20">
        <v>-40.97</v>
      </c>
      <c r="C20">
        <v>76.099999999999994</v>
      </c>
      <c r="D20">
        <v>-40.33</v>
      </c>
      <c r="E20">
        <v>73.61</v>
      </c>
    </row>
    <row r="21" spans="1:5" x14ac:dyDescent="0.3">
      <c r="A21">
        <v>-162</v>
      </c>
      <c r="B21">
        <v>-40.340000000000003</v>
      </c>
      <c r="C21">
        <v>94.24</v>
      </c>
      <c r="D21">
        <v>-40.21</v>
      </c>
      <c r="E21">
        <v>92.11</v>
      </c>
    </row>
    <row r="22" spans="1:5" x14ac:dyDescent="0.3">
      <c r="A22">
        <v>-161</v>
      </c>
      <c r="B22">
        <v>-40.39</v>
      </c>
      <c r="C22">
        <v>112.44</v>
      </c>
      <c r="D22">
        <v>-39.880000000000003</v>
      </c>
      <c r="E22">
        <v>111.98</v>
      </c>
    </row>
    <row r="23" spans="1:5" x14ac:dyDescent="0.3">
      <c r="A23">
        <v>-160</v>
      </c>
      <c r="B23">
        <v>-40.47</v>
      </c>
      <c r="C23">
        <v>130.75</v>
      </c>
      <c r="D23">
        <v>-39.93</v>
      </c>
      <c r="E23">
        <v>129.06</v>
      </c>
    </row>
    <row r="24" spans="1:5" x14ac:dyDescent="0.3">
      <c r="A24">
        <v>-159</v>
      </c>
      <c r="B24">
        <v>-40.549999999999997</v>
      </c>
      <c r="C24">
        <v>147.15</v>
      </c>
      <c r="D24">
        <v>-40.36</v>
      </c>
      <c r="E24">
        <v>144.34</v>
      </c>
    </row>
    <row r="25" spans="1:5" x14ac:dyDescent="0.3">
      <c r="A25">
        <v>-158</v>
      </c>
      <c r="B25">
        <v>-41.01</v>
      </c>
      <c r="C25">
        <v>165.86</v>
      </c>
      <c r="D25">
        <v>-41.17</v>
      </c>
      <c r="E25">
        <v>164.37</v>
      </c>
    </row>
    <row r="26" spans="1:5" x14ac:dyDescent="0.3">
      <c r="A26">
        <v>-157</v>
      </c>
      <c r="B26">
        <v>-41.72</v>
      </c>
      <c r="C26">
        <v>-175.67</v>
      </c>
      <c r="D26">
        <v>-41.51</v>
      </c>
      <c r="E26">
        <v>-174.97</v>
      </c>
    </row>
    <row r="27" spans="1:5" x14ac:dyDescent="0.3">
      <c r="A27">
        <v>-156</v>
      </c>
      <c r="B27">
        <v>-41.77</v>
      </c>
      <c r="C27">
        <v>-158.22999999999999</v>
      </c>
      <c r="D27">
        <v>-41.37</v>
      </c>
      <c r="E27">
        <v>-158.97</v>
      </c>
    </row>
    <row r="28" spans="1:5" x14ac:dyDescent="0.3">
      <c r="A28">
        <v>-155</v>
      </c>
      <c r="B28">
        <v>-41.55</v>
      </c>
      <c r="C28">
        <v>-144.01</v>
      </c>
      <c r="D28">
        <v>-41.2</v>
      </c>
      <c r="E28">
        <v>-146.43</v>
      </c>
    </row>
    <row r="29" spans="1:5" x14ac:dyDescent="0.3">
      <c r="A29">
        <v>-154</v>
      </c>
      <c r="B29">
        <v>-41.61</v>
      </c>
      <c r="C29">
        <v>-133.91</v>
      </c>
      <c r="D29">
        <v>-41.61</v>
      </c>
      <c r="E29">
        <v>-137.02000000000001</v>
      </c>
    </row>
    <row r="30" spans="1:5" x14ac:dyDescent="0.3">
      <c r="A30">
        <v>-153</v>
      </c>
      <c r="B30">
        <v>-42.38</v>
      </c>
      <c r="C30">
        <v>-126.96</v>
      </c>
      <c r="D30">
        <v>-42.4</v>
      </c>
      <c r="E30">
        <v>-130.18</v>
      </c>
    </row>
    <row r="31" spans="1:5" x14ac:dyDescent="0.3">
      <c r="A31">
        <v>-152</v>
      </c>
      <c r="B31">
        <v>-43.37</v>
      </c>
      <c r="C31">
        <v>-119</v>
      </c>
      <c r="D31">
        <v>-43.6</v>
      </c>
      <c r="E31">
        <v>-122.27</v>
      </c>
    </row>
    <row r="32" spans="1:5" x14ac:dyDescent="0.3">
      <c r="A32">
        <v>-151</v>
      </c>
      <c r="B32">
        <v>-44.76</v>
      </c>
      <c r="C32">
        <v>-111.41</v>
      </c>
      <c r="D32">
        <v>-45.13</v>
      </c>
      <c r="E32">
        <v>-111.69</v>
      </c>
    </row>
    <row r="33" spans="1:5" x14ac:dyDescent="0.3">
      <c r="A33">
        <v>-150</v>
      </c>
      <c r="B33">
        <v>-46.45</v>
      </c>
      <c r="C33">
        <v>-98.71</v>
      </c>
      <c r="D33">
        <v>-46.56</v>
      </c>
      <c r="E33">
        <v>-100.58</v>
      </c>
    </row>
    <row r="34" spans="1:5" x14ac:dyDescent="0.3">
      <c r="A34">
        <v>-149</v>
      </c>
      <c r="B34">
        <v>-47.54</v>
      </c>
      <c r="C34">
        <v>-84.78</v>
      </c>
      <c r="D34">
        <v>-47.99</v>
      </c>
      <c r="E34">
        <v>-86.2</v>
      </c>
    </row>
    <row r="35" spans="1:5" x14ac:dyDescent="0.3">
      <c r="A35">
        <v>-148</v>
      </c>
      <c r="B35">
        <v>-49.07</v>
      </c>
      <c r="C35">
        <v>-70.16</v>
      </c>
      <c r="D35">
        <v>-49.02</v>
      </c>
      <c r="E35">
        <v>-72.650000000000006</v>
      </c>
    </row>
    <row r="36" spans="1:5" x14ac:dyDescent="0.3">
      <c r="A36">
        <v>-147</v>
      </c>
      <c r="B36">
        <v>-51.57</v>
      </c>
      <c r="C36">
        <v>-40.86</v>
      </c>
      <c r="D36">
        <v>-50.98</v>
      </c>
      <c r="E36">
        <v>-53.96</v>
      </c>
    </row>
    <row r="37" spans="1:5" x14ac:dyDescent="0.3">
      <c r="A37">
        <v>-146</v>
      </c>
      <c r="B37">
        <v>-50.86</v>
      </c>
      <c r="C37">
        <v>-1.21</v>
      </c>
      <c r="D37">
        <v>-51.9</v>
      </c>
      <c r="E37">
        <v>-9.69</v>
      </c>
    </row>
    <row r="38" spans="1:5" x14ac:dyDescent="0.3">
      <c r="A38">
        <v>-145</v>
      </c>
      <c r="B38">
        <v>-48.17</v>
      </c>
      <c r="C38">
        <v>24.22</v>
      </c>
      <c r="D38">
        <v>-48.85</v>
      </c>
      <c r="E38">
        <v>24.43</v>
      </c>
    </row>
    <row r="39" spans="1:5" x14ac:dyDescent="0.3">
      <c r="A39">
        <v>-144</v>
      </c>
      <c r="B39">
        <v>-44.25</v>
      </c>
      <c r="C39">
        <v>46.94</v>
      </c>
      <c r="D39">
        <v>-45.05</v>
      </c>
      <c r="E39">
        <v>47.37</v>
      </c>
    </row>
    <row r="40" spans="1:5" x14ac:dyDescent="0.3">
      <c r="A40">
        <v>-143</v>
      </c>
      <c r="B40">
        <v>-41.66</v>
      </c>
      <c r="C40">
        <v>59.95</v>
      </c>
      <c r="D40">
        <v>-42.01</v>
      </c>
      <c r="E40">
        <v>59.11</v>
      </c>
    </row>
    <row r="41" spans="1:5" x14ac:dyDescent="0.3">
      <c r="A41">
        <v>-142</v>
      </c>
      <c r="B41">
        <v>-39.53</v>
      </c>
      <c r="C41">
        <v>70.06</v>
      </c>
      <c r="D41">
        <v>-39.71</v>
      </c>
      <c r="E41">
        <v>70.92</v>
      </c>
    </row>
    <row r="42" spans="1:5" x14ac:dyDescent="0.3">
      <c r="A42">
        <v>-141</v>
      </c>
      <c r="B42">
        <v>-37.700000000000003</v>
      </c>
      <c r="C42">
        <v>75.94</v>
      </c>
      <c r="D42">
        <v>-37.86</v>
      </c>
      <c r="E42">
        <v>74.52</v>
      </c>
    </row>
    <row r="43" spans="1:5" x14ac:dyDescent="0.3">
      <c r="A43">
        <v>-140</v>
      </c>
      <c r="B43">
        <v>-36.42</v>
      </c>
      <c r="C43">
        <v>78.239999999999995</v>
      </c>
      <c r="D43">
        <v>-36.44</v>
      </c>
      <c r="E43">
        <v>76.78</v>
      </c>
    </row>
    <row r="44" spans="1:5" x14ac:dyDescent="0.3">
      <c r="A44">
        <v>-139</v>
      </c>
      <c r="B44">
        <v>-35.31</v>
      </c>
      <c r="C44">
        <v>82.96</v>
      </c>
      <c r="D44">
        <v>-35.67</v>
      </c>
      <c r="E44">
        <v>80.650000000000006</v>
      </c>
    </row>
    <row r="45" spans="1:5" x14ac:dyDescent="0.3">
      <c r="A45">
        <v>-138</v>
      </c>
      <c r="B45">
        <v>-34.86</v>
      </c>
      <c r="C45">
        <v>87.1</v>
      </c>
      <c r="D45">
        <v>-35.01</v>
      </c>
      <c r="E45">
        <v>85.52</v>
      </c>
    </row>
    <row r="46" spans="1:5" x14ac:dyDescent="0.3">
      <c r="A46">
        <v>-137</v>
      </c>
      <c r="B46">
        <v>-34.700000000000003</v>
      </c>
      <c r="C46">
        <v>91.53</v>
      </c>
      <c r="D46">
        <v>-35.04</v>
      </c>
      <c r="E46">
        <v>89.93</v>
      </c>
    </row>
    <row r="47" spans="1:5" x14ac:dyDescent="0.3">
      <c r="A47">
        <v>-136</v>
      </c>
      <c r="B47">
        <v>-35.270000000000003</v>
      </c>
      <c r="C47">
        <v>97.56</v>
      </c>
      <c r="D47">
        <v>-35.61</v>
      </c>
      <c r="E47">
        <v>96</v>
      </c>
    </row>
    <row r="48" spans="1:5" x14ac:dyDescent="0.3">
      <c r="A48">
        <v>-135</v>
      </c>
      <c r="B48">
        <v>-36.479999999999997</v>
      </c>
      <c r="C48">
        <v>104.09</v>
      </c>
      <c r="D48">
        <v>-36.92</v>
      </c>
      <c r="E48">
        <v>104.43</v>
      </c>
    </row>
    <row r="49" spans="1:5" x14ac:dyDescent="0.3">
      <c r="A49">
        <v>-134</v>
      </c>
      <c r="B49">
        <v>-38.53</v>
      </c>
      <c r="C49">
        <v>115.94</v>
      </c>
      <c r="D49">
        <v>-39.01</v>
      </c>
      <c r="E49">
        <v>117.47</v>
      </c>
    </row>
    <row r="50" spans="1:5" x14ac:dyDescent="0.3">
      <c r="A50">
        <v>-133</v>
      </c>
      <c r="B50">
        <v>-41.43</v>
      </c>
      <c r="C50">
        <v>137.22999999999999</v>
      </c>
      <c r="D50">
        <v>-41.84</v>
      </c>
      <c r="E50">
        <v>140.85</v>
      </c>
    </row>
    <row r="51" spans="1:5" x14ac:dyDescent="0.3">
      <c r="A51">
        <v>-132</v>
      </c>
      <c r="B51">
        <v>-43.04</v>
      </c>
      <c r="C51">
        <v>176.77</v>
      </c>
      <c r="D51">
        <v>-43.17</v>
      </c>
      <c r="E51">
        <v>-178.28</v>
      </c>
    </row>
    <row r="52" spans="1:5" x14ac:dyDescent="0.3">
      <c r="A52">
        <v>-131</v>
      </c>
      <c r="B52">
        <v>-41.05</v>
      </c>
      <c r="C52">
        <v>-143.38999999999999</v>
      </c>
      <c r="D52">
        <v>-40.79</v>
      </c>
      <c r="E52">
        <v>-141.22</v>
      </c>
    </row>
    <row r="53" spans="1:5" x14ac:dyDescent="0.3">
      <c r="A53">
        <v>-130</v>
      </c>
      <c r="B53">
        <v>-38.04</v>
      </c>
      <c r="C53">
        <v>-122.2</v>
      </c>
      <c r="D53">
        <v>-37.979999999999997</v>
      </c>
      <c r="E53">
        <v>-121.01</v>
      </c>
    </row>
    <row r="54" spans="1:5" x14ac:dyDescent="0.3">
      <c r="A54">
        <v>-129</v>
      </c>
      <c r="B54">
        <v>-36</v>
      </c>
      <c r="C54">
        <v>-108.82</v>
      </c>
      <c r="D54">
        <v>-35.880000000000003</v>
      </c>
      <c r="E54">
        <v>-106.65</v>
      </c>
    </row>
    <row r="55" spans="1:5" x14ac:dyDescent="0.3">
      <c r="A55">
        <v>-128</v>
      </c>
      <c r="B55">
        <v>-34.840000000000003</v>
      </c>
      <c r="C55">
        <v>-96.69</v>
      </c>
      <c r="D55">
        <v>-34.83</v>
      </c>
      <c r="E55">
        <v>-95.87</v>
      </c>
    </row>
    <row r="56" spans="1:5" x14ac:dyDescent="0.3">
      <c r="A56">
        <v>-127</v>
      </c>
      <c r="B56">
        <v>-34.729999999999997</v>
      </c>
      <c r="C56">
        <v>-84.39</v>
      </c>
      <c r="D56">
        <v>-34.590000000000003</v>
      </c>
      <c r="E56">
        <v>-82.85</v>
      </c>
    </row>
    <row r="57" spans="1:5" x14ac:dyDescent="0.3">
      <c r="A57">
        <v>-126</v>
      </c>
      <c r="B57">
        <v>-35.479999999999997</v>
      </c>
      <c r="C57">
        <v>-67.63</v>
      </c>
      <c r="D57">
        <v>-35.090000000000003</v>
      </c>
      <c r="E57">
        <v>-66.52</v>
      </c>
    </row>
    <row r="58" spans="1:5" x14ac:dyDescent="0.3">
      <c r="A58">
        <v>-125</v>
      </c>
      <c r="B58">
        <v>-36.450000000000003</v>
      </c>
      <c r="C58">
        <v>-40.83</v>
      </c>
      <c r="D58">
        <v>-36.090000000000003</v>
      </c>
      <c r="E58">
        <v>-41.67</v>
      </c>
    </row>
    <row r="59" spans="1:5" x14ac:dyDescent="0.3">
      <c r="A59">
        <v>-124</v>
      </c>
      <c r="B59">
        <v>-36.409999999999997</v>
      </c>
      <c r="C59">
        <v>-8.02</v>
      </c>
      <c r="D59">
        <v>-36.25</v>
      </c>
      <c r="E59">
        <v>-10.83</v>
      </c>
    </row>
    <row r="60" spans="1:5" x14ac:dyDescent="0.3">
      <c r="A60">
        <v>-123</v>
      </c>
      <c r="B60">
        <v>-34.92</v>
      </c>
      <c r="C60">
        <v>20.91</v>
      </c>
      <c r="D60">
        <v>-34.83</v>
      </c>
      <c r="E60">
        <v>17.940000000000001</v>
      </c>
    </row>
    <row r="61" spans="1:5" x14ac:dyDescent="0.3">
      <c r="A61">
        <v>-122</v>
      </c>
      <c r="B61">
        <v>-32.92</v>
      </c>
      <c r="C61">
        <v>40.93</v>
      </c>
      <c r="D61">
        <v>-33</v>
      </c>
      <c r="E61">
        <v>39.26</v>
      </c>
    </row>
    <row r="62" spans="1:5" x14ac:dyDescent="0.3">
      <c r="A62">
        <v>-121</v>
      </c>
      <c r="B62">
        <v>-31.37</v>
      </c>
      <c r="C62">
        <v>55.19</v>
      </c>
      <c r="D62">
        <v>-31.49</v>
      </c>
      <c r="E62">
        <v>54.38</v>
      </c>
    </row>
    <row r="63" spans="1:5" x14ac:dyDescent="0.3">
      <c r="A63">
        <v>-120</v>
      </c>
      <c r="B63">
        <v>-30.51</v>
      </c>
      <c r="C63">
        <v>65.95</v>
      </c>
      <c r="D63">
        <v>-30.6</v>
      </c>
      <c r="E63">
        <v>66.239999999999995</v>
      </c>
    </row>
    <row r="64" spans="1:5" x14ac:dyDescent="0.3">
      <c r="A64">
        <v>-119</v>
      </c>
      <c r="B64">
        <v>-30.2</v>
      </c>
      <c r="C64">
        <v>76.12</v>
      </c>
      <c r="D64">
        <v>-30.25</v>
      </c>
      <c r="E64">
        <v>76.58</v>
      </c>
    </row>
    <row r="65" spans="1:5" x14ac:dyDescent="0.3">
      <c r="A65">
        <v>-118</v>
      </c>
      <c r="B65">
        <v>-30.41</v>
      </c>
      <c r="C65">
        <v>88.54</v>
      </c>
      <c r="D65">
        <v>-30.36</v>
      </c>
      <c r="E65">
        <v>87.91</v>
      </c>
    </row>
    <row r="66" spans="1:5" x14ac:dyDescent="0.3">
      <c r="A66">
        <v>-117</v>
      </c>
      <c r="B66">
        <v>-30.9</v>
      </c>
      <c r="C66">
        <v>101.68</v>
      </c>
      <c r="D66">
        <v>-30.86</v>
      </c>
      <c r="E66">
        <v>100.38</v>
      </c>
    </row>
    <row r="67" spans="1:5" x14ac:dyDescent="0.3">
      <c r="A67">
        <v>-116</v>
      </c>
      <c r="B67">
        <v>-31.7</v>
      </c>
      <c r="C67">
        <v>115.66</v>
      </c>
      <c r="D67">
        <v>-31.77</v>
      </c>
      <c r="E67">
        <v>114.39</v>
      </c>
    </row>
    <row r="68" spans="1:5" x14ac:dyDescent="0.3">
      <c r="A68">
        <v>-115</v>
      </c>
      <c r="B68">
        <v>-32.700000000000003</v>
      </c>
      <c r="C68">
        <v>131.63999999999999</v>
      </c>
      <c r="D68">
        <v>-32.9</v>
      </c>
      <c r="E68">
        <v>129.93</v>
      </c>
    </row>
    <row r="69" spans="1:5" x14ac:dyDescent="0.3">
      <c r="A69">
        <v>-114</v>
      </c>
      <c r="B69">
        <v>-34.049999999999997</v>
      </c>
      <c r="C69">
        <v>151.44</v>
      </c>
      <c r="D69">
        <v>-34.36</v>
      </c>
      <c r="E69">
        <v>149.25</v>
      </c>
    </row>
    <row r="70" spans="1:5" x14ac:dyDescent="0.3">
      <c r="A70">
        <v>-113</v>
      </c>
      <c r="B70">
        <v>-35.65</v>
      </c>
      <c r="C70">
        <v>172.67</v>
      </c>
      <c r="D70">
        <v>-36.090000000000003</v>
      </c>
      <c r="E70">
        <v>172.85</v>
      </c>
    </row>
    <row r="71" spans="1:5" x14ac:dyDescent="0.3">
      <c r="A71">
        <v>-112</v>
      </c>
      <c r="B71">
        <v>-36.97</v>
      </c>
      <c r="C71">
        <v>-159.13</v>
      </c>
      <c r="D71">
        <v>-37.53</v>
      </c>
      <c r="E71">
        <v>-158.80000000000001</v>
      </c>
    </row>
    <row r="72" spans="1:5" x14ac:dyDescent="0.3">
      <c r="A72">
        <v>-111</v>
      </c>
      <c r="B72">
        <v>-37.17</v>
      </c>
      <c r="C72">
        <v>-127.64</v>
      </c>
      <c r="D72">
        <v>-37.35</v>
      </c>
      <c r="E72">
        <v>-126.68</v>
      </c>
    </row>
    <row r="73" spans="1:5" x14ac:dyDescent="0.3">
      <c r="A73">
        <v>-110</v>
      </c>
      <c r="B73">
        <v>-36.03</v>
      </c>
      <c r="C73">
        <v>-100.73</v>
      </c>
      <c r="D73">
        <v>-36.1</v>
      </c>
      <c r="E73">
        <v>-99.93</v>
      </c>
    </row>
    <row r="74" spans="1:5" x14ac:dyDescent="0.3">
      <c r="A74">
        <v>-109</v>
      </c>
      <c r="B74">
        <v>-34.39</v>
      </c>
      <c r="C74">
        <v>-80.83</v>
      </c>
      <c r="D74">
        <v>-34.47</v>
      </c>
      <c r="E74">
        <v>-80.37</v>
      </c>
    </row>
    <row r="75" spans="1:5" x14ac:dyDescent="0.3">
      <c r="A75">
        <v>-108</v>
      </c>
      <c r="B75">
        <v>-33.340000000000003</v>
      </c>
      <c r="C75">
        <v>-66.02</v>
      </c>
      <c r="D75">
        <v>-33.409999999999997</v>
      </c>
      <c r="E75">
        <v>-67.150000000000006</v>
      </c>
    </row>
    <row r="76" spans="1:5" x14ac:dyDescent="0.3">
      <c r="A76">
        <v>-107</v>
      </c>
      <c r="B76">
        <v>-32.9</v>
      </c>
      <c r="C76">
        <v>-54.19</v>
      </c>
      <c r="D76">
        <v>-33</v>
      </c>
      <c r="E76">
        <v>-53.48</v>
      </c>
    </row>
    <row r="77" spans="1:5" x14ac:dyDescent="0.3">
      <c r="A77">
        <v>-106</v>
      </c>
      <c r="B77">
        <v>-33.32</v>
      </c>
      <c r="C77">
        <v>-39.39</v>
      </c>
      <c r="D77">
        <v>-33.49</v>
      </c>
      <c r="E77">
        <v>-39.97</v>
      </c>
    </row>
    <row r="78" spans="1:5" x14ac:dyDescent="0.3">
      <c r="A78">
        <v>-105</v>
      </c>
      <c r="B78">
        <v>-34.520000000000003</v>
      </c>
      <c r="C78">
        <v>-20.11</v>
      </c>
      <c r="D78">
        <v>-34.61</v>
      </c>
      <c r="E78">
        <v>-19.12</v>
      </c>
    </row>
    <row r="79" spans="1:5" x14ac:dyDescent="0.3">
      <c r="A79">
        <v>-104</v>
      </c>
      <c r="B79">
        <v>-36.14</v>
      </c>
      <c r="C79">
        <v>6.98</v>
      </c>
      <c r="D79">
        <v>-35.880000000000003</v>
      </c>
      <c r="E79">
        <v>8.58</v>
      </c>
    </row>
    <row r="80" spans="1:5" x14ac:dyDescent="0.3">
      <c r="A80">
        <v>-103</v>
      </c>
      <c r="B80">
        <v>-36.44</v>
      </c>
      <c r="C80">
        <v>44.21</v>
      </c>
      <c r="D80">
        <v>-36.11</v>
      </c>
      <c r="E80">
        <v>43.98</v>
      </c>
    </row>
    <row r="81" spans="1:5" x14ac:dyDescent="0.3">
      <c r="A81">
        <v>-102</v>
      </c>
      <c r="B81">
        <v>-34.549999999999997</v>
      </c>
      <c r="C81">
        <v>77.739999999999995</v>
      </c>
      <c r="D81">
        <v>-34.43</v>
      </c>
      <c r="E81">
        <v>77.45</v>
      </c>
    </row>
    <row r="82" spans="1:5" x14ac:dyDescent="0.3">
      <c r="A82">
        <v>-101</v>
      </c>
      <c r="B82">
        <v>-32.58</v>
      </c>
      <c r="C82">
        <v>100.87</v>
      </c>
      <c r="D82">
        <v>-32.44</v>
      </c>
      <c r="E82">
        <v>99.95</v>
      </c>
    </row>
    <row r="83" spans="1:5" x14ac:dyDescent="0.3">
      <c r="A83">
        <v>-100</v>
      </c>
      <c r="B83">
        <v>-30.88</v>
      </c>
      <c r="C83">
        <v>118.48</v>
      </c>
      <c r="D83">
        <v>-30.87</v>
      </c>
      <c r="E83">
        <v>117.89</v>
      </c>
    </row>
    <row r="84" spans="1:5" x14ac:dyDescent="0.3">
      <c r="A84">
        <v>-99</v>
      </c>
      <c r="B84">
        <v>-29.8</v>
      </c>
      <c r="C84">
        <v>134.76</v>
      </c>
      <c r="D84">
        <v>-29.83</v>
      </c>
      <c r="E84">
        <v>134.4</v>
      </c>
    </row>
    <row r="85" spans="1:5" x14ac:dyDescent="0.3">
      <c r="A85">
        <v>-98</v>
      </c>
      <c r="B85">
        <v>-29.21</v>
      </c>
      <c r="C85">
        <v>152.13</v>
      </c>
      <c r="D85">
        <v>-29.25</v>
      </c>
      <c r="E85">
        <v>150.4</v>
      </c>
    </row>
    <row r="86" spans="1:5" x14ac:dyDescent="0.3">
      <c r="A86">
        <v>-97</v>
      </c>
      <c r="B86">
        <v>-28.72</v>
      </c>
      <c r="C86">
        <v>169.22</v>
      </c>
      <c r="D86">
        <v>-28.79</v>
      </c>
      <c r="E86">
        <v>167.47</v>
      </c>
    </row>
    <row r="87" spans="1:5" x14ac:dyDescent="0.3">
      <c r="A87">
        <v>-96</v>
      </c>
      <c r="B87">
        <v>-28.46</v>
      </c>
      <c r="C87">
        <v>-173.31</v>
      </c>
      <c r="D87">
        <v>-28.61</v>
      </c>
      <c r="E87">
        <v>-174.8</v>
      </c>
    </row>
    <row r="88" spans="1:5" x14ac:dyDescent="0.3">
      <c r="A88">
        <v>-95</v>
      </c>
      <c r="B88">
        <v>-28.52</v>
      </c>
      <c r="C88">
        <v>-156.94</v>
      </c>
      <c r="D88">
        <v>-28.68</v>
      </c>
      <c r="E88">
        <v>-158.38</v>
      </c>
    </row>
    <row r="89" spans="1:5" x14ac:dyDescent="0.3">
      <c r="A89">
        <v>-94</v>
      </c>
      <c r="B89">
        <v>-29.01</v>
      </c>
      <c r="C89">
        <v>-140.55000000000001</v>
      </c>
      <c r="D89">
        <v>-29.12</v>
      </c>
      <c r="E89">
        <v>-140.86000000000001</v>
      </c>
    </row>
    <row r="90" spans="1:5" x14ac:dyDescent="0.3">
      <c r="A90">
        <v>-93</v>
      </c>
      <c r="B90">
        <v>-29.79</v>
      </c>
      <c r="C90">
        <v>-119.59</v>
      </c>
      <c r="D90">
        <v>-29.85</v>
      </c>
      <c r="E90">
        <v>-119.5</v>
      </c>
    </row>
    <row r="91" spans="1:5" x14ac:dyDescent="0.3">
      <c r="A91">
        <v>-92</v>
      </c>
      <c r="B91">
        <v>-30.43</v>
      </c>
      <c r="C91">
        <v>-96.06</v>
      </c>
      <c r="D91">
        <v>-30.42</v>
      </c>
      <c r="E91">
        <v>-96.53</v>
      </c>
    </row>
    <row r="92" spans="1:5" x14ac:dyDescent="0.3">
      <c r="A92">
        <v>-91</v>
      </c>
      <c r="B92">
        <v>-30.33</v>
      </c>
      <c r="C92">
        <v>-71.92</v>
      </c>
      <c r="D92">
        <v>-30.32</v>
      </c>
      <c r="E92">
        <v>-72.52</v>
      </c>
    </row>
    <row r="93" spans="1:5" x14ac:dyDescent="0.3">
      <c r="A93">
        <v>-90</v>
      </c>
      <c r="B93">
        <v>-29.5</v>
      </c>
      <c r="C93">
        <v>-49.52</v>
      </c>
      <c r="D93">
        <v>-29.48</v>
      </c>
      <c r="E93">
        <v>-51.16</v>
      </c>
    </row>
    <row r="94" spans="1:5" x14ac:dyDescent="0.3">
      <c r="A94">
        <v>-89</v>
      </c>
      <c r="B94">
        <v>-28.58</v>
      </c>
      <c r="C94">
        <v>-32.99</v>
      </c>
      <c r="D94">
        <v>-28.6</v>
      </c>
      <c r="E94">
        <v>-34.479999999999997</v>
      </c>
    </row>
    <row r="95" spans="1:5" x14ac:dyDescent="0.3">
      <c r="A95">
        <v>-88</v>
      </c>
      <c r="B95">
        <v>-27.87</v>
      </c>
      <c r="C95">
        <v>-20.25</v>
      </c>
      <c r="D95">
        <v>-27.89</v>
      </c>
      <c r="E95">
        <v>-21.73</v>
      </c>
    </row>
    <row r="96" spans="1:5" x14ac:dyDescent="0.3">
      <c r="A96">
        <v>-87</v>
      </c>
      <c r="B96">
        <v>-27.42</v>
      </c>
      <c r="C96">
        <v>-8.7200000000000006</v>
      </c>
      <c r="D96">
        <v>-27.45</v>
      </c>
      <c r="E96">
        <v>-9.91</v>
      </c>
    </row>
    <row r="97" spans="1:5" x14ac:dyDescent="0.3">
      <c r="A97">
        <v>-86</v>
      </c>
      <c r="B97">
        <v>-27.2</v>
      </c>
      <c r="C97">
        <v>4.4000000000000004</v>
      </c>
      <c r="D97">
        <v>-27.22</v>
      </c>
      <c r="E97">
        <v>3.33</v>
      </c>
    </row>
    <row r="98" spans="1:5" x14ac:dyDescent="0.3">
      <c r="A98">
        <v>-85</v>
      </c>
      <c r="B98">
        <v>-27.1</v>
      </c>
      <c r="C98">
        <v>19.09</v>
      </c>
      <c r="D98">
        <v>-27.15</v>
      </c>
      <c r="E98">
        <v>17.440000000000001</v>
      </c>
    </row>
    <row r="99" spans="1:5" x14ac:dyDescent="0.3">
      <c r="A99">
        <v>-84</v>
      </c>
      <c r="B99">
        <v>-26.85</v>
      </c>
      <c r="C99">
        <v>35.270000000000003</v>
      </c>
      <c r="D99">
        <v>-26.93</v>
      </c>
      <c r="E99">
        <v>33.75</v>
      </c>
    </row>
    <row r="100" spans="1:5" x14ac:dyDescent="0.3">
      <c r="A100">
        <v>-83</v>
      </c>
      <c r="B100">
        <v>-26.2</v>
      </c>
      <c r="C100">
        <v>52.56</v>
      </c>
      <c r="D100">
        <v>-26.3</v>
      </c>
      <c r="E100">
        <v>51.28</v>
      </c>
    </row>
    <row r="101" spans="1:5" x14ac:dyDescent="0.3">
      <c r="A101">
        <v>-82</v>
      </c>
      <c r="B101">
        <v>-25.07</v>
      </c>
      <c r="C101">
        <v>69.69</v>
      </c>
      <c r="D101">
        <v>-25.19</v>
      </c>
      <c r="E101">
        <v>68.73</v>
      </c>
    </row>
    <row r="102" spans="1:5" x14ac:dyDescent="0.3">
      <c r="A102">
        <v>-81</v>
      </c>
      <c r="B102">
        <v>-23.83</v>
      </c>
      <c r="C102">
        <v>84.04</v>
      </c>
      <c r="D102">
        <v>-23.98</v>
      </c>
      <c r="E102">
        <v>82.91</v>
      </c>
    </row>
    <row r="103" spans="1:5" x14ac:dyDescent="0.3">
      <c r="A103">
        <v>-80</v>
      </c>
      <c r="B103">
        <v>-22.75</v>
      </c>
      <c r="C103">
        <v>96.23</v>
      </c>
      <c r="D103">
        <v>-22.84</v>
      </c>
      <c r="E103">
        <v>95.68</v>
      </c>
    </row>
    <row r="104" spans="1:5" x14ac:dyDescent="0.3">
      <c r="A104">
        <v>-79</v>
      </c>
      <c r="B104">
        <v>-22.07</v>
      </c>
      <c r="C104">
        <v>107.54</v>
      </c>
      <c r="D104">
        <v>-22.14</v>
      </c>
      <c r="E104">
        <v>107.15</v>
      </c>
    </row>
    <row r="105" spans="1:5" x14ac:dyDescent="0.3">
      <c r="A105">
        <v>-78</v>
      </c>
      <c r="B105">
        <v>-21.72</v>
      </c>
      <c r="C105">
        <v>119.23</v>
      </c>
      <c r="D105">
        <v>-21.83</v>
      </c>
      <c r="E105">
        <v>118.72</v>
      </c>
    </row>
    <row r="106" spans="1:5" x14ac:dyDescent="0.3">
      <c r="A106">
        <v>-77</v>
      </c>
      <c r="B106">
        <v>-21.81</v>
      </c>
      <c r="C106">
        <v>131.52000000000001</v>
      </c>
      <c r="D106">
        <v>-21.79</v>
      </c>
      <c r="E106">
        <v>131.76</v>
      </c>
    </row>
    <row r="107" spans="1:5" x14ac:dyDescent="0.3">
      <c r="A107">
        <v>-76</v>
      </c>
      <c r="B107">
        <v>-22.02</v>
      </c>
      <c r="C107">
        <v>146.25</v>
      </c>
      <c r="D107">
        <v>-21.99</v>
      </c>
      <c r="E107">
        <v>146.16</v>
      </c>
    </row>
    <row r="108" spans="1:5" x14ac:dyDescent="0.3">
      <c r="A108">
        <v>-75</v>
      </c>
      <c r="B108">
        <v>-22.29</v>
      </c>
      <c r="C108">
        <v>161.71</v>
      </c>
      <c r="D108">
        <v>-22.27</v>
      </c>
      <c r="E108">
        <v>161.57</v>
      </c>
    </row>
    <row r="109" spans="1:5" x14ac:dyDescent="0.3">
      <c r="A109">
        <v>-74</v>
      </c>
      <c r="B109">
        <v>-22.54</v>
      </c>
      <c r="C109">
        <v>178.37</v>
      </c>
      <c r="D109">
        <v>-22.53</v>
      </c>
      <c r="E109">
        <v>177.77</v>
      </c>
    </row>
    <row r="110" spans="1:5" x14ac:dyDescent="0.3">
      <c r="A110">
        <v>-73</v>
      </c>
      <c r="B110">
        <v>-22.62</v>
      </c>
      <c r="C110">
        <v>-165.58</v>
      </c>
      <c r="D110">
        <v>-22.66</v>
      </c>
      <c r="E110">
        <v>-166.28</v>
      </c>
    </row>
    <row r="111" spans="1:5" x14ac:dyDescent="0.3">
      <c r="A111">
        <v>-72</v>
      </c>
      <c r="B111">
        <v>-22.67</v>
      </c>
      <c r="C111">
        <v>-150.77000000000001</v>
      </c>
      <c r="D111">
        <v>-22.69</v>
      </c>
      <c r="E111">
        <v>-151.47999999999999</v>
      </c>
    </row>
    <row r="112" spans="1:5" x14ac:dyDescent="0.3">
      <c r="A112">
        <v>-71</v>
      </c>
      <c r="B112">
        <v>-22.71</v>
      </c>
      <c r="C112">
        <v>-137.56</v>
      </c>
      <c r="D112">
        <v>-22.76</v>
      </c>
      <c r="E112">
        <v>-138.22999999999999</v>
      </c>
    </row>
    <row r="113" spans="1:5" x14ac:dyDescent="0.3">
      <c r="A113">
        <v>-70</v>
      </c>
      <c r="B113">
        <v>-22.84</v>
      </c>
      <c r="C113">
        <v>-124.6</v>
      </c>
      <c r="D113">
        <v>-22.79</v>
      </c>
      <c r="E113">
        <v>-125.16</v>
      </c>
    </row>
    <row r="114" spans="1:5" x14ac:dyDescent="0.3">
      <c r="A114">
        <v>-69</v>
      </c>
      <c r="B114">
        <v>-23</v>
      </c>
      <c r="C114">
        <v>-113.18</v>
      </c>
      <c r="D114">
        <v>-22.92</v>
      </c>
      <c r="E114">
        <v>-113.46</v>
      </c>
    </row>
    <row r="115" spans="1:5" x14ac:dyDescent="0.3">
      <c r="A115">
        <v>-68</v>
      </c>
      <c r="B115">
        <v>-23.02</v>
      </c>
      <c r="C115">
        <v>-101.3</v>
      </c>
      <c r="D115">
        <v>-23</v>
      </c>
      <c r="E115">
        <v>-102.26</v>
      </c>
    </row>
    <row r="116" spans="1:5" x14ac:dyDescent="0.3">
      <c r="A116">
        <v>-67</v>
      </c>
      <c r="B116">
        <v>-23</v>
      </c>
      <c r="C116">
        <v>-90.47</v>
      </c>
      <c r="D116">
        <v>-22.97</v>
      </c>
      <c r="E116">
        <v>-91.13</v>
      </c>
    </row>
    <row r="117" spans="1:5" x14ac:dyDescent="0.3">
      <c r="A117">
        <v>-66</v>
      </c>
      <c r="B117">
        <v>-22.89</v>
      </c>
      <c r="C117">
        <v>-80.099999999999994</v>
      </c>
      <c r="D117">
        <v>-22.87</v>
      </c>
      <c r="E117">
        <v>-80.89</v>
      </c>
    </row>
    <row r="118" spans="1:5" x14ac:dyDescent="0.3">
      <c r="A118">
        <v>-65</v>
      </c>
      <c r="B118">
        <v>-22.61</v>
      </c>
      <c r="C118">
        <v>-70.33</v>
      </c>
      <c r="D118">
        <v>-22.61</v>
      </c>
      <c r="E118">
        <v>-71.17</v>
      </c>
    </row>
    <row r="119" spans="1:5" x14ac:dyDescent="0.3">
      <c r="A119">
        <v>-64</v>
      </c>
      <c r="B119">
        <v>-22.29</v>
      </c>
      <c r="C119">
        <v>-61.77</v>
      </c>
      <c r="D119">
        <v>-22.28</v>
      </c>
      <c r="E119">
        <v>-62.66</v>
      </c>
    </row>
    <row r="120" spans="1:5" x14ac:dyDescent="0.3">
      <c r="A120">
        <v>-63</v>
      </c>
      <c r="B120">
        <v>-22.02</v>
      </c>
      <c r="C120">
        <v>-53.64</v>
      </c>
      <c r="D120">
        <v>-22</v>
      </c>
      <c r="E120">
        <v>-54.04</v>
      </c>
    </row>
    <row r="121" spans="1:5" x14ac:dyDescent="0.3">
      <c r="A121">
        <v>-62</v>
      </c>
      <c r="B121">
        <v>-21.8</v>
      </c>
      <c r="C121">
        <v>-45.19</v>
      </c>
      <c r="D121">
        <v>-21.84</v>
      </c>
      <c r="E121">
        <v>-46.28</v>
      </c>
    </row>
    <row r="122" spans="1:5" x14ac:dyDescent="0.3">
      <c r="A122">
        <v>-61</v>
      </c>
      <c r="B122">
        <v>-21.8</v>
      </c>
      <c r="C122">
        <v>-37.86</v>
      </c>
      <c r="D122">
        <v>-21.82</v>
      </c>
      <c r="E122">
        <v>-38.46</v>
      </c>
    </row>
    <row r="123" spans="1:5" x14ac:dyDescent="0.3">
      <c r="A123">
        <v>-60</v>
      </c>
      <c r="B123">
        <v>-21.97</v>
      </c>
      <c r="C123">
        <v>-30.16</v>
      </c>
      <c r="D123">
        <v>-21.98</v>
      </c>
      <c r="E123">
        <v>-30.9</v>
      </c>
    </row>
    <row r="124" spans="1:5" x14ac:dyDescent="0.3">
      <c r="A124">
        <v>-59</v>
      </c>
      <c r="B124">
        <v>-22.28</v>
      </c>
      <c r="C124">
        <v>-22.48</v>
      </c>
      <c r="D124">
        <v>-22.3</v>
      </c>
      <c r="E124">
        <v>-23.05</v>
      </c>
    </row>
    <row r="125" spans="1:5" x14ac:dyDescent="0.3">
      <c r="A125">
        <v>-58</v>
      </c>
      <c r="B125">
        <v>-22.78</v>
      </c>
      <c r="C125">
        <v>-14.6</v>
      </c>
      <c r="D125">
        <v>-22.78</v>
      </c>
      <c r="E125">
        <v>-15.38</v>
      </c>
    </row>
    <row r="126" spans="1:5" x14ac:dyDescent="0.3">
      <c r="A126">
        <v>-57</v>
      </c>
      <c r="B126">
        <v>-23.34</v>
      </c>
      <c r="C126">
        <v>-5.9</v>
      </c>
      <c r="D126">
        <v>-23.35</v>
      </c>
      <c r="E126">
        <v>-7.23</v>
      </c>
    </row>
    <row r="127" spans="1:5" x14ac:dyDescent="0.3">
      <c r="A127">
        <v>-56</v>
      </c>
      <c r="B127">
        <v>-23.97</v>
      </c>
      <c r="C127">
        <v>1</v>
      </c>
      <c r="D127">
        <v>-23.94</v>
      </c>
      <c r="E127">
        <v>-0.47</v>
      </c>
    </row>
    <row r="128" spans="1:5" x14ac:dyDescent="0.3">
      <c r="A128">
        <v>-55</v>
      </c>
      <c r="B128">
        <v>-24.44</v>
      </c>
      <c r="C128">
        <v>7.51</v>
      </c>
      <c r="D128">
        <v>-24.42</v>
      </c>
      <c r="E128">
        <v>5.54</v>
      </c>
    </row>
    <row r="129" spans="1:5" x14ac:dyDescent="0.3">
      <c r="A129">
        <v>-54</v>
      </c>
      <c r="B129">
        <v>-24.71</v>
      </c>
      <c r="C129">
        <v>12.54</v>
      </c>
      <c r="D129">
        <v>-24.69</v>
      </c>
      <c r="E129">
        <v>9.7899999999999991</v>
      </c>
    </row>
    <row r="130" spans="1:5" x14ac:dyDescent="0.3">
      <c r="A130">
        <v>-53</v>
      </c>
      <c r="B130">
        <v>-24.58</v>
      </c>
      <c r="C130">
        <v>15.61</v>
      </c>
      <c r="D130">
        <v>-24.62</v>
      </c>
      <c r="E130">
        <v>12</v>
      </c>
    </row>
    <row r="131" spans="1:5" x14ac:dyDescent="0.3">
      <c r="A131">
        <v>-52</v>
      </c>
      <c r="B131">
        <v>-24.08</v>
      </c>
      <c r="C131">
        <v>17.46</v>
      </c>
      <c r="D131">
        <v>-24.22</v>
      </c>
      <c r="E131">
        <v>12.26</v>
      </c>
    </row>
    <row r="132" spans="1:5" x14ac:dyDescent="0.3">
      <c r="A132">
        <v>-51</v>
      </c>
      <c r="B132">
        <v>-23.44</v>
      </c>
      <c r="C132">
        <v>17.37</v>
      </c>
      <c r="D132">
        <v>-23.58</v>
      </c>
      <c r="E132">
        <v>13.08</v>
      </c>
    </row>
    <row r="133" spans="1:5" x14ac:dyDescent="0.3">
      <c r="A133">
        <v>-50</v>
      </c>
      <c r="B133">
        <v>-22.64</v>
      </c>
      <c r="C133">
        <v>17.7</v>
      </c>
      <c r="D133">
        <v>-22.88</v>
      </c>
      <c r="E133">
        <v>13.98</v>
      </c>
    </row>
    <row r="134" spans="1:5" x14ac:dyDescent="0.3">
      <c r="A134">
        <v>-49</v>
      </c>
      <c r="B134">
        <v>-21.84</v>
      </c>
      <c r="C134">
        <v>18.489999999999998</v>
      </c>
      <c r="D134">
        <v>-22</v>
      </c>
      <c r="E134">
        <v>17.23</v>
      </c>
    </row>
    <row r="135" spans="1:5" x14ac:dyDescent="0.3">
      <c r="A135">
        <v>-48</v>
      </c>
      <c r="B135">
        <v>-21.06</v>
      </c>
      <c r="C135">
        <v>20.36</v>
      </c>
      <c r="D135">
        <v>-21.16</v>
      </c>
      <c r="E135">
        <v>19.57</v>
      </c>
    </row>
    <row r="136" spans="1:5" x14ac:dyDescent="0.3">
      <c r="A136">
        <v>-47</v>
      </c>
      <c r="B136">
        <v>-20.239999999999998</v>
      </c>
      <c r="C136">
        <v>24.12</v>
      </c>
      <c r="D136">
        <v>-20.3</v>
      </c>
      <c r="E136">
        <v>23.9</v>
      </c>
    </row>
    <row r="137" spans="1:5" x14ac:dyDescent="0.3">
      <c r="A137">
        <v>-46</v>
      </c>
      <c r="B137">
        <v>-19.39</v>
      </c>
      <c r="C137">
        <v>29.44</v>
      </c>
      <c r="D137">
        <v>-19.47</v>
      </c>
      <c r="E137">
        <v>28.12</v>
      </c>
    </row>
    <row r="138" spans="1:5" x14ac:dyDescent="0.3">
      <c r="A138">
        <v>-45</v>
      </c>
      <c r="B138">
        <v>-18.59</v>
      </c>
      <c r="C138">
        <v>34.22</v>
      </c>
      <c r="D138">
        <v>-18.59</v>
      </c>
      <c r="E138">
        <v>33.19</v>
      </c>
    </row>
    <row r="139" spans="1:5" x14ac:dyDescent="0.3">
      <c r="A139">
        <v>-44</v>
      </c>
      <c r="B139">
        <v>-17.8</v>
      </c>
      <c r="C139">
        <v>39.67</v>
      </c>
      <c r="D139">
        <v>-17.8</v>
      </c>
      <c r="E139">
        <v>39.049999999999997</v>
      </c>
    </row>
    <row r="140" spans="1:5" x14ac:dyDescent="0.3">
      <c r="A140">
        <v>-43</v>
      </c>
      <c r="B140">
        <v>-17.04</v>
      </c>
      <c r="C140">
        <v>46.07</v>
      </c>
      <c r="D140">
        <v>-17.03</v>
      </c>
      <c r="E140">
        <v>44.72</v>
      </c>
    </row>
    <row r="141" spans="1:5" x14ac:dyDescent="0.3">
      <c r="A141">
        <v>-42</v>
      </c>
      <c r="B141">
        <v>-16.329999999999998</v>
      </c>
      <c r="C141">
        <v>52.09</v>
      </c>
      <c r="D141">
        <v>-16.32</v>
      </c>
      <c r="E141">
        <v>51.13</v>
      </c>
    </row>
    <row r="142" spans="1:5" x14ac:dyDescent="0.3">
      <c r="A142">
        <v>-41</v>
      </c>
      <c r="B142">
        <v>-15.65</v>
      </c>
      <c r="C142">
        <v>58.88</v>
      </c>
      <c r="D142">
        <v>-15.64</v>
      </c>
      <c r="E142">
        <v>58</v>
      </c>
    </row>
    <row r="143" spans="1:5" x14ac:dyDescent="0.3">
      <c r="A143">
        <v>-40</v>
      </c>
      <c r="B143">
        <v>-15.03</v>
      </c>
      <c r="C143">
        <v>65.180000000000007</v>
      </c>
      <c r="D143">
        <v>-15.01</v>
      </c>
      <c r="E143">
        <v>64.27</v>
      </c>
    </row>
    <row r="144" spans="1:5" x14ac:dyDescent="0.3">
      <c r="A144">
        <v>-39</v>
      </c>
      <c r="B144">
        <v>-14.45</v>
      </c>
      <c r="C144">
        <v>72.08</v>
      </c>
      <c r="D144">
        <v>-14.43</v>
      </c>
      <c r="E144">
        <v>70.66</v>
      </c>
    </row>
    <row r="145" spans="1:5" x14ac:dyDescent="0.3">
      <c r="A145">
        <v>-38</v>
      </c>
      <c r="B145">
        <v>-13.93</v>
      </c>
      <c r="C145">
        <v>78.78</v>
      </c>
      <c r="D145">
        <v>-13.94</v>
      </c>
      <c r="E145">
        <v>77.81</v>
      </c>
    </row>
    <row r="146" spans="1:5" x14ac:dyDescent="0.3">
      <c r="A146">
        <v>-37</v>
      </c>
      <c r="B146">
        <v>-13.49</v>
      </c>
      <c r="C146">
        <v>85.73</v>
      </c>
      <c r="D146">
        <v>-13.49</v>
      </c>
      <c r="E146">
        <v>85.09</v>
      </c>
    </row>
    <row r="147" spans="1:5" x14ac:dyDescent="0.3">
      <c r="A147">
        <v>-36</v>
      </c>
      <c r="B147">
        <v>-13.16</v>
      </c>
      <c r="C147">
        <v>91.86</v>
      </c>
      <c r="D147">
        <v>-13.15</v>
      </c>
      <c r="E147">
        <v>91.2</v>
      </c>
    </row>
    <row r="148" spans="1:5" x14ac:dyDescent="0.3">
      <c r="A148">
        <v>-35</v>
      </c>
      <c r="B148">
        <v>-12.89</v>
      </c>
      <c r="C148">
        <v>98.36</v>
      </c>
      <c r="D148">
        <v>-12.89</v>
      </c>
      <c r="E148">
        <v>97.95</v>
      </c>
    </row>
    <row r="149" spans="1:5" x14ac:dyDescent="0.3">
      <c r="A149">
        <v>-34</v>
      </c>
      <c r="B149">
        <v>-12.74</v>
      </c>
      <c r="C149">
        <v>104.67</v>
      </c>
      <c r="D149">
        <v>-12.74</v>
      </c>
      <c r="E149">
        <v>104.24</v>
      </c>
    </row>
    <row r="150" spans="1:5" x14ac:dyDescent="0.3">
      <c r="A150">
        <v>-33</v>
      </c>
      <c r="B150">
        <v>-12.72</v>
      </c>
      <c r="C150">
        <v>111.08</v>
      </c>
      <c r="D150">
        <v>-12.72</v>
      </c>
      <c r="E150">
        <v>110.43</v>
      </c>
    </row>
    <row r="151" spans="1:5" x14ac:dyDescent="0.3">
      <c r="A151">
        <v>-32</v>
      </c>
      <c r="B151">
        <v>-12.84</v>
      </c>
      <c r="C151">
        <v>116.64</v>
      </c>
      <c r="D151">
        <v>-12.84</v>
      </c>
      <c r="E151">
        <v>116.08</v>
      </c>
    </row>
    <row r="152" spans="1:5" x14ac:dyDescent="0.3">
      <c r="A152">
        <v>-31</v>
      </c>
      <c r="B152">
        <v>-13.13</v>
      </c>
      <c r="C152">
        <v>122.7</v>
      </c>
      <c r="D152">
        <v>-13.14</v>
      </c>
      <c r="E152">
        <v>121.93</v>
      </c>
    </row>
    <row r="153" spans="1:5" x14ac:dyDescent="0.3">
      <c r="A153">
        <v>-30</v>
      </c>
      <c r="B153">
        <v>-13.64</v>
      </c>
      <c r="C153">
        <v>128.93</v>
      </c>
      <c r="D153">
        <v>-13.64</v>
      </c>
      <c r="E153">
        <v>128.1</v>
      </c>
    </row>
    <row r="154" spans="1:5" x14ac:dyDescent="0.3">
      <c r="A154">
        <v>-29</v>
      </c>
      <c r="B154">
        <v>-14.38</v>
      </c>
      <c r="C154">
        <v>135.02000000000001</v>
      </c>
      <c r="D154">
        <v>-14.38</v>
      </c>
      <c r="E154">
        <v>134.33000000000001</v>
      </c>
    </row>
    <row r="155" spans="1:5" x14ac:dyDescent="0.3">
      <c r="A155">
        <v>-28</v>
      </c>
      <c r="B155">
        <v>-15.39</v>
      </c>
      <c r="C155">
        <v>141.41999999999999</v>
      </c>
      <c r="D155">
        <v>-15.38</v>
      </c>
      <c r="E155">
        <v>141.16</v>
      </c>
    </row>
    <row r="156" spans="1:5" x14ac:dyDescent="0.3">
      <c r="A156">
        <v>-27</v>
      </c>
      <c r="B156">
        <v>-16.75</v>
      </c>
      <c r="C156">
        <v>148.57</v>
      </c>
      <c r="D156">
        <v>-16.739999999999998</v>
      </c>
      <c r="E156">
        <v>148.38</v>
      </c>
    </row>
    <row r="157" spans="1:5" x14ac:dyDescent="0.3">
      <c r="A157">
        <v>-26</v>
      </c>
      <c r="B157">
        <v>-18.64</v>
      </c>
      <c r="C157">
        <v>157.63999999999999</v>
      </c>
      <c r="D157">
        <v>-18.59</v>
      </c>
      <c r="E157">
        <v>157.33000000000001</v>
      </c>
    </row>
    <row r="158" spans="1:5" x14ac:dyDescent="0.3">
      <c r="A158">
        <v>-25</v>
      </c>
      <c r="B158">
        <v>-21.22</v>
      </c>
      <c r="C158">
        <v>170.16</v>
      </c>
      <c r="D158">
        <v>-21.21</v>
      </c>
      <c r="E158">
        <v>169.66</v>
      </c>
    </row>
    <row r="159" spans="1:5" x14ac:dyDescent="0.3">
      <c r="A159">
        <v>-24</v>
      </c>
      <c r="B159">
        <v>-24.79</v>
      </c>
      <c r="C159">
        <v>-167.65</v>
      </c>
      <c r="D159">
        <v>-24.7</v>
      </c>
      <c r="E159">
        <v>-169.04</v>
      </c>
    </row>
    <row r="160" spans="1:5" x14ac:dyDescent="0.3">
      <c r="A160">
        <v>-23</v>
      </c>
      <c r="B160">
        <v>-27.63</v>
      </c>
      <c r="C160">
        <v>-120.46</v>
      </c>
      <c r="D160">
        <v>-27.57</v>
      </c>
      <c r="E160">
        <v>-121.41</v>
      </c>
    </row>
    <row r="161" spans="1:5" x14ac:dyDescent="0.3">
      <c r="A161">
        <v>-22</v>
      </c>
      <c r="B161">
        <v>-24.43</v>
      </c>
      <c r="C161">
        <v>-69.06</v>
      </c>
      <c r="D161">
        <v>-24.53</v>
      </c>
      <c r="E161">
        <v>-70.3</v>
      </c>
    </row>
    <row r="162" spans="1:5" x14ac:dyDescent="0.3">
      <c r="A162">
        <v>-21</v>
      </c>
      <c r="B162">
        <v>-20.170000000000002</v>
      </c>
      <c r="C162">
        <v>-45.58</v>
      </c>
      <c r="D162">
        <v>-20.16</v>
      </c>
      <c r="E162">
        <v>-46.27</v>
      </c>
    </row>
    <row r="163" spans="1:5" x14ac:dyDescent="0.3">
      <c r="A163">
        <v>-20</v>
      </c>
      <c r="B163">
        <v>-16.850000000000001</v>
      </c>
      <c r="C163">
        <v>-33.89</v>
      </c>
      <c r="D163">
        <v>-16.899999999999999</v>
      </c>
      <c r="E163">
        <v>-34.49</v>
      </c>
    </row>
    <row r="164" spans="1:5" x14ac:dyDescent="0.3">
      <c r="A164">
        <v>-19</v>
      </c>
      <c r="B164">
        <v>-14.29</v>
      </c>
      <c r="C164">
        <v>-26.29</v>
      </c>
      <c r="D164">
        <v>-14.31</v>
      </c>
      <c r="E164">
        <v>-26.93</v>
      </c>
    </row>
    <row r="165" spans="1:5" x14ac:dyDescent="0.3">
      <c r="A165">
        <v>-18</v>
      </c>
      <c r="B165">
        <v>-12.13</v>
      </c>
      <c r="C165">
        <v>-20.11</v>
      </c>
      <c r="D165">
        <v>-12.18</v>
      </c>
      <c r="E165">
        <v>-20.62</v>
      </c>
    </row>
    <row r="166" spans="1:5" x14ac:dyDescent="0.3">
      <c r="A166">
        <v>-17</v>
      </c>
      <c r="B166">
        <v>-10.38</v>
      </c>
      <c r="C166">
        <v>-15.12</v>
      </c>
      <c r="D166">
        <v>-10.39</v>
      </c>
      <c r="E166">
        <v>-15.67</v>
      </c>
    </row>
    <row r="167" spans="1:5" x14ac:dyDescent="0.3">
      <c r="A167">
        <v>-16</v>
      </c>
      <c r="B167">
        <v>-8.8800000000000008</v>
      </c>
      <c r="C167">
        <v>-10.75</v>
      </c>
      <c r="D167">
        <v>-8.92</v>
      </c>
      <c r="E167">
        <v>-11.28</v>
      </c>
    </row>
    <row r="168" spans="1:5" x14ac:dyDescent="0.3">
      <c r="A168">
        <v>-15</v>
      </c>
      <c r="B168">
        <v>-7.6</v>
      </c>
      <c r="C168">
        <v>-7.63</v>
      </c>
      <c r="D168">
        <v>-7.61</v>
      </c>
      <c r="E168">
        <v>-8.16</v>
      </c>
    </row>
    <row r="169" spans="1:5" x14ac:dyDescent="0.3">
      <c r="A169">
        <v>-14</v>
      </c>
      <c r="B169">
        <v>-6.44</v>
      </c>
      <c r="C169">
        <v>-4.5599999999999996</v>
      </c>
      <c r="D169">
        <v>-6.47</v>
      </c>
      <c r="E169">
        <v>-5.07</v>
      </c>
    </row>
    <row r="170" spans="1:5" x14ac:dyDescent="0.3">
      <c r="A170">
        <v>-13</v>
      </c>
      <c r="B170">
        <v>-5.44</v>
      </c>
      <c r="C170">
        <v>-2.0699999999999998</v>
      </c>
      <c r="D170">
        <v>-5.46</v>
      </c>
      <c r="E170">
        <v>-2.71</v>
      </c>
    </row>
    <row r="171" spans="1:5" x14ac:dyDescent="0.3">
      <c r="A171">
        <v>-12</v>
      </c>
      <c r="B171">
        <v>-4.57</v>
      </c>
      <c r="C171">
        <v>-0.49</v>
      </c>
      <c r="D171">
        <v>-4.5999999999999996</v>
      </c>
      <c r="E171">
        <v>-1.21</v>
      </c>
    </row>
    <row r="172" spans="1:5" x14ac:dyDescent="0.3">
      <c r="A172">
        <v>-11</v>
      </c>
      <c r="B172">
        <v>-3.8</v>
      </c>
      <c r="C172">
        <v>0.8</v>
      </c>
      <c r="D172">
        <v>-3.82</v>
      </c>
      <c r="E172">
        <v>0.44</v>
      </c>
    </row>
    <row r="173" spans="1:5" x14ac:dyDescent="0.3">
      <c r="A173">
        <v>-10</v>
      </c>
      <c r="B173">
        <v>-3.09</v>
      </c>
      <c r="C173">
        <v>2.2200000000000002</v>
      </c>
      <c r="D173">
        <v>-3.12</v>
      </c>
      <c r="E173">
        <v>1.55</v>
      </c>
    </row>
    <row r="174" spans="1:5" x14ac:dyDescent="0.3">
      <c r="A174">
        <v>-9</v>
      </c>
      <c r="B174">
        <v>-2.48</v>
      </c>
      <c r="C174">
        <v>3.34</v>
      </c>
      <c r="D174">
        <v>-2.5</v>
      </c>
      <c r="E174">
        <v>2.63</v>
      </c>
    </row>
    <row r="175" spans="1:5" x14ac:dyDescent="0.3">
      <c r="A175">
        <v>-8</v>
      </c>
      <c r="B175">
        <v>-1.94</v>
      </c>
      <c r="C175">
        <v>3.63</v>
      </c>
      <c r="D175">
        <v>-1.97</v>
      </c>
      <c r="E175">
        <v>2.85</v>
      </c>
    </row>
    <row r="176" spans="1:5" x14ac:dyDescent="0.3">
      <c r="A176">
        <v>-7</v>
      </c>
      <c r="B176">
        <v>-1.47</v>
      </c>
      <c r="C176">
        <v>3.98</v>
      </c>
      <c r="D176">
        <v>-1.49</v>
      </c>
      <c r="E176">
        <v>3.29</v>
      </c>
    </row>
    <row r="177" spans="1:5" x14ac:dyDescent="0.3">
      <c r="A177">
        <v>-6</v>
      </c>
      <c r="B177">
        <v>-1.06</v>
      </c>
      <c r="C177">
        <v>3.84</v>
      </c>
      <c r="D177">
        <v>-1.0900000000000001</v>
      </c>
      <c r="E177">
        <v>3.15</v>
      </c>
    </row>
    <row r="178" spans="1:5" x14ac:dyDescent="0.3">
      <c r="A178">
        <v>-5</v>
      </c>
      <c r="B178">
        <v>-0.72</v>
      </c>
      <c r="C178">
        <v>3.45</v>
      </c>
      <c r="D178">
        <v>-0.74</v>
      </c>
      <c r="E178">
        <v>2.48</v>
      </c>
    </row>
    <row r="179" spans="1:5" x14ac:dyDescent="0.3">
      <c r="A179">
        <v>-4</v>
      </c>
      <c r="B179">
        <v>-0.45</v>
      </c>
      <c r="C179">
        <v>2.78</v>
      </c>
      <c r="D179">
        <v>-0.48</v>
      </c>
      <c r="E179">
        <v>2.02</v>
      </c>
    </row>
    <row r="180" spans="1:5" x14ac:dyDescent="0.3">
      <c r="A180">
        <v>-3</v>
      </c>
      <c r="B180">
        <v>-0.24</v>
      </c>
      <c r="C180">
        <v>1.92</v>
      </c>
      <c r="D180">
        <v>-0.26</v>
      </c>
      <c r="E180">
        <v>1.24</v>
      </c>
    </row>
    <row r="181" spans="1:5" x14ac:dyDescent="0.3">
      <c r="A181">
        <v>-2</v>
      </c>
      <c r="B181">
        <v>-0.09</v>
      </c>
      <c r="C181">
        <v>0.78</v>
      </c>
      <c r="D181">
        <v>-0.12</v>
      </c>
      <c r="E181">
        <v>0.18</v>
      </c>
    </row>
    <row r="182" spans="1:5" x14ac:dyDescent="0.3">
      <c r="A182">
        <v>-1</v>
      </c>
      <c r="B182">
        <v>-0.01</v>
      </c>
      <c r="C182">
        <v>-0.75</v>
      </c>
      <c r="D182">
        <v>-0.04</v>
      </c>
      <c r="E182">
        <v>-1.4</v>
      </c>
    </row>
    <row r="183" spans="1:5" x14ac:dyDescent="0.3">
      <c r="A183">
        <v>0</v>
      </c>
      <c r="B183">
        <v>0</v>
      </c>
      <c r="C183">
        <v>-2.4</v>
      </c>
      <c r="D183">
        <v>-0.02</v>
      </c>
      <c r="E183">
        <v>-3.12</v>
      </c>
    </row>
    <row r="184" spans="1:5" x14ac:dyDescent="0.3">
      <c r="A184">
        <v>1</v>
      </c>
      <c r="B184">
        <v>-0.05</v>
      </c>
      <c r="C184">
        <v>-4.2300000000000004</v>
      </c>
      <c r="D184">
        <v>-7.0000000000000007E-2</v>
      </c>
      <c r="E184">
        <v>-5.12</v>
      </c>
    </row>
    <row r="185" spans="1:5" x14ac:dyDescent="0.3">
      <c r="A185">
        <v>2</v>
      </c>
      <c r="B185">
        <v>-0.17</v>
      </c>
      <c r="C185">
        <v>-6.25</v>
      </c>
      <c r="D185">
        <v>-0.18</v>
      </c>
      <c r="E185">
        <v>-7.39</v>
      </c>
    </row>
    <row r="186" spans="1:5" x14ac:dyDescent="0.3">
      <c r="A186">
        <v>3</v>
      </c>
      <c r="B186">
        <v>-0.34</v>
      </c>
      <c r="C186">
        <v>-8.77</v>
      </c>
      <c r="D186">
        <v>-0.36</v>
      </c>
      <c r="E186">
        <v>-9.81</v>
      </c>
    </row>
    <row r="187" spans="1:5" x14ac:dyDescent="0.3">
      <c r="A187">
        <v>4</v>
      </c>
      <c r="B187">
        <v>-0.59</v>
      </c>
      <c r="C187">
        <v>-11.44</v>
      </c>
      <c r="D187">
        <v>-0.6</v>
      </c>
      <c r="E187">
        <v>-12.19</v>
      </c>
    </row>
    <row r="188" spans="1:5" x14ac:dyDescent="0.3">
      <c r="A188">
        <v>5</v>
      </c>
      <c r="B188">
        <v>-0.89</v>
      </c>
      <c r="C188">
        <v>-14.41</v>
      </c>
      <c r="D188">
        <v>-0.91</v>
      </c>
      <c r="E188">
        <v>-15.2</v>
      </c>
    </row>
    <row r="189" spans="1:5" x14ac:dyDescent="0.3">
      <c r="A189">
        <v>6</v>
      </c>
      <c r="B189">
        <v>-1.27</v>
      </c>
      <c r="C189">
        <v>-17.350000000000001</v>
      </c>
      <c r="D189">
        <v>-1.29</v>
      </c>
      <c r="E189">
        <v>-18.2</v>
      </c>
    </row>
    <row r="190" spans="1:5" x14ac:dyDescent="0.3">
      <c r="A190">
        <v>7</v>
      </c>
      <c r="B190">
        <v>-1.72</v>
      </c>
      <c r="C190">
        <v>-21.04</v>
      </c>
      <c r="D190">
        <v>-1.76</v>
      </c>
      <c r="E190">
        <v>-21.71</v>
      </c>
    </row>
    <row r="191" spans="1:5" x14ac:dyDescent="0.3">
      <c r="A191">
        <v>8</v>
      </c>
      <c r="B191">
        <v>-2.2599999999999998</v>
      </c>
      <c r="C191">
        <v>-24.84</v>
      </c>
      <c r="D191">
        <v>-2.2799999999999998</v>
      </c>
      <c r="E191">
        <v>-25.29</v>
      </c>
    </row>
    <row r="192" spans="1:5" x14ac:dyDescent="0.3">
      <c r="A192">
        <v>9</v>
      </c>
      <c r="B192">
        <v>-2.87</v>
      </c>
      <c r="C192">
        <v>-28.21</v>
      </c>
      <c r="D192">
        <v>-2.9</v>
      </c>
      <c r="E192">
        <v>-28.73</v>
      </c>
    </row>
    <row r="193" spans="1:5" x14ac:dyDescent="0.3">
      <c r="A193">
        <v>10</v>
      </c>
      <c r="B193">
        <v>-3.61</v>
      </c>
      <c r="C193">
        <v>-32.28</v>
      </c>
      <c r="D193">
        <v>-3.63</v>
      </c>
      <c r="E193">
        <v>-32.85</v>
      </c>
    </row>
    <row r="194" spans="1:5" x14ac:dyDescent="0.3">
      <c r="A194">
        <v>11</v>
      </c>
      <c r="B194">
        <v>-4.43</v>
      </c>
      <c r="C194">
        <v>-36.5</v>
      </c>
      <c r="D194">
        <v>-4.46</v>
      </c>
      <c r="E194">
        <v>-37.08</v>
      </c>
    </row>
    <row r="195" spans="1:5" x14ac:dyDescent="0.3">
      <c r="A195">
        <v>12</v>
      </c>
      <c r="B195">
        <v>-5.37</v>
      </c>
      <c r="C195">
        <v>-40.76</v>
      </c>
      <c r="D195">
        <v>-5.39</v>
      </c>
      <c r="E195">
        <v>-41.22</v>
      </c>
    </row>
    <row r="196" spans="1:5" x14ac:dyDescent="0.3">
      <c r="A196">
        <v>13</v>
      </c>
      <c r="B196">
        <v>-6.4</v>
      </c>
      <c r="C196">
        <v>-47.41</v>
      </c>
      <c r="D196">
        <v>-6.44</v>
      </c>
      <c r="E196">
        <v>-47.86</v>
      </c>
    </row>
    <row r="197" spans="1:5" x14ac:dyDescent="0.3">
      <c r="A197">
        <v>14</v>
      </c>
      <c r="B197">
        <v>-7.65</v>
      </c>
      <c r="C197">
        <v>-52.2</v>
      </c>
      <c r="D197">
        <v>-7.66</v>
      </c>
      <c r="E197">
        <v>-52.81</v>
      </c>
    </row>
    <row r="198" spans="1:5" x14ac:dyDescent="0.3">
      <c r="A198">
        <v>15</v>
      </c>
      <c r="B198">
        <v>-9.09</v>
      </c>
      <c r="C198">
        <v>-56.65</v>
      </c>
      <c r="D198">
        <v>-9.1300000000000008</v>
      </c>
      <c r="E198">
        <v>-57.28</v>
      </c>
    </row>
    <row r="199" spans="1:5" x14ac:dyDescent="0.3">
      <c r="A199">
        <v>16</v>
      </c>
      <c r="B199">
        <v>-10.86</v>
      </c>
      <c r="C199">
        <v>-60.63</v>
      </c>
      <c r="D199">
        <v>-10.86</v>
      </c>
      <c r="E199">
        <v>-60.97</v>
      </c>
    </row>
    <row r="200" spans="1:5" x14ac:dyDescent="0.3">
      <c r="A200">
        <v>17</v>
      </c>
      <c r="B200">
        <v>-12.93</v>
      </c>
      <c r="C200">
        <v>-64.37</v>
      </c>
      <c r="D200">
        <v>-13</v>
      </c>
      <c r="E200">
        <v>-63.12</v>
      </c>
    </row>
    <row r="201" spans="1:5" x14ac:dyDescent="0.3">
      <c r="A201">
        <v>18</v>
      </c>
      <c r="B201">
        <v>-15.69</v>
      </c>
      <c r="C201">
        <v>-65.09</v>
      </c>
      <c r="D201">
        <v>-15.7</v>
      </c>
      <c r="E201">
        <v>-65.819999999999993</v>
      </c>
    </row>
    <row r="202" spans="1:5" x14ac:dyDescent="0.3">
      <c r="A202">
        <v>19</v>
      </c>
      <c r="B202">
        <v>-19.309999999999999</v>
      </c>
      <c r="C202">
        <v>-63.85</v>
      </c>
      <c r="D202">
        <v>-19.38</v>
      </c>
      <c r="E202">
        <v>-64.760000000000005</v>
      </c>
    </row>
    <row r="203" spans="1:5" x14ac:dyDescent="0.3">
      <c r="A203">
        <v>20</v>
      </c>
      <c r="B203">
        <v>-24.46</v>
      </c>
      <c r="C203">
        <v>-50.34</v>
      </c>
      <c r="D203">
        <v>-24.45</v>
      </c>
      <c r="E203">
        <v>-51.6</v>
      </c>
    </row>
    <row r="204" spans="1:5" x14ac:dyDescent="0.3">
      <c r="A204">
        <v>21</v>
      </c>
      <c r="B204">
        <v>-27.67</v>
      </c>
      <c r="C204">
        <v>2.57</v>
      </c>
      <c r="D204">
        <v>-27.83</v>
      </c>
      <c r="E204">
        <v>2.08</v>
      </c>
    </row>
    <row r="205" spans="1:5" x14ac:dyDescent="0.3">
      <c r="A205">
        <v>22</v>
      </c>
      <c r="B205">
        <v>-22.82</v>
      </c>
      <c r="C205">
        <v>38.29</v>
      </c>
      <c r="D205">
        <v>-23.01</v>
      </c>
      <c r="E205">
        <v>38.08</v>
      </c>
    </row>
    <row r="206" spans="1:5" x14ac:dyDescent="0.3">
      <c r="A206">
        <v>23</v>
      </c>
      <c r="B206">
        <v>-18.989999999999998</v>
      </c>
      <c r="C206">
        <v>43.47</v>
      </c>
      <c r="D206">
        <v>-19.059999999999999</v>
      </c>
      <c r="E206">
        <v>43.43</v>
      </c>
    </row>
    <row r="207" spans="1:5" x14ac:dyDescent="0.3">
      <c r="A207">
        <v>24</v>
      </c>
      <c r="B207">
        <v>-16.420000000000002</v>
      </c>
      <c r="C207">
        <v>41.39</v>
      </c>
      <c r="D207">
        <v>-16.5</v>
      </c>
      <c r="E207">
        <v>41.2</v>
      </c>
    </row>
    <row r="208" spans="1:5" x14ac:dyDescent="0.3">
      <c r="A208">
        <v>25</v>
      </c>
      <c r="B208">
        <v>-14.61</v>
      </c>
      <c r="C208">
        <v>36.369999999999997</v>
      </c>
      <c r="D208">
        <v>-14.63</v>
      </c>
      <c r="E208">
        <v>35.909999999999997</v>
      </c>
    </row>
    <row r="209" spans="1:5" x14ac:dyDescent="0.3">
      <c r="A209">
        <v>26</v>
      </c>
      <c r="B209">
        <v>-13.23</v>
      </c>
      <c r="C209">
        <v>29.42</v>
      </c>
      <c r="D209">
        <v>-13.26</v>
      </c>
      <c r="E209">
        <v>29.19</v>
      </c>
    </row>
    <row r="210" spans="1:5" x14ac:dyDescent="0.3">
      <c r="A210">
        <v>27</v>
      </c>
      <c r="B210">
        <v>-12.2</v>
      </c>
      <c r="C210">
        <v>21.99</v>
      </c>
      <c r="D210">
        <v>-12.24</v>
      </c>
      <c r="E210">
        <v>21.38</v>
      </c>
    </row>
    <row r="211" spans="1:5" x14ac:dyDescent="0.3">
      <c r="A211">
        <v>28</v>
      </c>
      <c r="B211">
        <v>-11.44</v>
      </c>
      <c r="C211">
        <v>13.47</v>
      </c>
      <c r="D211">
        <v>-11.49</v>
      </c>
      <c r="E211">
        <v>12.99</v>
      </c>
    </row>
    <row r="212" spans="1:5" x14ac:dyDescent="0.3">
      <c r="A212">
        <v>29</v>
      </c>
      <c r="B212">
        <v>-10.86</v>
      </c>
      <c r="C212">
        <v>4.9000000000000004</v>
      </c>
      <c r="D212">
        <v>-10.9</v>
      </c>
      <c r="E212">
        <v>4.33</v>
      </c>
    </row>
    <row r="213" spans="1:5" x14ac:dyDescent="0.3">
      <c r="A213">
        <v>30</v>
      </c>
      <c r="B213">
        <v>-10.44</v>
      </c>
      <c r="C213">
        <v>-4.24</v>
      </c>
      <c r="D213">
        <v>-10.48</v>
      </c>
      <c r="E213">
        <v>-4.96</v>
      </c>
    </row>
    <row r="214" spans="1:5" x14ac:dyDescent="0.3">
      <c r="A214">
        <v>31</v>
      </c>
      <c r="B214">
        <v>-10.199999999999999</v>
      </c>
      <c r="C214">
        <v>-13.73</v>
      </c>
      <c r="D214">
        <v>-10.220000000000001</v>
      </c>
      <c r="E214">
        <v>-14.54</v>
      </c>
    </row>
    <row r="215" spans="1:5" x14ac:dyDescent="0.3">
      <c r="A215">
        <v>32</v>
      </c>
      <c r="B215">
        <v>-10.07</v>
      </c>
      <c r="C215">
        <v>-23.42</v>
      </c>
      <c r="D215">
        <v>-10.09</v>
      </c>
      <c r="E215">
        <v>-23.96</v>
      </c>
    </row>
    <row r="216" spans="1:5" x14ac:dyDescent="0.3">
      <c r="A216">
        <v>33</v>
      </c>
      <c r="B216">
        <v>-10.08</v>
      </c>
      <c r="C216">
        <v>-33.47</v>
      </c>
      <c r="D216">
        <v>-10.07</v>
      </c>
      <c r="E216">
        <v>-34.07</v>
      </c>
    </row>
    <row r="217" spans="1:5" x14ac:dyDescent="0.3">
      <c r="A217">
        <v>34</v>
      </c>
      <c r="B217">
        <v>-10.18</v>
      </c>
      <c r="C217">
        <v>-43.38</v>
      </c>
      <c r="D217">
        <v>-10.17</v>
      </c>
      <c r="E217">
        <v>-43.72</v>
      </c>
    </row>
    <row r="218" spans="1:5" x14ac:dyDescent="0.3">
      <c r="A218">
        <v>35</v>
      </c>
      <c r="B218">
        <v>-10.4</v>
      </c>
      <c r="C218">
        <v>-53.58</v>
      </c>
      <c r="D218">
        <v>-10.42</v>
      </c>
      <c r="E218">
        <v>-54.13</v>
      </c>
    </row>
    <row r="219" spans="1:5" x14ac:dyDescent="0.3">
      <c r="A219">
        <v>36</v>
      </c>
      <c r="B219">
        <v>-10.77</v>
      </c>
      <c r="C219">
        <v>-65.02</v>
      </c>
      <c r="D219">
        <v>-10.8</v>
      </c>
      <c r="E219">
        <v>-65.03</v>
      </c>
    </row>
    <row r="220" spans="1:5" x14ac:dyDescent="0.3">
      <c r="A220">
        <v>37</v>
      </c>
      <c r="B220">
        <v>-11.21</v>
      </c>
      <c r="C220">
        <v>-75.56</v>
      </c>
      <c r="D220">
        <v>-11.27</v>
      </c>
      <c r="E220">
        <v>-76.040000000000006</v>
      </c>
    </row>
    <row r="221" spans="1:5" x14ac:dyDescent="0.3">
      <c r="A221">
        <v>38</v>
      </c>
      <c r="B221">
        <v>-11.81</v>
      </c>
      <c r="C221">
        <v>-87.45</v>
      </c>
      <c r="D221">
        <v>-11.87</v>
      </c>
      <c r="E221">
        <v>-87.9</v>
      </c>
    </row>
    <row r="222" spans="1:5" x14ac:dyDescent="0.3">
      <c r="A222">
        <v>39</v>
      </c>
      <c r="B222">
        <v>-12.48</v>
      </c>
      <c r="C222">
        <v>-99.63</v>
      </c>
      <c r="D222">
        <v>-12.57</v>
      </c>
      <c r="E222">
        <v>-99.99</v>
      </c>
    </row>
    <row r="223" spans="1:5" x14ac:dyDescent="0.3">
      <c r="A223">
        <v>40</v>
      </c>
      <c r="B223">
        <v>-13.24</v>
      </c>
      <c r="C223">
        <v>-111.66</v>
      </c>
      <c r="D223">
        <v>-13.33</v>
      </c>
      <c r="E223">
        <v>-112.02</v>
      </c>
    </row>
    <row r="224" spans="1:5" x14ac:dyDescent="0.3">
      <c r="A224">
        <v>41</v>
      </c>
      <c r="B224">
        <v>-14.12</v>
      </c>
      <c r="C224">
        <v>-124.59</v>
      </c>
      <c r="D224">
        <v>-14.21</v>
      </c>
      <c r="E224">
        <v>-125.09</v>
      </c>
    </row>
    <row r="225" spans="1:5" x14ac:dyDescent="0.3">
      <c r="A225">
        <v>42</v>
      </c>
      <c r="B225">
        <v>-15.1</v>
      </c>
      <c r="C225">
        <v>-138.36000000000001</v>
      </c>
      <c r="D225">
        <v>-15.16</v>
      </c>
      <c r="E225">
        <v>-138.46</v>
      </c>
    </row>
    <row r="226" spans="1:5" x14ac:dyDescent="0.3">
      <c r="A226">
        <v>43</v>
      </c>
      <c r="B226">
        <v>-16.149999999999999</v>
      </c>
      <c r="C226">
        <v>-151.49</v>
      </c>
      <c r="D226">
        <v>-16.23</v>
      </c>
      <c r="E226">
        <v>-152.26</v>
      </c>
    </row>
    <row r="227" spans="1:5" x14ac:dyDescent="0.3">
      <c r="A227">
        <v>44</v>
      </c>
      <c r="B227">
        <v>-17.28</v>
      </c>
      <c r="C227">
        <v>-164.43</v>
      </c>
      <c r="D227">
        <v>-17.37</v>
      </c>
      <c r="E227">
        <v>-165.33</v>
      </c>
    </row>
    <row r="228" spans="1:5" x14ac:dyDescent="0.3">
      <c r="A228">
        <v>45</v>
      </c>
      <c r="B228">
        <v>-18.54</v>
      </c>
      <c r="C228">
        <v>-178.12</v>
      </c>
      <c r="D228">
        <v>-18.690000000000001</v>
      </c>
      <c r="E228">
        <v>-179.22</v>
      </c>
    </row>
    <row r="229" spans="1:5" x14ac:dyDescent="0.3">
      <c r="A229">
        <v>46</v>
      </c>
      <c r="B229">
        <v>-20.03</v>
      </c>
      <c r="C229">
        <v>166.97</v>
      </c>
      <c r="D229">
        <v>-20.2</v>
      </c>
      <c r="E229">
        <v>165.57</v>
      </c>
    </row>
    <row r="230" spans="1:5" x14ac:dyDescent="0.3">
      <c r="A230">
        <v>47</v>
      </c>
      <c r="B230">
        <v>-21.73</v>
      </c>
      <c r="C230">
        <v>150.72999999999999</v>
      </c>
      <c r="D230">
        <v>-21.92</v>
      </c>
      <c r="E230">
        <v>149.19999999999999</v>
      </c>
    </row>
    <row r="231" spans="1:5" x14ac:dyDescent="0.3">
      <c r="A231">
        <v>48</v>
      </c>
      <c r="B231">
        <v>-23.65</v>
      </c>
      <c r="C231">
        <v>132.46</v>
      </c>
      <c r="D231">
        <v>-23.76</v>
      </c>
      <c r="E231">
        <v>131.31</v>
      </c>
    </row>
    <row r="232" spans="1:5" x14ac:dyDescent="0.3">
      <c r="A232">
        <v>49</v>
      </c>
      <c r="B232">
        <v>-25.53</v>
      </c>
      <c r="C232">
        <v>110.7</v>
      </c>
      <c r="D232">
        <v>-25.72</v>
      </c>
      <c r="E232">
        <v>108.75</v>
      </c>
    </row>
    <row r="233" spans="1:5" x14ac:dyDescent="0.3">
      <c r="A233">
        <v>50</v>
      </c>
      <c r="B233">
        <v>-27.17</v>
      </c>
      <c r="C233">
        <v>83.65</v>
      </c>
      <c r="D233">
        <v>-27.27</v>
      </c>
      <c r="E233">
        <v>81.58</v>
      </c>
    </row>
    <row r="234" spans="1:5" x14ac:dyDescent="0.3">
      <c r="A234">
        <v>51</v>
      </c>
      <c r="B234">
        <v>-28.07</v>
      </c>
      <c r="C234">
        <v>53.34</v>
      </c>
      <c r="D234">
        <v>-27.92</v>
      </c>
      <c r="E234">
        <v>52.49</v>
      </c>
    </row>
    <row r="235" spans="1:5" x14ac:dyDescent="0.3">
      <c r="A235">
        <v>52</v>
      </c>
      <c r="B235">
        <v>-28.16</v>
      </c>
      <c r="C235">
        <v>25.34</v>
      </c>
      <c r="D235">
        <v>-27.95</v>
      </c>
      <c r="E235">
        <v>25.97</v>
      </c>
    </row>
    <row r="236" spans="1:5" x14ac:dyDescent="0.3">
      <c r="A236">
        <v>53</v>
      </c>
      <c r="B236">
        <v>-27.89</v>
      </c>
      <c r="C236">
        <v>0.28000000000000003</v>
      </c>
      <c r="D236">
        <v>-27.86</v>
      </c>
      <c r="E236">
        <v>0.92</v>
      </c>
    </row>
    <row r="237" spans="1:5" x14ac:dyDescent="0.3">
      <c r="A237">
        <v>54</v>
      </c>
      <c r="B237">
        <v>-27.76</v>
      </c>
      <c r="C237">
        <v>-24.08</v>
      </c>
      <c r="D237">
        <v>-27.82</v>
      </c>
      <c r="E237">
        <v>-23.98</v>
      </c>
    </row>
    <row r="238" spans="1:5" x14ac:dyDescent="0.3">
      <c r="A238">
        <v>55</v>
      </c>
      <c r="B238">
        <v>-27.54</v>
      </c>
      <c r="C238">
        <v>-48.52</v>
      </c>
      <c r="D238">
        <v>-27.59</v>
      </c>
      <c r="E238">
        <v>-48.96</v>
      </c>
    </row>
    <row r="239" spans="1:5" x14ac:dyDescent="0.3">
      <c r="A239">
        <v>56</v>
      </c>
      <c r="B239">
        <v>-26.96</v>
      </c>
      <c r="C239">
        <v>-73.11</v>
      </c>
      <c r="D239">
        <v>-27.08</v>
      </c>
      <c r="E239">
        <v>-73.42</v>
      </c>
    </row>
    <row r="240" spans="1:5" x14ac:dyDescent="0.3">
      <c r="A240">
        <v>57</v>
      </c>
      <c r="B240">
        <v>-26.21</v>
      </c>
      <c r="C240">
        <v>-95.69</v>
      </c>
      <c r="D240">
        <v>-26.3</v>
      </c>
      <c r="E240">
        <v>-97.14</v>
      </c>
    </row>
    <row r="241" spans="1:5" x14ac:dyDescent="0.3">
      <c r="A241">
        <v>58</v>
      </c>
      <c r="B241">
        <v>-25.4</v>
      </c>
      <c r="C241">
        <v>-117.14</v>
      </c>
      <c r="D241">
        <v>-25.38</v>
      </c>
      <c r="E241">
        <v>-118.41</v>
      </c>
    </row>
    <row r="242" spans="1:5" x14ac:dyDescent="0.3">
      <c r="A242">
        <v>59</v>
      </c>
      <c r="B242">
        <v>-24.64</v>
      </c>
      <c r="C242">
        <v>-136.66999999999999</v>
      </c>
      <c r="D242">
        <v>-24.61</v>
      </c>
      <c r="E242">
        <v>-137.52000000000001</v>
      </c>
    </row>
    <row r="243" spans="1:5" x14ac:dyDescent="0.3">
      <c r="A243">
        <v>60</v>
      </c>
      <c r="B243">
        <v>-24.02</v>
      </c>
      <c r="C243">
        <v>-155.09</v>
      </c>
      <c r="D243">
        <v>-23.96</v>
      </c>
      <c r="E243">
        <v>-156.09</v>
      </c>
    </row>
    <row r="244" spans="1:5" x14ac:dyDescent="0.3">
      <c r="A244">
        <v>61</v>
      </c>
      <c r="B244">
        <v>-23.6</v>
      </c>
      <c r="C244">
        <v>-172.87</v>
      </c>
      <c r="D244">
        <v>-23.47</v>
      </c>
      <c r="E244">
        <v>-174.07</v>
      </c>
    </row>
    <row r="245" spans="1:5" x14ac:dyDescent="0.3">
      <c r="A245">
        <v>62</v>
      </c>
      <c r="B245">
        <v>-23.26</v>
      </c>
      <c r="C245">
        <v>168.89</v>
      </c>
      <c r="D245">
        <v>-23.14</v>
      </c>
      <c r="E245">
        <v>167.48</v>
      </c>
    </row>
    <row r="246" spans="1:5" x14ac:dyDescent="0.3">
      <c r="A246">
        <v>63</v>
      </c>
      <c r="B246">
        <v>-23.05</v>
      </c>
      <c r="C246">
        <v>151.03</v>
      </c>
      <c r="D246">
        <v>-22.86</v>
      </c>
      <c r="E246">
        <v>149.32</v>
      </c>
    </row>
    <row r="247" spans="1:5" x14ac:dyDescent="0.3">
      <c r="A247">
        <v>64</v>
      </c>
      <c r="B247">
        <v>-22.84</v>
      </c>
      <c r="C247">
        <v>133.41</v>
      </c>
      <c r="D247">
        <v>-22.65</v>
      </c>
      <c r="E247">
        <v>132.66999999999999</v>
      </c>
    </row>
    <row r="248" spans="1:5" x14ac:dyDescent="0.3">
      <c r="A248">
        <v>65</v>
      </c>
      <c r="B248">
        <v>-22.63</v>
      </c>
      <c r="C248">
        <v>115.71</v>
      </c>
      <c r="D248">
        <v>-22.45</v>
      </c>
      <c r="E248">
        <v>115.89</v>
      </c>
    </row>
    <row r="249" spans="1:5" x14ac:dyDescent="0.3">
      <c r="A249">
        <v>66</v>
      </c>
      <c r="B249">
        <v>-22.38</v>
      </c>
      <c r="C249">
        <v>99.01</v>
      </c>
      <c r="D249">
        <v>-22.26</v>
      </c>
      <c r="E249">
        <v>100.01</v>
      </c>
    </row>
    <row r="250" spans="1:5" x14ac:dyDescent="0.3">
      <c r="A250">
        <v>67</v>
      </c>
      <c r="B250">
        <v>-22.17</v>
      </c>
      <c r="C250">
        <v>83.76</v>
      </c>
      <c r="D250">
        <v>-22.18</v>
      </c>
      <c r="E250">
        <v>84.33</v>
      </c>
    </row>
    <row r="251" spans="1:5" x14ac:dyDescent="0.3">
      <c r="A251">
        <v>68</v>
      </c>
      <c r="B251">
        <v>-22.06</v>
      </c>
      <c r="C251">
        <v>70.040000000000006</v>
      </c>
      <c r="D251">
        <v>-22.15</v>
      </c>
      <c r="E251">
        <v>70.73</v>
      </c>
    </row>
    <row r="252" spans="1:5" x14ac:dyDescent="0.3">
      <c r="A252">
        <v>69</v>
      </c>
      <c r="B252">
        <v>-22.07</v>
      </c>
      <c r="C252">
        <v>57.01</v>
      </c>
      <c r="D252">
        <v>-22.19</v>
      </c>
      <c r="E252">
        <v>57.41</v>
      </c>
    </row>
    <row r="253" spans="1:5" x14ac:dyDescent="0.3">
      <c r="A253">
        <v>70</v>
      </c>
      <c r="B253">
        <v>-22.25</v>
      </c>
      <c r="C253">
        <v>43.85</v>
      </c>
      <c r="D253">
        <v>-22.29</v>
      </c>
      <c r="E253">
        <v>44.3</v>
      </c>
    </row>
    <row r="254" spans="1:5" x14ac:dyDescent="0.3">
      <c r="A254">
        <v>71</v>
      </c>
      <c r="B254">
        <v>-22.51</v>
      </c>
      <c r="C254">
        <v>30.86</v>
      </c>
      <c r="D254">
        <v>-22.47</v>
      </c>
      <c r="E254">
        <v>30.91</v>
      </c>
    </row>
    <row r="255" spans="1:5" x14ac:dyDescent="0.3">
      <c r="A255">
        <v>72</v>
      </c>
      <c r="B255">
        <v>-22.64</v>
      </c>
      <c r="C255">
        <v>17.38</v>
      </c>
      <c r="D255">
        <v>-22.59</v>
      </c>
      <c r="E255">
        <v>17.48</v>
      </c>
    </row>
    <row r="256" spans="1:5" x14ac:dyDescent="0.3">
      <c r="A256">
        <v>73</v>
      </c>
      <c r="B256">
        <v>-22.66</v>
      </c>
      <c r="C256">
        <v>2.84</v>
      </c>
      <c r="D256">
        <v>-22.64</v>
      </c>
      <c r="E256">
        <v>2.39</v>
      </c>
    </row>
    <row r="257" spans="1:5" x14ac:dyDescent="0.3">
      <c r="A257">
        <v>74</v>
      </c>
      <c r="B257">
        <v>-22.53</v>
      </c>
      <c r="C257">
        <v>-12.46</v>
      </c>
      <c r="D257">
        <v>-22.52</v>
      </c>
      <c r="E257">
        <v>-12.57</v>
      </c>
    </row>
    <row r="258" spans="1:5" x14ac:dyDescent="0.3">
      <c r="A258">
        <v>75</v>
      </c>
      <c r="B258">
        <v>-22.3</v>
      </c>
      <c r="C258">
        <v>-26.98</v>
      </c>
      <c r="D258">
        <v>-22.34</v>
      </c>
      <c r="E258">
        <v>-27.36</v>
      </c>
    </row>
    <row r="259" spans="1:5" x14ac:dyDescent="0.3">
      <c r="A259">
        <v>76</v>
      </c>
      <c r="B259">
        <v>-22.11</v>
      </c>
      <c r="C259">
        <v>-42</v>
      </c>
      <c r="D259">
        <v>-22.14</v>
      </c>
      <c r="E259">
        <v>-42.07</v>
      </c>
    </row>
    <row r="260" spans="1:5" x14ac:dyDescent="0.3">
      <c r="A260">
        <v>77</v>
      </c>
      <c r="B260">
        <v>-21.95</v>
      </c>
      <c r="C260">
        <v>-57.12</v>
      </c>
      <c r="D260">
        <v>-22.02</v>
      </c>
      <c r="E260">
        <v>-57.34</v>
      </c>
    </row>
    <row r="261" spans="1:5" x14ac:dyDescent="0.3">
      <c r="A261">
        <v>78</v>
      </c>
      <c r="B261">
        <v>-21.96</v>
      </c>
      <c r="C261">
        <v>-73.59</v>
      </c>
      <c r="D261">
        <v>-21.96</v>
      </c>
      <c r="E261">
        <v>-73.5</v>
      </c>
    </row>
    <row r="262" spans="1:5" x14ac:dyDescent="0.3">
      <c r="A262">
        <v>79</v>
      </c>
      <c r="B262">
        <v>-22.06</v>
      </c>
      <c r="C262">
        <v>-89.79</v>
      </c>
      <c r="D262">
        <v>-22.02</v>
      </c>
      <c r="E262">
        <v>-90.01</v>
      </c>
    </row>
    <row r="263" spans="1:5" x14ac:dyDescent="0.3">
      <c r="A263">
        <v>80</v>
      </c>
      <c r="B263">
        <v>-22.12</v>
      </c>
      <c r="C263">
        <v>-107.28</v>
      </c>
      <c r="D263">
        <v>-22.11</v>
      </c>
      <c r="E263">
        <v>-107.08</v>
      </c>
    </row>
    <row r="264" spans="1:5" x14ac:dyDescent="0.3">
      <c r="A264">
        <v>81</v>
      </c>
      <c r="B264">
        <v>-22.09</v>
      </c>
      <c r="C264">
        <v>-124.22</v>
      </c>
      <c r="D264">
        <v>-22.16</v>
      </c>
      <c r="E264">
        <v>-124.49</v>
      </c>
    </row>
    <row r="265" spans="1:5" x14ac:dyDescent="0.3">
      <c r="A265">
        <v>82</v>
      </c>
      <c r="B265">
        <v>-22.02</v>
      </c>
      <c r="C265">
        <v>-141.41999999999999</v>
      </c>
      <c r="D265">
        <v>-22.1</v>
      </c>
      <c r="E265">
        <v>-141.32</v>
      </c>
    </row>
    <row r="266" spans="1:5" x14ac:dyDescent="0.3">
      <c r="A266">
        <v>83</v>
      </c>
      <c r="B266">
        <v>-22.04</v>
      </c>
      <c r="C266">
        <v>-156.15</v>
      </c>
      <c r="D266">
        <v>-22.21</v>
      </c>
      <c r="E266">
        <v>-156.61000000000001</v>
      </c>
    </row>
    <row r="267" spans="1:5" x14ac:dyDescent="0.3">
      <c r="A267">
        <v>84</v>
      </c>
      <c r="B267">
        <v>-22.21</v>
      </c>
      <c r="C267">
        <v>-168.68</v>
      </c>
      <c r="D267">
        <v>-22.39</v>
      </c>
      <c r="E267">
        <v>-169.94</v>
      </c>
    </row>
    <row r="268" spans="1:5" x14ac:dyDescent="0.3">
      <c r="A268">
        <v>85</v>
      </c>
      <c r="B268">
        <v>-22.7</v>
      </c>
      <c r="C268">
        <v>179.05</v>
      </c>
      <c r="D268">
        <v>-22.83</v>
      </c>
      <c r="E268">
        <v>177.87</v>
      </c>
    </row>
    <row r="269" spans="1:5" x14ac:dyDescent="0.3">
      <c r="A269">
        <v>86</v>
      </c>
      <c r="B269">
        <v>-23.61</v>
      </c>
      <c r="C269">
        <v>166.5</v>
      </c>
      <c r="D269">
        <v>-23.71</v>
      </c>
      <c r="E269">
        <v>165.41</v>
      </c>
    </row>
    <row r="270" spans="1:5" x14ac:dyDescent="0.3">
      <c r="A270">
        <v>87</v>
      </c>
      <c r="B270">
        <v>-24.86</v>
      </c>
      <c r="C270">
        <v>153.01</v>
      </c>
      <c r="D270">
        <v>-24.9</v>
      </c>
      <c r="E270">
        <v>152.28</v>
      </c>
    </row>
    <row r="271" spans="1:5" x14ac:dyDescent="0.3">
      <c r="A271">
        <v>88</v>
      </c>
      <c r="B271">
        <v>-26.39</v>
      </c>
      <c r="C271">
        <v>136.88</v>
      </c>
      <c r="D271">
        <v>-26.47</v>
      </c>
      <c r="E271">
        <v>136.16</v>
      </c>
    </row>
    <row r="272" spans="1:5" x14ac:dyDescent="0.3">
      <c r="A272">
        <v>89</v>
      </c>
      <c r="B272">
        <v>-27.8</v>
      </c>
      <c r="C272">
        <v>116.12</v>
      </c>
      <c r="D272">
        <v>-27.87</v>
      </c>
      <c r="E272">
        <v>115.6</v>
      </c>
    </row>
    <row r="273" spans="1:5" x14ac:dyDescent="0.3">
      <c r="A273">
        <v>90</v>
      </c>
      <c r="B273">
        <v>-28.35</v>
      </c>
      <c r="C273">
        <v>91.12</v>
      </c>
      <c r="D273">
        <v>-28.49</v>
      </c>
      <c r="E273">
        <v>89.63</v>
      </c>
    </row>
    <row r="274" spans="1:5" x14ac:dyDescent="0.3">
      <c r="A274">
        <v>91</v>
      </c>
      <c r="B274">
        <v>-27.67</v>
      </c>
      <c r="C274">
        <v>67.72</v>
      </c>
      <c r="D274">
        <v>-27.93</v>
      </c>
      <c r="E274">
        <v>65.86</v>
      </c>
    </row>
    <row r="275" spans="1:5" x14ac:dyDescent="0.3">
      <c r="A275">
        <v>92</v>
      </c>
      <c r="B275">
        <v>-26.59</v>
      </c>
      <c r="C275">
        <v>49.08</v>
      </c>
      <c r="D275">
        <v>-26.68</v>
      </c>
      <c r="E275">
        <v>47.39</v>
      </c>
    </row>
    <row r="276" spans="1:5" x14ac:dyDescent="0.3">
      <c r="A276">
        <v>93</v>
      </c>
      <c r="B276">
        <v>-25.58</v>
      </c>
      <c r="C276">
        <v>35.08</v>
      </c>
      <c r="D276">
        <v>-25.55</v>
      </c>
      <c r="E276">
        <v>33.56</v>
      </c>
    </row>
    <row r="277" spans="1:5" x14ac:dyDescent="0.3">
      <c r="A277">
        <v>94</v>
      </c>
      <c r="B277">
        <v>-24.81</v>
      </c>
      <c r="C277">
        <v>23.05</v>
      </c>
      <c r="D277">
        <v>-24.74</v>
      </c>
      <c r="E277">
        <v>21.92</v>
      </c>
    </row>
    <row r="278" spans="1:5" x14ac:dyDescent="0.3">
      <c r="A278">
        <v>95</v>
      </c>
      <c r="B278">
        <v>-24.34</v>
      </c>
      <c r="C278">
        <v>10.27</v>
      </c>
      <c r="D278">
        <v>-24.39</v>
      </c>
      <c r="E278">
        <v>9.39</v>
      </c>
    </row>
    <row r="279" spans="1:5" x14ac:dyDescent="0.3">
      <c r="A279">
        <v>96</v>
      </c>
      <c r="B279">
        <v>-24.07</v>
      </c>
      <c r="C279">
        <v>-2.5299999999999998</v>
      </c>
      <c r="D279">
        <v>-24.11</v>
      </c>
      <c r="E279">
        <v>-3.59</v>
      </c>
    </row>
    <row r="280" spans="1:5" x14ac:dyDescent="0.3">
      <c r="A280">
        <v>97</v>
      </c>
      <c r="B280">
        <v>-24</v>
      </c>
      <c r="C280">
        <v>-16.64</v>
      </c>
      <c r="D280">
        <v>-24.05</v>
      </c>
      <c r="E280">
        <v>-17.48</v>
      </c>
    </row>
    <row r="281" spans="1:5" x14ac:dyDescent="0.3">
      <c r="A281">
        <v>98</v>
      </c>
      <c r="B281">
        <v>-24.08</v>
      </c>
      <c r="C281">
        <v>-32.4</v>
      </c>
      <c r="D281">
        <v>-24.09</v>
      </c>
      <c r="E281">
        <v>-32.97</v>
      </c>
    </row>
    <row r="282" spans="1:5" x14ac:dyDescent="0.3">
      <c r="A282">
        <v>99</v>
      </c>
      <c r="B282">
        <v>-24.15</v>
      </c>
      <c r="C282">
        <v>-47.77</v>
      </c>
      <c r="D282">
        <v>-24.13</v>
      </c>
      <c r="E282">
        <v>-48.54</v>
      </c>
    </row>
    <row r="283" spans="1:5" x14ac:dyDescent="0.3">
      <c r="A283">
        <v>100</v>
      </c>
      <c r="B283">
        <v>-24.25</v>
      </c>
      <c r="C283">
        <v>-63.57</v>
      </c>
      <c r="D283">
        <v>-24.15</v>
      </c>
      <c r="E283">
        <v>-63.98</v>
      </c>
    </row>
    <row r="284" spans="1:5" x14ac:dyDescent="0.3">
      <c r="A284">
        <v>101</v>
      </c>
      <c r="B284">
        <v>-24.38</v>
      </c>
      <c r="C284">
        <v>-79.010000000000005</v>
      </c>
      <c r="D284">
        <v>-24.22</v>
      </c>
      <c r="E284">
        <v>-79.17</v>
      </c>
    </row>
    <row r="285" spans="1:5" x14ac:dyDescent="0.3">
      <c r="A285">
        <v>102</v>
      </c>
      <c r="B285">
        <v>-24.52</v>
      </c>
      <c r="C285">
        <v>-93.51</v>
      </c>
      <c r="D285">
        <v>-24.43</v>
      </c>
      <c r="E285">
        <v>-93.05</v>
      </c>
    </row>
    <row r="286" spans="1:5" x14ac:dyDescent="0.3">
      <c r="A286">
        <v>103</v>
      </c>
      <c r="B286">
        <v>-24.8</v>
      </c>
      <c r="C286">
        <v>-106.41</v>
      </c>
      <c r="D286">
        <v>-24.74</v>
      </c>
      <c r="E286">
        <v>-105.99</v>
      </c>
    </row>
    <row r="287" spans="1:5" x14ac:dyDescent="0.3">
      <c r="A287">
        <v>104</v>
      </c>
      <c r="B287">
        <v>-25.23</v>
      </c>
      <c r="C287">
        <v>-119.62</v>
      </c>
      <c r="D287">
        <v>-25.24</v>
      </c>
      <c r="E287">
        <v>-118.76</v>
      </c>
    </row>
    <row r="288" spans="1:5" x14ac:dyDescent="0.3">
      <c r="A288">
        <v>105</v>
      </c>
      <c r="B288">
        <v>-25.79</v>
      </c>
      <c r="C288">
        <v>-133.04</v>
      </c>
      <c r="D288">
        <v>-25.84</v>
      </c>
      <c r="E288">
        <v>-131.94999999999999</v>
      </c>
    </row>
    <row r="289" spans="1:5" x14ac:dyDescent="0.3">
      <c r="A289">
        <v>106</v>
      </c>
      <c r="B289">
        <v>-26.4</v>
      </c>
      <c r="C289">
        <v>-147.06</v>
      </c>
      <c r="D289">
        <v>-26.53</v>
      </c>
      <c r="E289">
        <v>-146.43</v>
      </c>
    </row>
    <row r="290" spans="1:5" x14ac:dyDescent="0.3">
      <c r="A290">
        <v>107</v>
      </c>
      <c r="B290">
        <v>-26.98</v>
      </c>
      <c r="C290">
        <v>-160.74</v>
      </c>
      <c r="D290">
        <v>-27.14</v>
      </c>
      <c r="E290">
        <v>-160.81</v>
      </c>
    </row>
    <row r="291" spans="1:5" x14ac:dyDescent="0.3">
      <c r="A291">
        <v>108</v>
      </c>
      <c r="B291">
        <v>-27.49</v>
      </c>
      <c r="C291">
        <v>-174.95</v>
      </c>
      <c r="D291">
        <v>-27.67</v>
      </c>
      <c r="E291">
        <v>-174.07</v>
      </c>
    </row>
    <row r="292" spans="1:5" x14ac:dyDescent="0.3">
      <c r="A292">
        <v>109</v>
      </c>
      <c r="B292">
        <v>-27.82</v>
      </c>
      <c r="C292">
        <v>172.05</v>
      </c>
      <c r="D292">
        <v>-28.01</v>
      </c>
      <c r="E292">
        <v>172.69</v>
      </c>
    </row>
    <row r="293" spans="1:5" x14ac:dyDescent="0.3">
      <c r="A293">
        <v>110</v>
      </c>
      <c r="B293">
        <v>-28.13</v>
      </c>
      <c r="C293">
        <v>158.66</v>
      </c>
      <c r="D293">
        <v>-28.38</v>
      </c>
      <c r="E293">
        <v>159.22</v>
      </c>
    </row>
    <row r="294" spans="1:5" x14ac:dyDescent="0.3">
      <c r="A294">
        <v>111</v>
      </c>
      <c r="B294">
        <v>-28.44</v>
      </c>
      <c r="C294">
        <v>145.55000000000001</v>
      </c>
      <c r="D294">
        <v>-28.75</v>
      </c>
      <c r="E294">
        <v>145.96</v>
      </c>
    </row>
    <row r="295" spans="1:5" x14ac:dyDescent="0.3">
      <c r="A295">
        <v>112</v>
      </c>
      <c r="B295">
        <v>-28.88</v>
      </c>
      <c r="C295">
        <v>131.93</v>
      </c>
      <c r="D295">
        <v>-29.17</v>
      </c>
      <c r="E295">
        <v>132.5</v>
      </c>
    </row>
    <row r="296" spans="1:5" x14ac:dyDescent="0.3">
      <c r="A296">
        <v>113</v>
      </c>
      <c r="B296">
        <v>-29.35</v>
      </c>
      <c r="C296">
        <v>117.36</v>
      </c>
      <c r="D296">
        <v>-29.72</v>
      </c>
      <c r="E296">
        <v>117.08</v>
      </c>
    </row>
    <row r="297" spans="1:5" x14ac:dyDescent="0.3">
      <c r="A297">
        <v>114</v>
      </c>
      <c r="B297">
        <v>-30.03</v>
      </c>
      <c r="C297">
        <v>100.93</v>
      </c>
      <c r="D297">
        <v>-30.29</v>
      </c>
      <c r="E297">
        <v>99.75</v>
      </c>
    </row>
    <row r="298" spans="1:5" x14ac:dyDescent="0.3">
      <c r="A298">
        <v>115</v>
      </c>
      <c r="B298">
        <v>-30.67</v>
      </c>
      <c r="C298">
        <v>84.39</v>
      </c>
      <c r="D298">
        <v>-31</v>
      </c>
      <c r="E298">
        <v>82.37</v>
      </c>
    </row>
    <row r="299" spans="1:5" x14ac:dyDescent="0.3">
      <c r="A299">
        <v>116</v>
      </c>
      <c r="B299">
        <v>-31.37</v>
      </c>
      <c r="C299">
        <v>64.849999999999994</v>
      </c>
      <c r="D299">
        <v>-31.61</v>
      </c>
      <c r="E299">
        <v>62.57</v>
      </c>
    </row>
    <row r="300" spans="1:5" x14ac:dyDescent="0.3">
      <c r="A300">
        <v>117</v>
      </c>
      <c r="B300">
        <v>-31.73</v>
      </c>
      <c r="C300">
        <v>42.25</v>
      </c>
      <c r="D300">
        <v>-31.81</v>
      </c>
      <c r="E300">
        <v>39.85</v>
      </c>
    </row>
    <row r="301" spans="1:5" x14ac:dyDescent="0.3">
      <c r="A301">
        <v>118</v>
      </c>
      <c r="B301">
        <v>-31.56</v>
      </c>
      <c r="C301">
        <v>18.84</v>
      </c>
      <c r="D301">
        <v>-31.46</v>
      </c>
      <c r="E301">
        <v>17.61</v>
      </c>
    </row>
    <row r="302" spans="1:5" x14ac:dyDescent="0.3">
      <c r="A302">
        <v>119</v>
      </c>
      <c r="B302">
        <v>-30.95</v>
      </c>
      <c r="C302">
        <v>-1.35</v>
      </c>
      <c r="D302">
        <v>-30.76</v>
      </c>
      <c r="E302">
        <v>-1.97</v>
      </c>
    </row>
    <row r="303" spans="1:5" x14ac:dyDescent="0.3">
      <c r="A303">
        <v>120</v>
      </c>
      <c r="B303">
        <v>-30.26</v>
      </c>
      <c r="C303">
        <v>-18.100000000000001</v>
      </c>
      <c r="D303">
        <v>-30.16</v>
      </c>
      <c r="E303">
        <v>-17.95</v>
      </c>
    </row>
    <row r="304" spans="1:5" x14ac:dyDescent="0.3">
      <c r="A304">
        <v>121</v>
      </c>
      <c r="B304">
        <v>-29.87</v>
      </c>
      <c r="C304">
        <v>-30.46</v>
      </c>
      <c r="D304">
        <v>-29.77</v>
      </c>
      <c r="E304">
        <v>-30.97</v>
      </c>
    </row>
    <row r="305" spans="1:5" x14ac:dyDescent="0.3">
      <c r="A305">
        <v>122</v>
      </c>
      <c r="B305">
        <v>-29.92</v>
      </c>
      <c r="C305">
        <v>-41.62</v>
      </c>
      <c r="D305">
        <v>-29.73</v>
      </c>
      <c r="E305">
        <v>-42.47</v>
      </c>
    </row>
    <row r="306" spans="1:5" x14ac:dyDescent="0.3">
      <c r="A306">
        <v>123</v>
      </c>
      <c r="B306">
        <v>-30.17</v>
      </c>
      <c r="C306">
        <v>-51.65</v>
      </c>
      <c r="D306">
        <v>-30.04</v>
      </c>
      <c r="E306">
        <v>-52.46</v>
      </c>
    </row>
    <row r="307" spans="1:5" x14ac:dyDescent="0.3">
      <c r="A307">
        <v>124</v>
      </c>
      <c r="B307">
        <v>-30.9</v>
      </c>
      <c r="C307">
        <v>-61.98</v>
      </c>
      <c r="D307">
        <v>-30.75</v>
      </c>
      <c r="E307">
        <v>-62.13</v>
      </c>
    </row>
    <row r="308" spans="1:5" x14ac:dyDescent="0.3">
      <c r="A308">
        <v>125</v>
      </c>
      <c r="B308">
        <v>-31.86</v>
      </c>
      <c r="C308">
        <v>-71.790000000000006</v>
      </c>
      <c r="D308">
        <v>-31.65</v>
      </c>
      <c r="E308">
        <v>-71.959999999999994</v>
      </c>
    </row>
    <row r="309" spans="1:5" x14ac:dyDescent="0.3">
      <c r="A309">
        <v>126</v>
      </c>
      <c r="B309">
        <v>-32.93</v>
      </c>
      <c r="C309">
        <v>-84.97</v>
      </c>
      <c r="D309">
        <v>-32.590000000000003</v>
      </c>
      <c r="E309">
        <v>-82.44</v>
      </c>
    </row>
    <row r="310" spans="1:5" x14ac:dyDescent="0.3">
      <c r="A310">
        <v>127</v>
      </c>
      <c r="B310">
        <v>-33.57</v>
      </c>
      <c r="C310">
        <v>-100.09</v>
      </c>
      <c r="D310">
        <v>-33.43</v>
      </c>
      <c r="E310">
        <v>-95.17</v>
      </c>
    </row>
    <row r="311" spans="1:5" x14ac:dyDescent="0.3">
      <c r="A311">
        <v>128</v>
      </c>
      <c r="B311">
        <v>-33.869999999999997</v>
      </c>
      <c r="C311">
        <v>-116.03</v>
      </c>
      <c r="D311">
        <v>-34.020000000000003</v>
      </c>
      <c r="E311">
        <v>-110.69</v>
      </c>
    </row>
    <row r="312" spans="1:5" x14ac:dyDescent="0.3">
      <c r="A312">
        <v>129</v>
      </c>
      <c r="B312">
        <v>-33.619999999999997</v>
      </c>
      <c r="C312">
        <v>-131.33000000000001</v>
      </c>
      <c r="D312">
        <v>-34.130000000000003</v>
      </c>
      <c r="E312">
        <v>-126.78</v>
      </c>
    </row>
    <row r="313" spans="1:5" x14ac:dyDescent="0.3">
      <c r="A313">
        <v>130</v>
      </c>
      <c r="B313">
        <v>-33.08</v>
      </c>
      <c r="C313">
        <v>-144.41999999999999</v>
      </c>
      <c r="D313">
        <v>-33.619999999999997</v>
      </c>
      <c r="E313">
        <v>-142.06</v>
      </c>
    </row>
    <row r="314" spans="1:5" x14ac:dyDescent="0.3">
      <c r="A314">
        <v>131</v>
      </c>
      <c r="B314">
        <v>-32.76</v>
      </c>
      <c r="C314">
        <v>-154.16</v>
      </c>
      <c r="D314">
        <v>-33.18</v>
      </c>
      <c r="E314">
        <v>-153.54</v>
      </c>
    </row>
    <row r="315" spans="1:5" x14ac:dyDescent="0.3">
      <c r="A315">
        <v>132</v>
      </c>
      <c r="B315">
        <v>-32.74</v>
      </c>
      <c r="C315">
        <v>-162.30000000000001</v>
      </c>
      <c r="D315">
        <v>-33.17</v>
      </c>
      <c r="E315">
        <v>-161.52000000000001</v>
      </c>
    </row>
    <row r="316" spans="1:5" x14ac:dyDescent="0.3">
      <c r="A316">
        <v>133</v>
      </c>
      <c r="B316">
        <v>-33.44</v>
      </c>
      <c r="C316">
        <v>-169.55</v>
      </c>
      <c r="D316">
        <v>-33.869999999999997</v>
      </c>
      <c r="E316">
        <v>-170.51</v>
      </c>
    </row>
    <row r="317" spans="1:5" x14ac:dyDescent="0.3">
      <c r="A317">
        <v>134</v>
      </c>
      <c r="B317">
        <v>-34.94</v>
      </c>
      <c r="C317">
        <v>-179.36</v>
      </c>
      <c r="D317">
        <v>-35.4</v>
      </c>
      <c r="E317">
        <v>178.08</v>
      </c>
    </row>
    <row r="318" spans="1:5" x14ac:dyDescent="0.3">
      <c r="A318">
        <v>135</v>
      </c>
      <c r="B318">
        <v>-37.4</v>
      </c>
      <c r="C318">
        <v>166.25</v>
      </c>
      <c r="D318">
        <v>-37.75</v>
      </c>
      <c r="E318">
        <v>160.6</v>
      </c>
    </row>
    <row r="319" spans="1:5" x14ac:dyDescent="0.3">
      <c r="A319">
        <v>136</v>
      </c>
      <c r="B319">
        <v>-40.700000000000003</v>
      </c>
      <c r="C319">
        <v>132.52000000000001</v>
      </c>
      <c r="D319">
        <v>-40.04</v>
      </c>
      <c r="E319">
        <v>125.03</v>
      </c>
    </row>
    <row r="320" spans="1:5" x14ac:dyDescent="0.3">
      <c r="A320">
        <v>137</v>
      </c>
      <c r="B320">
        <v>-39.99</v>
      </c>
      <c r="C320">
        <v>79.02</v>
      </c>
      <c r="D320">
        <v>-38.42</v>
      </c>
      <c r="E320">
        <v>81.96</v>
      </c>
    </row>
    <row r="321" spans="1:5" x14ac:dyDescent="0.3">
      <c r="A321">
        <v>138</v>
      </c>
      <c r="B321">
        <v>-35.869999999999997</v>
      </c>
      <c r="C321">
        <v>49.1</v>
      </c>
      <c r="D321">
        <v>-35.07</v>
      </c>
      <c r="E321">
        <v>54.4</v>
      </c>
    </row>
    <row r="322" spans="1:5" x14ac:dyDescent="0.3">
      <c r="A322">
        <v>139</v>
      </c>
      <c r="B322">
        <v>-32.71</v>
      </c>
      <c r="C322">
        <v>34.85</v>
      </c>
      <c r="D322">
        <v>-32.39</v>
      </c>
      <c r="E322">
        <v>39.130000000000003</v>
      </c>
    </row>
    <row r="323" spans="1:5" x14ac:dyDescent="0.3">
      <c r="A323">
        <v>140</v>
      </c>
      <c r="B323">
        <v>-30.68</v>
      </c>
      <c r="C323">
        <v>26.08</v>
      </c>
      <c r="D323">
        <v>-30.57</v>
      </c>
      <c r="E323">
        <v>28.94</v>
      </c>
    </row>
    <row r="324" spans="1:5" x14ac:dyDescent="0.3">
      <c r="A324">
        <v>141</v>
      </c>
      <c r="B324">
        <v>-29.41</v>
      </c>
      <c r="C324">
        <v>18.61</v>
      </c>
      <c r="D324">
        <v>-29.31</v>
      </c>
      <c r="E324">
        <v>21.7</v>
      </c>
    </row>
    <row r="325" spans="1:5" x14ac:dyDescent="0.3">
      <c r="A325">
        <v>142</v>
      </c>
      <c r="B325">
        <v>-28.58</v>
      </c>
      <c r="C325">
        <v>11.95</v>
      </c>
      <c r="D325">
        <v>-28.6</v>
      </c>
      <c r="E325">
        <v>15.51</v>
      </c>
    </row>
    <row r="326" spans="1:5" x14ac:dyDescent="0.3">
      <c r="A326">
        <v>143</v>
      </c>
      <c r="B326">
        <v>-28.2</v>
      </c>
      <c r="C326">
        <v>5.73</v>
      </c>
      <c r="D326">
        <v>-28.4</v>
      </c>
      <c r="E326">
        <v>9.77</v>
      </c>
    </row>
    <row r="327" spans="1:5" x14ac:dyDescent="0.3">
      <c r="A327">
        <v>144</v>
      </c>
      <c r="B327">
        <v>-28.09</v>
      </c>
      <c r="C327">
        <v>-0.37</v>
      </c>
      <c r="D327">
        <v>-28.44</v>
      </c>
      <c r="E327">
        <v>3.77</v>
      </c>
    </row>
    <row r="328" spans="1:5" x14ac:dyDescent="0.3">
      <c r="A328">
        <v>145</v>
      </c>
      <c r="B328">
        <v>-28.23</v>
      </c>
      <c r="C328">
        <v>-6.54</v>
      </c>
      <c r="D328">
        <v>-28.75</v>
      </c>
      <c r="E328">
        <v>-5.03</v>
      </c>
    </row>
    <row r="329" spans="1:5" x14ac:dyDescent="0.3">
      <c r="A329">
        <v>146</v>
      </c>
      <c r="B329">
        <v>-28.65</v>
      </c>
      <c r="C329">
        <v>-13.08</v>
      </c>
      <c r="D329">
        <v>-29.26</v>
      </c>
      <c r="E329">
        <v>-14.82</v>
      </c>
    </row>
    <row r="330" spans="1:5" x14ac:dyDescent="0.3">
      <c r="A330">
        <v>147</v>
      </c>
      <c r="B330">
        <v>-29.27</v>
      </c>
      <c r="C330">
        <v>-19.54</v>
      </c>
      <c r="D330">
        <v>-29.81</v>
      </c>
      <c r="E330">
        <v>-20.69</v>
      </c>
    </row>
    <row r="331" spans="1:5" x14ac:dyDescent="0.3">
      <c r="A331">
        <v>148</v>
      </c>
      <c r="B331">
        <v>-30.19</v>
      </c>
      <c r="C331">
        <v>-26.67</v>
      </c>
      <c r="D331">
        <v>-30.71</v>
      </c>
      <c r="E331">
        <v>-28.39</v>
      </c>
    </row>
    <row r="332" spans="1:5" x14ac:dyDescent="0.3">
      <c r="A332">
        <v>149</v>
      </c>
      <c r="B332">
        <v>-31.29</v>
      </c>
      <c r="C332">
        <v>-35.14</v>
      </c>
      <c r="D332">
        <v>-31.51</v>
      </c>
      <c r="E332">
        <v>-37.17</v>
      </c>
    </row>
    <row r="333" spans="1:5" x14ac:dyDescent="0.3">
      <c r="A333">
        <v>150</v>
      </c>
      <c r="B333">
        <v>-32.49</v>
      </c>
      <c r="C333">
        <v>-47</v>
      </c>
      <c r="D333">
        <v>-32.729999999999997</v>
      </c>
      <c r="E333">
        <v>-47.54</v>
      </c>
    </row>
    <row r="334" spans="1:5" x14ac:dyDescent="0.3">
      <c r="A334">
        <v>151</v>
      </c>
      <c r="B334">
        <v>-33.69</v>
      </c>
      <c r="C334">
        <v>-62.46</v>
      </c>
      <c r="D334">
        <v>-33.840000000000003</v>
      </c>
      <c r="E334">
        <v>-61.52</v>
      </c>
    </row>
    <row r="335" spans="1:5" x14ac:dyDescent="0.3">
      <c r="A335">
        <v>152</v>
      </c>
      <c r="B335">
        <v>-34.42</v>
      </c>
      <c r="C335">
        <v>-79.62</v>
      </c>
      <c r="D335">
        <v>-34.590000000000003</v>
      </c>
      <c r="E335">
        <v>-77.25</v>
      </c>
    </row>
    <row r="336" spans="1:5" x14ac:dyDescent="0.3">
      <c r="A336">
        <v>153</v>
      </c>
      <c r="B336">
        <v>-35.049999999999997</v>
      </c>
      <c r="C336">
        <v>-96.93</v>
      </c>
      <c r="D336">
        <v>-34.909999999999997</v>
      </c>
      <c r="E336">
        <v>-96.09</v>
      </c>
    </row>
    <row r="337" spans="1:5" x14ac:dyDescent="0.3">
      <c r="A337">
        <v>154</v>
      </c>
      <c r="B337">
        <v>-34.33</v>
      </c>
      <c r="C337">
        <v>-113.26</v>
      </c>
      <c r="D337">
        <v>-34.49</v>
      </c>
      <c r="E337">
        <v>-114.45</v>
      </c>
    </row>
    <row r="338" spans="1:5" x14ac:dyDescent="0.3">
      <c r="A338">
        <v>155</v>
      </c>
      <c r="B338">
        <v>-33.619999999999997</v>
      </c>
      <c r="C338">
        <v>-129.29</v>
      </c>
      <c r="D338">
        <v>-33.869999999999997</v>
      </c>
      <c r="E338">
        <v>-127.32</v>
      </c>
    </row>
    <row r="339" spans="1:5" x14ac:dyDescent="0.3">
      <c r="A339">
        <v>156</v>
      </c>
      <c r="B339">
        <v>-32.83</v>
      </c>
      <c r="C339">
        <v>-138.69</v>
      </c>
      <c r="D339">
        <v>-33.049999999999997</v>
      </c>
      <c r="E339">
        <v>-137.91999999999999</v>
      </c>
    </row>
    <row r="340" spans="1:5" x14ac:dyDescent="0.3">
      <c r="A340">
        <v>157</v>
      </c>
      <c r="B340">
        <v>-32.229999999999997</v>
      </c>
      <c r="C340">
        <v>-145.49</v>
      </c>
      <c r="D340">
        <v>-32.47</v>
      </c>
      <c r="E340">
        <v>-145.6</v>
      </c>
    </row>
    <row r="341" spans="1:5" x14ac:dyDescent="0.3">
      <c r="A341">
        <v>158</v>
      </c>
      <c r="B341">
        <v>-31.74</v>
      </c>
      <c r="C341">
        <v>-151.31</v>
      </c>
      <c r="D341">
        <v>-32.130000000000003</v>
      </c>
      <c r="E341">
        <v>-151.13999999999999</v>
      </c>
    </row>
    <row r="342" spans="1:5" x14ac:dyDescent="0.3">
      <c r="A342">
        <v>159</v>
      </c>
      <c r="B342">
        <v>-31.57</v>
      </c>
      <c r="C342">
        <v>-155.41</v>
      </c>
      <c r="D342">
        <v>-32.15</v>
      </c>
      <c r="E342">
        <v>-155.19</v>
      </c>
    </row>
    <row r="343" spans="1:5" x14ac:dyDescent="0.3">
      <c r="A343">
        <v>160</v>
      </c>
      <c r="B343">
        <v>-31.91</v>
      </c>
      <c r="C343">
        <v>-158.15</v>
      </c>
      <c r="D343">
        <v>-32.130000000000003</v>
      </c>
      <c r="E343">
        <v>-157.91999999999999</v>
      </c>
    </row>
    <row r="344" spans="1:5" x14ac:dyDescent="0.3">
      <c r="A344">
        <v>161</v>
      </c>
      <c r="B344">
        <v>-32.39</v>
      </c>
      <c r="C344">
        <v>-161.16999999999999</v>
      </c>
      <c r="D344">
        <v>-32.619999999999997</v>
      </c>
      <c r="E344">
        <v>-161.02000000000001</v>
      </c>
    </row>
    <row r="345" spans="1:5" x14ac:dyDescent="0.3">
      <c r="A345">
        <v>162</v>
      </c>
      <c r="B345">
        <v>-32.97</v>
      </c>
      <c r="C345">
        <v>-162.69</v>
      </c>
      <c r="D345">
        <v>-33.340000000000003</v>
      </c>
      <c r="E345">
        <v>-163.68</v>
      </c>
    </row>
    <row r="346" spans="1:5" x14ac:dyDescent="0.3">
      <c r="A346">
        <v>163</v>
      </c>
      <c r="B346">
        <v>-33.9</v>
      </c>
      <c r="C346">
        <v>-165.69</v>
      </c>
      <c r="D346">
        <v>-34.75</v>
      </c>
      <c r="E346">
        <v>-164.76</v>
      </c>
    </row>
    <row r="347" spans="1:5" x14ac:dyDescent="0.3">
      <c r="A347">
        <v>164</v>
      </c>
      <c r="B347">
        <v>-35.06</v>
      </c>
      <c r="C347">
        <v>-169.02</v>
      </c>
      <c r="D347">
        <v>-36.590000000000003</v>
      </c>
      <c r="E347">
        <v>-167.81</v>
      </c>
    </row>
    <row r="348" spans="1:5" x14ac:dyDescent="0.3">
      <c r="A348">
        <v>165</v>
      </c>
      <c r="B348">
        <v>-36.520000000000003</v>
      </c>
      <c r="C348">
        <v>-172.48</v>
      </c>
      <c r="D348">
        <v>-38.29</v>
      </c>
      <c r="E348">
        <v>-170.19</v>
      </c>
    </row>
    <row r="349" spans="1:5" x14ac:dyDescent="0.3">
      <c r="A349">
        <v>166</v>
      </c>
      <c r="B349">
        <v>-38.4</v>
      </c>
      <c r="C349">
        <v>-177.36</v>
      </c>
      <c r="D349">
        <v>-40.4</v>
      </c>
      <c r="E349">
        <v>-174.93</v>
      </c>
    </row>
    <row r="350" spans="1:5" x14ac:dyDescent="0.3">
      <c r="A350">
        <v>167</v>
      </c>
      <c r="B350">
        <v>-42.7</v>
      </c>
      <c r="C350">
        <v>160.91</v>
      </c>
      <c r="D350">
        <v>-42.21</v>
      </c>
      <c r="E350">
        <v>178.38</v>
      </c>
    </row>
    <row r="351" spans="1:5" x14ac:dyDescent="0.3">
      <c r="A351">
        <v>168</v>
      </c>
      <c r="B351">
        <v>-44.02</v>
      </c>
      <c r="C351">
        <v>152.72999999999999</v>
      </c>
      <c r="D351">
        <v>-43.79</v>
      </c>
      <c r="E351">
        <v>179.19</v>
      </c>
    </row>
    <row r="352" spans="1:5" x14ac:dyDescent="0.3">
      <c r="A352">
        <v>169</v>
      </c>
      <c r="B352">
        <v>-46.46</v>
      </c>
      <c r="C352">
        <v>140.03</v>
      </c>
      <c r="D352">
        <v>-45.27</v>
      </c>
      <c r="E352">
        <v>-178.98</v>
      </c>
    </row>
    <row r="353" spans="1:5" x14ac:dyDescent="0.3">
      <c r="A353">
        <v>170</v>
      </c>
      <c r="B353">
        <v>-49.63</v>
      </c>
      <c r="C353">
        <v>147.57</v>
      </c>
      <c r="D353">
        <v>-46.81</v>
      </c>
      <c r="E353">
        <v>-169.41</v>
      </c>
    </row>
    <row r="354" spans="1:5" x14ac:dyDescent="0.3">
      <c r="A354">
        <v>171</v>
      </c>
      <c r="B354">
        <v>-52.52</v>
      </c>
      <c r="C354">
        <v>162.38</v>
      </c>
      <c r="D354">
        <v>-46.84</v>
      </c>
      <c r="E354">
        <v>-151.6</v>
      </c>
    </row>
    <row r="355" spans="1:5" x14ac:dyDescent="0.3">
      <c r="A355">
        <v>172</v>
      </c>
      <c r="B355">
        <v>-52.49</v>
      </c>
      <c r="C355">
        <v>-156.51</v>
      </c>
      <c r="D355">
        <v>-45.21</v>
      </c>
      <c r="E355">
        <v>-137.96</v>
      </c>
    </row>
    <row r="356" spans="1:5" x14ac:dyDescent="0.3">
      <c r="A356">
        <v>173</v>
      </c>
      <c r="B356">
        <v>-47.75</v>
      </c>
      <c r="C356">
        <v>-123.9</v>
      </c>
      <c r="D356">
        <v>-43.12</v>
      </c>
      <c r="E356">
        <v>-124.91</v>
      </c>
    </row>
    <row r="357" spans="1:5" x14ac:dyDescent="0.3">
      <c r="A357">
        <v>174</v>
      </c>
      <c r="B357">
        <v>-43.5</v>
      </c>
      <c r="C357">
        <v>-115.8</v>
      </c>
      <c r="D357">
        <v>-40.64</v>
      </c>
      <c r="E357">
        <v>-118.9</v>
      </c>
    </row>
    <row r="358" spans="1:5" x14ac:dyDescent="0.3">
      <c r="A358">
        <v>175</v>
      </c>
      <c r="B358">
        <v>-39.85</v>
      </c>
      <c r="C358">
        <v>-110.54</v>
      </c>
      <c r="D358">
        <v>-38.24</v>
      </c>
      <c r="E358">
        <v>-115.47</v>
      </c>
    </row>
    <row r="359" spans="1:5" x14ac:dyDescent="0.3">
      <c r="A359">
        <v>176</v>
      </c>
      <c r="B359">
        <v>-37.28</v>
      </c>
      <c r="C359">
        <v>-108.42</v>
      </c>
      <c r="D359">
        <v>-36.06</v>
      </c>
      <c r="E359">
        <v>-115.11</v>
      </c>
    </row>
    <row r="360" spans="1:5" x14ac:dyDescent="0.3">
      <c r="A360">
        <v>177</v>
      </c>
      <c r="B360">
        <v>-35.229999999999997</v>
      </c>
      <c r="C360">
        <v>-107.09</v>
      </c>
      <c r="D360">
        <v>-34.42</v>
      </c>
      <c r="E360">
        <v>-112.87</v>
      </c>
    </row>
    <row r="361" spans="1:5" x14ac:dyDescent="0.3">
      <c r="A361">
        <v>178</v>
      </c>
      <c r="B361">
        <v>-33.53</v>
      </c>
      <c r="C361">
        <v>-106.04</v>
      </c>
      <c r="D361">
        <v>-32.97</v>
      </c>
      <c r="E361">
        <v>-112.13</v>
      </c>
    </row>
    <row r="362" spans="1:5" x14ac:dyDescent="0.3">
      <c r="A362">
        <v>179</v>
      </c>
      <c r="B362">
        <v>-32.28</v>
      </c>
      <c r="C362">
        <v>-103.87</v>
      </c>
      <c r="D362">
        <v>-31.83</v>
      </c>
      <c r="E362">
        <v>-110.87</v>
      </c>
    </row>
    <row r="363" spans="1:5" x14ac:dyDescent="0.3">
      <c r="A363">
        <v>180</v>
      </c>
      <c r="B363">
        <v>-31.08</v>
      </c>
      <c r="C363">
        <v>-102.95</v>
      </c>
      <c r="D363">
        <v>-30.85</v>
      </c>
      <c r="E363">
        <v>-108.94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G362"/>
  <sheetViews>
    <sheetView tabSelected="1" workbookViewId="0">
      <selection activeCell="G2" sqref="G2"/>
    </sheetView>
  </sheetViews>
  <sheetFormatPr defaultRowHeight="14.4" x14ac:dyDescent="0.3"/>
  <cols>
    <col min="3" max="3" width="10.6640625" bestFit="1" customWidth="1"/>
    <col min="6" max="6" width="11" bestFit="1" customWidth="1"/>
    <col min="7" max="7" width="12.88671875" bestFit="1" customWidth="1"/>
  </cols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15</v>
      </c>
      <c r="G1" t="s">
        <v>25</v>
      </c>
    </row>
    <row r="2" spans="1:7" x14ac:dyDescent="0.3">
      <c r="A2">
        <f>'10'!F3+'20'!F3+'30'!F3+'40'!F3+'50'!F3</f>
        <v>-6.499589663608381E-4</v>
      </c>
      <c r="B2">
        <f>'10'!G3+'20'!G3+'30'!G3+'40'!G3+'50'!G3</f>
        <v>-6.8308500032738893E-3</v>
      </c>
      <c r="C2">
        <f>10*LOG10(SQRT((A2*A2)+(B2*B2)))</f>
        <v>-21.635681281886832</v>
      </c>
      <c r="D2">
        <f>'10'!H3+'20'!H3+'30'!H3+'40'!H3+'50'!H3</f>
        <v>-8.6912457355394141E-4</v>
      </c>
      <c r="E2">
        <f>'10'!I3+'20'!I3+'30'!I3+'40'!I3+'50'!I3</f>
        <v>-6.248785340565396E-3</v>
      </c>
      <c r="F2">
        <f>10*LOG10(SQRT((C2*C2)+(D2*D2)))</f>
        <v>13.35170575517491</v>
      </c>
      <c r="G2">
        <f>C2-6.64190187506134</f>
        <v>-28.277583156948172</v>
      </c>
    </row>
    <row r="3" spans="1:7" x14ac:dyDescent="0.3">
      <c r="A3">
        <f>'10'!F4+'20'!F4+'30'!F4+'40'!F4+'50'!F4</f>
        <v>-7.7915092798685418E-4</v>
      </c>
      <c r="B3">
        <f>'10'!G4+'20'!G4+'30'!G4+'40'!G4+'50'!G4</f>
        <v>-6.8524728278909078E-3</v>
      </c>
      <c r="C3">
        <f t="shared" ref="C3:C66" si="0">10*LOG10(SQRT((A3*A3)+(B3*B3)))</f>
        <v>-21.613632799771246</v>
      </c>
      <c r="D3">
        <f>'10'!H4+'20'!H4+'30'!H4+'40'!H4+'50'!H4</f>
        <v>-8.428322590546503E-4</v>
      </c>
      <c r="E3">
        <f>'10'!I4+'20'!I4+'30'!I4+'40'!I4+'50'!I4</f>
        <v>-6.423601196256591E-3</v>
      </c>
      <c r="F3">
        <f t="shared" ref="F3:F66" si="1">10*LOG10(SQRT((C3*C3)+(D3*D3)))</f>
        <v>13.347277691707548</v>
      </c>
      <c r="G3">
        <f t="shared" ref="G3:G66" si="2">C3-6.64190187506134</f>
        <v>-28.255534674832585</v>
      </c>
    </row>
    <row r="4" spans="1:7" x14ac:dyDescent="0.3">
      <c r="A4">
        <f>'10'!F5+'20'!F5+'30'!F5+'40'!F5+'50'!F5</f>
        <v>-6.2758143435044905E-4</v>
      </c>
      <c r="B4">
        <f>'10'!G5+'20'!G5+'30'!G5+'40'!G5+'50'!G5</f>
        <v>-6.585626249048601E-3</v>
      </c>
      <c r="C4">
        <f t="shared" si="0"/>
        <v>-21.794398502535802</v>
      </c>
      <c r="D4">
        <f>'10'!H5+'20'!H5+'30'!H5+'40'!H5+'50'!H5</f>
        <v>-8.8278577063401328E-4</v>
      </c>
      <c r="E4">
        <f>'10'!I5+'20'!I5+'30'!I5+'40'!I5+'50'!I5</f>
        <v>-6.1263825920520121E-3</v>
      </c>
      <c r="F4">
        <f t="shared" si="1"/>
        <v>13.383448879043115</v>
      </c>
      <c r="G4">
        <f t="shared" si="2"/>
        <v>-28.436300377597142</v>
      </c>
    </row>
    <row r="5" spans="1:7" x14ac:dyDescent="0.3">
      <c r="A5">
        <f>'10'!F6+'20'!F6+'30'!F6+'40'!F6+'50'!F6</f>
        <v>-4.6104235109204774E-4</v>
      </c>
      <c r="B5">
        <f>'10'!G6+'20'!G6+'30'!G6+'40'!G6+'50'!G6</f>
        <v>-6.2127407565965402E-3</v>
      </c>
      <c r="C5">
        <f t="shared" si="0"/>
        <v>-22.05524218662616</v>
      </c>
      <c r="D5">
        <f>'10'!H6+'20'!H6+'30'!H6+'40'!H6+'50'!H6</f>
        <v>-6.9632865275368072E-4</v>
      </c>
      <c r="E5">
        <f>'10'!I6+'20'!I6+'30'!I6+'40'!I6+'50'!I6</f>
        <v>-6.1350173543596271E-3</v>
      </c>
      <c r="F5">
        <f t="shared" si="1"/>
        <v>13.435118313056147</v>
      </c>
      <c r="G5">
        <f t="shared" si="2"/>
        <v>-28.697144061687499</v>
      </c>
    </row>
    <row r="6" spans="1:7" x14ac:dyDescent="0.3">
      <c r="A6">
        <f>'10'!F7+'20'!F7+'30'!F7+'40'!F7+'50'!F7</f>
        <v>1.9281772855169214E-4</v>
      </c>
      <c r="B6">
        <f>'10'!G7+'20'!G7+'30'!G7+'40'!G7+'50'!G7</f>
        <v>-5.9897919286920447E-3</v>
      </c>
      <c r="C6">
        <f t="shared" si="0"/>
        <v>-22.223633583399028</v>
      </c>
      <c r="D6">
        <f>'10'!H7+'20'!H7+'30'!H7+'40'!H7+'50'!H7</f>
        <v>-5.1962741547731655E-6</v>
      </c>
      <c r="E6">
        <f>'10'!I7+'20'!I7+'30'!I7+'40'!I7+'50'!I7</f>
        <v>-5.9469546582508557E-3</v>
      </c>
      <c r="F6">
        <f t="shared" si="1"/>
        <v>13.468150679355006</v>
      </c>
      <c r="G6">
        <f t="shared" si="2"/>
        <v>-28.865535458460368</v>
      </c>
    </row>
    <row r="7" spans="1:7" x14ac:dyDescent="0.3">
      <c r="A7">
        <f>'10'!F8+'20'!F8+'30'!F8+'40'!F8+'50'!F8</f>
        <v>1.1160430190948383E-3</v>
      </c>
      <c r="B7">
        <f>'10'!G8+'20'!G8+'30'!G8+'40'!G8+'50'!G8</f>
        <v>-5.9758564815532503E-3</v>
      </c>
      <c r="C7">
        <f t="shared" si="0"/>
        <v>-22.161550957886568</v>
      </c>
      <c r="D7">
        <f>'10'!H8+'20'!H8+'30'!H8+'40'!H8+'50'!H8</f>
        <v>8.9047895856879042E-4</v>
      </c>
      <c r="E7">
        <f>'10'!I8+'20'!I8+'30'!I8+'40'!I8+'50'!I8</f>
        <v>-5.9880563645255515E-3</v>
      </c>
      <c r="F7">
        <f t="shared" si="1"/>
        <v>13.456001512121073</v>
      </c>
      <c r="G7">
        <f t="shared" si="2"/>
        <v>-28.803452832947908</v>
      </c>
    </row>
    <row r="8" spans="1:7" x14ac:dyDescent="0.3">
      <c r="A8">
        <f>'10'!F9+'20'!F9+'30'!F9+'40'!F9+'50'!F9</f>
        <v>2.0265701669563612E-3</v>
      </c>
      <c r="B8">
        <f>'10'!G9+'20'!G9+'30'!G9+'40'!G9+'50'!G9</f>
        <v>-5.5202178364563478E-3</v>
      </c>
      <c r="C8">
        <f t="shared" si="0"/>
        <v>-22.305888141734776</v>
      </c>
      <c r="D8">
        <f>'10'!H9+'20'!H9+'30'!H9+'40'!H9+'50'!H9</f>
        <v>1.930132749051128E-3</v>
      </c>
      <c r="E8">
        <f>'10'!I9+'20'!I9+'30'!I9+'40'!I9+'50'!I9</f>
        <v>-5.9249174549049159E-3</v>
      </c>
      <c r="F8">
        <f t="shared" si="1"/>
        <v>13.484195216211639</v>
      </c>
      <c r="G8">
        <f t="shared" si="2"/>
        <v>-28.947790016796116</v>
      </c>
    </row>
    <row r="9" spans="1:7" x14ac:dyDescent="0.3">
      <c r="A9">
        <f>'10'!F10+'20'!F10+'30'!F10+'40'!F10+'50'!F10</f>
        <v>2.9531286014668669E-3</v>
      </c>
      <c r="B9">
        <f>'10'!G10+'20'!G10+'30'!G10+'40'!G10+'50'!G10</f>
        <v>-5.5583225638664918E-3</v>
      </c>
      <c r="C9">
        <f t="shared" si="0"/>
        <v>-22.010651365357209</v>
      </c>
      <c r="D9">
        <f>'10'!H10+'20'!H10+'30'!H10+'40'!H10+'50'!H10</f>
        <v>2.9680257341687406E-3</v>
      </c>
      <c r="E9">
        <f>'10'!I10+'20'!I10+'30'!I10+'40'!I10+'50'!I10</f>
        <v>-5.5894831721401443E-3</v>
      </c>
      <c r="F9">
        <f t="shared" si="1"/>
        <v>13.426328988504581</v>
      </c>
      <c r="G9">
        <f t="shared" si="2"/>
        <v>-28.652553240418548</v>
      </c>
    </row>
    <row r="10" spans="1:7" x14ac:dyDescent="0.3">
      <c r="A10">
        <f>'10'!F11+'20'!F11+'30'!F11+'40'!F11+'50'!F11</f>
        <v>3.2673375091863237E-3</v>
      </c>
      <c r="B10">
        <f>'10'!G11+'20'!G11+'30'!G11+'40'!G11+'50'!G11</f>
        <v>-5.3990173641040411E-3</v>
      </c>
      <c r="C10">
        <f t="shared" si="0"/>
        <v>-21.999227462735735</v>
      </c>
      <c r="D10">
        <f>'10'!H11+'20'!H11+'30'!H11+'40'!H11+'50'!H11</f>
        <v>3.4278559645381434E-3</v>
      </c>
      <c r="E10">
        <f>'10'!I11+'20'!I11+'30'!I11+'40'!I11+'50'!I11</f>
        <v>-5.4608786550843572E-3</v>
      </c>
      <c r="F10">
        <f t="shared" si="1"/>
        <v>13.424074354324167</v>
      </c>
      <c r="G10">
        <f t="shared" si="2"/>
        <v>-28.641129337797075</v>
      </c>
    </row>
    <row r="11" spans="1:7" x14ac:dyDescent="0.3">
      <c r="A11">
        <f>'10'!F12+'20'!F12+'30'!F12+'40'!F12+'50'!F12</f>
        <v>3.6078657863113945E-3</v>
      </c>
      <c r="B11">
        <f>'10'!G12+'20'!G12+'30'!G12+'40'!G12+'50'!G12</f>
        <v>-5.0079600717560235E-3</v>
      </c>
      <c r="C11">
        <f t="shared" si="0"/>
        <v>-22.09558261188554</v>
      </c>
      <c r="D11">
        <f>'10'!H12+'20'!H12+'30'!H12+'40'!H12+'50'!H12</f>
        <v>3.7956500428225496E-3</v>
      </c>
      <c r="E11">
        <f>'10'!I12+'20'!I12+'30'!I12+'40'!I12+'50'!I12</f>
        <v>-4.8553006283604755E-3</v>
      </c>
      <c r="F11">
        <f t="shared" si="1"/>
        <v>13.443054638468816</v>
      </c>
      <c r="G11">
        <f t="shared" si="2"/>
        <v>-28.73748448694688</v>
      </c>
    </row>
    <row r="12" spans="1:7" x14ac:dyDescent="0.3">
      <c r="A12">
        <f>'10'!F13+'20'!F13+'30'!F13+'40'!F13+'50'!F13</f>
        <v>3.554142621500782E-3</v>
      </c>
      <c r="B12">
        <f>'10'!G13+'20'!G13+'30'!G13+'40'!G13+'50'!G13</f>
        <v>-4.2138057617393462E-3</v>
      </c>
      <c r="C12">
        <f t="shared" si="0"/>
        <v>-22.586483067884863</v>
      </c>
      <c r="D12">
        <f>'10'!H13+'20'!H13+'30'!H13+'40'!H13+'50'!H13</f>
        <v>3.6980812305694474E-3</v>
      </c>
      <c r="E12">
        <f>'10'!I13+'20'!I13+'30'!I13+'40'!I13+'50'!I13</f>
        <v>-4.3525291416810783E-3</v>
      </c>
      <c r="F12">
        <f t="shared" si="1"/>
        <v>13.538486181882377</v>
      </c>
      <c r="G12">
        <f t="shared" si="2"/>
        <v>-29.228384942946203</v>
      </c>
    </row>
    <row r="13" spans="1:7" x14ac:dyDescent="0.3">
      <c r="A13">
        <f>'10'!F14+'20'!F14+'30'!F14+'40'!F14+'50'!F14</f>
        <v>3.4150027910550924E-3</v>
      </c>
      <c r="B13">
        <f>'10'!G14+'20'!G14+'30'!G14+'40'!G14+'50'!G14</f>
        <v>-3.3722215722001786E-3</v>
      </c>
      <c r="C13">
        <f t="shared" si="0"/>
        <v>-23.188141649051612</v>
      </c>
      <c r="D13">
        <f>'10'!H14+'20'!H14+'30'!H14+'40'!H14+'50'!H14</f>
        <v>3.4252004158330952E-3</v>
      </c>
      <c r="E13">
        <f>'10'!I14+'20'!I14+'30'!I14+'40'!I14+'50'!I14</f>
        <v>-3.6127105431153985E-3</v>
      </c>
      <c r="F13">
        <f t="shared" si="1"/>
        <v>13.6526594941299</v>
      </c>
      <c r="G13">
        <f t="shared" si="2"/>
        <v>-29.830043524112952</v>
      </c>
    </row>
    <row r="14" spans="1:7" x14ac:dyDescent="0.3">
      <c r="A14">
        <f>'10'!F15+'20'!F15+'30'!F15+'40'!F15+'50'!F15</f>
        <v>2.864135865416239E-3</v>
      </c>
      <c r="B14">
        <f>'10'!G15+'20'!G15+'30'!G15+'40'!G15+'50'!G15</f>
        <v>-2.3704679143557207E-3</v>
      </c>
      <c r="C14">
        <f t="shared" si="0"/>
        <v>-24.297083912440538</v>
      </c>
      <c r="D14">
        <f>'10'!H15+'20'!H15+'30'!H15+'40'!H15+'50'!H15</f>
        <v>2.9013968860792422E-3</v>
      </c>
      <c r="E14">
        <f>'10'!I15+'20'!I15+'30'!I15+'40'!I15+'50'!I15</f>
        <v>-2.8820544513545564E-3</v>
      </c>
      <c r="F14">
        <f t="shared" si="1"/>
        <v>13.855541566646682</v>
      </c>
      <c r="G14">
        <f t="shared" si="2"/>
        <v>-30.938985787501878</v>
      </c>
    </row>
    <row r="15" spans="1:7" x14ac:dyDescent="0.3">
      <c r="A15">
        <f>'10'!F16+'20'!F16+'30'!F16+'40'!F16+'50'!F16</f>
        <v>2.1590776490502572E-3</v>
      </c>
      <c r="B15">
        <f>'10'!G16+'20'!G16+'30'!G16+'40'!G16+'50'!G16</f>
        <v>-1.3400623693301207E-3</v>
      </c>
      <c r="C15">
        <f t="shared" si="0"/>
        <v>-25.949717119119697</v>
      </c>
      <c r="D15">
        <f>'10'!H16+'20'!H16+'30'!H16+'40'!H16+'50'!H16</f>
        <v>2.3290120916129075E-3</v>
      </c>
      <c r="E15">
        <f>'10'!I16+'20'!I16+'30'!I16+'40'!I16+'50'!I16</f>
        <v>-2.0413703416396049E-3</v>
      </c>
      <c r="F15">
        <f t="shared" si="1"/>
        <v>14.141326296648637</v>
      </c>
      <c r="G15">
        <f t="shared" si="2"/>
        <v>-32.591618994181033</v>
      </c>
    </row>
    <row r="16" spans="1:7" x14ac:dyDescent="0.3">
      <c r="A16">
        <f>'10'!F17+'20'!F17+'30'!F17+'40'!F17+'50'!F17</f>
        <v>1.391280813539131E-3</v>
      </c>
      <c r="B16">
        <f>'10'!G17+'20'!G17+'30'!G17+'40'!G17+'50'!G17</f>
        <v>-2.9683983382047298E-4</v>
      </c>
      <c r="C16">
        <f t="shared" si="0"/>
        <v>-28.469187590655032</v>
      </c>
      <c r="D16">
        <f>'10'!H17+'20'!H17+'30'!H17+'40'!H17+'50'!H17</f>
        <v>1.4957768729427535E-3</v>
      </c>
      <c r="E16">
        <f>'10'!I17+'20'!I17+'30'!I17+'40'!I17+'50'!I17</f>
        <v>-1.1979661353892627E-3</v>
      </c>
      <c r="F16">
        <f t="shared" si="1"/>
        <v>14.543750747035425</v>
      </c>
      <c r="G16">
        <f t="shared" si="2"/>
        <v>-35.111089465716375</v>
      </c>
    </row>
    <row r="17" spans="1:7" x14ac:dyDescent="0.3">
      <c r="A17">
        <f>'10'!F18+'20'!F18+'30'!F18+'40'!F18+'50'!F18</f>
        <v>6.7456226866812168E-4</v>
      </c>
      <c r="B17">
        <f>'10'!G18+'20'!G18+'30'!G18+'40'!G18+'50'!G18</f>
        <v>8.0098312999099519E-4</v>
      </c>
      <c r="C17">
        <f t="shared" si="0"/>
        <v>-29.799742497685052</v>
      </c>
      <c r="D17">
        <f>'10'!H18+'20'!H18+'30'!H18+'40'!H18+'50'!H18</f>
        <v>7.6931756133445455E-4</v>
      </c>
      <c r="E17">
        <f>'10'!I18+'20'!I18+'30'!I18+'40'!I18+'50'!I18</f>
        <v>7.8382000007398009E-5</v>
      </c>
      <c r="F17">
        <f t="shared" si="1"/>
        <v>14.742125114586425</v>
      </c>
      <c r="G17">
        <f t="shared" si="2"/>
        <v>-36.441644372746396</v>
      </c>
    </row>
    <row r="18" spans="1:7" x14ac:dyDescent="0.3">
      <c r="A18">
        <f>'10'!F19+'20'!F19+'30'!F19+'40'!F19+'50'!F19</f>
        <v>-2.3792333059500679E-5</v>
      </c>
      <c r="B18">
        <f>'10'!G19+'20'!G19+'30'!G19+'40'!G19+'50'!G19</f>
        <v>2.1279831751221385E-3</v>
      </c>
      <c r="C18">
        <f t="shared" si="0"/>
        <v>-26.720046666704981</v>
      </c>
      <c r="D18">
        <f>'10'!H19+'20'!H19+'30'!H19+'40'!H19+'50'!H19</f>
        <v>9.6608928273003367E-5</v>
      </c>
      <c r="E18">
        <f>'10'!I19+'20'!I19+'30'!I19+'40'!I19+'50'!I19</f>
        <v>1.380436395979553E-3</v>
      </c>
      <c r="F18">
        <f t="shared" si="1"/>
        <v>14.268372123046538</v>
      </c>
      <c r="G18">
        <f t="shared" si="2"/>
        <v>-33.361948541766324</v>
      </c>
    </row>
    <row r="19" spans="1:7" x14ac:dyDescent="0.3">
      <c r="A19">
        <f>'10'!F20+'20'!F20+'30'!F20+'40'!F20+'50'!F20</f>
        <v>-4.6254990905671329E-4</v>
      </c>
      <c r="B19">
        <f>'10'!G20+'20'!G20+'30'!G20+'40'!G20+'50'!G20</f>
        <v>2.7083677008325085E-3</v>
      </c>
      <c r="C19">
        <f t="shared" si="0"/>
        <v>-25.610493036574958</v>
      </c>
      <c r="D19">
        <f>'10'!H20+'20'!H20+'30'!H20+'40'!H20+'50'!H20</f>
        <v>-4.4298542967120727E-4</v>
      </c>
      <c r="E19">
        <f>'10'!I20+'20'!I20+'30'!I20+'40'!I20+'50'!I20</f>
        <v>2.2145523573564776E-3</v>
      </c>
      <c r="F19">
        <f t="shared" si="1"/>
        <v>14.084179393691175</v>
      </c>
      <c r="G19">
        <f t="shared" si="2"/>
        <v>-32.252394911636301</v>
      </c>
    </row>
    <row r="20" spans="1:7" x14ac:dyDescent="0.3">
      <c r="A20">
        <f>'10'!F21+'20'!F21+'30'!F21+'40'!F21+'50'!F21</f>
        <v>-8.3011462148151042E-4</v>
      </c>
      <c r="B20">
        <f>'10'!G21+'20'!G21+'30'!G21+'40'!G21+'50'!G21</f>
        <v>2.8367654065310976E-3</v>
      </c>
      <c r="C20">
        <f t="shared" si="0"/>
        <v>-25.293355281333419</v>
      </c>
      <c r="D20">
        <f>'10'!H21+'20'!H21+'30'!H21+'40'!H21+'50'!H21</f>
        <v>-9.359929425323219E-4</v>
      </c>
      <c r="E20">
        <f>'10'!I21+'20'!I21+'30'!I21+'40'!I21+'50'!I21</f>
        <v>2.7820792442958256E-3</v>
      </c>
      <c r="F20">
        <f t="shared" si="1"/>
        <v>14.030064446482204</v>
      </c>
      <c r="G20">
        <f t="shared" si="2"/>
        <v>-31.935257156394758</v>
      </c>
    </row>
    <row r="21" spans="1:7" x14ac:dyDescent="0.3">
      <c r="A21">
        <f>'10'!F22+'20'!F22+'30'!F22+'40'!F22+'50'!F22</f>
        <v>-1.1388437883645371E-3</v>
      </c>
      <c r="B21">
        <f>'10'!G22+'20'!G22+'30'!G22+'40'!G22+'50'!G22</f>
        <v>2.2269432554535683E-3</v>
      </c>
      <c r="C21">
        <f t="shared" si="0"/>
        <v>-26.018432497897436</v>
      </c>
      <c r="D21">
        <f>'10'!H22+'20'!H22+'30'!H22+'40'!H22+'50'!H22</f>
        <v>-1.2334387792743951E-3</v>
      </c>
      <c r="E21">
        <f>'10'!I22+'20'!I22+'30'!I22+'40'!I22+'50'!I22</f>
        <v>2.1599282974647505E-3</v>
      </c>
      <c r="F21">
        <f t="shared" si="1"/>
        <v>14.15281129069475</v>
      </c>
      <c r="G21">
        <f t="shared" si="2"/>
        <v>-32.660334372958772</v>
      </c>
    </row>
    <row r="22" spans="1:7" x14ac:dyDescent="0.3">
      <c r="A22">
        <f>'10'!F23+'20'!F23+'30'!F23+'40'!F23+'50'!F23</f>
        <v>-1.3768503176657663E-3</v>
      </c>
      <c r="B22">
        <f>'10'!G23+'20'!G23+'30'!G23+'40'!G23+'50'!G23</f>
        <v>7.9946883309375914E-4</v>
      </c>
      <c r="C22">
        <f t="shared" si="0"/>
        <v>-27.980223930088037</v>
      </c>
      <c r="D22">
        <f>'10'!H23+'20'!H23+'30'!H23+'40'!H23+'50'!H23</f>
        <v>-1.6549926018906208E-3</v>
      </c>
      <c r="E22">
        <f>'10'!I23+'20'!I23+'30'!I23+'40'!I23+'50'!I23</f>
        <v>8.8885173230884504E-4</v>
      </c>
      <c r="F22">
        <f t="shared" si="1"/>
        <v>14.468511866557696</v>
      </c>
      <c r="G22">
        <f t="shared" si="2"/>
        <v>-34.622125805149381</v>
      </c>
    </row>
    <row r="23" spans="1:7" x14ac:dyDescent="0.3">
      <c r="A23">
        <f>'10'!F24+'20'!F24+'30'!F24+'40'!F24+'50'!F24</f>
        <v>-1.4481823999612448E-3</v>
      </c>
      <c r="B23">
        <f>'10'!G24+'20'!G24+'30'!G24+'40'!G24+'50'!G24</f>
        <v>-1.1123826166025055E-3</v>
      </c>
      <c r="C23">
        <f t="shared" si="0"/>
        <v>-27.384763461203924</v>
      </c>
      <c r="D23">
        <f>'10'!H24+'20'!H24+'30'!H24+'40'!H24+'50'!H24</f>
        <v>-1.5605485867100019E-3</v>
      </c>
      <c r="E23">
        <f>'10'!I24+'20'!I24+'30'!I24+'40'!I24+'50'!I24</f>
        <v>-8.5887740203589164E-4</v>
      </c>
      <c r="F23">
        <f t="shared" si="1"/>
        <v>14.375089947215651</v>
      </c>
      <c r="G23">
        <f t="shared" si="2"/>
        <v>-34.026665336265268</v>
      </c>
    </row>
    <row r="24" spans="1:7" x14ac:dyDescent="0.3">
      <c r="A24">
        <f>'10'!F25+'20'!F25+'30'!F25+'40'!F25+'50'!F25</f>
        <v>-1.4403576000975469E-3</v>
      </c>
      <c r="B24">
        <f>'10'!G25+'20'!G25+'30'!G25+'40'!G25+'50'!G25</f>
        <v>-2.9699680101543937E-3</v>
      </c>
      <c r="C24">
        <f t="shared" si="0"/>
        <v>-24.813796063557724</v>
      </c>
      <c r="D24">
        <f>'10'!H25+'20'!H25+'30'!H25+'40'!H25+'50'!H25</f>
        <v>-1.3464662993271982E-3</v>
      </c>
      <c r="E24">
        <f>'10'!I25+'20'!I25+'30'!I25+'40'!I25+'50'!I25</f>
        <v>-2.7025705852241309E-3</v>
      </c>
      <c r="F24">
        <f t="shared" si="1"/>
        <v>13.946932092221845</v>
      </c>
      <c r="G24">
        <f t="shared" si="2"/>
        <v>-31.455697938619064</v>
      </c>
    </row>
    <row r="25" spans="1:7" x14ac:dyDescent="0.3">
      <c r="A25">
        <f>'10'!F26+'20'!F26+'30'!F26+'40'!F26+'50'!F26</f>
        <v>-1.2365186175109684E-3</v>
      </c>
      <c r="B25">
        <f>'10'!G26+'20'!G26+'30'!G26+'40'!G26+'50'!G26</f>
        <v>-4.6821378679139502E-3</v>
      </c>
      <c r="C25">
        <f t="shared" si="0"/>
        <v>-23.149156748335081</v>
      </c>
      <c r="D25">
        <f>'10'!H26+'20'!H26+'30'!H26+'40'!H26+'50'!H26</f>
        <v>-9.8468860016093316E-4</v>
      </c>
      <c r="E25">
        <f>'10'!I26+'20'!I26+'30'!I26+'40'!I26+'50'!I26</f>
        <v>-4.1364211444524582E-3</v>
      </c>
      <c r="F25">
        <f t="shared" si="1"/>
        <v>13.645351760399617</v>
      </c>
      <c r="G25">
        <f t="shared" si="2"/>
        <v>-29.79105862339642</v>
      </c>
    </row>
    <row r="26" spans="1:7" x14ac:dyDescent="0.3">
      <c r="A26">
        <f>'10'!F27+'20'!F27+'30'!F27+'40'!F27+'50'!F27</f>
        <v>-1.2871583085602347E-3</v>
      </c>
      <c r="B26">
        <f>'10'!G27+'20'!G27+'30'!G27+'40'!G27+'50'!G27</f>
        <v>-5.5195208287361665E-3</v>
      </c>
      <c r="C26">
        <f t="shared" si="0"/>
        <v>-22.465994771036428</v>
      </c>
      <c r="D26">
        <f>'10'!H27+'20'!H27+'30'!H27+'40'!H27+'50'!H27</f>
        <v>-7.4936082226064078E-4</v>
      </c>
      <c r="E26">
        <f>'10'!I27+'20'!I27+'30'!I27+'40'!I27+'50'!I27</f>
        <v>-5.2228168423183504E-3</v>
      </c>
      <c r="F26">
        <f t="shared" si="1"/>
        <v>13.515256537073373</v>
      </c>
      <c r="G26">
        <f t="shared" si="2"/>
        <v>-29.107896646097768</v>
      </c>
    </row>
    <row r="27" spans="1:7" x14ac:dyDescent="0.3">
      <c r="A27">
        <f>'10'!F28+'20'!F28+'30'!F28+'40'!F28+'50'!F28</f>
        <v>-1.2912917076895363E-3</v>
      </c>
      <c r="B27">
        <f>'10'!G28+'20'!G28+'30'!G28+'40'!G28+'50'!G28</f>
        <v>-6.1488748845452343E-3</v>
      </c>
      <c r="C27">
        <f t="shared" si="0"/>
        <v>-22.01832898367751</v>
      </c>
      <c r="D27">
        <f>'10'!H28+'20'!H28+'30'!H28+'40'!H28+'50'!H28</f>
        <v>-1.1764439574994652E-3</v>
      </c>
      <c r="E27">
        <f>'10'!I28+'20'!I28+'30'!I28+'40'!I28+'50'!I28</f>
        <v>-5.3674590705426626E-3</v>
      </c>
      <c r="F27">
        <f t="shared" si="1"/>
        <v>13.427843570038135</v>
      </c>
      <c r="G27">
        <f t="shared" si="2"/>
        <v>-28.660230858738849</v>
      </c>
    </row>
    <row r="28" spans="1:7" x14ac:dyDescent="0.3">
      <c r="A28">
        <f>'10'!F29+'20'!F29+'30'!F29+'40'!F29+'50'!F29</f>
        <v>-1.7243515987322182E-3</v>
      </c>
      <c r="B28">
        <f>'10'!G29+'20'!G29+'30'!G29+'40'!G29+'50'!G29</f>
        <v>-5.894603957152667E-3</v>
      </c>
      <c r="C28">
        <f t="shared" si="0"/>
        <v>-22.117156302920638</v>
      </c>
      <c r="D28">
        <f>'10'!H29+'20'!H29+'30'!H29+'40'!H29+'50'!H29</f>
        <v>-1.5889699582666908E-3</v>
      </c>
      <c r="E28">
        <f>'10'!I29+'20'!I29+'30'!I29+'40'!I29+'50'!I29</f>
        <v>-5.464824134149413E-3</v>
      </c>
      <c r="F28">
        <f t="shared" si="1"/>
        <v>13.447292882497916</v>
      </c>
      <c r="G28">
        <f t="shared" si="2"/>
        <v>-28.759058177981977</v>
      </c>
    </row>
    <row r="29" spans="1:7" x14ac:dyDescent="0.3">
      <c r="A29">
        <f>'10'!F30+'20'!F30+'30'!F30+'40'!F30+'50'!F30</f>
        <v>-2.4172101109518028E-3</v>
      </c>
      <c r="B29">
        <f>'10'!G30+'20'!G30+'30'!G30+'40'!G30+'50'!G30</f>
        <v>-5.6262970469698522E-3</v>
      </c>
      <c r="C29">
        <f t="shared" si="0"/>
        <v>-22.129952343019191</v>
      </c>
      <c r="D29">
        <f>'10'!H30+'20'!H30+'30'!H30+'40'!H30+'50'!H30</f>
        <v>-2.19523707622153E-3</v>
      </c>
      <c r="E29">
        <f>'10'!I30+'20'!I30+'30'!I30+'40'!I30+'50'!I30</f>
        <v>-5.048492655722654E-3</v>
      </c>
      <c r="F29">
        <f t="shared" si="1"/>
        <v>13.449804808093401</v>
      </c>
      <c r="G29">
        <f t="shared" si="2"/>
        <v>-28.771854218080531</v>
      </c>
    </row>
    <row r="30" spans="1:7" x14ac:dyDescent="0.3">
      <c r="A30">
        <f>'10'!F31+'20'!F31+'30'!F31+'40'!F31+'50'!F31</f>
        <v>-2.5689751964438675E-3</v>
      </c>
      <c r="B30">
        <f>'10'!G31+'20'!G31+'30'!G31+'40'!G31+'50'!G31</f>
        <v>-5.3869989642636989E-3</v>
      </c>
      <c r="C30">
        <f t="shared" si="0"/>
        <v>-22.241567526199827</v>
      </c>
      <c r="D30">
        <f>'10'!H31+'20'!H31+'30'!H31+'40'!H31+'50'!H31</f>
        <v>-2.403273608592364E-3</v>
      </c>
      <c r="E30">
        <f>'10'!I31+'20'!I31+'30'!I31+'40'!I31+'50'!I31</f>
        <v>-4.9661429874397756E-3</v>
      </c>
      <c r="F30">
        <f t="shared" si="1"/>
        <v>13.471653944376303</v>
      </c>
      <c r="G30">
        <f t="shared" si="2"/>
        <v>-28.883469401261166</v>
      </c>
    </row>
    <row r="31" spans="1:7" x14ac:dyDescent="0.3">
      <c r="A31">
        <f>'10'!F32+'20'!F32+'30'!F32+'40'!F32+'50'!F32</f>
        <v>-2.9928460114178198E-3</v>
      </c>
      <c r="B31">
        <f>'10'!G32+'20'!G32+'30'!G32+'40'!G32+'50'!G32</f>
        <v>-4.9490347550557312E-3</v>
      </c>
      <c r="C31">
        <f t="shared" si="0"/>
        <v>-22.378014698923092</v>
      </c>
      <c r="D31">
        <f>'10'!H32+'20'!H32+'30'!H32+'40'!H32+'50'!H32</f>
        <v>-2.3421207474012976E-3</v>
      </c>
      <c r="E31">
        <f>'10'!I32+'20'!I32+'30'!I32+'40'!I32+'50'!I32</f>
        <v>-4.6229004791995083E-3</v>
      </c>
      <c r="F31">
        <f t="shared" si="1"/>
        <v>13.498215571559884</v>
      </c>
      <c r="G31">
        <f t="shared" si="2"/>
        <v>-29.019916573984432</v>
      </c>
    </row>
    <row r="32" spans="1:7" x14ac:dyDescent="0.3">
      <c r="A32">
        <f>'10'!F33+'20'!F33+'30'!F33+'40'!F33+'50'!F33</f>
        <v>-2.9934754971462363E-3</v>
      </c>
      <c r="B32">
        <f>'10'!G33+'20'!G33+'30'!G33+'40'!G33+'50'!G33</f>
        <v>-4.5446223075899976E-3</v>
      </c>
      <c r="C32">
        <f t="shared" si="0"/>
        <v>-22.642478895832813</v>
      </c>
      <c r="D32">
        <f>'10'!H33+'20'!H33+'30'!H33+'40'!H33+'50'!H33</f>
        <v>-2.1155680261886805E-3</v>
      </c>
      <c r="E32">
        <f>'10'!I33+'20'!I33+'30'!I33+'40'!I33+'50'!I33</f>
        <v>-4.1966722509757743E-3</v>
      </c>
      <c r="F32">
        <f t="shared" si="1"/>
        <v>13.549239735217801</v>
      </c>
      <c r="G32">
        <f t="shared" si="2"/>
        <v>-29.284380770894153</v>
      </c>
    </row>
    <row r="33" spans="1:7" x14ac:dyDescent="0.3">
      <c r="A33">
        <f>'10'!F34+'20'!F34+'30'!F34+'40'!F34+'50'!F34</f>
        <v>-2.6627733491833535E-3</v>
      </c>
      <c r="B33">
        <f>'10'!G34+'20'!G34+'30'!G34+'40'!G34+'50'!G34</f>
        <v>-3.7277015176729656E-3</v>
      </c>
      <c r="C33">
        <f t="shared" si="0"/>
        <v>-23.390339187528642</v>
      </c>
      <c r="D33">
        <f>'10'!H34+'20'!H34+'30'!H34+'40'!H34+'50'!H34</f>
        <v>-1.748888951279951E-3</v>
      </c>
      <c r="E33">
        <f>'10'!I34+'20'!I34+'30'!I34+'40'!I34+'50'!I34</f>
        <v>-3.6508527713728155E-3</v>
      </c>
      <c r="F33">
        <f t="shared" si="1"/>
        <v>13.690365208514175</v>
      </c>
      <c r="G33">
        <f t="shared" si="2"/>
        <v>-30.032241062589982</v>
      </c>
    </row>
    <row r="34" spans="1:7" x14ac:dyDescent="0.3">
      <c r="A34">
        <f>'10'!F35+'20'!F35+'30'!F35+'40'!F35+'50'!F35</f>
        <v>-2.2926745495123512E-3</v>
      </c>
      <c r="B34">
        <f>'10'!G35+'20'!G35+'30'!G35+'40'!G35+'50'!G35</f>
        <v>-2.9469953933256442E-3</v>
      </c>
      <c r="C34">
        <f t="shared" si="0"/>
        <v>-24.278508800749428</v>
      </c>
      <c r="D34">
        <f>'10'!H35+'20'!H35+'30'!H35+'40'!H35+'50'!H35</f>
        <v>-1.1754059677147417E-3</v>
      </c>
      <c r="E34">
        <f>'10'!I35+'20'!I35+'30'!I35+'40'!I35+'50'!I35</f>
        <v>-2.8364582655751522E-3</v>
      </c>
      <c r="F34">
        <f t="shared" si="1"/>
        <v>13.852220091274173</v>
      </c>
      <c r="G34">
        <f t="shared" si="2"/>
        <v>-30.920410675810768</v>
      </c>
    </row>
    <row r="35" spans="1:7" x14ac:dyDescent="0.3">
      <c r="A35">
        <f>'10'!F36+'20'!F36+'30'!F36+'40'!F36+'50'!F36</f>
        <v>-1.653868605774292E-3</v>
      </c>
      <c r="B35">
        <f>'10'!G36+'20'!G36+'30'!G36+'40'!G36+'50'!G36</f>
        <v>-1.9943588937791482E-3</v>
      </c>
      <c r="C35">
        <f t="shared" si="0"/>
        <v>-25.865498034119895</v>
      </c>
      <c r="D35">
        <f>'10'!H36+'20'!H36+'30'!H36+'40'!H36+'50'!H36</f>
        <v>-6.4306900052160079E-4</v>
      </c>
      <c r="E35">
        <f>'10'!I36+'20'!I36+'30'!I36+'40'!I36+'50'!I36</f>
        <v>-1.6601839730690444E-3</v>
      </c>
      <c r="F35">
        <f t="shared" si="1"/>
        <v>14.127208451985869</v>
      </c>
      <c r="G35">
        <f t="shared" si="2"/>
        <v>-32.507399909181231</v>
      </c>
    </row>
    <row r="36" spans="1:7" x14ac:dyDescent="0.3">
      <c r="A36">
        <f>'10'!F37+'20'!F37+'30'!F37+'40'!F37+'50'!F37</f>
        <v>-1.2047148041372945E-3</v>
      </c>
      <c r="B36">
        <f>'10'!G37+'20'!G37+'30'!G37+'40'!G37+'50'!G37</f>
        <v>-8.6200272990250059E-4</v>
      </c>
      <c r="C36">
        <f t="shared" si="0"/>
        <v>-28.293434419982223</v>
      </c>
      <c r="D36">
        <f>'10'!H37+'20'!H37+'30'!H37+'40'!H37+'50'!H37</f>
        <v>-3.3520308725394968E-4</v>
      </c>
      <c r="E36">
        <f>'10'!I37+'20'!I37+'30'!I37+'40'!I37+'50'!I37</f>
        <v>-6.8180802490798247E-4</v>
      </c>
      <c r="F36">
        <f t="shared" si="1"/>
        <v>14.516856678521467</v>
      </c>
      <c r="G36">
        <f t="shared" si="2"/>
        <v>-34.935336295043562</v>
      </c>
    </row>
    <row r="37" spans="1:7" x14ac:dyDescent="0.3">
      <c r="A37">
        <f>'10'!F38+'20'!F38+'30'!F38+'40'!F38+'50'!F38</f>
        <v>-8.8605433542734773E-4</v>
      </c>
      <c r="B37">
        <f>'10'!G38+'20'!G38+'30'!G38+'40'!G38+'50'!G38</f>
        <v>3.99903040583171E-5</v>
      </c>
      <c r="C37">
        <f t="shared" si="0"/>
        <v>-30.520977684322585</v>
      </c>
      <c r="D37">
        <f>'10'!H38+'20'!H38+'30'!H38+'40'!H38+'50'!H38</f>
        <v>-3.0990273298076346E-4</v>
      </c>
      <c r="E37">
        <f>'10'!I38+'20'!I38+'30'!I38+'40'!I38+'50'!I38</f>
        <v>4.9243912904574989E-4</v>
      </c>
      <c r="F37">
        <f t="shared" si="1"/>
        <v>14.845984413663569</v>
      </c>
      <c r="G37">
        <f t="shared" si="2"/>
        <v>-37.162879559383924</v>
      </c>
    </row>
    <row r="38" spans="1:7" x14ac:dyDescent="0.3">
      <c r="A38">
        <f>'10'!F39+'20'!F39+'30'!F39+'40'!F39+'50'!F39</f>
        <v>-9.2619072258619045E-4</v>
      </c>
      <c r="B38">
        <f>'10'!G39+'20'!G39+'30'!G39+'40'!G39+'50'!G39</f>
        <v>9.4937847580841498E-4</v>
      </c>
      <c r="C38">
        <f t="shared" si="0"/>
        <v>-28.77348718596323</v>
      </c>
      <c r="D38">
        <f>'10'!H39+'20'!H39+'30'!H39+'40'!H39+'50'!H39</f>
        <v>-4.6218074167891519E-4</v>
      </c>
      <c r="E38">
        <f>'10'!I39+'20'!I39+'30'!I39+'40'!I39+'50'!I39</f>
        <v>1.3218048918996832E-3</v>
      </c>
      <c r="F38">
        <f t="shared" si="1"/>
        <v>14.589924992020045</v>
      </c>
      <c r="G38">
        <f t="shared" si="2"/>
        <v>-35.41538906102457</v>
      </c>
    </row>
    <row r="39" spans="1:7" x14ac:dyDescent="0.3">
      <c r="A39">
        <f>'10'!F40+'20'!F40+'30'!F40+'40'!F40+'50'!F40</f>
        <v>-8.7249903649214014E-4</v>
      </c>
      <c r="B39">
        <f>'10'!G40+'20'!G40+'30'!G40+'40'!G40+'50'!G40</f>
        <v>1.378314005370782E-3</v>
      </c>
      <c r="C39">
        <f t="shared" si="0"/>
        <v>-27.874772309176208</v>
      </c>
      <c r="D39">
        <f>'10'!H40+'20'!H40+'30'!H40+'40'!H40+'50'!H40</f>
        <v>-2.4259502826796714E-4</v>
      </c>
      <c r="E39">
        <f>'10'!I40+'20'!I40+'30'!I40+'40'!I40+'50'!I40</f>
        <v>1.7234332300631379E-3</v>
      </c>
      <c r="F39">
        <f t="shared" si="1"/>
        <v>14.452113286189528</v>
      </c>
      <c r="G39">
        <f t="shared" si="2"/>
        <v>-34.516674184237544</v>
      </c>
    </row>
    <row r="40" spans="1:7" x14ac:dyDescent="0.3">
      <c r="A40">
        <f>'10'!F41+'20'!F41+'30'!F41+'40'!F41+'50'!F41</f>
        <v>-4.7263121238154664E-4</v>
      </c>
      <c r="B40">
        <f>'10'!G41+'20'!G41+'30'!G41+'40'!G41+'50'!G41</f>
        <v>1.815132568833374E-3</v>
      </c>
      <c r="C40">
        <f t="shared" si="0"/>
        <v>-27.268467429939598</v>
      </c>
      <c r="D40">
        <f>'10'!H41+'20'!H41+'30'!H41+'40'!H41+'50'!H41</f>
        <v>-5.1091167155824409E-5</v>
      </c>
      <c r="E40">
        <f>'10'!I41+'20'!I41+'30'!I41+'40'!I41+'50'!I41</f>
        <v>2.0702692444414315E-3</v>
      </c>
      <c r="F40">
        <f t="shared" si="1"/>
        <v>14.356607299693815</v>
      </c>
      <c r="G40">
        <f t="shared" si="2"/>
        <v>-33.910369305000941</v>
      </c>
    </row>
    <row r="41" spans="1:7" x14ac:dyDescent="0.3">
      <c r="A41">
        <f>'10'!F42+'20'!F42+'30'!F42+'40'!F42+'50'!F42</f>
        <v>1.032268780675619E-4</v>
      </c>
      <c r="B41">
        <f>'10'!G42+'20'!G42+'30'!G42+'40'!G42+'50'!G42</f>
        <v>2.583405408952787E-3</v>
      </c>
      <c r="C41">
        <f t="shared" si="0"/>
        <v>-25.874610111987735</v>
      </c>
      <c r="D41">
        <f>'10'!H42+'20'!H42+'30'!H42+'40'!H42+'50'!H42</f>
        <v>6.0305274944520834E-4</v>
      </c>
      <c r="E41">
        <f>'10'!I42+'20'!I42+'30'!I42+'40'!I42+'50'!I42</f>
        <v>2.8093943569636962E-3</v>
      </c>
      <c r="F41">
        <f t="shared" si="1"/>
        <v>14.128738145254216</v>
      </c>
      <c r="G41">
        <f t="shared" si="2"/>
        <v>-32.516511987049071</v>
      </c>
    </row>
    <row r="42" spans="1:7" x14ac:dyDescent="0.3">
      <c r="A42">
        <f>'10'!F43+'20'!F43+'30'!F43+'40'!F43+'50'!F43</f>
        <v>8.8728966417281514E-4</v>
      </c>
      <c r="B42">
        <f>'10'!G43+'20'!G43+'30'!G43+'40'!G43+'50'!G43</f>
        <v>3.5121652323828289E-3</v>
      </c>
      <c r="C42">
        <f t="shared" si="0"/>
        <v>-24.40990260240288</v>
      </c>
      <c r="D42">
        <f>'10'!H43+'20'!H43+'30'!H43+'40'!H43+'50'!H43</f>
        <v>1.3434882756086161E-3</v>
      </c>
      <c r="E42">
        <f>'10'!I43+'20'!I43+'30'!I43+'40'!I43+'50'!I43</f>
        <v>3.9573444048505721E-3</v>
      </c>
      <c r="F42">
        <f t="shared" si="1"/>
        <v>13.875660472063483</v>
      </c>
      <c r="G42">
        <f t="shared" si="2"/>
        <v>-31.05180447746422</v>
      </c>
    </row>
    <row r="43" spans="1:7" x14ac:dyDescent="0.3">
      <c r="A43">
        <f>'10'!F44+'20'!F44+'30'!F44+'40'!F44+'50'!F44</f>
        <v>1.3303197546478641E-3</v>
      </c>
      <c r="B43">
        <f>'10'!G44+'20'!G44+'30'!G44+'40'!G44+'50'!G44</f>
        <v>4.7215853068033253E-3</v>
      </c>
      <c r="C43">
        <f t="shared" si="0"/>
        <v>-23.09324045485063</v>
      </c>
      <c r="D43">
        <f>'10'!H44+'20'!H44+'30'!H44+'40'!H44+'50'!H44</f>
        <v>1.8337874260448443E-3</v>
      </c>
      <c r="E43">
        <f>'10'!I44+'20'!I44+'30'!I44+'40'!I44+'50'!I44</f>
        <v>5.3039193551256232E-3</v>
      </c>
      <c r="F43">
        <f t="shared" si="1"/>
        <v>13.634848789775704</v>
      </c>
      <c r="G43">
        <f t="shared" si="2"/>
        <v>-29.735142329911969</v>
      </c>
    </row>
    <row r="44" spans="1:7" x14ac:dyDescent="0.3">
      <c r="A44">
        <f>'10'!F45+'20'!F45+'30'!F45+'40'!F45+'50'!F45</f>
        <v>1.6278025232161928E-3</v>
      </c>
      <c r="B44">
        <f>'10'!G45+'20'!G45+'30'!G45+'40'!G45+'50'!G45</f>
        <v>6.0813437287001778E-3</v>
      </c>
      <c r="C44">
        <f t="shared" si="0"/>
        <v>-22.009743611805209</v>
      </c>
      <c r="D44">
        <f>'10'!H45+'20'!H45+'30'!H45+'40'!H45+'50'!H45</f>
        <v>2.0455543588374578E-3</v>
      </c>
      <c r="E44">
        <f>'10'!I45+'20'!I45+'30'!I45+'40'!I45+'50'!I45</f>
        <v>6.5294861019388689E-3</v>
      </c>
      <c r="F44">
        <f t="shared" si="1"/>
        <v>13.426149854273046</v>
      </c>
      <c r="G44">
        <f t="shared" si="2"/>
        <v>-28.651645486866549</v>
      </c>
    </row>
    <row r="45" spans="1:7" x14ac:dyDescent="0.3">
      <c r="A45">
        <f>'10'!F46+'20'!F46+'30'!F46+'40'!F46+'50'!F46</f>
        <v>1.2364529278257918E-3</v>
      </c>
      <c r="B45">
        <f>'10'!G46+'20'!G46+'30'!G46+'40'!G46+'50'!G46</f>
        <v>7.0359948273972014E-3</v>
      </c>
      <c r="C45">
        <f t="shared" si="0"/>
        <v>-21.46070029184861</v>
      </c>
      <c r="D45">
        <f>'10'!H46+'20'!H46+'30'!H46+'40'!H46+'50'!H46</f>
        <v>1.9007635104007197E-3</v>
      </c>
      <c r="E45">
        <f>'10'!I46+'20'!I46+'30'!I46+'40'!I46+'50'!I46</f>
        <v>7.3950738473665852E-3</v>
      </c>
      <c r="F45">
        <f t="shared" si="1"/>
        <v>13.31643891184399</v>
      </c>
      <c r="G45">
        <f t="shared" si="2"/>
        <v>-28.10260216690995</v>
      </c>
    </row>
    <row r="46" spans="1:7" x14ac:dyDescent="0.3">
      <c r="A46">
        <f>'10'!F47+'20'!F47+'30'!F47+'40'!F47+'50'!F47</f>
        <v>8.4970475164479649E-4</v>
      </c>
      <c r="B46">
        <f>'10'!G47+'20'!G47+'30'!G47+'40'!G47+'50'!G47</f>
        <v>7.1620039278167619E-3</v>
      </c>
      <c r="C46">
        <f t="shared" si="0"/>
        <v>-21.419302781069103</v>
      </c>
      <c r="D46">
        <f>'10'!H47+'20'!H47+'30'!H47+'40'!H47+'50'!H47</f>
        <v>1.1428686493636826E-3</v>
      </c>
      <c r="E46">
        <f>'10'!I47+'20'!I47+'30'!I47+'40'!I47+'50'!I47</f>
        <v>7.26202259164971E-3</v>
      </c>
      <c r="F46">
        <f t="shared" si="1"/>
        <v>13.308053306405409</v>
      </c>
      <c r="G46">
        <f t="shared" si="2"/>
        <v>-28.061204656130442</v>
      </c>
    </row>
    <row r="47" spans="1:7" x14ac:dyDescent="0.3">
      <c r="A47">
        <f>'10'!F48+'20'!F48+'30'!F48+'40'!F48+'50'!F48</f>
        <v>-1.7127815557169482E-4</v>
      </c>
      <c r="B47">
        <f>'10'!G48+'20'!G48+'30'!G48+'40'!G48+'50'!G48</f>
        <v>6.3726005442444802E-3</v>
      </c>
      <c r="C47">
        <f t="shared" si="0"/>
        <v>-21.955264957426245</v>
      </c>
      <c r="D47">
        <f>'10'!H48+'20'!H48+'30'!H48+'40'!H48+'50'!H48</f>
        <v>2.814896700837205E-4</v>
      </c>
      <c r="E47">
        <f>'10'!I48+'20'!I48+'30'!I48+'40'!I48+'50'!I48</f>
        <v>6.385948082833332E-3</v>
      </c>
      <c r="F47">
        <f t="shared" si="1"/>
        <v>13.415386825990263</v>
      </c>
      <c r="G47">
        <f t="shared" si="2"/>
        <v>-28.597166832487584</v>
      </c>
    </row>
    <row r="48" spans="1:7" x14ac:dyDescent="0.3">
      <c r="A48">
        <f>'10'!F49+'20'!F49+'30'!F49+'40'!F49+'50'!F49</f>
        <v>-1.2983594317902214E-3</v>
      </c>
      <c r="B48">
        <f>'10'!G49+'20'!G49+'30'!G49+'40'!G49+'50'!G49</f>
        <v>4.8888060537940385E-3</v>
      </c>
      <c r="C48">
        <f t="shared" si="0"/>
        <v>-22.959974286515084</v>
      </c>
      <c r="D48">
        <f>'10'!H49+'20'!H49+'30'!H49+'40'!H49+'50'!H49</f>
        <v>-8.8957223841367372E-4</v>
      </c>
      <c r="E48">
        <f>'10'!I49+'20'!I49+'30'!I49+'40'!I49+'50'!I49</f>
        <v>4.9216007452572872E-3</v>
      </c>
      <c r="F48">
        <f t="shared" si="1"/>
        <v>13.609713976742523</v>
      </c>
      <c r="G48">
        <f t="shared" si="2"/>
        <v>-29.601876161576424</v>
      </c>
    </row>
    <row r="49" spans="1:7" x14ac:dyDescent="0.3">
      <c r="A49">
        <f>'10'!F50+'20'!F50+'30'!F50+'40'!F50+'50'!F50</f>
        <v>-2.5904959963256292E-3</v>
      </c>
      <c r="B49">
        <f>'10'!G50+'20'!G50+'30'!G50+'40'!G50+'50'!G50</f>
        <v>2.8762907286955463E-3</v>
      </c>
      <c r="C49">
        <f t="shared" si="0"/>
        <v>-24.121902065681983</v>
      </c>
      <c r="D49">
        <f>'10'!H50+'20'!H50+'30'!H50+'40'!H50+'50'!H50</f>
        <v>-1.8578901470832705E-3</v>
      </c>
      <c r="E49">
        <f>'10'!I50+'20'!I50+'30'!I50+'40'!I50+'50'!I50</f>
        <v>2.7108385080413947E-3</v>
      </c>
      <c r="F49">
        <f t="shared" si="1"/>
        <v>13.824115511932948</v>
      </c>
      <c r="G49">
        <f t="shared" si="2"/>
        <v>-30.763803940743323</v>
      </c>
    </row>
    <row r="50" spans="1:7" x14ac:dyDescent="0.3">
      <c r="A50">
        <f>'10'!F51+'20'!F51+'30'!F51+'40'!F51+'50'!F51</f>
        <v>-3.4256279209907404E-3</v>
      </c>
      <c r="B50">
        <f>'10'!G51+'20'!G51+'30'!G51+'40'!G51+'50'!G51</f>
        <v>4.3194518184718096E-4</v>
      </c>
      <c r="C50">
        <f t="shared" si="0"/>
        <v>-24.618344884567406</v>
      </c>
      <c r="D50">
        <f>'10'!H51+'20'!H51+'30'!H51+'40'!H51+'50'!H51</f>
        <v>-2.4280405464787223E-3</v>
      </c>
      <c r="E50">
        <f>'10'!I51+'20'!I51+'30'!I51+'40'!I51+'50'!I51</f>
        <v>3.3063267707447112E-4</v>
      </c>
      <c r="F50">
        <f t="shared" si="1"/>
        <v>13.912588536457509</v>
      </c>
      <c r="G50">
        <f t="shared" si="2"/>
        <v>-31.260246759628746</v>
      </c>
    </row>
    <row r="51" spans="1:7" x14ac:dyDescent="0.3">
      <c r="A51">
        <f>'10'!F52+'20'!F52+'30'!F52+'40'!F52+'50'!F52</f>
        <v>-3.5849667582453738E-3</v>
      </c>
      <c r="B51">
        <f>'10'!G52+'20'!G52+'30'!G52+'40'!G52+'50'!G52</f>
        <v>-1.7603792787357917E-3</v>
      </c>
      <c r="C51">
        <f t="shared" si="0"/>
        <v>-23.986071061991396</v>
      </c>
      <c r="D51">
        <f>'10'!H52+'20'!H52+'30'!H52+'40'!H52+'50'!H52</f>
        <v>-2.5340245166857855E-3</v>
      </c>
      <c r="E51">
        <f>'10'!I52+'20'!I52+'30'!I52+'40'!I52+'50'!I52</f>
        <v>-1.5709151688534668E-3</v>
      </c>
      <c r="F51">
        <f t="shared" si="1"/>
        <v>13.799591184265426</v>
      </c>
      <c r="G51">
        <f t="shared" si="2"/>
        <v>-30.627972937052736</v>
      </c>
    </row>
    <row r="52" spans="1:7" x14ac:dyDescent="0.3">
      <c r="A52">
        <f>'10'!F53+'20'!F53+'30'!F53+'40'!F53+'50'!F53</f>
        <v>-3.0663950641940021E-3</v>
      </c>
      <c r="B52">
        <f>'10'!G53+'20'!G53+'30'!G53+'40'!G53+'50'!G53</f>
        <v>-3.1925526284960395E-3</v>
      </c>
      <c r="C52">
        <f t="shared" si="0"/>
        <v>-23.539254713911792</v>
      </c>
      <c r="D52">
        <f>'10'!H53+'20'!H53+'30'!H53+'40'!H53+'50'!H53</f>
        <v>-2.1861487016434922E-3</v>
      </c>
      <c r="E52">
        <f>'10'!I53+'20'!I53+'30'!I53+'40'!I53+'50'!I53</f>
        <v>-2.9612456179814459E-3</v>
      </c>
      <c r="F52">
        <f t="shared" si="1"/>
        <v>13.717927102206691</v>
      </c>
      <c r="G52">
        <f t="shared" si="2"/>
        <v>-30.181156588973131</v>
      </c>
    </row>
    <row r="53" spans="1:7" x14ac:dyDescent="0.3">
      <c r="A53">
        <f>'10'!F54+'20'!F54+'30'!F54+'40'!F54+'50'!F54</f>
        <v>-2.339671197992737E-3</v>
      </c>
      <c r="B53">
        <f>'10'!G54+'20'!G54+'30'!G54+'40'!G54+'50'!G54</f>
        <v>-4.0116866541689425E-3</v>
      </c>
      <c r="C53">
        <f t="shared" si="0"/>
        <v>-23.330981723473855</v>
      </c>
      <c r="D53">
        <f>'10'!H54+'20'!H54+'30'!H54+'40'!H54+'50'!H54</f>
        <v>-1.705312035491624E-3</v>
      </c>
      <c r="E53">
        <f>'10'!I54+'20'!I54+'30'!I54+'40'!I54+'50'!I54</f>
        <v>-3.6476299715760413E-3</v>
      </c>
      <c r="F53">
        <f t="shared" si="1"/>
        <v>13.679330146266864</v>
      </c>
      <c r="G53">
        <f t="shared" si="2"/>
        <v>-29.972883598535194</v>
      </c>
    </row>
    <row r="54" spans="1:7" x14ac:dyDescent="0.3">
      <c r="A54">
        <f>'10'!F55+'20'!F55+'30'!F55+'40'!F55+'50'!F55</f>
        <v>-1.1341907009320713E-3</v>
      </c>
      <c r="B54">
        <f>'10'!G55+'20'!G55+'30'!G55+'40'!G55+'50'!G55</f>
        <v>-4.3202125754512729E-3</v>
      </c>
      <c r="C54">
        <f t="shared" si="0"/>
        <v>-23.500217445900514</v>
      </c>
      <c r="D54">
        <f>'10'!H55+'20'!H55+'30'!H55+'40'!H55+'50'!H55</f>
        <v>-7.7333195520605156E-4</v>
      </c>
      <c r="E54">
        <f>'10'!I55+'20'!I55+'30'!I55+'40'!I55+'50'!I55</f>
        <v>-4.2039998835755503E-3</v>
      </c>
      <c r="F54">
        <f t="shared" si="1"/>
        <v>13.710718810225359</v>
      </c>
      <c r="G54">
        <f t="shared" si="2"/>
        <v>-30.142119320961854</v>
      </c>
    </row>
    <row r="55" spans="1:7" x14ac:dyDescent="0.3">
      <c r="A55">
        <f>'10'!F56+'20'!F56+'30'!F56+'40'!F56+'50'!F56</f>
        <v>6.7972553627098937E-5</v>
      </c>
      <c r="B55">
        <f>'10'!G56+'20'!G56+'30'!G56+'40'!G56+'50'!G56</f>
        <v>-4.1523764262780252E-3</v>
      </c>
      <c r="C55">
        <f t="shared" si="0"/>
        <v>-23.816451036983093</v>
      </c>
      <c r="D55">
        <f>'10'!H56+'20'!H56+'30'!H56+'40'!H56+'50'!H56</f>
        <v>3.8227557470955144E-4</v>
      </c>
      <c r="E55">
        <f>'10'!I56+'20'!I56+'30'!I56+'40'!I56+'50'!I56</f>
        <v>-4.2231986673244449E-3</v>
      </c>
      <c r="F55">
        <f t="shared" si="1"/>
        <v>13.768770464602348</v>
      </c>
      <c r="G55">
        <f t="shared" si="2"/>
        <v>-30.458352912044433</v>
      </c>
    </row>
    <row r="56" spans="1:7" x14ac:dyDescent="0.3">
      <c r="A56">
        <f>'10'!F57+'20'!F57+'30'!F57+'40'!F57+'50'!F57</f>
        <v>1.2201536481017752E-3</v>
      </c>
      <c r="B56">
        <f>'10'!G57+'20'!G57+'30'!G57+'40'!G57+'50'!G57</f>
        <v>-3.4746632988023377E-3</v>
      </c>
      <c r="C56">
        <f t="shared" si="0"/>
        <v>-24.338371698549018</v>
      </c>
      <c r="D56">
        <f>'10'!H57+'20'!H57+'30'!H57+'40'!H57+'50'!H57</f>
        <v>1.8392230285123358E-3</v>
      </c>
      <c r="E56">
        <f>'10'!I57+'20'!I57+'30'!I57+'40'!I57+'50'!I57</f>
        <v>-4.0005065111116704E-3</v>
      </c>
      <c r="F56">
        <f t="shared" si="1"/>
        <v>13.862915206562834</v>
      </c>
      <c r="G56">
        <f t="shared" si="2"/>
        <v>-30.980273573610358</v>
      </c>
    </row>
    <row r="57" spans="1:7" x14ac:dyDescent="0.3">
      <c r="A57">
        <f>'10'!F58+'20'!F58+'30'!F58+'40'!F58+'50'!F58</f>
        <v>2.4598027373079513E-3</v>
      </c>
      <c r="B57">
        <f>'10'!G58+'20'!G58+'30'!G58+'40'!G58+'50'!G58</f>
        <v>-2.4622177504315867E-3</v>
      </c>
      <c r="C57">
        <f t="shared" si="0"/>
        <v>-24.583715284492392</v>
      </c>
      <c r="D57">
        <f>'10'!H58+'20'!H58+'30'!H58+'40'!H58+'50'!H58</f>
        <v>3.2641825898759901E-3</v>
      </c>
      <c r="E57">
        <f>'10'!I58+'20'!I58+'30'!I58+'40'!I58+'50'!I58</f>
        <v>-3.0557326442005213E-3</v>
      </c>
      <c r="F57">
        <f t="shared" si="1"/>
        <v>13.906475213381979</v>
      </c>
      <c r="G57">
        <f t="shared" si="2"/>
        <v>-31.225617159553732</v>
      </c>
    </row>
    <row r="58" spans="1:7" x14ac:dyDescent="0.3">
      <c r="A58">
        <f>'10'!F59+'20'!F59+'30'!F59+'40'!F59+'50'!F59</f>
        <v>3.7592605731290936E-3</v>
      </c>
      <c r="B58">
        <f>'10'!G59+'20'!G59+'30'!G59+'40'!G59+'50'!G59</f>
        <v>-3.8530808815650337E-4</v>
      </c>
      <c r="C58">
        <f t="shared" si="0"/>
        <v>-24.226282570362617</v>
      </c>
      <c r="D58">
        <f>'10'!H59+'20'!H59+'30'!H59+'40'!H59+'50'!H59</f>
        <v>4.8061530225565925E-3</v>
      </c>
      <c r="E58">
        <f>'10'!I59+'20'!I59+'30'!I59+'40'!I59+'50'!I59</f>
        <v>-1.2827199803092223E-3</v>
      </c>
      <c r="F58">
        <f t="shared" si="1"/>
        <v>13.842867869826359</v>
      </c>
      <c r="G58">
        <f t="shared" si="2"/>
        <v>-30.868184445423957</v>
      </c>
    </row>
    <row r="59" spans="1:7" x14ac:dyDescent="0.3">
      <c r="A59">
        <f>'10'!F60+'20'!F60+'30'!F60+'40'!F60+'50'!F60</f>
        <v>4.5505045442773527E-3</v>
      </c>
      <c r="B59">
        <f>'10'!G60+'20'!G60+'30'!G60+'40'!G60+'50'!G60</f>
        <v>2.2569576760304616E-3</v>
      </c>
      <c r="C59">
        <f t="shared" si="0"/>
        <v>-22.941821551464116</v>
      </c>
      <c r="D59">
        <f>'10'!H60+'20'!H60+'30'!H60+'40'!H60+'50'!H60</f>
        <v>5.857847326001849E-3</v>
      </c>
      <c r="E59">
        <f>'10'!I60+'20'!I60+'30'!I60+'40'!I60+'50'!I60</f>
        <v>1.4906553764340688E-3</v>
      </c>
      <c r="F59">
        <f t="shared" si="1"/>
        <v>13.60627911521085</v>
      </c>
      <c r="G59">
        <f t="shared" si="2"/>
        <v>-29.583723426525456</v>
      </c>
    </row>
    <row r="60" spans="1:7" x14ac:dyDescent="0.3">
      <c r="A60">
        <f>'10'!F61+'20'!F61+'30'!F61+'40'!F61+'50'!F61</f>
        <v>5.0987865430284426E-3</v>
      </c>
      <c r="B60">
        <f>'10'!G61+'20'!G61+'30'!G61+'40'!G61+'50'!G61</f>
        <v>6.4200144914255183E-3</v>
      </c>
      <c r="C60">
        <f t="shared" si="0"/>
        <v>-20.862694498241972</v>
      </c>
      <c r="D60">
        <f>'10'!H61+'20'!H61+'30'!H61+'40'!H61+'50'!H61</f>
        <v>6.2646842473336947E-3</v>
      </c>
      <c r="E60">
        <f>'10'!I61+'20'!I61+'30'!I61+'40'!I61+'50'!I61</f>
        <v>5.4293716442423848E-3</v>
      </c>
      <c r="F60">
        <f t="shared" si="1"/>
        <v>13.193704181166124</v>
      </c>
      <c r="G60">
        <f t="shared" si="2"/>
        <v>-27.504596373303311</v>
      </c>
    </row>
    <row r="61" spans="1:7" x14ac:dyDescent="0.3">
      <c r="A61">
        <f>'10'!F62+'20'!F62+'30'!F62+'40'!F62+'50'!F62</f>
        <v>3.9837484820934629E-3</v>
      </c>
      <c r="B61">
        <f>'10'!G62+'20'!G62+'30'!G62+'40'!G62+'50'!G62</f>
        <v>1.0415416891258284E-2</v>
      </c>
      <c r="C61">
        <f t="shared" si="0"/>
        <v>-19.526750778225956</v>
      </c>
      <c r="D61">
        <f>'10'!H62+'20'!H62+'30'!H62+'40'!H62+'50'!H62</f>
        <v>4.8727198586510099E-3</v>
      </c>
      <c r="E61">
        <f>'10'!I62+'20'!I62+'30'!I62+'40'!I62+'50'!I62</f>
        <v>8.8899531600437325E-3</v>
      </c>
      <c r="F61">
        <f t="shared" si="1"/>
        <v>12.906299968770981</v>
      </c>
      <c r="G61">
        <f t="shared" si="2"/>
        <v>-26.168652653287296</v>
      </c>
    </row>
    <row r="62" spans="1:7" x14ac:dyDescent="0.3">
      <c r="A62">
        <f>'10'!F63+'20'!F63+'30'!F63+'40'!F63+'50'!F63</f>
        <v>1.2916095708604262E-3</v>
      </c>
      <c r="B62">
        <f>'10'!G63+'20'!G63+'30'!G63+'40'!G63+'50'!G63</f>
        <v>1.3020568393212067E-2</v>
      </c>
      <c r="C62">
        <f t="shared" si="0"/>
        <v>-18.832437356228869</v>
      </c>
      <c r="D62">
        <f>'10'!H63+'20'!H63+'30'!H63+'40'!H63+'50'!H63</f>
        <v>2.4058498135257327E-3</v>
      </c>
      <c r="E62">
        <f>'10'!I63+'20'!I63+'30'!I63+'40'!I63+'50'!I63</f>
        <v>1.1593608505952219E-2</v>
      </c>
      <c r="F62">
        <f t="shared" si="1"/>
        <v>12.749065350240771</v>
      </c>
      <c r="G62">
        <f t="shared" si="2"/>
        <v>-25.474339231290209</v>
      </c>
    </row>
    <row r="63" spans="1:7" x14ac:dyDescent="0.3">
      <c r="A63">
        <f>'10'!F64+'20'!F64+'30'!F64+'40'!F64+'50'!F64</f>
        <v>-2.0676319308803185E-3</v>
      </c>
      <c r="B63">
        <f>'10'!G64+'20'!G64+'30'!G64+'40'!G64+'50'!G64</f>
        <v>1.3515452841749577E-2</v>
      </c>
      <c r="C63">
        <f t="shared" si="0"/>
        <v>-18.641458986767788</v>
      </c>
      <c r="D63">
        <f>'10'!H64+'20'!H64+'30'!H64+'40'!H64+'50'!H64</f>
        <v>-1.0493366206473448E-3</v>
      </c>
      <c r="E63">
        <f>'10'!I64+'20'!I64+'30'!I64+'40'!I64+'50'!I64</f>
        <v>1.2181808853630903E-2</v>
      </c>
      <c r="F63">
        <f t="shared" si="1"/>
        <v>12.704799003962568</v>
      </c>
      <c r="G63">
        <f t="shared" si="2"/>
        <v>-25.283360861829127</v>
      </c>
    </row>
    <row r="64" spans="1:7" x14ac:dyDescent="0.3">
      <c r="A64">
        <f>'10'!F65+'20'!F65+'30'!F65+'40'!F65+'50'!F65</f>
        <v>-5.6837442516413355E-3</v>
      </c>
      <c r="B64">
        <f>'10'!G65+'20'!G65+'30'!G65+'40'!G65+'50'!G65</f>
        <v>1.1734490213434208E-2</v>
      </c>
      <c r="C64">
        <f t="shared" si="0"/>
        <v>-18.847714400091355</v>
      </c>
      <c r="D64">
        <f>'10'!H65+'20'!H65+'30'!H65+'40'!H65+'50'!H65</f>
        <v>-4.8440375745259934E-3</v>
      </c>
      <c r="E64">
        <f>'10'!I65+'20'!I65+'30'!I65+'40'!I65+'50'!I65</f>
        <v>1.0587551426393171E-2</v>
      </c>
      <c r="F64">
        <f t="shared" si="1"/>
        <v>12.752587066246321</v>
      </c>
      <c r="G64">
        <f t="shared" si="2"/>
        <v>-25.489616275152695</v>
      </c>
    </row>
    <row r="65" spans="1:7" x14ac:dyDescent="0.3">
      <c r="A65">
        <f>'10'!F66+'20'!F66+'30'!F66+'40'!F66+'50'!F66</f>
        <v>-7.4607878353290221E-3</v>
      </c>
      <c r="B65">
        <f>'10'!G66+'20'!G66+'30'!G66+'40'!G66+'50'!G66</f>
        <v>8.2954827312678881E-3</v>
      </c>
      <c r="C65">
        <f t="shared" si="0"/>
        <v>-19.524530207090994</v>
      </c>
      <c r="D65">
        <f>'10'!H66+'20'!H66+'30'!H66+'40'!H66+'50'!H66</f>
        <v>-7.2684618294857131E-3</v>
      </c>
      <c r="E65">
        <f>'10'!I66+'20'!I66+'30'!I66+'40'!I66+'50'!I66</f>
        <v>7.8676889378322627E-3</v>
      </c>
      <c r="F65">
        <f t="shared" si="1"/>
        <v>12.905806229160625</v>
      </c>
      <c r="G65">
        <f t="shared" si="2"/>
        <v>-26.166432082152333</v>
      </c>
    </row>
    <row r="66" spans="1:7" x14ac:dyDescent="0.3">
      <c r="A66">
        <f>'10'!F67+'20'!F67+'30'!F67+'40'!F67+'50'!F67</f>
        <v>-8.0061946242233895E-3</v>
      </c>
      <c r="B66">
        <f>'10'!G67+'20'!G67+'30'!G67+'40'!G67+'50'!G67</f>
        <v>4.6072803264957628E-3</v>
      </c>
      <c r="C66">
        <f t="shared" si="0"/>
        <v>-20.344588373971749</v>
      </c>
      <c r="D66">
        <f>'10'!H67+'20'!H67+'30'!H67+'40'!H67+'50'!H67</f>
        <v>-8.0102315112402078E-3</v>
      </c>
      <c r="E66">
        <f>'10'!I67+'20'!I67+'30'!I67+'40'!I67+'50'!I67</f>
        <v>4.2470577840538525E-3</v>
      </c>
      <c r="F66">
        <f t="shared" si="1"/>
        <v>13.084489409891468</v>
      </c>
      <c r="G66">
        <f t="shared" si="2"/>
        <v>-26.986490249033089</v>
      </c>
    </row>
    <row r="67" spans="1:7" x14ac:dyDescent="0.3">
      <c r="A67">
        <f>'10'!F68+'20'!F68+'30'!F68+'40'!F68+'50'!F68</f>
        <v>-6.7504938627967366E-3</v>
      </c>
      <c r="B67">
        <f>'10'!G68+'20'!G68+'30'!G68+'40'!G68+'50'!G68</f>
        <v>1.6597036465504449E-3</v>
      </c>
      <c r="C67">
        <f t="shared" ref="C67:C130" si="3">10*LOG10(SQRT((A67*A67)+(B67*B67)))</f>
        <v>-21.579195346458157</v>
      </c>
      <c r="D67">
        <f>'10'!H68+'20'!H68+'30'!H68+'40'!H68+'50'!H68</f>
        <v>-7.2527049602277432E-3</v>
      </c>
      <c r="E67">
        <f>'10'!I68+'20'!I68+'30'!I68+'40'!I68+'50'!I68</f>
        <v>1.2770901409893906E-3</v>
      </c>
      <c r="F67">
        <f t="shared" ref="F67:F130" si="4">10*LOG10(SQRT((C67*C67)+(D67*D67)))</f>
        <v>13.340352710342106</v>
      </c>
      <c r="G67">
        <f t="shared" ref="G67:G130" si="5">C67-6.64190187506134</f>
        <v>-28.221097221519496</v>
      </c>
    </row>
    <row r="68" spans="1:7" x14ac:dyDescent="0.3">
      <c r="A68">
        <f>'10'!F69+'20'!F69+'30'!F69+'40'!F69+'50'!F69</f>
        <v>-3.9769235940619613E-3</v>
      </c>
      <c r="B68">
        <f>'10'!G69+'20'!G69+'30'!G69+'40'!G69+'50'!G69</f>
        <v>-2.4297692817514937E-4</v>
      </c>
      <c r="C68">
        <f t="shared" si="3"/>
        <v>-23.996436930105752</v>
      </c>
      <c r="D68">
        <f>'10'!H69+'20'!H69+'30'!H69+'40'!H69+'50'!H69</f>
        <v>-5.2547681045359423E-3</v>
      </c>
      <c r="E68">
        <f>'10'!I69+'20'!I69+'30'!I69+'40'!I69+'50'!I69</f>
        <v>-9.9800386028556405E-4</v>
      </c>
      <c r="F68">
        <f t="shared" si="4"/>
        <v>13.80146771438117</v>
      </c>
      <c r="G68">
        <f t="shared" si="5"/>
        <v>-30.638338805167091</v>
      </c>
    </row>
    <row r="69" spans="1:7" x14ac:dyDescent="0.3">
      <c r="A69">
        <f>'10'!F70+'20'!F70+'30'!F70+'40'!F70+'50'!F70</f>
        <v>-1.6857823093703772E-3</v>
      </c>
      <c r="B69">
        <f>'10'!G70+'20'!G70+'30'!G70+'40'!G70+'50'!G70</f>
        <v>-1.2626271613808242E-3</v>
      </c>
      <c r="C69">
        <f t="shared" si="3"/>
        <v>-26.764998578522214</v>
      </c>
      <c r="D69">
        <f>'10'!H70+'20'!H70+'30'!H70+'40'!H70+'50'!H70</f>
        <v>-2.8836964930340075E-3</v>
      </c>
      <c r="E69">
        <f>'10'!I70+'20'!I70+'30'!I70+'40'!I70+'50'!I70</f>
        <v>-1.7726152932712735E-3</v>
      </c>
      <c r="F69">
        <f t="shared" si="4"/>
        <v>14.275672271749416</v>
      </c>
      <c r="G69">
        <f t="shared" si="5"/>
        <v>-33.406900453583553</v>
      </c>
    </row>
    <row r="70" spans="1:7" x14ac:dyDescent="0.3">
      <c r="A70">
        <f>'10'!F71+'20'!F71+'30'!F71+'40'!F71+'50'!F71</f>
        <v>-4.3157334257820927E-4</v>
      </c>
      <c r="B70">
        <f>'10'!G71+'20'!G71+'30'!G71+'40'!G71+'50'!G71</f>
        <v>-1.8178117685323271E-3</v>
      </c>
      <c r="C70">
        <f t="shared" si="3"/>
        <v>-27.285440370983803</v>
      </c>
      <c r="D70">
        <f>'10'!H71+'20'!H71+'30'!H71+'40'!H71+'50'!H71</f>
        <v>-1.5179887114100789E-3</v>
      </c>
      <c r="E70">
        <f>'10'!I71+'20'!I71+'30'!I71+'40'!I71+'50'!I71</f>
        <v>-2.3667758568798334E-3</v>
      </c>
      <c r="F70">
        <f t="shared" si="4"/>
        <v>14.359309681057134</v>
      </c>
      <c r="G70">
        <f t="shared" si="5"/>
        <v>-33.927342246045143</v>
      </c>
    </row>
    <row r="71" spans="1:7" x14ac:dyDescent="0.3">
      <c r="A71">
        <f>'10'!F72+'20'!F72+'30'!F72+'40'!F72+'50'!F72</f>
        <v>5.3173148167141079E-4</v>
      </c>
      <c r="B71">
        <f>'10'!G72+'20'!G72+'30'!G72+'40'!G72+'50'!G72</f>
        <v>-3.1826838180766918E-3</v>
      </c>
      <c r="C71">
        <f t="shared" si="3"/>
        <v>-24.912284436063523</v>
      </c>
      <c r="D71">
        <f>'10'!H72+'20'!H72+'30'!H72+'40'!H72+'50'!H72</f>
        <v>-3.1927200059455024E-4</v>
      </c>
      <c r="E71">
        <f>'10'!I72+'20'!I72+'30'!I72+'40'!I72+'50'!I72</f>
        <v>-3.132896658193645E-3</v>
      </c>
      <c r="F71">
        <f t="shared" si="4"/>
        <v>13.96413553846241</v>
      </c>
      <c r="G71">
        <f t="shared" si="5"/>
        <v>-31.554186311124862</v>
      </c>
    </row>
    <row r="72" spans="1:7" x14ac:dyDescent="0.3">
      <c r="A72">
        <f>'10'!F73+'20'!F73+'30'!F73+'40'!F73+'50'!F73</f>
        <v>2.1079271684399485E-3</v>
      </c>
      <c r="B72">
        <f>'10'!G73+'20'!G73+'30'!G73+'40'!G73+'50'!G73</f>
        <v>-5.4694778657434105E-3</v>
      </c>
      <c r="C72">
        <f t="shared" si="3"/>
        <v>-22.319826174274155</v>
      </c>
      <c r="D72">
        <f>'10'!H73+'20'!H73+'30'!H73+'40'!H73+'50'!H73</f>
        <v>9.7141796654538412E-4</v>
      </c>
      <c r="E72">
        <f>'10'!I73+'20'!I73+'30'!I73+'40'!I73+'50'!I73</f>
        <v>-5.3803158422015369E-3</v>
      </c>
      <c r="F72">
        <f t="shared" si="4"/>
        <v>13.486908084256335</v>
      </c>
      <c r="G72">
        <f t="shared" si="5"/>
        <v>-28.961728049335495</v>
      </c>
    </row>
    <row r="73" spans="1:7" x14ac:dyDescent="0.3">
      <c r="A73">
        <f>'10'!F74+'20'!F74+'30'!F74+'40'!F74+'50'!F74</f>
        <v>4.9729407839215955E-3</v>
      </c>
      <c r="B73">
        <f>'10'!G74+'20'!G74+'30'!G74+'40'!G74+'50'!G74</f>
        <v>-7.5463014655223395E-3</v>
      </c>
      <c r="C73">
        <f t="shared" si="3"/>
        <v>-20.43950627314798</v>
      </c>
      <c r="D73">
        <f>'10'!H74+'20'!H74+'30'!H74+'40'!H74+'50'!H74</f>
        <v>3.2622368656515001E-3</v>
      </c>
      <c r="E73">
        <f>'10'!I74+'20'!I74+'30'!I74+'40'!I74+'50'!I74</f>
        <v>-6.812887064515361E-3</v>
      </c>
      <c r="F73">
        <f t="shared" si="4"/>
        <v>13.104704065129267</v>
      </c>
      <c r="G73">
        <f t="shared" si="5"/>
        <v>-27.08140814820932</v>
      </c>
    </row>
    <row r="74" spans="1:7" x14ac:dyDescent="0.3">
      <c r="A74">
        <f>'10'!F75+'20'!F75+'30'!F75+'40'!F75+'50'!F75</f>
        <v>8.4321191048058308E-3</v>
      </c>
      <c r="B74">
        <f>'10'!G75+'20'!G75+'30'!G75+'40'!G75+'50'!G75</f>
        <v>-7.7870137698034473E-3</v>
      </c>
      <c r="C74">
        <f t="shared" si="3"/>
        <v>-19.40144110956718</v>
      </c>
      <c r="D74">
        <f>'10'!H75+'20'!H75+'30'!H75+'40'!H75+'50'!H75</f>
        <v>5.9250224175469374E-3</v>
      </c>
      <c r="E74">
        <f>'10'!I75+'20'!I75+'30'!I75+'40'!I75+'50'!I75</f>
        <v>-6.8655280063550442E-3</v>
      </c>
      <c r="F74">
        <f t="shared" si="4"/>
        <v>12.878340101145264</v>
      </c>
      <c r="G74">
        <f t="shared" si="5"/>
        <v>-26.04334298462852</v>
      </c>
    </row>
    <row r="75" spans="1:7" x14ac:dyDescent="0.3">
      <c r="A75">
        <f>'10'!F76+'20'!F76+'30'!F76+'40'!F76+'50'!F76</f>
        <v>1.0797544471548518E-2</v>
      </c>
      <c r="B75">
        <f>'10'!G76+'20'!G76+'30'!G76+'40'!G76+'50'!G76</f>
        <v>-5.9061829144720877E-3</v>
      </c>
      <c r="C75">
        <f t="shared" si="3"/>
        <v>-19.098367399997461</v>
      </c>
      <c r="D75">
        <f>'10'!H76+'20'!H76+'30'!H76+'40'!H76+'50'!H76</f>
        <v>8.3039999623383196E-3</v>
      </c>
      <c r="E75">
        <f>'10'!I76+'20'!I76+'30'!I76+'40'!I76+'50'!I76</f>
        <v>-4.8758359899754838E-3</v>
      </c>
      <c r="F75">
        <f t="shared" si="4"/>
        <v>12.809962847671223</v>
      </c>
      <c r="G75">
        <f t="shared" si="5"/>
        <v>-25.7402692750588</v>
      </c>
    </row>
    <row r="76" spans="1:7" x14ac:dyDescent="0.3">
      <c r="A76">
        <f>'10'!F77+'20'!F77+'30'!F77+'40'!F77+'50'!F77</f>
        <v>1.0963830974497553E-2</v>
      </c>
      <c r="B76">
        <f>'10'!G77+'20'!G77+'30'!G77+'40'!G77+'50'!G77</f>
        <v>-2.5560245281492401E-3</v>
      </c>
      <c r="C76">
        <f t="shared" si="3"/>
        <v>-19.485451171843465</v>
      </c>
      <c r="D76">
        <f>'10'!H77+'20'!H77+'30'!H77+'40'!H77+'50'!H77</f>
        <v>8.5416432231581255E-3</v>
      </c>
      <c r="E76">
        <f>'10'!I77+'20'!I77+'30'!I77+'40'!I77+'50'!I77</f>
        <v>-1.6720698461931745E-3</v>
      </c>
      <c r="F76">
        <f t="shared" si="4"/>
        <v>12.897105077536686</v>
      </c>
      <c r="G76">
        <f t="shared" si="5"/>
        <v>-26.127353046904805</v>
      </c>
    </row>
    <row r="77" spans="1:7" x14ac:dyDescent="0.3">
      <c r="A77">
        <f>'10'!F78+'20'!F78+'30'!F78+'40'!F78+'50'!F78</f>
        <v>8.9175306330206393E-3</v>
      </c>
      <c r="B77">
        <f>'10'!G78+'20'!G78+'30'!G78+'40'!G78+'50'!G78</f>
        <v>1.0527689470164418E-3</v>
      </c>
      <c r="C77">
        <f t="shared" si="3"/>
        <v>-20.467498521180971</v>
      </c>
      <c r="D77">
        <f>'10'!H78+'20'!H78+'30'!H78+'40'!H78+'50'!H78</f>
        <v>6.6825613449740763E-3</v>
      </c>
      <c r="E77">
        <f>'10'!I78+'20'!I78+'30'!I78+'40'!I78+'50'!I78</f>
        <v>1.9205262570386097E-3</v>
      </c>
      <c r="F77">
        <f t="shared" si="4"/>
        <v>13.110647908307751</v>
      </c>
      <c r="G77">
        <f t="shared" si="5"/>
        <v>-27.109400396242311</v>
      </c>
    </row>
    <row r="78" spans="1:7" x14ac:dyDescent="0.3">
      <c r="A78">
        <f>'10'!F79+'20'!F79+'30'!F79+'40'!F79+'50'!F79</f>
        <v>6.4079809520869273E-3</v>
      </c>
      <c r="B78">
        <f>'10'!G79+'20'!G79+'30'!G79+'40'!G79+'50'!G79</f>
        <v>4.1903927146394737E-3</v>
      </c>
      <c r="C78">
        <f t="shared" si="3"/>
        <v>-21.159711254259783</v>
      </c>
      <c r="D78">
        <f>'10'!H79+'20'!H79+'30'!H79+'40'!H79+'50'!H79</f>
        <v>4.339916549962821E-3</v>
      </c>
      <c r="E78">
        <f>'10'!I79+'20'!I79+'30'!I79+'40'!I79+'50'!I79</f>
        <v>4.860037903206705E-3</v>
      </c>
      <c r="F78">
        <f t="shared" si="4"/>
        <v>13.25509746149276</v>
      </c>
      <c r="G78">
        <f t="shared" si="5"/>
        <v>-27.801613129321122</v>
      </c>
    </row>
    <row r="79" spans="1:7" x14ac:dyDescent="0.3">
      <c r="A79">
        <f>'10'!F80+'20'!F80+'30'!F80+'40'!F80+'50'!F80</f>
        <v>3.0561176514142165E-3</v>
      </c>
      <c r="B79">
        <f>'10'!G80+'20'!G80+'30'!G80+'40'!G80+'50'!G80</f>
        <v>7.4288386407724994E-3</v>
      </c>
      <c r="C79">
        <f t="shared" si="3"/>
        <v>-20.951275847995436</v>
      </c>
      <c r="D79">
        <f>'10'!H80+'20'!H80+'30'!H80+'40'!H80+'50'!H80</f>
        <v>1.8864027821207559E-3</v>
      </c>
      <c r="E79">
        <f>'10'!I80+'20'!I80+'30'!I80+'40'!I80+'50'!I80</f>
        <v>8.9381468914595131E-3</v>
      </c>
      <c r="F79">
        <f t="shared" si="4"/>
        <v>13.212104766461037</v>
      </c>
      <c r="G79">
        <f t="shared" si="5"/>
        <v>-27.593177723056776</v>
      </c>
    </row>
    <row r="80" spans="1:7" x14ac:dyDescent="0.3">
      <c r="A80">
        <f>'10'!F81+'20'!F81+'30'!F81+'40'!F81+'50'!F81</f>
        <v>-9.2111368800496972E-4</v>
      </c>
      <c r="B80">
        <f>'10'!G81+'20'!G81+'30'!G81+'40'!G81+'50'!G81</f>
        <v>1.0929063535857139E-2</v>
      </c>
      <c r="C80">
        <f t="shared" si="3"/>
        <v>-19.598800382945228</v>
      </c>
      <c r="D80">
        <f>'10'!H81+'20'!H81+'30'!H81+'40'!H81+'50'!H81</f>
        <v>-2.2105970765010927E-3</v>
      </c>
      <c r="E80">
        <f>'10'!I81+'20'!I81+'30'!I81+'40'!I81+'50'!I81</f>
        <v>1.2194446402016912E-2</v>
      </c>
      <c r="F80">
        <f t="shared" si="4"/>
        <v>12.922294923327565</v>
      </c>
      <c r="G80">
        <f t="shared" si="5"/>
        <v>-26.240702258006568</v>
      </c>
    </row>
    <row r="81" spans="1:7" x14ac:dyDescent="0.3">
      <c r="A81">
        <f>'10'!F82+'20'!F82+'30'!F82+'40'!F82+'50'!F82</f>
        <v>-5.8692186161905325E-3</v>
      </c>
      <c r="B81">
        <f>'10'!G82+'20'!G82+'30'!G82+'40'!G82+'50'!G82</f>
        <v>1.405156328671291E-2</v>
      </c>
      <c r="C81">
        <f t="shared" si="3"/>
        <v>-18.173550961326306</v>
      </c>
      <c r="D81">
        <f>'10'!H82+'20'!H82+'30'!H82+'40'!H82+'50'!H82</f>
        <v>-7.9451773208905757E-3</v>
      </c>
      <c r="E81">
        <f>'10'!I82+'20'!I82+'30'!I82+'40'!I82+'50'!I82</f>
        <v>1.5641180303507828E-2</v>
      </c>
      <c r="F81">
        <f t="shared" si="4"/>
        <v>12.594398346470754</v>
      </c>
      <c r="G81">
        <f t="shared" si="5"/>
        <v>-24.815452836387646</v>
      </c>
    </row>
    <row r="82" spans="1:7" x14ac:dyDescent="0.3">
      <c r="A82">
        <f>'10'!F83+'20'!F83+'30'!F83+'40'!F83+'50'!F83</f>
        <v>-1.309643815005289E-2</v>
      </c>
      <c r="B82">
        <f>'10'!G83+'20'!G83+'30'!G83+'40'!G83+'50'!G83</f>
        <v>1.5566478743077962E-2</v>
      </c>
      <c r="C82">
        <f t="shared" si="3"/>
        <v>-16.915879898758629</v>
      </c>
      <c r="D82">
        <f>'10'!H83+'20'!H83+'30'!H83+'40'!H83+'50'!H83</f>
        <v>-1.5299519478155551E-2</v>
      </c>
      <c r="E82">
        <f>'10'!I83+'20'!I83+'30'!I83+'40'!I83+'50'!I83</f>
        <v>1.727795281384574E-2</v>
      </c>
      <c r="F82">
        <f t="shared" si="4"/>
        <v>12.282947706653749</v>
      </c>
      <c r="G82">
        <f t="shared" si="5"/>
        <v>-23.557781773819968</v>
      </c>
    </row>
    <row r="83" spans="1:7" x14ac:dyDescent="0.3">
      <c r="A83">
        <f>'10'!F84+'20'!F84+'30'!F84+'40'!F84+'50'!F84</f>
        <v>-2.051590926834735E-2</v>
      </c>
      <c r="B83">
        <f>'10'!G84+'20'!G84+'30'!G84+'40'!G84+'50'!G84</f>
        <v>1.3421498106014566E-2</v>
      </c>
      <c r="C83">
        <f t="shared" si="3"/>
        <v>-16.105486211583305</v>
      </c>
      <c r="D83">
        <f>'10'!H84+'20'!H84+'30'!H84+'40'!H84+'50'!H84</f>
        <v>-2.3377188552827919E-2</v>
      </c>
      <c r="E83">
        <f>'10'!I84+'20'!I84+'30'!I84+'40'!I84+'50'!I84</f>
        <v>1.5263019232961798E-2</v>
      </c>
      <c r="F83">
        <f t="shared" si="4"/>
        <v>12.069742978518692</v>
      </c>
      <c r="G83">
        <f t="shared" si="5"/>
        <v>-22.747388086644644</v>
      </c>
    </row>
    <row r="84" spans="1:7" x14ac:dyDescent="0.3">
      <c r="A84">
        <f>'10'!F85+'20'!F85+'30'!F85+'40'!F85+'50'!F85</f>
        <v>-2.7177768351772231E-2</v>
      </c>
      <c r="B84">
        <f>'10'!G85+'20'!G85+'30'!G85+'40'!G85+'50'!G85</f>
        <v>7.7256048243563311E-3</v>
      </c>
      <c r="C84">
        <f t="shared" si="3"/>
        <v>-15.489125662186042</v>
      </c>
      <c r="D84">
        <f>'10'!H85+'20'!H85+'30'!H85+'40'!H85+'50'!H85</f>
        <v>-3.0630785812034784E-2</v>
      </c>
      <c r="E84">
        <f>'10'!I85+'20'!I85+'30'!I85+'40'!I85+'50'!I85</f>
        <v>9.3655943626616313E-3</v>
      </c>
      <c r="F84">
        <f t="shared" si="4"/>
        <v>11.90027752393372</v>
      </c>
      <c r="G84">
        <f t="shared" si="5"/>
        <v>-22.131027537247384</v>
      </c>
    </row>
    <row r="85" spans="1:7" x14ac:dyDescent="0.3">
      <c r="A85">
        <f>'10'!F86+'20'!F86+'30'!F86+'40'!F86+'50'!F86</f>
        <v>-3.1507176209567007E-2</v>
      </c>
      <c r="B85">
        <f>'10'!G86+'20'!G86+'30'!G86+'40'!G86+'50'!G86</f>
        <v>-2.7423332947302745E-4</v>
      </c>
      <c r="C85">
        <f t="shared" si="3"/>
        <v>-15.015740684174663</v>
      </c>
      <c r="D85">
        <f>'10'!H86+'20'!H86+'30'!H86+'40'!H86+'50'!H86</f>
        <v>-3.443988039077317E-2</v>
      </c>
      <c r="E85">
        <f>'10'!I86+'20'!I86+'30'!I86+'40'!I86+'50'!I86</f>
        <v>6.5562673287531022E-4</v>
      </c>
      <c r="F85">
        <f t="shared" si="4"/>
        <v>11.765479018935785</v>
      </c>
      <c r="G85">
        <f t="shared" si="5"/>
        <v>-21.657642559236002</v>
      </c>
    </row>
    <row r="86" spans="1:7" x14ac:dyDescent="0.3">
      <c r="A86">
        <f>'10'!F87+'20'!F87+'30'!F87+'40'!F87+'50'!F87</f>
        <v>-3.107310684778359E-2</v>
      </c>
      <c r="B86">
        <f>'10'!G87+'20'!G87+'30'!G87+'40'!G87+'50'!G87</f>
        <v>-9.6551525396131217E-3</v>
      </c>
      <c r="C86">
        <f t="shared" si="3"/>
        <v>-14.876012497225164</v>
      </c>
      <c r="D86">
        <f>'10'!H87+'20'!H87+'30'!H87+'40'!H87+'50'!H87</f>
        <v>-3.4036725803667824E-2</v>
      </c>
      <c r="E86">
        <f>'10'!I87+'20'!I87+'30'!I87+'40'!I87+'50'!I87</f>
        <v>-8.8848898958947785E-3</v>
      </c>
      <c r="F86">
        <f t="shared" si="4"/>
        <v>11.7248767131259</v>
      </c>
      <c r="G86">
        <f t="shared" si="5"/>
        <v>-21.517914372286505</v>
      </c>
    </row>
    <row r="87" spans="1:7" x14ac:dyDescent="0.3">
      <c r="A87">
        <f>'10'!F88+'20'!F88+'30'!F88+'40'!F88+'50'!F88</f>
        <v>-2.71913663146954E-2</v>
      </c>
      <c r="B87">
        <f>'10'!G88+'20'!G88+'30'!G88+'40'!G88+'50'!G88</f>
        <v>-1.8058089649981349E-2</v>
      </c>
      <c r="C87">
        <f t="shared" si="3"/>
        <v>-14.862304052494917</v>
      </c>
      <c r="D87">
        <f>'10'!H88+'20'!H88+'30'!H88+'40'!H88+'50'!H88</f>
        <v>-2.8722363395373054E-2</v>
      </c>
      <c r="E87">
        <f>'10'!I88+'20'!I88+'30'!I88+'40'!I88+'50'!I88</f>
        <v>-1.7107441351665198E-2</v>
      </c>
      <c r="F87">
        <f t="shared" si="4"/>
        <v>11.720869528429688</v>
      </c>
      <c r="G87">
        <f t="shared" si="5"/>
        <v>-21.504205927556256</v>
      </c>
    </row>
    <row r="88" spans="1:7" x14ac:dyDescent="0.3">
      <c r="A88">
        <f>'10'!F89+'20'!F89+'30'!F89+'40'!F89+'50'!F89</f>
        <v>-2.00926513524066E-2</v>
      </c>
      <c r="B88">
        <f>'10'!G89+'20'!G89+'30'!G89+'40'!G89+'50'!G89</f>
        <v>-2.3877961840021895E-2</v>
      </c>
      <c r="C88">
        <f t="shared" si="3"/>
        <v>-15.057491271309901</v>
      </c>
      <c r="D88">
        <f>'10'!H89+'20'!H89+'30'!H89+'40'!H89+'50'!H89</f>
        <v>-2.0891309107413322E-2</v>
      </c>
      <c r="E88">
        <f>'10'!I89+'20'!I89+'30'!I89+'40'!I89+'50'!I89</f>
        <v>-2.1699081544262408E-2</v>
      </c>
      <c r="F88">
        <f t="shared" si="4"/>
        <v>11.777530380896957</v>
      </c>
      <c r="G88">
        <f t="shared" si="5"/>
        <v>-21.699393146371243</v>
      </c>
    </row>
    <row r="89" spans="1:7" x14ac:dyDescent="0.3">
      <c r="A89">
        <f>'10'!F90+'20'!F90+'30'!F90+'40'!F90+'50'!F90</f>
        <v>-1.097531869179832E-2</v>
      </c>
      <c r="B89">
        <f>'10'!G90+'20'!G90+'30'!G90+'40'!G90+'50'!G90</f>
        <v>-2.5791365181899457E-2</v>
      </c>
      <c r="C89">
        <f t="shared" si="3"/>
        <v>-15.523848515624382</v>
      </c>
      <c r="D89">
        <f>'10'!H90+'20'!H90+'30'!H90+'40'!H90+'50'!H90</f>
        <v>-1.1265112861531267E-2</v>
      </c>
      <c r="E89">
        <f>'10'!I90+'20'!I90+'30'!I90+'40'!I90+'50'!I90</f>
        <v>-2.2913308417840339E-2</v>
      </c>
      <c r="F89">
        <f t="shared" si="4"/>
        <v>11.909995105160885</v>
      </c>
      <c r="G89">
        <f t="shared" si="5"/>
        <v>-22.165750390685723</v>
      </c>
    </row>
    <row r="90" spans="1:7" x14ac:dyDescent="0.3">
      <c r="A90">
        <f>'10'!F91+'20'!F91+'30'!F91+'40'!F91+'50'!F91</f>
        <v>-1.8430427250408681E-3</v>
      </c>
      <c r="B90">
        <f>'10'!G91+'20'!G91+'30'!G91+'40'!G91+'50'!G91</f>
        <v>-2.4453887444867407E-2</v>
      </c>
      <c r="C90">
        <f t="shared" si="3"/>
        <v>-16.104221091150318</v>
      </c>
      <c r="D90">
        <f>'10'!H91+'20'!H91+'30'!H91+'40'!H91+'50'!H91</f>
        <v>-2.260771279681861E-3</v>
      </c>
      <c r="E90">
        <f>'10'!I91+'20'!I91+'30'!I91+'40'!I91+'50'!I91</f>
        <v>-2.2257101110308368E-2</v>
      </c>
      <c r="F90">
        <f t="shared" si="4"/>
        <v>12.069397285301111</v>
      </c>
      <c r="G90">
        <f t="shared" si="5"/>
        <v>-22.746122966211658</v>
      </c>
    </row>
    <row r="91" spans="1:7" x14ac:dyDescent="0.3">
      <c r="A91">
        <f>'10'!F92+'20'!F92+'30'!F92+'40'!F92+'50'!F92</f>
        <v>6.8683758728602818E-3</v>
      </c>
      <c r="B91">
        <f>'10'!G92+'20'!G92+'30'!G92+'40'!G92+'50'!G92</f>
        <v>-2.2747564546928518E-2</v>
      </c>
      <c r="C91">
        <f t="shared" si="3"/>
        <v>-16.241194559650765</v>
      </c>
      <c r="D91">
        <f>'10'!H92+'20'!H92+'30'!H92+'40'!H92+'50'!H92</f>
        <v>6.0651081751852097E-3</v>
      </c>
      <c r="E91">
        <f>'10'!I92+'20'!I92+'30'!I92+'40'!I92+'50'!I92</f>
        <v>-2.0093458126831575E-2</v>
      </c>
      <c r="F91">
        <f t="shared" si="4"/>
        <v>12.106179992510517</v>
      </c>
      <c r="G91">
        <f t="shared" si="5"/>
        <v>-22.883096434712105</v>
      </c>
    </row>
    <row r="92" spans="1:7" x14ac:dyDescent="0.3">
      <c r="A92">
        <f>'10'!F93+'20'!F93+'30'!F93+'40'!F93+'50'!F93</f>
        <v>1.5547605913406226E-2</v>
      </c>
      <c r="B92">
        <f>'10'!G93+'20'!G93+'30'!G93+'40'!G93+'50'!G93</f>
        <v>-1.9180713589172602E-2</v>
      </c>
      <c r="C92">
        <f t="shared" si="3"/>
        <v>-16.074676100027858</v>
      </c>
      <c r="D92">
        <f>'10'!H93+'20'!H93+'30'!H93+'40'!H93+'50'!H93</f>
        <v>1.4915158700284101E-2</v>
      </c>
      <c r="E92">
        <f>'10'!I93+'20'!I93+'30'!I93+'40'!I93+'50'!I93</f>
        <v>-1.743951650107993E-2</v>
      </c>
      <c r="F92">
        <f t="shared" si="4"/>
        <v>12.061424177289595</v>
      </c>
      <c r="G92">
        <f t="shared" si="5"/>
        <v>-22.716577975089198</v>
      </c>
    </row>
    <row r="93" spans="1:7" x14ac:dyDescent="0.3">
      <c r="A93">
        <f>'10'!F94+'20'!F94+'30'!F94+'40'!F94+'50'!F94</f>
        <v>2.3708207652542012E-2</v>
      </c>
      <c r="B93">
        <f>'10'!G94+'20'!G94+'30'!G94+'40'!G94+'50'!G94</f>
        <v>-1.4303492045815257E-2</v>
      </c>
      <c r="C93">
        <f t="shared" si="3"/>
        <v>-15.576960499417405</v>
      </c>
      <c r="D93">
        <f>'10'!H94+'20'!H94+'30'!H94+'40'!H94+'50'!H94</f>
        <v>2.2465507970032026E-2</v>
      </c>
      <c r="E93">
        <f>'10'!I94+'20'!I94+'30'!I94+'40'!I94+'50'!I94</f>
        <v>-1.3037961899991558E-2</v>
      </c>
      <c r="F93">
        <f t="shared" si="4"/>
        <v>11.924831702750964</v>
      </c>
      <c r="G93">
        <f t="shared" si="5"/>
        <v>-22.218862374478746</v>
      </c>
    </row>
    <row r="94" spans="1:7" x14ac:dyDescent="0.3">
      <c r="A94">
        <f>'10'!F95+'20'!F95+'30'!F95+'40'!F95+'50'!F95</f>
        <v>2.8505612147515208E-2</v>
      </c>
      <c r="B94">
        <f>'10'!G95+'20'!G95+'30'!G95+'40'!G95+'50'!G95</f>
        <v>-8.8482550227209182E-3</v>
      </c>
      <c r="C94">
        <f t="shared" si="3"/>
        <v>-15.250948947361954</v>
      </c>
      <c r="D94">
        <f>'10'!H95+'20'!H95+'30'!H95+'40'!H95+'50'!H95</f>
        <v>2.9284855111587849E-2</v>
      </c>
      <c r="E94">
        <f>'10'!I95+'20'!I95+'30'!I95+'40'!I95+'50'!I95</f>
        <v>-7.0190085435723349E-3</v>
      </c>
      <c r="F94">
        <f t="shared" si="4"/>
        <v>11.832976679309635</v>
      </c>
      <c r="G94">
        <f t="shared" si="5"/>
        <v>-21.892850822423291</v>
      </c>
    </row>
    <row r="95" spans="1:7" x14ac:dyDescent="0.3">
      <c r="A95">
        <f>'10'!F96+'20'!F96+'30'!F96+'40'!F96+'50'!F96</f>
        <v>3.1125816382534453E-2</v>
      </c>
      <c r="B95">
        <f>'10'!G96+'20'!G96+'30'!G96+'40'!G96+'50'!G96</f>
        <v>-6.9456184401165983E-4</v>
      </c>
      <c r="C95">
        <f t="shared" si="3"/>
        <v>-15.067711486536234</v>
      </c>
      <c r="D95">
        <f>'10'!H96+'20'!H96+'30'!H96+'40'!H96+'50'!H96</f>
        <v>3.1590065502328582E-2</v>
      </c>
      <c r="E95">
        <f>'10'!I96+'20'!I96+'30'!I96+'40'!I96+'50'!I96</f>
        <v>5.0460286725048219E-4</v>
      </c>
      <c r="F95">
        <f t="shared" si="4"/>
        <v>11.780482502933499</v>
      </c>
      <c r="G95">
        <f t="shared" si="5"/>
        <v>-21.709613361597576</v>
      </c>
    </row>
    <row r="96" spans="1:7" x14ac:dyDescent="0.3">
      <c r="A96">
        <f>'10'!F97+'20'!F97+'30'!F97+'40'!F97+'50'!F97</f>
        <v>3.1606964147785944E-2</v>
      </c>
      <c r="B96">
        <f>'10'!G97+'20'!G97+'30'!G97+'40'!G97+'50'!G97</f>
        <v>8.5400063948483408E-3</v>
      </c>
      <c r="C96">
        <f t="shared" si="3"/>
        <v>-14.84916403929617</v>
      </c>
      <c r="D96">
        <f>'10'!H97+'20'!H97+'30'!H97+'40'!H97+'50'!H97</f>
        <v>3.1673333948647894E-2</v>
      </c>
      <c r="E96">
        <f>'10'!I97+'20'!I97+'30'!I97+'40'!I97+'50'!I97</f>
        <v>9.699757663897416E-3</v>
      </c>
      <c r="F96">
        <f t="shared" si="4"/>
        <v>11.717029928978203</v>
      </c>
      <c r="G96">
        <f t="shared" si="5"/>
        <v>-21.49106591435751</v>
      </c>
    </row>
    <row r="97" spans="1:7" x14ac:dyDescent="0.3">
      <c r="A97">
        <f>'10'!F98+'20'!F98+'30'!F98+'40'!F98+'50'!F98</f>
        <v>2.9876395558502314E-2</v>
      </c>
      <c r="B97">
        <f>'10'!G98+'20'!G98+'30'!G98+'40'!G98+'50'!G98</f>
        <v>1.8713467838675259E-2</v>
      </c>
      <c r="C97">
        <f t="shared" si="3"/>
        <v>-14.528006199806939</v>
      </c>
      <c r="D97">
        <f>'10'!H98+'20'!H98+'30'!H98+'40'!H98+'50'!H98</f>
        <v>2.9503649336340858E-2</v>
      </c>
      <c r="E97">
        <f>'10'!I98+'20'!I98+'30'!I98+'40'!I98+'50'!I98</f>
        <v>2.005817543663135E-2</v>
      </c>
      <c r="F97">
        <f t="shared" si="4"/>
        <v>11.622069120678663</v>
      </c>
      <c r="G97">
        <f t="shared" si="5"/>
        <v>-21.169908074868278</v>
      </c>
    </row>
    <row r="98" spans="1:7" x14ac:dyDescent="0.3">
      <c r="A98">
        <f>'10'!F99+'20'!F99+'30'!F99+'40'!F99+'50'!F99</f>
        <v>2.4901269192849483E-2</v>
      </c>
      <c r="B98">
        <f>'10'!G99+'20'!G99+'30'!G99+'40'!G99+'50'!G99</f>
        <v>3.1153284987132393E-2</v>
      </c>
      <c r="C98">
        <f t="shared" si="3"/>
        <v>-13.992194600330949</v>
      </c>
      <c r="D98">
        <f>'10'!H99+'20'!H99+'30'!H99+'40'!H99+'50'!H99</f>
        <v>2.5025834776558769E-2</v>
      </c>
      <c r="E98">
        <f>'10'!I99+'20'!I99+'30'!I99+'40'!I99+'50'!I99</f>
        <v>3.214106727345363E-2</v>
      </c>
      <c r="F98">
        <f t="shared" si="4"/>
        <v>11.458865312225889</v>
      </c>
      <c r="G98">
        <f t="shared" si="5"/>
        <v>-20.63409647539229</v>
      </c>
    </row>
    <row r="99" spans="1:7" x14ac:dyDescent="0.3">
      <c r="A99">
        <f>'10'!F100+'20'!F100+'30'!F100+'40'!F100+'50'!F100</f>
        <v>1.7289414853722457E-2</v>
      </c>
      <c r="B99">
        <f>'10'!G100+'20'!G100+'30'!G100+'40'!G100+'50'!G100</f>
        <v>4.6598114877515751E-2</v>
      </c>
      <c r="C99">
        <f t="shared" si="3"/>
        <v>-13.036244321068775</v>
      </c>
      <c r="D99">
        <f>'10'!H100+'20'!H100+'30'!H100+'40'!H100+'50'!H100</f>
        <v>1.617567032983715E-2</v>
      </c>
      <c r="E99">
        <f>'10'!I100+'20'!I100+'30'!I100+'40'!I100+'50'!I100</f>
        <v>4.8234168609299008E-2</v>
      </c>
      <c r="F99">
        <f t="shared" si="4"/>
        <v>11.151528256045307</v>
      </c>
      <c r="G99">
        <f t="shared" si="5"/>
        <v>-19.678146196130115</v>
      </c>
    </row>
    <row r="100" spans="1:7" x14ac:dyDescent="0.3">
      <c r="A100">
        <f>'10'!F101+'20'!F101+'30'!F101+'40'!F101+'50'!F101</f>
        <v>3.3763095283848923E-3</v>
      </c>
      <c r="B100">
        <f>'10'!G101+'20'!G101+'30'!G101+'40'!G101+'50'!G101</f>
        <v>6.6115626433144087E-2</v>
      </c>
      <c r="C100">
        <f t="shared" si="3"/>
        <v>-11.791303407690723</v>
      </c>
      <c r="D100">
        <f>'10'!H101+'20'!H101+'30'!H101+'40'!H101+'50'!H101</f>
        <v>2.7333401929285957E-3</v>
      </c>
      <c r="E100">
        <f>'10'!I101+'20'!I101+'30'!I101+'40'!I101+'50'!I101</f>
        <v>6.6491904554308812E-2</v>
      </c>
      <c r="F100">
        <f t="shared" si="4"/>
        <v>10.715618262191732</v>
      </c>
      <c r="G100">
        <f t="shared" si="5"/>
        <v>-18.433205282752063</v>
      </c>
    </row>
    <row r="101" spans="1:7" x14ac:dyDescent="0.3">
      <c r="A101">
        <f>'10'!F102+'20'!F102+'30'!F102+'40'!F102+'50'!F102</f>
        <v>-1.7545897481492323E-2</v>
      </c>
      <c r="B101">
        <f>'10'!G102+'20'!G102+'30'!G102+'40'!G102+'50'!G102</f>
        <v>8.2289728853848748E-2</v>
      </c>
      <c r="C101">
        <f t="shared" si="3"/>
        <v>-10.749999954165661</v>
      </c>
      <c r="D101">
        <f>'10'!H102+'20'!H102+'30'!H102+'40'!H102+'50'!H102</f>
        <v>-1.7157283788129692E-2</v>
      </c>
      <c r="E101">
        <f>'10'!I102+'20'!I102+'30'!I102+'40'!I102+'50'!I102</f>
        <v>8.19360721654704E-2</v>
      </c>
      <c r="F101">
        <f t="shared" si="4"/>
        <v>10.314090155384651</v>
      </c>
      <c r="G101">
        <f t="shared" si="5"/>
        <v>-17.391901829227002</v>
      </c>
    </row>
    <row r="102" spans="1:7" x14ac:dyDescent="0.3">
      <c r="A102">
        <f>'10'!F103+'20'!F103+'30'!F103+'40'!F103+'50'!F103</f>
        <v>-4.100613728045769E-2</v>
      </c>
      <c r="B102">
        <f>'10'!G103+'20'!G103+'30'!G103+'40'!G103+'50'!G103</f>
        <v>9.1053872091355625E-2</v>
      </c>
      <c r="C102">
        <f t="shared" si="3"/>
        <v>-10.006020947448622</v>
      </c>
      <c r="D102">
        <f>'10'!H103+'20'!H103+'30'!H103+'40'!H103+'50'!H103</f>
        <v>-4.1643159999497706E-2</v>
      </c>
      <c r="E102">
        <f>'10'!I103+'20'!I103+'30'!I103+'40'!I103+'50'!I103</f>
        <v>9.0763109860487828E-2</v>
      </c>
      <c r="F102">
        <f t="shared" si="4"/>
        <v>10.002651688389088</v>
      </c>
      <c r="G102">
        <f t="shared" si="5"/>
        <v>-16.647922822509962</v>
      </c>
    </row>
    <row r="103" spans="1:7" x14ac:dyDescent="0.3">
      <c r="A103">
        <f>'10'!F104+'20'!F104+'30'!F104+'40'!F104+'50'!F104</f>
        <v>-6.7701783950551375E-2</v>
      </c>
      <c r="B103">
        <f>'10'!G104+'20'!G104+'30'!G104+'40'!G104+'50'!G104</f>
        <v>9.0563811140361133E-2</v>
      </c>
      <c r="C103">
        <f t="shared" si="3"/>
        <v>-9.4664393663011843</v>
      </c>
      <c r="D103">
        <f>'10'!H104+'20'!H104+'30'!H104+'40'!H104+'50'!H104</f>
        <v>-6.7370751070384191E-2</v>
      </c>
      <c r="E103">
        <f>'10'!I104+'20'!I104+'30'!I104+'40'!I104+'50'!I104</f>
        <v>8.959593941390942E-2</v>
      </c>
      <c r="F103">
        <f t="shared" si="4"/>
        <v>9.7619765550656474</v>
      </c>
      <c r="G103">
        <f t="shared" si="5"/>
        <v>-16.108341241362524</v>
      </c>
    </row>
    <row r="104" spans="1:7" x14ac:dyDescent="0.3">
      <c r="A104">
        <f>'10'!F105+'20'!F105+'30'!F105+'40'!F105+'50'!F105</f>
        <v>-8.9086002718673341E-2</v>
      </c>
      <c r="B104">
        <f>'10'!G105+'20'!G105+'30'!G105+'40'!G105+'50'!G105</f>
        <v>7.794696623513328E-2</v>
      </c>
      <c r="C104">
        <f t="shared" si="3"/>
        <v>-9.2674923170635353</v>
      </c>
      <c r="D104">
        <f>'10'!H105+'20'!H105+'30'!H105+'40'!H105+'50'!H105</f>
        <v>-8.8247965052251381E-2</v>
      </c>
      <c r="E104">
        <f>'10'!I105+'20'!I105+'30'!I105+'40'!I105+'50'!I105</f>
        <v>7.7784782092055554E-2</v>
      </c>
      <c r="F104">
        <f t="shared" si="4"/>
        <v>9.6698192347695393</v>
      </c>
      <c r="G104">
        <f t="shared" si="5"/>
        <v>-15.909394192124875</v>
      </c>
    </row>
    <row r="105" spans="1:7" x14ac:dyDescent="0.3">
      <c r="A105">
        <f>'10'!F106+'20'!F106+'30'!F106+'40'!F106+'50'!F106</f>
        <v>-0.10565538680108347</v>
      </c>
      <c r="B105">
        <f>'10'!G106+'20'!G106+'30'!G106+'40'!G106+'50'!G106</f>
        <v>5.3716026518310742E-2</v>
      </c>
      <c r="C105">
        <f t="shared" si="3"/>
        <v>-9.2618545079596988</v>
      </c>
      <c r="D105">
        <f>'10'!H106+'20'!H106+'30'!H106+'40'!H106+'50'!H106</f>
        <v>-0.10437272503976397</v>
      </c>
      <c r="E105">
        <f>'10'!I106+'20'!I106+'30'!I106+'40'!I106+'50'!I106</f>
        <v>5.4451111823245621E-2</v>
      </c>
      <c r="F105">
        <f t="shared" si="4"/>
        <v>9.6672552881766265</v>
      </c>
      <c r="G105">
        <f t="shared" si="5"/>
        <v>-15.903756383021038</v>
      </c>
    </row>
    <row r="106" spans="1:7" x14ac:dyDescent="0.3">
      <c r="A106">
        <f>'10'!F107+'20'!F107+'30'!F107+'40'!F107+'50'!F107</f>
        <v>-0.11319504316733375</v>
      </c>
      <c r="B106">
        <f>'10'!G107+'20'!G107+'30'!G107+'40'!G107+'50'!G107</f>
        <v>2.5496249461403608E-2</v>
      </c>
      <c r="C106">
        <f t="shared" si="3"/>
        <v>-9.3542622976859953</v>
      </c>
      <c r="D106">
        <f>'10'!H107+'20'!H107+'30'!H107+'40'!H107+'50'!H107</f>
        <v>-0.11425040361111119</v>
      </c>
      <c r="E106">
        <f>'10'!I107+'20'!I107+'30'!I107+'40'!I107+'50'!I107</f>
        <v>2.416738247679228E-2</v>
      </c>
      <c r="F106">
        <f t="shared" si="4"/>
        <v>9.7104193410422894</v>
      </c>
      <c r="G106">
        <f t="shared" si="5"/>
        <v>-15.996164172747335</v>
      </c>
    </row>
    <row r="107" spans="1:7" x14ac:dyDescent="0.3">
      <c r="A107">
        <f>'10'!F108+'20'!F108+'30'!F108+'40'!F108+'50'!F108</f>
        <v>-0.11458001453859107</v>
      </c>
      <c r="B107">
        <f>'10'!G108+'20'!G108+'30'!G108+'40'!G108+'50'!G108</f>
        <v>-9.6716336108319118E-3</v>
      </c>
      <c r="C107">
        <f t="shared" si="3"/>
        <v>-9.3934944906481892</v>
      </c>
      <c r="D107">
        <f>'10'!H108+'20'!H108+'30'!H108+'40'!H108+'50'!H108</f>
        <v>-0.11452715283197015</v>
      </c>
      <c r="E107">
        <f>'10'!I108+'20'!I108+'30'!I108+'40'!I108+'50'!I108</f>
        <v>-1.1157319031181764E-2</v>
      </c>
      <c r="F107">
        <f t="shared" si="4"/>
        <v>9.7285946135384247</v>
      </c>
      <c r="G107">
        <f t="shared" si="5"/>
        <v>-16.035396365709531</v>
      </c>
    </row>
    <row r="108" spans="1:7" x14ac:dyDescent="0.3">
      <c r="A108">
        <f>'10'!F109+'20'!F109+'30'!F109+'40'!F109+'50'!F109</f>
        <v>-0.1061698956421232</v>
      </c>
      <c r="B108">
        <f>'10'!G109+'20'!G109+'30'!G109+'40'!G109+'50'!G109</f>
        <v>-4.6178145499736506E-2</v>
      </c>
      <c r="C108">
        <f t="shared" si="3"/>
        <v>-9.3637521109370105</v>
      </c>
      <c r="D108">
        <f>'10'!H109+'20'!H109+'30'!H109+'40'!H109+'50'!H109</f>
        <v>-0.10723066293226441</v>
      </c>
      <c r="E108">
        <f>'10'!I109+'20'!I109+'30'!I109+'40'!I109+'50'!I109</f>
        <v>-4.6131225572420331E-2</v>
      </c>
      <c r="F108">
        <f t="shared" si="4"/>
        <v>9.7147838300309068</v>
      </c>
      <c r="G108">
        <f t="shared" si="5"/>
        <v>-16.00565398599835</v>
      </c>
    </row>
    <row r="109" spans="1:7" x14ac:dyDescent="0.3">
      <c r="A109">
        <f>'10'!F110+'20'!F110+'30'!F110+'40'!F110+'50'!F110</f>
        <v>-9.0284805095047688E-2</v>
      </c>
      <c r="B109">
        <f>'10'!G110+'20'!G110+'30'!G110+'40'!G110+'50'!G110</f>
        <v>-7.7169504163734012E-2</v>
      </c>
      <c r="C109">
        <f t="shared" si="3"/>
        <v>-9.2529069583827166</v>
      </c>
      <c r="D109">
        <f>'10'!H110+'20'!H110+'30'!H110+'40'!H110+'50'!H110</f>
        <v>-9.0385530284557564E-2</v>
      </c>
      <c r="E109">
        <f>'10'!I110+'20'!I110+'30'!I110+'40'!I110+'50'!I110</f>
        <v>-8.1963974397686878E-2</v>
      </c>
      <c r="F109">
        <f t="shared" si="4"/>
        <v>9.6629891448516663</v>
      </c>
      <c r="G109">
        <f t="shared" si="5"/>
        <v>-15.894808833444056</v>
      </c>
    </row>
    <row r="110" spans="1:7" x14ac:dyDescent="0.3">
      <c r="A110">
        <f>'10'!F111+'20'!F111+'30'!F111+'40'!F111+'50'!F111</f>
        <v>-6.5656722836264308E-2</v>
      </c>
      <c r="B110">
        <f>'10'!G111+'20'!G111+'30'!G111+'40'!G111+'50'!G111</f>
        <v>-0.10373761124590059</v>
      </c>
      <c r="C110">
        <f t="shared" si="3"/>
        <v>-9.1091027487508605</v>
      </c>
      <c r="D110">
        <f>'10'!H111+'20'!H111+'30'!H111+'40'!H111+'50'!H111</f>
        <v>-6.7656188279557827E-2</v>
      </c>
      <c r="E110">
        <f>'10'!I111+'20'!I111+'30'!I111+'40'!I111+'50'!I111</f>
        <v>-0.10753429472768544</v>
      </c>
      <c r="F110">
        <f t="shared" si="4"/>
        <v>9.5948757945600622</v>
      </c>
      <c r="G110">
        <f t="shared" si="5"/>
        <v>-15.7510046238122</v>
      </c>
    </row>
    <row r="111" spans="1:7" x14ac:dyDescent="0.3">
      <c r="A111">
        <f>'10'!F112+'20'!F112+'30'!F112+'40'!F112+'50'!F112</f>
        <v>-3.7059529951361636E-2</v>
      </c>
      <c r="B111">
        <f>'10'!G112+'20'!G112+'30'!G112+'40'!G112+'50'!G112</f>
        <v>-0.12114567384438442</v>
      </c>
      <c r="C111">
        <f t="shared" si="3"/>
        <v>-8.9726676980325983</v>
      </c>
      <c r="D111">
        <f>'10'!H112+'20'!H112+'30'!H112+'40'!H112+'50'!H112</f>
        <v>-3.9156068197880284E-2</v>
      </c>
      <c r="E111">
        <f>'10'!I112+'20'!I112+'30'!I112+'40'!I112+'50'!I112</f>
        <v>-0.12519672638275808</v>
      </c>
      <c r="F111">
        <f t="shared" si="4"/>
        <v>9.5292571927278598</v>
      </c>
      <c r="G111">
        <f t="shared" si="5"/>
        <v>-15.614569573093938</v>
      </c>
    </row>
    <row r="112" spans="1:7" x14ac:dyDescent="0.3">
      <c r="A112">
        <f>'10'!F113+'20'!F113+'30'!F113+'40'!F113+'50'!F113</f>
        <v>-2.9815402351920373E-3</v>
      </c>
      <c r="B112">
        <f>'10'!G113+'20'!G113+'30'!G113+'40'!G113+'50'!G113</f>
        <v>-0.12823899527092164</v>
      </c>
      <c r="C112">
        <f t="shared" si="3"/>
        <v>-8.9186254460862102</v>
      </c>
      <c r="D112">
        <f>'10'!H113+'20'!H113+'30'!H113+'40'!H113+'50'!H113</f>
        <v>-3.8006018163376787E-3</v>
      </c>
      <c r="E112">
        <f>'10'!I113+'20'!I113+'30'!I113+'40'!I113+'50'!I113</f>
        <v>-0.13232015741040296</v>
      </c>
      <c r="F112">
        <f t="shared" si="4"/>
        <v>9.5029796475339392</v>
      </c>
      <c r="G112">
        <f t="shared" si="5"/>
        <v>-15.56052732114755</v>
      </c>
    </row>
    <row r="113" spans="1:7" x14ac:dyDescent="0.3">
      <c r="A113">
        <f>'10'!F114+'20'!F114+'30'!F114+'40'!F114+'50'!F114</f>
        <v>2.8321189585579845E-2</v>
      </c>
      <c r="B113">
        <f>'10'!G114+'20'!G114+'30'!G114+'40'!G114+'50'!G114</f>
        <v>-0.12908044258091061</v>
      </c>
      <c r="C113">
        <f t="shared" si="3"/>
        <v>-8.789299983297429</v>
      </c>
      <c r="D113">
        <f>'10'!H114+'20'!H114+'30'!H114+'40'!H114+'50'!H114</f>
        <v>3.0722209302262271E-2</v>
      </c>
      <c r="E113">
        <f>'10'!I114+'20'!I114+'30'!I114+'40'!I114+'50'!I114</f>
        <v>-0.13109619038031944</v>
      </c>
      <c r="F113">
        <f t="shared" si="4"/>
        <v>9.4395694048316834</v>
      </c>
      <c r="G113">
        <f t="shared" si="5"/>
        <v>-15.431201858358769</v>
      </c>
    </row>
    <row r="114" spans="1:7" x14ac:dyDescent="0.3">
      <c r="A114">
        <f>'10'!F115+'20'!F115+'30'!F115+'40'!F115+'50'!F115</f>
        <v>6.0319690459652436E-2</v>
      </c>
      <c r="B114">
        <f>'10'!G115+'20'!G115+'30'!G115+'40'!G115+'50'!G115</f>
        <v>-0.11951114013118715</v>
      </c>
      <c r="C114">
        <f t="shared" si="3"/>
        <v>-8.7331430390468601</v>
      </c>
      <c r="D114">
        <f>'10'!H115+'20'!H115+'30'!H115+'40'!H115+'50'!H115</f>
        <v>6.2878960817666196E-2</v>
      </c>
      <c r="E114">
        <f>'10'!I115+'20'!I115+'30'!I115+'40'!I115+'50'!I115</f>
        <v>-0.12241029267618163</v>
      </c>
      <c r="F114">
        <f t="shared" si="4"/>
        <v>9.4118183021088466</v>
      </c>
      <c r="G114">
        <f t="shared" si="5"/>
        <v>-15.3750449141082</v>
      </c>
    </row>
    <row r="115" spans="1:7" x14ac:dyDescent="0.3">
      <c r="A115">
        <f>'10'!F116+'20'!F116+'30'!F116+'40'!F116+'50'!F116</f>
        <v>8.9095189092586902E-2</v>
      </c>
      <c r="B115">
        <f>'10'!G116+'20'!G116+'30'!G116+'40'!G116+'50'!G116</f>
        <v>-0.10435345375420176</v>
      </c>
      <c r="C115">
        <f t="shared" si="3"/>
        <v>-8.6260256430420501</v>
      </c>
      <c r="D115">
        <f>'10'!H116+'20'!H116+'30'!H116+'40'!H116+'50'!H116</f>
        <v>9.2154520701720949E-2</v>
      </c>
      <c r="E115">
        <f>'10'!I116+'20'!I116+'30'!I116+'40'!I116+'50'!I116</f>
        <v>-0.10474077658141696</v>
      </c>
      <c r="F115">
        <f t="shared" si="4"/>
        <v>9.3583552714617788</v>
      </c>
      <c r="G115">
        <f t="shared" si="5"/>
        <v>-15.26792751810339</v>
      </c>
    </row>
    <row r="116" spans="1:7" x14ac:dyDescent="0.3">
      <c r="A116">
        <f>'10'!F117+'20'!F117+'30'!F117+'40'!F117+'50'!F117</f>
        <v>0.11911526884842427</v>
      </c>
      <c r="B116">
        <f>'10'!G117+'20'!G117+'30'!G117+'40'!G117+'50'!G117</f>
        <v>-8.0048861744681704E-2</v>
      </c>
      <c r="C116">
        <f t="shared" si="3"/>
        <v>-8.43105737725352</v>
      </c>
      <c r="D116">
        <f>'10'!H117+'20'!H117+'30'!H117+'40'!H117+'50'!H117</f>
        <v>0.11614010097908656</v>
      </c>
      <c r="E116">
        <f>'10'!I117+'20'!I117+'30'!I117+'40'!I117+'50'!I117</f>
        <v>-8.6009953651659171E-2</v>
      </c>
      <c r="F116">
        <f t="shared" si="4"/>
        <v>9.2592324642427464</v>
      </c>
      <c r="G116">
        <f t="shared" si="5"/>
        <v>-15.07295925231486</v>
      </c>
    </row>
    <row r="117" spans="1:7" x14ac:dyDescent="0.3">
      <c r="A117">
        <f>'10'!F118+'20'!F118+'30'!F118+'40'!F118+'50'!F118</f>
        <v>0.13814644957318872</v>
      </c>
      <c r="B117">
        <f>'10'!G118+'20'!G118+'30'!G118+'40'!G118+'50'!G118</f>
        <v>-6.0645221479813945E-2</v>
      </c>
      <c r="C117">
        <f t="shared" si="3"/>
        <v>-8.2139207719402201</v>
      </c>
      <c r="D117">
        <f>'10'!H118+'20'!H118+'30'!H118+'40'!H118+'50'!H118</f>
        <v>0.13764293220344048</v>
      </c>
      <c r="E117">
        <f>'10'!I118+'20'!I118+'30'!I118+'40'!I118+'50'!I118</f>
        <v>-6.0690006007916686E-2</v>
      </c>
      <c r="F117">
        <f t="shared" si="4"/>
        <v>9.1461147726286303</v>
      </c>
      <c r="G117">
        <f t="shared" si="5"/>
        <v>-14.85582264700156</v>
      </c>
    </row>
    <row r="118" spans="1:7" x14ac:dyDescent="0.3">
      <c r="A118">
        <f>'10'!F119+'20'!F119+'30'!F119+'40'!F119+'50'!F119</f>
        <v>0.15428971417551743</v>
      </c>
      <c r="B118">
        <f>'10'!G119+'20'!G119+'30'!G119+'40'!G119+'50'!G119</f>
        <v>-3.5623694061692676E-2</v>
      </c>
      <c r="C118">
        <f t="shared" si="3"/>
        <v>-8.0038504143856333</v>
      </c>
      <c r="D118">
        <f>'10'!H119+'20'!H119+'30'!H119+'40'!H119+'50'!H119</f>
        <v>0.1517402904425518</v>
      </c>
      <c r="E118">
        <f>'10'!I119+'20'!I119+'30'!I119+'40'!I119+'50'!I119</f>
        <v>-3.7298617095165298E-2</v>
      </c>
      <c r="F118">
        <f t="shared" si="4"/>
        <v>9.0337699675693646</v>
      </c>
      <c r="G118">
        <f t="shared" si="5"/>
        <v>-14.645752289446973</v>
      </c>
    </row>
    <row r="119" spans="1:7" x14ac:dyDescent="0.3">
      <c r="A119">
        <f>'10'!F120+'20'!F120+'30'!F120+'40'!F120+'50'!F120</f>
        <v>0.16480692167374897</v>
      </c>
      <c r="B119">
        <f>'10'!G120+'20'!G120+'30'!G120+'40'!G120+'50'!G120</f>
        <v>-5.5343337482517407E-3</v>
      </c>
      <c r="C119">
        <f t="shared" si="3"/>
        <v>-7.8277982124913246</v>
      </c>
      <c r="D119">
        <f>'10'!H120+'20'!H120+'30'!H120+'40'!H120+'50'!H120</f>
        <v>0.1610377451141759</v>
      </c>
      <c r="E119">
        <f>'10'!I120+'20'!I120+'30'!I120+'40'!I120+'50'!I120</f>
        <v>-5.3530151834828565E-3</v>
      </c>
      <c r="F119">
        <f t="shared" si="4"/>
        <v>8.9373150546210773</v>
      </c>
      <c r="G119">
        <f t="shared" si="5"/>
        <v>-14.469700087552663</v>
      </c>
    </row>
    <row r="120" spans="1:7" x14ac:dyDescent="0.3">
      <c r="A120">
        <f>'10'!F121+'20'!F121+'30'!F121+'40'!F121+'50'!F121</f>
        <v>0.1629513848562005</v>
      </c>
      <c r="B120">
        <f>'10'!G121+'20'!G121+'30'!G121+'40'!G121+'50'!G121</f>
        <v>3.0705900374923767E-2</v>
      </c>
      <c r="C120">
        <f t="shared" si="3"/>
        <v>-7.8036519191065494</v>
      </c>
      <c r="D120">
        <f>'10'!H121+'20'!H121+'30'!H121+'40'!H121+'50'!H121</f>
        <v>0.16255565796945601</v>
      </c>
      <c r="E120">
        <f>'10'!I121+'20'!I121+'30'!I121+'40'!I121+'50'!I121</f>
        <v>2.624661385577931E-2</v>
      </c>
      <c r="F120">
        <f t="shared" si="4"/>
        <v>8.923920933239561</v>
      </c>
      <c r="G120">
        <f t="shared" si="5"/>
        <v>-14.445553794167889</v>
      </c>
    </row>
    <row r="121" spans="1:7" x14ac:dyDescent="0.3">
      <c r="A121">
        <f>'10'!F122+'20'!F122+'30'!F122+'40'!F122+'50'!F122</f>
        <v>0.15116405684464598</v>
      </c>
      <c r="B121">
        <f>'10'!G122+'20'!G122+'30'!G122+'40'!G122+'50'!G122</f>
        <v>6.3984360439938381E-2</v>
      </c>
      <c r="C121">
        <f t="shared" si="3"/>
        <v>-7.8476436766308204</v>
      </c>
      <c r="D121">
        <f>'10'!H122+'20'!H122+'30'!H122+'40'!H122+'50'!H122</f>
        <v>0.14528831847743554</v>
      </c>
      <c r="E121">
        <f>'10'!I122+'20'!I122+'30'!I122+'40'!I122+'50'!I122</f>
        <v>6.2119135032775163E-2</v>
      </c>
      <c r="F121">
        <f t="shared" si="4"/>
        <v>8.9481369100377641</v>
      </c>
      <c r="G121">
        <f t="shared" si="5"/>
        <v>-14.48954555169216</v>
      </c>
    </row>
    <row r="122" spans="1:7" x14ac:dyDescent="0.3">
      <c r="A122">
        <f>'10'!F123+'20'!F123+'30'!F123+'40'!F123+'50'!F123</f>
        <v>0.1222687312924263</v>
      </c>
      <c r="B122">
        <f>'10'!G123+'20'!G123+'30'!G123+'40'!G123+'50'!G123</f>
        <v>0.1028659651604002</v>
      </c>
      <c r="C122">
        <f t="shared" si="3"/>
        <v>-7.9646566669230747</v>
      </c>
      <c r="D122">
        <f>'10'!H123+'20'!H123+'30'!H123+'40'!H123+'50'!H123</f>
        <v>0.11534521875314815</v>
      </c>
      <c r="E122">
        <f>'10'!I123+'20'!I123+'30'!I123+'40'!I123+'50'!I123</f>
        <v>9.4048862258542087E-2</v>
      </c>
      <c r="F122">
        <f t="shared" si="4"/>
        <v>9.0121259736394848</v>
      </c>
      <c r="G122">
        <f t="shared" si="5"/>
        <v>-14.606558541984414</v>
      </c>
    </row>
    <row r="123" spans="1:7" x14ac:dyDescent="0.3">
      <c r="A123">
        <f>'10'!F124+'20'!F124+'30'!F124+'40'!F124+'50'!F124</f>
        <v>8.2974646204313884E-2</v>
      </c>
      <c r="B123">
        <f>'10'!G124+'20'!G124+'30'!G124+'40'!G124+'50'!G124</f>
        <v>0.13313492957578982</v>
      </c>
      <c r="C123">
        <f t="shared" si="3"/>
        <v>-8.0444682799725076</v>
      </c>
      <c r="D123">
        <f>'10'!H124+'20'!H124+'30'!H124+'40'!H124+'50'!H124</f>
        <v>7.5795204699570851E-2</v>
      </c>
      <c r="E123">
        <f>'10'!I124+'20'!I124+'30'!I124+'40'!I124+'50'!I124</f>
        <v>0.12464132594641264</v>
      </c>
      <c r="F123">
        <f t="shared" si="4"/>
        <v>9.0551661986780942</v>
      </c>
      <c r="G123">
        <f t="shared" si="5"/>
        <v>-14.686370155033847</v>
      </c>
    </row>
    <row r="124" spans="1:7" x14ac:dyDescent="0.3">
      <c r="A124">
        <f>'10'!F125+'20'!F125+'30'!F125+'40'!F125+'50'!F125</f>
        <v>2.6470158926992421E-2</v>
      </c>
      <c r="B124">
        <f>'10'!G125+'20'!G125+'30'!G125+'40'!G125+'50'!G125</f>
        <v>0.15635735730213157</v>
      </c>
      <c r="C124">
        <f t="shared" si="3"/>
        <v>-7.997457485383098</v>
      </c>
      <c r="D124">
        <f>'10'!H125+'20'!H125+'30'!H125+'40'!H125+'50'!H125</f>
        <v>1.7818107028993446E-2</v>
      </c>
      <c r="E124">
        <f>'10'!I125+'20'!I125+'30'!I125+'40'!I125+'50'!I125</f>
        <v>0.14573293116434777</v>
      </c>
      <c r="F124">
        <f t="shared" si="4"/>
        <v>9.0295301793073683</v>
      </c>
      <c r="G124">
        <f t="shared" si="5"/>
        <v>-14.639359360444438</v>
      </c>
    </row>
    <row r="125" spans="1:7" x14ac:dyDescent="0.3">
      <c r="A125">
        <f>'10'!F126+'20'!F126+'30'!F126+'40'!F126+'50'!F126</f>
        <v>-4.3733398390879419E-2</v>
      </c>
      <c r="B125">
        <f>'10'!G126+'20'!G126+'30'!G126+'40'!G126+'50'!G126</f>
        <v>0.16570730848457338</v>
      </c>
      <c r="C125">
        <f t="shared" si="3"/>
        <v>-7.6603677248898627</v>
      </c>
      <c r="D125">
        <f>'10'!H126+'20'!H126+'30'!H126+'40'!H126+'50'!H126</f>
        <v>-5.2159294225640446E-2</v>
      </c>
      <c r="E125">
        <f>'10'!I126+'20'!I126+'30'!I126+'40'!I126+'50'!I126</f>
        <v>0.14977462878772815</v>
      </c>
      <c r="F125">
        <f t="shared" si="4"/>
        <v>8.8425968500612697</v>
      </c>
      <c r="G125">
        <f t="shared" si="5"/>
        <v>-14.302269599951202</v>
      </c>
    </row>
    <row r="126" spans="1:7" x14ac:dyDescent="0.3">
      <c r="A126">
        <f>'10'!F127+'20'!F127+'30'!F127+'40'!F127+'50'!F127</f>
        <v>-0.1039610544390368</v>
      </c>
      <c r="B126">
        <f>'10'!G127+'20'!G127+'30'!G127+'40'!G127+'50'!G127</f>
        <v>0.15016162745550002</v>
      </c>
      <c r="C126">
        <f t="shared" si="3"/>
        <v>-7.3841031448542571</v>
      </c>
      <c r="D126">
        <f>'10'!H127+'20'!H127+'30'!H127+'40'!H127+'50'!H127</f>
        <v>-0.11426736489000838</v>
      </c>
      <c r="E126">
        <f>'10'!I127+'20'!I127+'30'!I127+'40'!I127+'50'!I127</f>
        <v>0.13605049176385084</v>
      </c>
      <c r="F126">
        <f t="shared" si="4"/>
        <v>8.6834974826459401</v>
      </c>
      <c r="G126">
        <f t="shared" si="5"/>
        <v>-14.026005019915598</v>
      </c>
    </row>
    <row r="127" spans="1:7" x14ac:dyDescent="0.3">
      <c r="A127">
        <f>'10'!F128+'20'!F128+'30'!F128+'40'!F128+'50'!F128</f>
        <v>-0.16254676858727973</v>
      </c>
      <c r="B127">
        <f>'10'!G128+'20'!G128+'30'!G128+'40'!G128+'50'!G128</f>
        <v>0.12016671405009013</v>
      </c>
      <c r="C127">
        <f t="shared" si="3"/>
        <v>-6.9434289443069499</v>
      </c>
      <c r="D127">
        <f>'10'!H128+'20'!H128+'30'!H128+'40'!H128+'50'!H128</f>
        <v>-0.17086197241136586</v>
      </c>
      <c r="E127">
        <f>'10'!I128+'20'!I128+'30'!I128+'40'!I128+'50'!I128</f>
        <v>0.10440022151725717</v>
      </c>
      <c r="F127">
        <f t="shared" si="4"/>
        <v>8.417054470473623</v>
      </c>
      <c r="G127">
        <f t="shared" si="5"/>
        <v>-13.58533081936829</v>
      </c>
    </row>
    <row r="128" spans="1:7" x14ac:dyDescent="0.3">
      <c r="A128">
        <f>'10'!F129+'20'!F129+'30'!F129+'40'!F129+'50'!F129</f>
        <v>-0.20603773353246635</v>
      </c>
      <c r="B128">
        <f>'10'!G129+'20'!G129+'30'!G129+'40'!G129+'50'!G129</f>
        <v>7.1291865009283611E-2</v>
      </c>
      <c r="C128">
        <f t="shared" si="3"/>
        <v>-6.6149746432948886</v>
      </c>
      <c r="D128">
        <f>'10'!H129+'20'!H129+'30'!H129+'40'!H129+'50'!H129</f>
        <v>-0.20984721521372435</v>
      </c>
      <c r="E128">
        <f>'10'!I129+'20'!I129+'30'!I129+'40'!I129+'50'!I129</f>
        <v>5.4061847570293892E-2</v>
      </c>
      <c r="F128">
        <f t="shared" si="4"/>
        <v>8.2074660052345969</v>
      </c>
      <c r="G128">
        <f t="shared" si="5"/>
        <v>-13.256876518356229</v>
      </c>
    </row>
    <row r="129" spans="1:7" x14ac:dyDescent="0.3">
      <c r="A129">
        <f>'10'!F130+'20'!F130+'30'!F130+'40'!F130+'50'!F130</f>
        <v>-0.21932490002746613</v>
      </c>
      <c r="B129">
        <f>'10'!G130+'20'!G130+'30'!G130+'40'!G130+'50'!G130</f>
        <v>9.4697233487069585E-3</v>
      </c>
      <c r="C129">
        <f t="shared" si="3"/>
        <v>-6.5850762512615715</v>
      </c>
      <c r="D129">
        <f>'10'!H130+'20'!H130+'30'!H130+'40'!H130+'50'!H130</f>
        <v>-0.22521443752835052</v>
      </c>
      <c r="E129">
        <f>'10'!I130+'20'!I130+'30'!I130+'40'!I130+'50'!I130</f>
        <v>-1.3383398602278829E-2</v>
      </c>
      <c r="F129">
        <f t="shared" si="4"/>
        <v>8.188146547590696</v>
      </c>
      <c r="G129">
        <f t="shared" si="5"/>
        <v>-13.226978126322912</v>
      </c>
    </row>
    <row r="130" spans="1:7" x14ac:dyDescent="0.3">
      <c r="A130">
        <f>'10'!F131+'20'!F131+'30'!F131+'40'!F131+'50'!F131</f>
        <v>-0.21134869512952742</v>
      </c>
      <c r="B130">
        <f>'10'!G131+'20'!G131+'30'!G131+'40'!G131+'50'!G131</f>
        <v>-5.6122400561083766E-2</v>
      </c>
      <c r="C130">
        <f t="shared" si="3"/>
        <v>-6.6020431987384303</v>
      </c>
      <c r="D130">
        <f>'10'!H131+'20'!H131+'30'!H131+'40'!H131+'50'!H131</f>
        <v>-0.21520519408633365</v>
      </c>
      <c r="E130">
        <f>'10'!I131+'20'!I131+'30'!I131+'40'!I131+'50'!I131</f>
        <v>-7.7072933295685972E-2</v>
      </c>
      <c r="F130">
        <f t="shared" si="4"/>
        <v>8.199089686833819</v>
      </c>
      <c r="G130">
        <f t="shared" si="5"/>
        <v>-13.24394507379977</v>
      </c>
    </row>
    <row r="131" spans="1:7" x14ac:dyDescent="0.3">
      <c r="A131">
        <f>'10'!F132+'20'!F132+'30'!F132+'40'!F132+'50'!F132</f>
        <v>-0.18705028001786783</v>
      </c>
      <c r="B131">
        <f>'10'!G132+'20'!G132+'30'!G132+'40'!G132+'50'!G132</f>
        <v>-0.12079162083066285</v>
      </c>
      <c r="C131">
        <f t="shared" ref="C131:C194" si="6">10*LOG10(SQRT((A131*A131)+(B131*B131)))</f>
        <v>-6.5235364609602513</v>
      </c>
      <c r="D131">
        <f>'10'!H132+'20'!H132+'30'!H132+'40'!H132+'50'!H132</f>
        <v>-0.19053374502866799</v>
      </c>
      <c r="E131">
        <f>'10'!I132+'20'!I132+'30'!I132+'40'!I132+'50'!I132</f>
        <v>-0.14394794996538546</v>
      </c>
      <c r="F131">
        <f t="shared" ref="F131:F194" si="7">10*LOG10(SQRT((C131*C131)+(D131*D131)))</f>
        <v>8.1466825388578119</v>
      </c>
      <c r="G131">
        <f t="shared" ref="G131:G194" si="8">C131-6.64190187506134</f>
        <v>-13.165438336021591</v>
      </c>
    </row>
    <row r="132" spans="1:7" x14ac:dyDescent="0.3">
      <c r="A132">
        <f>'10'!F133+'20'!F133+'30'!F133+'40'!F133+'50'!F133</f>
        <v>-0.1412311165712804</v>
      </c>
      <c r="B132">
        <f>'10'!G133+'20'!G133+'30'!G133+'40'!G133+'50'!G133</f>
        <v>-0.18793323173402299</v>
      </c>
      <c r="C132">
        <f t="shared" si="6"/>
        <v>-6.2877441036319119</v>
      </c>
      <c r="D132">
        <f>'10'!H133+'20'!H133+'30'!H133+'40'!H133+'50'!H133</f>
        <v>-0.14471912822467603</v>
      </c>
      <c r="E132">
        <f>'10'!I133+'20'!I133+'30'!I133+'40'!I133+'50'!I133</f>
        <v>-0.20783451267929728</v>
      </c>
      <c r="F132">
        <f t="shared" si="7"/>
        <v>7.9860985958952497</v>
      </c>
      <c r="G132">
        <f t="shared" si="8"/>
        <v>-12.929645978693252</v>
      </c>
    </row>
    <row r="133" spans="1:7" x14ac:dyDescent="0.3">
      <c r="A133">
        <f>'10'!F134+'20'!F134+'30'!F134+'40'!F134+'50'!F134</f>
        <v>-8.0453106370886984E-2</v>
      </c>
      <c r="B133">
        <f>'10'!G134+'20'!G134+'30'!G134+'40'!G134+'50'!G134</f>
        <v>-0.24304168129559239</v>
      </c>
      <c r="C133">
        <f t="shared" si="6"/>
        <v>-5.9174028381653541</v>
      </c>
      <c r="D133">
        <f>'10'!H134+'20'!H134+'30'!H134+'40'!H134+'50'!H134</f>
        <v>-8.4657327291740192E-2</v>
      </c>
      <c r="E133">
        <f>'10'!I134+'20'!I134+'30'!I134+'40'!I134+'50'!I134</f>
        <v>-0.26017859802163679</v>
      </c>
      <c r="F133">
        <f t="shared" si="7"/>
        <v>7.7217557595732504</v>
      </c>
      <c r="G133">
        <f t="shared" si="8"/>
        <v>-12.559304713226695</v>
      </c>
    </row>
    <row r="134" spans="1:7" x14ac:dyDescent="0.3">
      <c r="A134">
        <f>'10'!F135+'20'!F135+'30'!F135+'40'!F135+'50'!F135</f>
        <v>-9.2582064491486538E-3</v>
      </c>
      <c r="B134">
        <f>'10'!G135+'20'!G135+'30'!G135+'40'!G135+'50'!G135</f>
        <v>-0.29023372266316971</v>
      </c>
      <c r="C134">
        <f t="shared" si="6"/>
        <v>-5.3703128072086423</v>
      </c>
      <c r="D134">
        <f>'10'!H135+'20'!H135+'30'!H135+'40'!H135+'50'!H135</f>
        <v>-1.058017805574385E-2</v>
      </c>
      <c r="E134">
        <f>'10'!I135+'20'!I135+'30'!I135+'40'!I135+'50'!I135</f>
        <v>-0.30370766415382738</v>
      </c>
      <c r="F134">
        <f t="shared" si="7"/>
        <v>7.3000042582767888</v>
      </c>
      <c r="G134">
        <f t="shared" si="8"/>
        <v>-12.012214682269981</v>
      </c>
    </row>
    <row r="135" spans="1:7" x14ac:dyDescent="0.3">
      <c r="A135">
        <f>'10'!F136+'20'!F136+'30'!F136+'40'!F136+'50'!F136</f>
        <v>8.2698992614662237E-2</v>
      </c>
      <c r="B135">
        <f>'10'!G136+'20'!G136+'30'!G136+'40'!G136+'50'!G136</f>
        <v>-0.31102077416606333</v>
      </c>
      <c r="C135">
        <f t="shared" si="6"/>
        <v>-4.9237662703581995</v>
      </c>
      <c r="D135">
        <f>'10'!H136+'20'!H136+'30'!H136+'40'!H136+'50'!H136</f>
        <v>8.4570520513486541E-2</v>
      </c>
      <c r="E135">
        <f>'10'!I136+'20'!I136+'30'!I136+'40'!I136+'50'!I136</f>
        <v>-0.32262164946468619</v>
      </c>
      <c r="F135">
        <f t="shared" si="7"/>
        <v>6.9236148103126833</v>
      </c>
      <c r="G135">
        <f t="shared" si="8"/>
        <v>-11.56566814541954</v>
      </c>
    </row>
    <row r="136" spans="1:7" x14ac:dyDescent="0.3">
      <c r="A136">
        <f>'10'!F137+'20'!F137+'30'!F137+'40'!F137+'50'!F137</f>
        <v>0.17461601665477677</v>
      </c>
      <c r="B136">
        <f>'10'!G137+'20'!G137+'30'!G137+'40'!G137+'50'!G137</f>
        <v>-0.30340781115511262</v>
      </c>
      <c r="C136">
        <f t="shared" si="6"/>
        <v>-4.558485638274032</v>
      </c>
      <c r="D136">
        <f>'10'!H137+'20'!H137+'30'!H137+'40'!H137+'50'!H137</f>
        <v>0.18274746424118726</v>
      </c>
      <c r="E136">
        <f>'10'!I137+'20'!I137+'30'!I137+'40'!I137+'50'!I137</f>
        <v>-0.3049459089328953</v>
      </c>
      <c r="F136">
        <f t="shared" si="7"/>
        <v>6.5916930303401848</v>
      </c>
      <c r="G136">
        <f t="shared" si="8"/>
        <v>-11.200387513335372</v>
      </c>
    </row>
    <row r="137" spans="1:7" x14ac:dyDescent="0.3">
      <c r="A137">
        <f>'10'!F138+'20'!F138+'30'!F138+'40'!F138+'50'!F138</f>
        <v>0.25983391396711536</v>
      </c>
      <c r="B137">
        <f>'10'!G138+'20'!G138+'30'!G138+'40'!G138+'50'!G138</f>
        <v>-0.26387613662577108</v>
      </c>
      <c r="C137">
        <f t="shared" si="6"/>
        <v>-4.314111532437451</v>
      </c>
      <c r="D137">
        <f>'10'!H138+'20'!H138+'30'!H138+'40'!H138+'50'!H138</f>
        <v>0.27023450633462709</v>
      </c>
      <c r="E137">
        <f>'10'!I138+'20'!I138+'30'!I138+'40'!I138+'50'!I138</f>
        <v>-0.26341327553748967</v>
      </c>
      <c r="F137">
        <f t="shared" si="7"/>
        <v>6.3574172815922907</v>
      </c>
      <c r="G137">
        <f t="shared" si="8"/>
        <v>-10.956013407498791</v>
      </c>
    </row>
    <row r="138" spans="1:7" x14ac:dyDescent="0.3">
      <c r="A138">
        <f>'10'!F139+'20'!F139+'30'!F139+'40'!F139+'50'!F139</f>
        <v>0.3324772119881354</v>
      </c>
      <c r="B138">
        <f>'10'!G139+'20'!G139+'30'!G139+'40'!G139+'50'!G139</f>
        <v>-0.19474118997272755</v>
      </c>
      <c r="C138">
        <f t="shared" si="6"/>
        <v>-4.1418762585243956</v>
      </c>
      <c r="D138">
        <f>'10'!H139+'20'!H139+'30'!H139+'40'!H139+'50'!H139</f>
        <v>0.34002874554273599</v>
      </c>
      <c r="E138">
        <f>'10'!I139+'20'!I139+'30'!I139+'40'!I139+'50'!I139</f>
        <v>-0.18932858964751453</v>
      </c>
      <c r="F138">
        <f t="shared" si="7"/>
        <v>6.1865570555945837</v>
      </c>
      <c r="G138">
        <f t="shared" si="8"/>
        <v>-10.783778133585734</v>
      </c>
    </row>
    <row r="139" spans="1:7" x14ac:dyDescent="0.3">
      <c r="A139">
        <f>'10'!F140+'20'!F140+'30'!F140+'40'!F140+'50'!F140</f>
        <v>0.38177903175804401</v>
      </c>
      <c r="B139">
        <f>'10'!G140+'20'!G140+'30'!G140+'40'!G140+'50'!G140</f>
        <v>-0.11191566125559438</v>
      </c>
      <c r="C139">
        <f t="shared" si="6"/>
        <v>-4.0028650681856472</v>
      </c>
      <c r="D139">
        <f>'10'!H140+'20'!H140+'30'!H140+'40'!H140+'50'!H140</f>
        <v>0.39191135773408425</v>
      </c>
      <c r="E139">
        <f>'10'!I140+'20'!I140+'30'!I140+'40'!I140+'50'!I140</f>
        <v>-0.10784348790893111</v>
      </c>
      <c r="F139">
        <f t="shared" si="7"/>
        <v>6.044425933582569</v>
      </c>
      <c r="G139">
        <f t="shared" si="8"/>
        <v>-10.644766943246987</v>
      </c>
    </row>
    <row r="140" spans="1:7" x14ac:dyDescent="0.3">
      <c r="A140">
        <f>'10'!F141+'20'!F141+'30'!F141+'40'!F141+'50'!F141</f>
        <v>0.42468939649864429</v>
      </c>
      <c r="B140">
        <f>'10'!G141+'20'!G141+'30'!G141+'40'!G141+'50'!G141</f>
        <v>-2.8734726301851976E-2</v>
      </c>
      <c r="C140">
        <f t="shared" si="6"/>
        <v>-3.7093676093724621</v>
      </c>
      <c r="D140">
        <f>'10'!H141+'20'!H141+'30'!H141+'40'!H141+'50'!H141</f>
        <v>0.43848911244657335</v>
      </c>
      <c r="E140">
        <f>'10'!I141+'20'!I141+'30'!I141+'40'!I141+'50'!I141</f>
        <v>-2.4879023133550837E-2</v>
      </c>
      <c r="F140">
        <f t="shared" si="7"/>
        <v>5.723132651743823</v>
      </c>
      <c r="G140">
        <f t="shared" si="8"/>
        <v>-10.351269484433802</v>
      </c>
    </row>
    <row r="141" spans="1:7" x14ac:dyDescent="0.3">
      <c r="A141">
        <f>'10'!F142+'20'!F142+'30'!F142+'40'!F142+'50'!F142</f>
        <v>0.46338788022536836</v>
      </c>
      <c r="B141">
        <f>'10'!G142+'20'!G142+'30'!G142+'40'!G142+'50'!G142</f>
        <v>6.5667771411463904E-2</v>
      </c>
      <c r="C141">
        <f t="shared" si="6"/>
        <v>-3.2973770590811062</v>
      </c>
      <c r="D141">
        <f>'10'!H142+'20'!H142+'30'!H142+'40'!H142+'50'!H142</f>
        <v>0.47003773141651295</v>
      </c>
      <c r="E141">
        <f>'10'!I142+'20'!I142+'30'!I142+'40'!I142+'50'!I142</f>
        <v>6.5090557161244733E-2</v>
      </c>
      <c r="F141">
        <f t="shared" si="7"/>
        <v>5.2253685686893823</v>
      </c>
      <c r="G141">
        <f t="shared" si="8"/>
        <v>-9.9392789341424468</v>
      </c>
    </row>
    <row r="142" spans="1:7" x14ac:dyDescent="0.3">
      <c r="A142">
        <f>'10'!F143+'20'!F143+'30'!F143+'40'!F143+'50'!F143</f>
        <v>0.49377098538312281</v>
      </c>
      <c r="B142">
        <f>'10'!G143+'20'!G143+'30'!G143+'40'!G143+'50'!G143</f>
        <v>0.16542147235286589</v>
      </c>
      <c r="C142">
        <f t="shared" si="6"/>
        <v>-2.8337593669601353</v>
      </c>
      <c r="D142">
        <f>'10'!H143+'20'!H143+'30'!H143+'40'!H143+'50'!H143</f>
        <v>0.50262108829151086</v>
      </c>
      <c r="E142">
        <f>'10'!I143+'20'!I143+'30'!I143+'40'!I143+'50'!I143</f>
        <v>0.16544197416082468</v>
      </c>
      <c r="F142">
        <f t="shared" si="7"/>
        <v>4.5908911458314545</v>
      </c>
      <c r="G142">
        <f t="shared" si="8"/>
        <v>-9.4756612420214754</v>
      </c>
    </row>
    <row r="143" spans="1:7" x14ac:dyDescent="0.3">
      <c r="A143">
        <f>'10'!F144+'20'!F144+'30'!F144+'40'!F144+'50'!F144</f>
        <v>0.51470379154152157</v>
      </c>
      <c r="B143">
        <f>'10'!G144+'20'!G144+'30'!G144+'40'!G144+'50'!G144</f>
        <v>0.27828868187588279</v>
      </c>
      <c r="C143">
        <f t="shared" si="6"/>
        <v>-2.3275558401776295</v>
      </c>
      <c r="D143">
        <f>'10'!H144+'20'!H144+'30'!H144+'40'!H144+'50'!H144</f>
        <v>0.52458403346616722</v>
      </c>
      <c r="E143">
        <f>'10'!I144+'20'!I144+'30'!I144+'40'!I144+'50'!I144</f>
        <v>0.28002287622274469</v>
      </c>
      <c r="F143">
        <f t="shared" si="7"/>
        <v>3.7765932411325389</v>
      </c>
      <c r="G143">
        <f t="shared" si="8"/>
        <v>-8.9694577152389687</v>
      </c>
    </row>
    <row r="144" spans="1:7" x14ac:dyDescent="0.3">
      <c r="A144">
        <f>'10'!F145+'20'!F145+'30'!F145+'40'!F145+'50'!F145</f>
        <v>0.51343355634509247</v>
      </c>
      <c r="B144">
        <f>'10'!G145+'20'!G145+'30'!G145+'40'!G145+'50'!G145</f>
        <v>0.40900382028637033</v>
      </c>
      <c r="C144">
        <f t="shared" si="6"/>
        <v>-1.8281268938199726</v>
      </c>
      <c r="D144">
        <f>'10'!H145+'20'!H145+'30'!H145+'40'!H145+'50'!H145</f>
        <v>0.52713615133985026</v>
      </c>
      <c r="E144">
        <f>'10'!I145+'20'!I145+'30'!I145+'40'!I145+'50'!I145</f>
        <v>0.41223326299545759</v>
      </c>
      <c r="F144">
        <f t="shared" si="7"/>
        <v>2.7934951409081505</v>
      </c>
      <c r="G144">
        <f t="shared" si="8"/>
        <v>-8.4700287688813116</v>
      </c>
    </row>
    <row r="145" spans="1:7" x14ac:dyDescent="0.3">
      <c r="A145">
        <f>'10'!F146+'20'!F146+'30'!F146+'40'!F146+'50'!F146</f>
        <v>0.47773340745842635</v>
      </c>
      <c r="B145">
        <f>'10'!G146+'20'!G146+'30'!G146+'40'!G146+'50'!G146</f>
        <v>0.54892220989956986</v>
      </c>
      <c r="C145">
        <f t="shared" si="6"/>
        <v>-1.3804864567497643</v>
      </c>
      <c r="D145">
        <f>'10'!H146+'20'!H146+'30'!H146+'40'!H146+'50'!H146</f>
        <v>0.50292318423477744</v>
      </c>
      <c r="E145">
        <f>'10'!I146+'20'!I146+'30'!I146+'40'!I146+'50'!I146</f>
        <v>0.55652866966472503</v>
      </c>
      <c r="F145">
        <f t="shared" si="7"/>
        <v>1.6709358936199195</v>
      </c>
      <c r="G145">
        <f t="shared" si="8"/>
        <v>-8.0223883318111042</v>
      </c>
    </row>
    <row r="146" spans="1:7" x14ac:dyDescent="0.3">
      <c r="A146">
        <f>'10'!F147+'20'!F147+'30'!F147+'40'!F147+'50'!F147</f>
        <v>0.42097787725110791</v>
      </c>
      <c r="B146">
        <f>'10'!G147+'20'!G147+'30'!G147+'40'!G147+'50'!G147</f>
        <v>0.66569752885595768</v>
      </c>
      <c r="C146">
        <f t="shared" si="6"/>
        <v>-1.0367265531170928</v>
      </c>
      <c r="D146">
        <f>'10'!H147+'20'!H147+'30'!H147+'40'!H147+'50'!H147</f>
        <v>0.43857277089106145</v>
      </c>
      <c r="E146">
        <f>'10'!I147+'20'!I147+'30'!I147+'40'!I147+'50'!I147</f>
        <v>0.67363181922906823</v>
      </c>
      <c r="F146">
        <f t="shared" si="7"/>
        <v>0.51413674877066451</v>
      </c>
      <c r="G146">
        <f t="shared" si="8"/>
        <v>-7.6786284281784329</v>
      </c>
    </row>
    <row r="147" spans="1:7" x14ac:dyDescent="0.3">
      <c r="A147">
        <f>'10'!F148+'20'!F148+'30'!F148+'40'!F148+'50'!F148</f>
        <v>0.33565600820408104</v>
      </c>
      <c r="B147">
        <f>'10'!G148+'20'!G148+'30'!G148+'40'!G148+'50'!G148</f>
        <v>0.7730918037902843</v>
      </c>
      <c r="C147">
        <f t="shared" si="6"/>
        <v>-0.74268120041046193</v>
      </c>
      <c r="D147">
        <f>'10'!H148+'20'!H148+'30'!H148+'40'!H148+'50'!H148</f>
        <v>0.34184564516323468</v>
      </c>
      <c r="E147">
        <f>'10'!I148+'20'!I148+'30'!I148+'40'!I148+'50'!I148</f>
        <v>0.78978963488268106</v>
      </c>
      <c r="F147">
        <f t="shared" si="7"/>
        <v>-0.87470795421376679</v>
      </c>
      <c r="G147">
        <f t="shared" si="8"/>
        <v>-7.3845830754718014</v>
      </c>
    </row>
    <row r="148" spans="1:7" x14ac:dyDescent="0.3">
      <c r="A148">
        <f>'10'!F149+'20'!F149+'30'!F149+'40'!F149+'50'!F149</f>
        <v>0.22197677066325988</v>
      </c>
      <c r="B148">
        <f>'10'!G149+'20'!G149+'30'!G149+'40'!G149+'50'!G149</f>
        <v>0.84604150526535615</v>
      </c>
      <c r="C148">
        <f t="shared" si="6"/>
        <v>-0.58152275962335098</v>
      </c>
      <c r="D148">
        <f>'10'!H149+'20'!H149+'30'!H149+'40'!H149+'50'!H149</f>
        <v>0.22425944353571331</v>
      </c>
      <c r="E148">
        <f>'10'!I149+'20'!I149+'30'!I149+'40'!I149+'50'!I149</f>
        <v>0.85951269224840843</v>
      </c>
      <c r="F148">
        <f t="shared" si="7"/>
        <v>-2.0532627804261376</v>
      </c>
      <c r="G148">
        <f t="shared" si="8"/>
        <v>-7.2234246346846902</v>
      </c>
    </row>
    <row r="149" spans="1:7" x14ac:dyDescent="0.3">
      <c r="A149">
        <f>'10'!F150+'20'!F150+'30'!F150+'40'!F150+'50'!F150</f>
        <v>0.10196205590780991</v>
      </c>
      <c r="B149">
        <f>'10'!G150+'20'!G150+'30'!G150+'40'!G150+'50'!G150</f>
        <v>0.87885361210361734</v>
      </c>
      <c r="C149">
        <f t="shared" si="6"/>
        <v>-0.53180158305866676</v>
      </c>
      <c r="D149">
        <f>'10'!H150+'20'!H150+'30'!H150+'40'!H150+'50'!H150</f>
        <v>9.9232253515793678E-2</v>
      </c>
      <c r="E149">
        <f>'10'!I150+'20'!I150+'30'!I150+'40'!I150+'50'!I150</f>
        <v>0.90598532759195272</v>
      </c>
      <c r="F149">
        <f t="shared" si="7"/>
        <v>-2.6681834266862698</v>
      </c>
      <c r="G149">
        <f t="shared" si="8"/>
        <v>-7.1737034581200065</v>
      </c>
    </row>
    <row r="150" spans="1:7" x14ac:dyDescent="0.3">
      <c r="A150">
        <f>'10'!F151+'20'!F151+'30'!F151+'40'!F151+'50'!F151</f>
        <v>-1.3440736717141764E-2</v>
      </c>
      <c r="B150">
        <f>'10'!G151+'20'!G151+'30'!G151+'40'!G151+'50'!G151</f>
        <v>0.88992732521661089</v>
      </c>
      <c r="C150">
        <f t="shared" si="6"/>
        <v>-0.5059593103307547</v>
      </c>
      <c r="D150">
        <f>'10'!H151+'20'!H151+'30'!H151+'40'!H151+'50'!H151</f>
        <v>-1.260857803239436E-2</v>
      </c>
      <c r="E150">
        <f>'10'!I151+'20'!I151+'30'!I151+'40'!I151+'50'!I151</f>
        <v>0.91264517735089301</v>
      </c>
      <c r="F150">
        <f t="shared" si="7"/>
        <v>-2.9574959856796177</v>
      </c>
      <c r="G150">
        <f t="shared" si="8"/>
        <v>-7.1478611853920944</v>
      </c>
    </row>
    <row r="151" spans="1:7" x14ac:dyDescent="0.3">
      <c r="A151">
        <f>'10'!F152+'20'!F152+'30'!F152+'40'!F152+'50'!F152</f>
        <v>-0.11546387185387524</v>
      </c>
      <c r="B151">
        <f>'10'!G152+'20'!G152+'30'!G152+'40'!G152+'50'!G152</f>
        <v>0.85781375060150689</v>
      </c>
      <c r="C151">
        <f t="shared" si="6"/>
        <v>-0.62707974379419418</v>
      </c>
      <c r="D151">
        <f>'10'!H152+'20'!H152+'30'!H152+'40'!H152+'50'!H152</f>
        <v>-0.12296645222669003</v>
      </c>
      <c r="E151">
        <f>'10'!I152+'20'!I152+'30'!I152+'40'!I152+'50'!I152</f>
        <v>0.8849843056667992</v>
      </c>
      <c r="F151">
        <f t="shared" si="7"/>
        <v>-1.9448385114493325</v>
      </c>
      <c r="G151">
        <f t="shared" si="8"/>
        <v>-7.2689816188555341</v>
      </c>
    </row>
    <row r="152" spans="1:7" x14ac:dyDescent="0.3">
      <c r="A152">
        <f>'10'!F153+'20'!F153+'30'!F153+'40'!F153+'50'!F153</f>
        <v>-0.2049690691793527</v>
      </c>
      <c r="B152">
        <f>'10'!G153+'20'!G153+'30'!G153+'40'!G153+'50'!G153</f>
        <v>0.79594264161511386</v>
      </c>
      <c r="C152">
        <f t="shared" si="6"/>
        <v>-0.85175426980015234</v>
      </c>
      <c r="D152">
        <f>'10'!H153+'20'!H153+'30'!H153+'40'!H153+'50'!H153</f>
        <v>-0.20987587945909592</v>
      </c>
      <c r="E152">
        <f>'10'!I153+'20'!I153+'30'!I153+'40'!I153+'50'!I153</f>
        <v>0.83362339419089371</v>
      </c>
      <c r="F152">
        <f t="shared" si="7"/>
        <v>-0.56886313424511736</v>
      </c>
      <c r="G152">
        <f t="shared" si="8"/>
        <v>-7.4936561448614922</v>
      </c>
    </row>
    <row r="153" spans="1:7" x14ac:dyDescent="0.3">
      <c r="A153">
        <f>'10'!F154+'20'!F154+'30'!F154+'40'!F154+'50'!F154</f>
        <v>-0.26954369158596758</v>
      </c>
      <c r="B153">
        <f>'10'!G154+'20'!G154+'30'!G154+'40'!G154+'50'!G154</f>
        <v>0.7092455038234613</v>
      </c>
      <c r="C153">
        <f t="shared" si="6"/>
        <v>-1.1990830270847499</v>
      </c>
      <c r="D153">
        <f>'10'!H154+'20'!H154+'30'!H154+'40'!H154+'50'!H154</f>
        <v>-0.2683799928348094</v>
      </c>
      <c r="E153">
        <f>'10'!I154+'20'!I154+'30'!I154+'40'!I154+'50'!I154</f>
        <v>0.74479752533897736</v>
      </c>
      <c r="F153">
        <f t="shared" si="7"/>
        <v>0.89463726999332094</v>
      </c>
      <c r="G153">
        <f t="shared" si="8"/>
        <v>-7.84098490214609</v>
      </c>
    </row>
    <row r="154" spans="1:7" x14ac:dyDescent="0.3">
      <c r="A154">
        <f>'10'!F155+'20'!F155+'30'!F155+'40'!F155+'50'!F155</f>
        <v>-0.30168575159202438</v>
      </c>
      <c r="B154">
        <f>'10'!G155+'20'!G155+'30'!G155+'40'!G155+'50'!G155</f>
        <v>0.6021647117112614</v>
      </c>
      <c r="C154">
        <f t="shared" si="6"/>
        <v>-1.7165551478190999</v>
      </c>
      <c r="D154">
        <f>'10'!H155+'20'!H155+'30'!H155+'40'!H155+'50'!H155</f>
        <v>-0.3035548496175573</v>
      </c>
      <c r="E154">
        <f>'10'!I155+'20'!I155+'30'!I155+'40'!I155+'50'!I155</f>
        <v>0.63489462733393687</v>
      </c>
      <c r="F154">
        <f t="shared" si="7"/>
        <v>2.4134442188455565</v>
      </c>
      <c r="G154">
        <f t="shared" si="8"/>
        <v>-8.3584570228804402</v>
      </c>
    </row>
    <row r="155" spans="1:7" x14ac:dyDescent="0.3">
      <c r="A155">
        <f>'10'!F156+'20'!F156+'30'!F156+'40'!F156+'50'!F156</f>
        <v>-0.30286937567069266</v>
      </c>
      <c r="B155">
        <f>'10'!G156+'20'!G156+'30'!G156+'40'!G156+'50'!G156</f>
        <v>0.4811844955505693</v>
      </c>
      <c r="C155">
        <f t="shared" si="6"/>
        <v>-2.4521838827380114</v>
      </c>
      <c r="D155">
        <f>'10'!H156+'20'!H156+'30'!H156+'40'!H156+'50'!H156</f>
        <v>-0.30614369543786274</v>
      </c>
      <c r="E155">
        <f>'10'!I156+'20'!I156+'30'!I156+'40'!I156+'50'!I156</f>
        <v>0.51324860881853906</v>
      </c>
      <c r="F155">
        <f t="shared" si="7"/>
        <v>3.9291146234641778</v>
      </c>
      <c r="G155">
        <f t="shared" si="8"/>
        <v>-9.0940857577993519</v>
      </c>
    </row>
    <row r="156" spans="1:7" x14ac:dyDescent="0.3">
      <c r="A156">
        <f>'10'!F157+'20'!F157+'30'!F157+'40'!F157+'50'!F157</f>
        <v>-0.27489958394830694</v>
      </c>
      <c r="B156">
        <f>'10'!G157+'20'!G157+'30'!G157+'40'!G157+'50'!G157</f>
        <v>0.34399905979456125</v>
      </c>
      <c r="C156">
        <f t="shared" si="6"/>
        <v>-3.5620534556463208</v>
      </c>
      <c r="D156">
        <f>'10'!H157+'20'!H157+'30'!H157+'40'!H157+'50'!H157</f>
        <v>-0.27294054314082877</v>
      </c>
      <c r="E156">
        <f>'10'!I157+'20'!I157+'30'!I157+'40'!I157+'50'!I157</f>
        <v>0.37307872375222784</v>
      </c>
      <c r="F156">
        <f t="shared" si="7"/>
        <v>5.5297164385560862</v>
      </c>
      <c r="G156">
        <f t="shared" si="8"/>
        <v>-10.203955330707661</v>
      </c>
    </row>
    <row r="157" spans="1:7" x14ac:dyDescent="0.3">
      <c r="A157">
        <f>'10'!F158+'20'!F158+'30'!F158+'40'!F158+'50'!F158</f>
        <v>-0.20652880135076668</v>
      </c>
      <c r="B157">
        <f>'10'!G158+'20'!G158+'30'!G158+'40'!G158+'50'!G158</f>
        <v>0.21848363014514127</v>
      </c>
      <c r="C157">
        <f t="shared" si="6"/>
        <v>-5.2194162675247675</v>
      </c>
      <c r="D157">
        <f>'10'!H158+'20'!H158+'30'!H158+'40'!H158+'50'!H158</f>
        <v>-0.20542186855854727</v>
      </c>
      <c r="E157">
        <f>'10'!I158+'20'!I158+'30'!I158+'40'!I158+'50'!I158</f>
        <v>0.23043352383574645</v>
      </c>
      <c r="F157">
        <f t="shared" si="7"/>
        <v>7.1795803414467496</v>
      </c>
      <c r="G157">
        <f t="shared" si="8"/>
        <v>-11.861318142586107</v>
      </c>
    </row>
    <row r="158" spans="1:7" x14ac:dyDescent="0.3">
      <c r="A158">
        <f>'10'!F159+'20'!F159+'30'!F159+'40'!F159+'50'!F159</f>
        <v>-0.11736395483892825</v>
      </c>
      <c r="B158">
        <f>'10'!G159+'20'!G159+'30'!G159+'40'!G159+'50'!G159</f>
        <v>8.997196658559975E-2</v>
      </c>
      <c r="C158">
        <f t="shared" si="6"/>
        <v>-8.30083028880534</v>
      </c>
      <c r="D158">
        <f>'10'!H159+'20'!H159+'30'!H159+'40'!H159+'50'!H159</f>
        <v>-0.11611069452475453</v>
      </c>
      <c r="E158">
        <f>'10'!I159+'20'!I159+'30'!I159+'40'!I159+'50'!I159</f>
        <v>0.11192863358828734</v>
      </c>
      <c r="F158">
        <f t="shared" si="7"/>
        <v>9.1916401757042863</v>
      </c>
      <c r="G158">
        <f t="shared" si="8"/>
        <v>-14.94273216386668</v>
      </c>
    </row>
    <row r="159" spans="1:7" x14ac:dyDescent="0.3">
      <c r="A159">
        <f>'10'!F160+'20'!F160+'30'!F160+'40'!F160+'50'!F160</f>
        <v>2.6816173886559103E-3</v>
      </c>
      <c r="B159">
        <f>'10'!G160+'20'!G160+'30'!G160+'40'!G160+'50'!G160</f>
        <v>-1.9904950392507136E-2</v>
      </c>
      <c r="C159">
        <f t="shared" si="6"/>
        <v>-16.971330640058728</v>
      </c>
      <c r="D159">
        <f>'10'!H160+'20'!H160+'30'!H160+'40'!H160+'50'!H160</f>
        <v>6.3542793633368788E-3</v>
      </c>
      <c r="E159">
        <f>'10'!I160+'20'!I160+'30'!I160+'40'!I160+'50'!I160</f>
        <v>-6.0709113017573049E-3</v>
      </c>
      <c r="F159">
        <f t="shared" si="7"/>
        <v>12.297159250259128</v>
      </c>
      <c r="G159">
        <f t="shared" si="8"/>
        <v>-23.613232515120067</v>
      </c>
    </row>
    <row r="160" spans="1:7" x14ac:dyDescent="0.3">
      <c r="A160">
        <f>'10'!F161+'20'!F161+'30'!F161+'40'!F161+'50'!F161</f>
        <v>0.16008823451136156</v>
      </c>
      <c r="B160">
        <f>'10'!G161+'20'!G161+'30'!G161+'40'!G161+'50'!G161</f>
        <v>-0.11481257751123136</v>
      </c>
      <c r="C160">
        <f t="shared" si="6"/>
        <v>-7.0552722307380247</v>
      </c>
      <c r="D160">
        <f>'10'!H161+'20'!H161+'30'!H161+'40'!H161+'50'!H161</f>
        <v>0.15862849674020396</v>
      </c>
      <c r="E160">
        <f>'10'!I161+'20'!I161+'30'!I161+'40'!I161+'50'!I161</f>
        <v>-9.9732214777475209E-2</v>
      </c>
      <c r="F160">
        <f t="shared" si="7"/>
        <v>8.486235195127513</v>
      </c>
      <c r="G160">
        <f t="shared" si="8"/>
        <v>-13.697174105799364</v>
      </c>
    </row>
    <row r="161" spans="1:7" x14ac:dyDescent="0.3">
      <c r="A161">
        <f>'10'!F162+'20'!F162+'30'!F162+'40'!F162+'50'!F162</f>
        <v>0.33899211718348787</v>
      </c>
      <c r="B161">
        <f>'10'!G162+'20'!G162+'30'!G162+'40'!G162+'50'!G162</f>
        <v>-0.19713245171798038</v>
      </c>
      <c r="C161">
        <f t="shared" si="6"/>
        <v>-4.0655450700873681</v>
      </c>
      <c r="D161">
        <f>'10'!H162+'20'!H162+'30'!H162+'40'!H162+'50'!H162</f>
        <v>0.33476433905044323</v>
      </c>
      <c r="E161">
        <f>'10'!I162+'20'!I162+'30'!I162+'40'!I162+'50'!I162</f>
        <v>-0.18222145953695679</v>
      </c>
      <c r="F161">
        <f t="shared" si="7"/>
        <v>6.1058610719378876</v>
      </c>
      <c r="G161">
        <f t="shared" si="8"/>
        <v>-10.707446945148707</v>
      </c>
    </row>
    <row r="162" spans="1:7" x14ac:dyDescent="0.3">
      <c r="A162">
        <f>'10'!F163+'20'!F163+'30'!F163+'40'!F163+'50'!F163</f>
        <v>0.53041866341256128</v>
      </c>
      <c r="B162">
        <f>'10'!G163+'20'!G163+'30'!G163+'40'!G163+'50'!G163</f>
        <v>-0.24931554646205667</v>
      </c>
      <c r="C162">
        <f t="shared" si="6"/>
        <v>-2.3203523842388316</v>
      </c>
      <c r="D162">
        <f>'10'!H163+'20'!H163+'30'!H163+'40'!H163+'50'!H163</f>
        <v>0.53050481205852595</v>
      </c>
      <c r="E162">
        <f>'10'!I163+'20'!I163+'30'!I163+'40'!I163+'50'!I163</f>
        <v>-0.23708068896281026</v>
      </c>
      <c r="F162">
        <f t="shared" si="7"/>
        <v>3.7661799289796738</v>
      </c>
      <c r="G162">
        <f t="shared" si="8"/>
        <v>-8.9622542593001704</v>
      </c>
    </row>
    <row r="163" spans="1:7" x14ac:dyDescent="0.3">
      <c r="A163">
        <f>'10'!F164+'20'!F164+'30'!F164+'40'!F164+'50'!F164</f>
        <v>0.75169695373618839</v>
      </c>
      <c r="B163">
        <f>'10'!G164+'20'!G164+'30'!G164+'40'!G164+'50'!G164</f>
        <v>-0.288232773828347</v>
      </c>
      <c r="C163">
        <f t="shared" si="6"/>
        <v>-0.94170129952245674</v>
      </c>
      <c r="D163">
        <f>'10'!H164+'20'!H164+'30'!H164+'40'!H164+'50'!H164</f>
        <v>0.7426616296071189</v>
      </c>
      <c r="E163">
        <f>'10'!I164+'20'!I164+'30'!I164+'40'!I164+'50'!I164</f>
        <v>-0.2741903021524027</v>
      </c>
      <c r="F163">
        <f t="shared" si="7"/>
        <v>0.78931931588727111</v>
      </c>
      <c r="G163">
        <f t="shared" si="8"/>
        <v>-7.5836031745837964</v>
      </c>
    </row>
    <row r="164" spans="1:7" x14ac:dyDescent="0.3">
      <c r="A164">
        <f>'10'!F165+'20'!F165+'30'!F165+'40'!F165+'50'!F165</f>
        <v>0.99130677919649124</v>
      </c>
      <c r="B164">
        <f>'10'!G165+'20'!G165+'30'!G165+'40'!G165+'50'!G165</f>
        <v>-0.2983784079505637</v>
      </c>
      <c r="C164">
        <f t="shared" si="6"/>
        <v>0.15040425543088257</v>
      </c>
      <c r="D164">
        <f>'10'!H165+'20'!H165+'30'!H165+'40'!H165+'50'!H165</f>
        <v>0.98603389588073942</v>
      </c>
      <c r="E164">
        <f>'10'!I165+'20'!I165+'30'!I165+'40'!I165+'50'!I165</f>
        <v>-0.29719005026136891</v>
      </c>
      <c r="F164">
        <f t="shared" si="7"/>
        <v>-1.1137148009919128E-2</v>
      </c>
      <c r="G164">
        <f t="shared" si="8"/>
        <v>-6.491497619630457</v>
      </c>
    </row>
    <row r="165" spans="1:7" x14ac:dyDescent="0.3">
      <c r="A165">
        <f>'10'!F166+'20'!F166+'30'!F166+'40'!F166+'50'!F166</f>
        <v>1.2488559153062844</v>
      </c>
      <c r="B165">
        <f>'10'!G166+'20'!G166+'30'!G166+'40'!G166+'50'!G166</f>
        <v>-0.29238896048907614</v>
      </c>
      <c r="C165">
        <f t="shared" si="6"/>
        <v>1.0810042800878004</v>
      </c>
      <c r="D165">
        <f>'10'!H166+'20'!H166+'30'!H166+'40'!H166+'50'!H166</f>
        <v>1.2419656059911302</v>
      </c>
      <c r="E165">
        <f>'10'!I166+'20'!I166+'30'!I166+'40'!I166+'50'!I166</f>
        <v>-0.28637244721270194</v>
      </c>
      <c r="F165">
        <f t="shared" si="7"/>
        <v>2.1656866917018731</v>
      </c>
      <c r="G165">
        <f t="shared" si="8"/>
        <v>-5.5608975949735395</v>
      </c>
    </row>
    <row r="166" spans="1:7" x14ac:dyDescent="0.3">
      <c r="A166">
        <f>'10'!F167+'20'!F167+'30'!F167+'40'!F167+'50'!F167</f>
        <v>1.5108467523147926</v>
      </c>
      <c r="B166">
        <f>'10'!G167+'20'!G167+'30'!G167+'40'!G167+'50'!G167</f>
        <v>-0.24628919654913584</v>
      </c>
      <c r="C166">
        <f t="shared" si="6"/>
        <v>1.8491545463214087</v>
      </c>
      <c r="D166">
        <f>'10'!H167+'20'!H167+'30'!H167+'40'!H167+'50'!H167</f>
        <v>1.5060499666319473</v>
      </c>
      <c r="E166">
        <f>'10'!I167+'20'!I167+'30'!I167+'40'!I167+'50'!I167</f>
        <v>-0.25427146081434526</v>
      </c>
      <c r="F166">
        <f t="shared" si="7"/>
        <v>3.7746295888267483</v>
      </c>
      <c r="G166">
        <f t="shared" si="8"/>
        <v>-4.7927473287399307</v>
      </c>
    </row>
    <row r="167" spans="1:7" x14ac:dyDescent="0.3">
      <c r="A167">
        <f>'10'!F168+'20'!F168+'30'!F168+'40'!F168+'50'!F168</f>
        <v>1.7852081043248802</v>
      </c>
      <c r="B167">
        <f>'10'!G168+'20'!G168+'30'!G168+'40'!G168+'50'!G168</f>
        <v>-0.2043423826086157</v>
      </c>
      <c r="C167">
        <f t="shared" si="6"/>
        <v>2.5451544651791123</v>
      </c>
      <c r="D167">
        <f>'10'!H168+'20'!H168+'30'!H168+'40'!H168+'50'!H168</f>
        <v>1.7716518114543909</v>
      </c>
      <c r="E167">
        <f>'10'!I168+'20'!I168+'30'!I168+'40'!I168+'50'!I168</f>
        <v>-0.21395833075675641</v>
      </c>
      <c r="F167">
        <f t="shared" si="7"/>
        <v>4.9150990425392447</v>
      </c>
      <c r="G167">
        <f t="shared" si="8"/>
        <v>-4.0967474098822274</v>
      </c>
    </row>
    <row r="168" spans="1:7" x14ac:dyDescent="0.3">
      <c r="A168">
        <f>'10'!F169+'20'!F169+'30'!F169+'40'!F169+'50'!F169</f>
        <v>2.0580248565982924</v>
      </c>
      <c r="B168">
        <f>'10'!G169+'20'!G169+'30'!G169+'40'!G169+'50'!G169</f>
        <v>-0.1306742602384946</v>
      </c>
      <c r="C168">
        <f t="shared" si="6"/>
        <v>3.1432430950632337</v>
      </c>
      <c r="D168">
        <f>'10'!H169+'20'!H169+'30'!H169+'40'!H169+'50'!H169</f>
        <v>2.0485649282121043</v>
      </c>
      <c r="E168">
        <f>'10'!I169+'20'!I169+'30'!I169+'40'!I169+'50'!I169</f>
        <v>-0.14397049806957307</v>
      </c>
      <c r="F168">
        <f t="shared" si="7"/>
        <v>5.7424881429217045</v>
      </c>
      <c r="G168">
        <f t="shared" si="8"/>
        <v>-3.4986587799981059</v>
      </c>
    </row>
    <row r="169" spans="1:7" x14ac:dyDescent="0.3">
      <c r="A169">
        <f>'10'!F170+'20'!F170+'30'!F170+'40'!F170+'50'!F170</f>
        <v>2.3266891257108955</v>
      </c>
      <c r="B169">
        <f>'10'!G170+'20'!G170+'30'!G170+'40'!G170+'50'!G170</f>
        <v>-4.7865825233674886E-2</v>
      </c>
      <c r="C169">
        <f t="shared" si="6"/>
        <v>3.6683024342547004</v>
      </c>
      <c r="D169">
        <f>'10'!H170+'20'!H170+'30'!H170+'40'!H170+'50'!H170</f>
        <v>2.3234403695113972</v>
      </c>
      <c r="E169">
        <f>'10'!I170+'20'!I170+'30'!I170+'40'!I170+'50'!I170</f>
        <v>-6.7733212896088135E-2</v>
      </c>
      <c r="F169">
        <f t="shared" si="7"/>
        <v>6.3771117116904126</v>
      </c>
      <c r="G169">
        <f t="shared" si="8"/>
        <v>-2.9735994408066393</v>
      </c>
    </row>
    <row r="170" spans="1:7" x14ac:dyDescent="0.3">
      <c r="A170">
        <f>'10'!F171+'20'!F171+'30'!F171+'40'!F171+'50'!F171</f>
        <v>2.5930809317491121</v>
      </c>
      <c r="B170">
        <f>'10'!G171+'20'!G171+'30'!G171+'40'!G171+'50'!G171</f>
        <v>3.0435967466560521E-2</v>
      </c>
      <c r="C170">
        <f t="shared" si="6"/>
        <v>4.1384598504364654</v>
      </c>
      <c r="D170">
        <f>'10'!H171+'20'!H171+'30'!H171+'40'!H171+'50'!H171</f>
        <v>2.5721290683084335</v>
      </c>
      <c r="E170">
        <f>'10'!I171+'20'!I171+'30'!I171+'40'!I171+'50'!I171</f>
        <v>5.4375022682865426E-3</v>
      </c>
      <c r="F170">
        <f t="shared" si="7"/>
        <v>6.8776503310608641</v>
      </c>
      <c r="G170">
        <f t="shared" si="8"/>
        <v>-2.5034420246248743</v>
      </c>
    </row>
    <row r="171" spans="1:7" x14ac:dyDescent="0.3">
      <c r="A171">
        <f>'10'!F172+'20'!F172+'30'!F172+'40'!F172+'50'!F172</f>
        <v>2.8505436219689231</v>
      </c>
      <c r="B171">
        <f>'10'!G172+'20'!G172+'30'!G172+'40'!G172+'50'!G172</f>
        <v>0.10123756160502995</v>
      </c>
      <c r="C171">
        <f t="shared" si="6"/>
        <v>4.5520141267770793</v>
      </c>
      <c r="D171">
        <f>'10'!H172+'20'!H172+'30'!H172+'40'!H172+'50'!H172</f>
        <v>2.8347239849865593</v>
      </c>
      <c r="E171">
        <f>'10'!I172+'20'!I172+'30'!I172+'40'!I172+'50'!I172</f>
        <v>7.8241573944927367E-2</v>
      </c>
      <c r="F171">
        <f t="shared" si="7"/>
        <v>7.293679578584694</v>
      </c>
      <c r="G171">
        <f t="shared" si="8"/>
        <v>-2.0898877482842604</v>
      </c>
    </row>
    <row r="172" spans="1:7" x14ac:dyDescent="0.3">
      <c r="A172">
        <f>'10'!F173+'20'!F173+'30'!F173+'40'!F173+'50'!F173</f>
        <v>3.0956759769632614</v>
      </c>
      <c r="B172">
        <f>'10'!G173+'20'!G173+'30'!G173+'40'!G173+'50'!G173</f>
        <v>0.18018017494612304</v>
      </c>
      <c r="C172">
        <f t="shared" si="6"/>
        <v>4.9148988018962561</v>
      </c>
      <c r="D172">
        <f>'10'!H173+'20'!H173+'30'!H173+'40'!H173+'50'!H173</f>
        <v>3.0793142663769313</v>
      </c>
      <c r="E172">
        <f>'10'!I173+'20'!I173+'30'!I173+'40'!I173+'50'!I173</f>
        <v>0.15106040990527825</v>
      </c>
      <c r="F172">
        <f t="shared" si="7"/>
        <v>7.634177077697065</v>
      </c>
      <c r="G172">
        <f t="shared" si="8"/>
        <v>-1.7270030731650836</v>
      </c>
    </row>
    <row r="173" spans="1:7" x14ac:dyDescent="0.3">
      <c r="A173">
        <f>'10'!F174+'20'!F174+'30'!F174+'40'!F174+'50'!F174</f>
        <v>3.3438878780569325</v>
      </c>
      <c r="B173">
        <f>'10'!G174+'20'!G174+'30'!G174+'40'!G174+'50'!G174</f>
        <v>0.26285520658268058</v>
      </c>
      <c r="C173">
        <f t="shared" si="6"/>
        <v>5.2558936688298461</v>
      </c>
      <c r="D173">
        <f>'10'!H174+'20'!H174+'30'!H174+'40'!H174+'50'!H174</f>
        <v>3.3168814430244291</v>
      </c>
      <c r="E173">
        <f>'10'!I174+'20'!I174+'30'!I174+'40'!I174+'50'!I174</f>
        <v>0.23079831775859128</v>
      </c>
      <c r="F173">
        <f t="shared" si="7"/>
        <v>7.9344054699376398</v>
      </c>
      <c r="G173">
        <f t="shared" si="8"/>
        <v>-1.3860082062314936</v>
      </c>
    </row>
    <row r="174" spans="1:7" x14ac:dyDescent="0.3">
      <c r="A174">
        <f>'10'!F175+'20'!F175+'30'!F175+'40'!F175+'50'!F175</f>
        <v>3.5572355153025046</v>
      </c>
      <c r="B174">
        <f>'10'!G175+'20'!G175+'30'!G175+'40'!G175+'50'!G175</f>
        <v>0.29657121033677536</v>
      </c>
      <c r="C174">
        <f t="shared" si="6"/>
        <v>5.5261673819944699</v>
      </c>
      <c r="D174">
        <f>'10'!H175+'20'!H175+'30'!H175+'40'!H175+'50'!H175</f>
        <v>3.5393990805363491</v>
      </c>
      <c r="E174">
        <f>'10'!I175+'20'!I175+'30'!I175+'40'!I175+'50'!I175</f>
        <v>0.26820312167693772</v>
      </c>
      <c r="F174">
        <f t="shared" si="7"/>
        <v>8.1706662154569045</v>
      </c>
      <c r="G174">
        <f t="shared" si="8"/>
        <v>-1.1157344930668698</v>
      </c>
    </row>
    <row r="175" spans="1:7" x14ac:dyDescent="0.3">
      <c r="A175">
        <f>'10'!F176+'20'!F176+'30'!F176+'40'!F176+'50'!F176</f>
        <v>3.7744055457898353</v>
      </c>
      <c r="B175">
        <f>'10'!G176+'20'!G176+'30'!G176+'40'!G176+'50'!G176</f>
        <v>0.33536519102823892</v>
      </c>
      <c r="C175">
        <f t="shared" si="6"/>
        <v>5.785561549752833</v>
      </c>
      <c r="D175">
        <f>'10'!H176+'20'!H176+'30'!H176+'40'!H176+'50'!H176</f>
        <v>3.7618899097539495</v>
      </c>
      <c r="E175">
        <f>'10'!I176+'20'!I176+'30'!I176+'40'!I176+'50'!I176</f>
        <v>0.29869426959052447</v>
      </c>
      <c r="F175">
        <f t="shared" si="7"/>
        <v>8.3891538846657738</v>
      </c>
      <c r="G175">
        <f t="shared" si="8"/>
        <v>-0.85634032530850668</v>
      </c>
    </row>
    <row r="176" spans="1:7" x14ac:dyDescent="0.3">
      <c r="A176">
        <f>'10'!F177+'20'!F177+'30'!F177+'40'!F177+'50'!F177</f>
        <v>3.9662905973997873</v>
      </c>
      <c r="B176">
        <f>'10'!G177+'20'!G177+'30'!G177+'40'!G177+'50'!G177</f>
        <v>0.32530325084531742</v>
      </c>
      <c r="C176">
        <f t="shared" si="6"/>
        <v>5.9984034287172925</v>
      </c>
      <c r="D176">
        <f>'10'!H177+'20'!H177+'30'!H177+'40'!H177+'50'!H177</f>
        <v>3.9562086642097833</v>
      </c>
      <c r="E176">
        <f>'10'!I177+'20'!I177+'30'!I177+'40'!I177+'50'!I177</f>
        <v>0.29459206655611092</v>
      </c>
      <c r="F176">
        <f t="shared" si="7"/>
        <v>8.5646128535644053</v>
      </c>
      <c r="G176">
        <f t="shared" si="8"/>
        <v>-0.64349844634404718</v>
      </c>
    </row>
    <row r="177" spans="1:7" x14ac:dyDescent="0.3">
      <c r="A177">
        <f>'10'!F178+'20'!F178+'30'!F178+'40'!F178+'50'!F178</f>
        <v>4.1496729578503064</v>
      </c>
      <c r="B177">
        <f>'10'!G178+'20'!G178+'30'!G178+'40'!G178+'50'!G178</f>
        <v>0.30424183619775375</v>
      </c>
      <c r="C177">
        <f t="shared" si="6"/>
        <v>6.1917799612251034</v>
      </c>
      <c r="D177">
        <f>'10'!H178+'20'!H178+'30'!H178+'40'!H178+'50'!H178</f>
        <v>4.1384876314033132</v>
      </c>
      <c r="E177">
        <f>'10'!I178+'20'!I178+'30'!I178+'40'!I178+'50'!I178</f>
        <v>0.27545076019990089</v>
      </c>
      <c r="F177">
        <f t="shared" si="7"/>
        <v>8.7201036590989904</v>
      </c>
      <c r="G177">
        <f t="shared" si="8"/>
        <v>-0.45012191383623623</v>
      </c>
    </row>
    <row r="178" spans="1:7" x14ac:dyDescent="0.3">
      <c r="A178">
        <f>'10'!F179+'20'!F179+'30'!F179+'40'!F179+'50'!F179</f>
        <v>4.301923267876905</v>
      </c>
      <c r="B178">
        <f>'10'!G179+'20'!G179+'30'!G179+'40'!G179+'50'!G179</f>
        <v>0.272213631681195</v>
      </c>
      <c r="C178">
        <f t="shared" si="6"/>
        <v>6.3453038197041174</v>
      </c>
      <c r="D178">
        <f>'10'!H179+'20'!H179+'30'!H179+'40'!H179+'50'!H179</f>
        <v>4.2896832653507575</v>
      </c>
      <c r="E178">
        <f>'10'!I179+'20'!I179+'30'!I179+'40'!I179+'50'!I179</f>
        <v>0.24876145801106908</v>
      </c>
      <c r="F178">
        <f t="shared" si="7"/>
        <v>8.8418680979829354</v>
      </c>
      <c r="G178">
        <f t="shared" si="8"/>
        <v>-0.29659805535722228</v>
      </c>
    </row>
    <row r="179" spans="1:7" x14ac:dyDescent="0.3">
      <c r="A179">
        <f>'10'!F180+'20'!F180+'30'!F180+'40'!F180+'50'!F180</f>
        <v>4.4305971339625154</v>
      </c>
      <c r="B179">
        <f>'10'!G180+'20'!G180+'30'!G180+'40'!G180+'50'!G180</f>
        <v>0.20109434207253796</v>
      </c>
      <c r="C179">
        <f t="shared" si="6"/>
        <v>6.4690913361492797</v>
      </c>
      <c r="D179">
        <f>'10'!H180+'20'!H180+'30'!H180+'40'!H180+'50'!H180</f>
        <v>4.4184836205015436</v>
      </c>
      <c r="E179">
        <f>'10'!I180+'20'!I180+'30'!I180+'40'!I180+'50'!I180</f>
        <v>0.16889708898118999</v>
      </c>
      <c r="F179">
        <f t="shared" si="7"/>
        <v>8.9398563431236369</v>
      </c>
      <c r="G179">
        <f t="shared" si="8"/>
        <v>-0.17281053891206</v>
      </c>
    </row>
    <row r="180" spans="1:7" x14ac:dyDescent="0.3">
      <c r="A180">
        <f>'10'!F181+'20'!F181+'30'!F181+'40'!F181+'50'!F181</f>
        <v>4.5314962200896503</v>
      </c>
      <c r="B180">
        <f>'10'!G181+'20'!G181+'30'!G181+'40'!G181+'50'!G181</f>
        <v>0.10509477483284976</v>
      </c>
      <c r="C180">
        <f t="shared" si="6"/>
        <v>6.5635838810500005</v>
      </c>
      <c r="D180">
        <f>'10'!H181+'20'!H181+'30'!H181+'40'!H181+'50'!H181</f>
        <v>4.5156316938202012</v>
      </c>
      <c r="E180">
        <f>'10'!I181+'20'!I181+'30'!I181+'40'!I181+'50'!I181</f>
        <v>8.2859745437170201E-2</v>
      </c>
      <c r="F180">
        <f t="shared" si="7"/>
        <v>9.0128959637295551</v>
      </c>
      <c r="G180">
        <f t="shared" si="8"/>
        <v>-7.8317994011339209E-2</v>
      </c>
    </row>
    <row r="181" spans="1:7" x14ac:dyDescent="0.3">
      <c r="A181">
        <f>'10'!F182+'20'!F182+'30'!F182+'40'!F182+'50'!F182</f>
        <v>4.5915452446393745</v>
      </c>
      <c r="B181">
        <f>'10'!G182+'20'!G182+'30'!G182+'40'!G182+'50'!G182</f>
        <v>-1.8541955601627871E-2</v>
      </c>
      <c r="C181">
        <f t="shared" si="6"/>
        <v>6.6196240931787571</v>
      </c>
      <c r="D181">
        <f>'10'!H182+'20'!H182+'30'!H182+'40'!H182+'50'!H182</f>
        <v>4.5784686388889284</v>
      </c>
      <c r="E181">
        <f>'10'!I182+'20'!I182+'30'!I182+'40'!I182+'50'!I182</f>
        <v>-4.1275658056829839E-2</v>
      </c>
      <c r="F181">
        <f t="shared" si="7"/>
        <v>9.0572649949092643</v>
      </c>
      <c r="G181">
        <f t="shared" si="8"/>
        <v>-2.2277781882582559E-2</v>
      </c>
    </row>
    <row r="182" spans="1:7" x14ac:dyDescent="0.3">
      <c r="A182">
        <f>'10'!F183+'20'!F183+'30'!F183+'40'!F183+'50'!F183</f>
        <v>4.6126088611125029</v>
      </c>
      <c r="B182">
        <f>'10'!G183+'20'!G183+'30'!G183+'40'!G183+'50'!G183</f>
        <v>-0.15452293128215333</v>
      </c>
      <c r="C182">
        <f t="shared" si="6"/>
        <v>6.6419018750613388</v>
      </c>
      <c r="D182">
        <f>'10'!H183+'20'!H183+'30'!H183+'40'!H183+'50'!H183</f>
        <v>4.5968431363138071</v>
      </c>
      <c r="E182">
        <f>'10'!I183+'20'!I183+'30'!I183+'40'!I183+'50'!I183</f>
        <v>-0.18310822110868991</v>
      </c>
      <c r="F182">
        <f t="shared" si="7"/>
        <v>9.0727637124572968</v>
      </c>
      <c r="G182">
        <f t="shared" si="8"/>
        <v>0</v>
      </c>
    </row>
    <row r="183" spans="1:7" x14ac:dyDescent="0.3">
      <c r="A183">
        <f>'10'!F184+'20'!F184+'30'!F184+'40'!F184+'50'!F184</f>
        <v>4.5884733149237267</v>
      </c>
      <c r="B183">
        <f>'10'!G184+'20'!G184+'30'!G184+'40'!G184+'50'!G184</f>
        <v>-0.30583329482186794</v>
      </c>
      <c r="C183">
        <f t="shared" si="6"/>
        <v>6.6263076302527937</v>
      </c>
      <c r="D183">
        <f>'10'!H184+'20'!H184+'30'!H184+'40'!H184+'50'!H184</f>
        <v>4.5717648300858746</v>
      </c>
      <c r="E183">
        <f>'10'!I184+'20'!I184+'30'!I184+'40'!I184+'50'!I184</f>
        <v>-0.33652650855346722</v>
      </c>
      <c r="F183">
        <f t="shared" si="7"/>
        <v>9.0581761485476058</v>
      </c>
      <c r="G183">
        <f t="shared" si="8"/>
        <v>-1.5594244808545987E-2</v>
      </c>
    </row>
    <row r="184" spans="1:7" x14ac:dyDescent="0.3">
      <c r="A184">
        <f>'10'!F185+'20'!F185+'30'!F185+'40'!F185+'50'!F185</f>
        <v>4.526751756744722</v>
      </c>
      <c r="B184">
        <f>'10'!G185+'20'!G185+'30'!G185+'40'!G185+'50'!G185</f>
        <v>-0.47041845210632888</v>
      </c>
      <c r="C184">
        <f t="shared" si="6"/>
        <v>6.5811914362649642</v>
      </c>
      <c r="D184">
        <f>'10'!H185+'20'!H185+'30'!H185+'40'!H185+'50'!H185</f>
        <v>4.5042084009392269</v>
      </c>
      <c r="E184">
        <f>'10'!I185+'20'!I185+'30'!I185+'40'!I185+'50'!I185</f>
        <v>-0.49051466572722185</v>
      </c>
      <c r="F184">
        <f t="shared" si="7"/>
        <v>9.0172846918939271</v>
      </c>
      <c r="G184">
        <f t="shared" si="8"/>
        <v>-6.0710438796375499E-2</v>
      </c>
    </row>
    <row r="185" spans="1:7" x14ac:dyDescent="0.3">
      <c r="A185">
        <f>'10'!F186+'20'!F186+'30'!F186+'40'!F186+'50'!F186</f>
        <v>4.4225025464028596</v>
      </c>
      <c r="B185">
        <f>'10'!G186+'20'!G186+'30'!G186+'40'!G186+'50'!G186</f>
        <v>-0.62606479963959516</v>
      </c>
      <c r="C185">
        <f t="shared" si="6"/>
        <v>6.4997673882966778</v>
      </c>
      <c r="D185">
        <f>'10'!H186+'20'!H186+'30'!H186+'40'!H186+'50'!H186</f>
        <v>4.4027918707992626</v>
      </c>
      <c r="E185">
        <f>'10'!I186+'20'!I186+'30'!I186+'40'!I186+'50'!I186</f>
        <v>-0.65563124313987264</v>
      </c>
      <c r="F185">
        <f t="shared" si="7"/>
        <v>8.9490155338255324</v>
      </c>
      <c r="G185">
        <f t="shared" si="8"/>
        <v>-0.14213448676466189</v>
      </c>
    </row>
    <row r="186" spans="1:7" x14ac:dyDescent="0.3">
      <c r="A186">
        <f>'10'!F187+'20'!F187+'30'!F187+'40'!F187+'50'!F187</f>
        <v>4.2796668493123509</v>
      </c>
      <c r="B186">
        <f>'10'!G187+'20'!G187+'30'!G187+'40'!G187+'50'!G187</f>
        <v>-0.81731159998886915</v>
      </c>
      <c r="C186">
        <f t="shared" si="6"/>
        <v>6.3918867627161555</v>
      </c>
      <c r="D186">
        <f>'10'!H187+'20'!H187+'30'!H187+'40'!H187+'50'!H187</f>
        <v>4.2601733654037126</v>
      </c>
      <c r="E186">
        <f>'10'!I187+'20'!I187+'30'!I187+'40'!I187+'50'!I187</f>
        <v>-0.84425313754540188</v>
      </c>
      <c r="F186">
        <f t="shared" si="7"/>
        <v>8.8544548743690807</v>
      </c>
      <c r="G186">
        <f t="shared" si="8"/>
        <v>-0.25001511234518414</v>
      </c>
    </row>
    <row r="187" spans="1:7" x14ac:dyDescent="0.3">
      <c r="A187">
        <f>'10'!F188+'20'!F188+'30'!F188+'40'!F188+'50'!F188</f>
        <v>4.0936106634543297</v>
      </c>
      <c r="B187">
        <f>'10'!G188+'20'!G188+'30'!G188+'40'!G188+'50'!G188</f>
        <v>-1.0114865992486035</v>
      </c>
      <c r="C187">
        <f t="shared" si="6"/>
        <v>6.2497507945445001</v>
      </c>
      <c r="D187">
        <f>'10'!H188+'20'!H188+'30'!H188+'40'!H188+'50'!H188</f>
        <v>4.0807247560324651</v>
      </c>
      <c r="E187">
        <f>'10'!I188+'20'!I188+'30'!I188+'40'!I188+'50'!I188</f>
        <v>-1.0326605499911767</v>
      </c>
      <c r="F187">
        <f t="shared" si="7"/>
        <v>8.7297320357499419</v>
      </c>
      <c r="G187">
        <f t="shared" si="8"/>
        <v>-0.39215108051683956</v>
      </c>
    </row>
    <row r="188" spans="1:7" x14ac:dyDescent="0.3">
      <c r="A188">
        <f>'10'!F189+'20'!F189+'30'!F189+'40'!F189+'50'!F189</f>
        <v>3.8741631058744739</v>
      </c>
      <c r="B188">
        <f>'10'!G189+'20'!G189+'30'!G189+'40'!G189+'50'!G189</f>
        <v>-1.1846753797678522</v>
      </c>
      <c r="C188">
        <f t="shared" si="6"/>
        <v>6.0758863341608462</v>
      </c>
      <c r="D188">
        <f>'10'!H189+'20'!H189+'30'!H189+'40'!H189+'50'!H189</f>
        <v>3.8589330221185758</v>
      </c>
      <c r="E188">
        <f>'10'!I189+'20'!I189+'30'!I189+'40'!I189+'50'!I189</f>
        <v>-1.2077863146508965</v>
      </c>
      <c r="F188">
        <f t="shared" si="7"/>
        <v>8.5719740263457798</v>
      </c>
      <c r="G188">
        <f t="shared" si="8"/>
        <v>-0.56601554090049344</v>
      </c>
    </row>
    <row r="189" spans="1:7" x14ac:dyDescent="0.3">
      <c r="A189">
        <f>'10'!F190+'20'!F190+'30'!F190+'40'!F190+'50'!F190</f>
        <v>3.6047183852355098</v>
      </c>
      <c r="B189">
        <f>'10'!G190+'20'!G190+'30'!G190+'40'!G190+'50'!G190</f>
        <v>-1.3717643915031059</v>
      </c>
      <c r="C189">
        <f t="shared" si="6"/>
        <v>5.8623917543758122</v>
      </c>
      <c r="D189">
        <f>'10'!H190+'20'!H190+'30'!H190+'40'!H190+'50'!H190</f>
        <v>3.5857745115860546</v>
      </c>
      <c r="E189">
        <f>'10'!I190+'20'!I190+'30'!I190+'40'!I190+'50'!I190</f>
        <v>-1.3933517091676899</v>
      </c>
      <c r="F189">
        <f t="shared" si="7"/>
        <v>8.3708789579226721</v>
      </c>
      <c r="G189">
        <f t="shared" si="8"/>
        <v>-0.7795101206855275</v>
      </c>
    </row>
    <row r="190" spans="1:7" x14ac:dyDescent="0.3">
      <c r="A190">
        <f>'10'!F191+'20'!F191+'30'!F191+'40'!F191+'50'!F191</f>
        <v>3.3198210450446295</v>
      </c>
      <c r="B190">
        <f>'10'!G191+'20'!G191+'30'!G191+'40'!G191+'50'!G191</f>
        <v>-1.5308558419296046</v>
      </c>
      <c r="C190">
        <f t="shared" si="6"/>
        <v>5.6298011710919038</v>
      </c>
      <c r="D190">
        <f>'10'!H191+'20'!H191+'30'!H191+'40'!H191+'50'!H191</f>
        <v>3.2949068160158301</v>
      </c>
      <c r="E190">
        <f>'10'!I191+'20'!I191+'30'!I191+'40'!I191+'50'!I191</f>
        <v>-1.5509503327176866</v>
      </c>
      <c r="F190">
        <f t="shared" si="7"/>
        <v>8.1445525370198375</v>
      </c>
      <c r="G190">
        <f t="shared" si="8"/>
        <v>-1.0121007039694359</v>
      </c>
    </row>
    <row r="191" spans="1:7" x14ac:dyDescent="0.3">
      <c r="A191">
        <f>'10'!F192+'20'!F192+'30'!F192+'40'!F192+'50'!F192</f>
        <v>3.0034608374920029</v>
      </c>
      <c r="B191">
        <f>'10'!G192+'20'!G192+'30'!G192+'40'!G192+'50'!G192</f>
        <v>-1.6484651054040613</v>
      </c>
      <c r="C191">
        <f t="shared" si="6"/>
        <v>5.3480101526005885</v>
      </c>
      <c r="D191">
        <f>'10'!H192+'20'!H192+'30'!H192+'40'!H192+'50'!H192</f>
        <v>2.9767213436663842</v>
      </c>
      <c r="E191">
        <f>'10'!I192+'20'!I192+'30'!I192+'40'!I192+'50'!I192</f>
        <v>-1.672546058490471</v>
      </c>
      <c r="F191">
        <f t="shared" si="7"/>
        <v>7.8679595826149553</v>
      </c>
      <c r="G191">
        <f t="shared" si="8"/>
        <v>-1.2938917224607511</v>
      </c>
    </row>
    <row r="192" spans="1:7" x14ac:dyDescent="0.3">
      <c r="A192">
        <f>'10'!F193+'20'!F193+'30'!F193+'40'!F193+'50'!F193</f>
        <v>2.6530551800505311</v>
      </c>
      <c r="B192">
        <f>'10'!G193+'20'!G193+'30'!G193+'40'!G193+'50'!G193</f>
        <v>-1.7447727624025353</v>
      </c>
      <c r="C192">
        <f t="shared" si="6"/>
        <v>5.0179345749513544</v>
      </c>
      <c r="D192">
        <f>'10'!H193+'20'!H193+'30'!H193+'40'!H193+'50'!H193</f>
        <v>2.6389300006867531</v>
      </c>
      <c r="E192">
        <f>'10'!I193+'20'!I193+'30'!I193+'40'!I193+'50'!I193</f>
        <v>-1.7611255734048918</v>
      </c>
      <c r="F192">
        <f t="shared" si="7"/>
        <v>7.5354738550178801</v>
      </c>
      <c r="G192">
        <f t="shared" si="8"/>
        <v>-1.6239673001099852</v>
      </c>
    </row>
    <row r="193" spans="1:7" x14ac:dyDescent="0.3">
      <c r="A193">
        <f>'10'!F194+'20'!F194+'30'!F194+'40'!F194+'50'!F194</f>
        <v>2.2806938957611913</v>
      </c>
      <c r="B193">
        <f>'10'!G194+'20'!G194+'30'!G194+'40'!G194+'50'!G194</f>
        <v>-1.7905820395545322</v>
      </c>
      <c r="C193">
        <f t="shared" si="6"/>
        <v>4.6233986092486958</v>
      </c>
      <c r="D193">
        <f>'10'!H194+'20'!H194+'30'!H194+'40'!H194+'50'!H194</f>
        <v>2.275679200292442</v>
      </c>
      <c r="E193">
        <f>'10'!I194+'20'!I194+'30'!I194+'40'!I194+'50'!I194</f>
        <v>-1.8181806618727987</v>
      </c>
      <c r="F193">
        <f t="shared" si="7"/>
        <v>7.1206931380346008</v>
      </c>
      <c r="G193">
        <f t="shared" si="8"/>
        <v>-2.0185032658126438</v>
      </c>
    </row>
    <row r="194" spans="1:7" x14ac:dyDescent="0.3">
      <c r="A194">
        <f>'10'!F195+'20'!F195+'30'!F195+'40'!F195+'50'!F195</f>
        <v>1.9228052166483829</v>
      </c>
      <c r="B194">
        <f>'10'!G195+'20'!G195+'30'!G195+'40'!G195+'50'!G195</f>
        <v>-1.8086091109754432</v>
      </c>
      <c r="C194">
        <f t="shared" si="6"/>
        <v>4.2156176255896165</v>
      </c>
      <c r="D194">
        <f>'10'!H195+'20'!H195+'30'!H195+'40'!H195+'50'!H195</f>
        <v>1.9046137844613931</v>
      </c>
      <c r="E194">
        <f>'10'!I195+'20'!I195+'30'!I195+'40'!I195+'50'!I195</f>
        <v>-1.8359715765863187</v>
      </c>
      <c r="F194">
        <f t="shared" si="7"/>
        <v>6.651965935818378</v>
      </c>
      <c r="G194">
        <f t="shared" si="8"/>
        <v>-2.4262842494717232</v>
      </c>
    </row>
    <row r="195" spans="1:7" x14ac:dyDescent="0.3">
      <c r="A195">
        <f>'10'!F196+'20'!F196+'30'!F196+'40'!F196+'50'!F196</f>
        <v>1.5048978536293753</v>
      </c>
      <c r="B195">
        <f>'10'!G196+'20'!G196+'30'!G196+'40'!G196+'50'!G196</f>
        <v>-1.8422617935769565</v>
      </c>
      <c r="C195">
        <f t="shared" ref="C195:C258" si="9">10*LOG10(SQRT((A195*A195)+(B195*B195)))</f>
        <v>3.763562653790562</v>
      </c>
      <c r="D195">
        <f>'10'!H196+'20'!H196+'30'!H196+'40'!H196+'50'!H196</f>
        <v>1.5064366318243447</v>
      </c>
      <c r="E195">
        <f>'10'!I196+'20'!I196+'30'!I196+'40'!I196+'50'!I196</f>
        <v>-1.8490029695961303</v>
      </c>
      <c r="F195">
        <f t="shared" ref="F195:F258" si="10">10*LOG10(SQRT((C195*C195)+(D195*D195)))</f>
        <v>6.0786840634664809</v>
      </c>
      <c r="G195">
        <f t="shared" ref="G195:G258" si="11">C195-6.64190187506134</f>
        <v>-2.8783392212707777</v>
      </c>
    </row>
    <row r="196" spans="1:7" x14ac:dyDescent="0.3">
      <c r="A196">
        <f>'10'!F197+'20'!F197+'30'!F197+'40'!F197+'50'!F197</f>
        <v>1.1489185804756392</v>
      </c>
      <c r="B196">
        <f>'10'!G197+'20'!G197+'30'!G197+'40'!G197+'50'!G197</f>
        <v>-1.7862411264490334</v>
      </c>
      <c r="C196">
        <f t="shared" si="9"/>
        <v>3.2712058863205224</v>
      </c>
      <c r="D196">
        <f>'10'!H197+'20'!H197+'30'!H197+'40'!H197+'50'!H197</f>
        <v>1.1324064513497221</v>
      </c>
      <c r="E196">
        <f>'10'!I197+'20'!I197+'30'!I197+'40'!I197+'50'!I197</f>
        <v>-1.8023904035637883</v>
      </c>
      <c r="F196">
        <f t="shared" si="10"/>
        <v>5.3928517748428684</v>
      </c>
      <c r="G196">
        <f t="shared" si="11"/>
        <v>-3.3706959887408172</v>
      </c>
    </row>
    <row r="197" spans="1:7" x14ac:dyDescent="0.3">
      <c r="A197">
        <f>'10'!F198+'20'!F198+'30'!F198+'40'!F198+'50'!F198</f>
        <v>0.81107885755257891</v>
      </c>
      <c r="B197">
        <f>'10'!G198+'20'!G198+'30'!G198+'40'!G198+'50'!G198</f>
        <v>-1.6393448140260674</v>
      </c>
      <c r="C197">
        <f t="shared" si="9"/>
        <v>2.6221755684677617</v>
      </c>
      <c r="D197">
        <f>'10'!H198+'20'!H198+'30'!H198+'40'!H198+'50'!H198</f>
        <v>0.80386690724175125</v>
      </c>
      <c r="E197">
        <f>'10'!I198+'20'!I198+'30'!I198+'40'!I198+'50'!I198</f>
        <v>-1.6600070759271017</v>
      </c>
      <c r="F197">
        <f t="shared" si="10"/>
        <v>4.381668584348521</v>
      </c>
      <c r="G197">
        <f t="shared" si="11"/>
        <v>-4.0197263065935775</v>
      </c>
    </row>
    <row r="198" spans="1:7" x14ac:dyDescent="0.3">
      <c r="A198">
        <f>'10'!F199+'20'!F199+'30'!F199+'40'!F199+'50'!F199</f>
        <v>0.55086979003478853</v>
      </c>
      <c r="B198">
        <f>'10'!G199+'20'!G199+'30'!G199+'40'!G199+'50'!G199</f>
        <v>-1.4844002158762439</v>
      </c>
      <c r="C198">
        <f t="shared" si="9"/>
        <v>1.9956863739151454</v>
      </c>
      <c r="D198">
        <f>'10'!H199+'20'!H199+'30'!H199+'40'!H199+'50'!H199</f>
        <v>0.52409417320649088</v>
      </c>
      <c r="E198">
        <f>'10'!I199+'20'!I199+'30'!I199+'40'!I199+'50'!I199</f>
        <v>-1.4692678129817378</v>
      </c>
      <c r="F198">
        <f t="shared" si="10"/>
        <v>3.1457420715940998</v>
      </c>
      <c r="G198">
        <f t="shared" si="11"/>
        <v>-4.6462155011461945</v>
      </c>
    </row>
    <row r="199" spans="1:7" x14ac:dyDescent="0.3">
      <c r="A199">
        <f>'10'!F200+'20'!F200+'30'!F200+'40'!F200+'50'!F200</f>
        <v>0.29442531958295393</v>
      </c>
      <c r="B199">
        <f>'10'!G200+'20'!G200+'30'!G200+'40'!G200+'50'!G200</f>
        <v>-1.2561757892276402</v>
      </c>
      <c r="C199">
        <f t="shared" si="9"/>
        <v>1.1066327843505461</v>
      </c>
      <c r="D199">
        <f>'10'!H200+'20'!H200+'30'!H200+'40'!H200+'50'!H200</f>
        <v>0.31586119288353387</v>
      </c>
      <c r="E199">
        <f>'10'!I200+'20'!I200+'30'!I200+'40'!I200+'50'!I200</f>
        <v>-1.2613704502853014</v>
      </c>
      <c r="F199">
        <f t="shared" si="10"/>
        <v>0.61010309519056682</v>
      </c>
      <c r="G199">
        <f t="shared" si="11"/>
        <v>-5.5352690907107931</v>
      </c>
    </row>
    <row r="200" spans="1:7" x14ac:dyDescent="0.3">
      <c r="A200">
        <f>'10'!F201+'20'!F201+'30'!F201+'40'!F201+'50'!F201</f>
        <v>0.11471765494832686</v>
      </c>
      <c r="B200">
        <f>'10'!G201+'20'!G201+'30'!G201+'40'!G201+'50'!G201</f>
        <v>-1.0262208317135195</v>
      </c>
      <c r="C200">
        <f t="shared" si="9"/>
        <v>0.13937532875884528</v>
      </c>
      <c r="D200">
        <f>'10'!H201+'20'!H201+'30'!H201+'40'!H201+'50'!H201</f>
        <v>0.11805498940774406</v>
      </c>
      <c r="E200">
        <f>'10'!I201+'20'!I201+'30'!I201+'40'!I201+'50'!I201</f>
        <v>-1.0375942405984446</v>
      </c>
      <c r="F200">
        <f t="shared" si="10"/>
        <v>-7.3837094878735421</v>
      </c>
      <c r="G200">
        <f t="shared" si="11"/>
        <v>-6.5025265463024944</v>
      </c>
    </row>
    <row r="201" spans="1:7" x14ac:dyDescent="0.3">
      <c r="A201">
        <f>'10'!F202+'20'!F202+'30'!F202+'40'!F202+'50'!F202</f>
        <v>-3.5736268993895148E-2</v>
      </c>
      <c r="B201">
        <f>'10'!G202+'20'!G202+'30'!G202+'40'!G202+'50'!G202</f>
        <v>-0.79827344241157705</v>
      </c>
      <c r="C201">
        <f t="shared" si="9"/>
        <v>-0.97413573981758961</v>
      </c>
      <c r="D201">
        <f>'10'!H202+'20'!H202+'30'!H202+'40'!H202+'50'!H202</f>
        <v>-2.6979512950495499E-2</v>
      </c>
      <c r="E201">
        <f>'10'!I202+'20'!I202+'30'!I202+'40'!I202+'50'!I202</f>
        <v>-0.78266191963799558</v>
      </c>
      <c r="F201">
        <f t="shared" si="10"/>
        <v>-0.11214021560737861</v>
      </c>
      <c r="G201">
        <f t="shared" si="11"/>
        <v>-7.6160376148789295</v>
      </c>
    </row>
    <row r="202" spans="1:7" x14ac:dyDescent="0.3">
      <c r="A202">
        <f>'10'!F203+'20'!F203+'30'!F203+'40'!F203+'50'!F203</f>
        <v>-0.13456688644021586</v>
      </c>
      <c r="B202">
        <f>'10'!G203+'20'!G203+'30'!G203+'40'!G203+'50'!G203</f>
        <v>-0.54976548271754788</v>
      </c>
      <c r="C202">
        <f t="shared" si="9"/>
        <v>-2.4718741017259442</v>
      </c>
      <c r="D202">
        <f>'10'!H203+'20'!H203+'30'!H203+'40'!H203+'50'!H203</f>
        <v>-0.13142871001326961</v>
      </c>
      <c r="E202">
        <f>'10'!I203+'20'!I203+'30'!I203+'40'!I203+'50'!I203</f>
        <v>-0.54223856442719209</v>
      </c>
      <c r="F202">
        <f t="shared" si="10"/>
        <v>3.9363935932665228</v>
      </c>
      <c r="G202">
        <f t="shared" si="11"/>
        <v>-9.1137759767872843</v>
      </c>
    </row>
    <row r="203" spans="1:7" x14ac:dyDescent="0.3">
      <c r="A203">
        <f>'10'!F204+'20'!F204+'30'!F204+'40'!F204+'50'!F204</f>
        <v>-0.17040637003310799</v>
      </c>
      <c r="B203">
        <f>'10'!G204+'20'!G204+'30'!G204+'40'!G204+'50'!G204</f>
        <v>-0.3088617622141116</v>
      </c>
      <c r="C203">
        <f t="shared" si="9"/>
        <v>-4.5253061017388143</v>
      </c>
      <c r="D203">
        <f>'10'!H204+'20'!H204+'30'!H204+'40'!H204+'50'!H204</f>
        <v>-0.16250319032196248</v>
      </c>
      <c r="E203">
        <f>'10'!I204+'20'!I204+'30'!I204+'40'!I204+'50'!I204</f>
        <v>-0.30139829002088314</v>
      </c>
      <c r="F203">
        <f t="shared" si="10"/>
        <v>6.5592779635627565</v>
      </c>
      <c r="G203">
        <f t="shared" si="11"/>
        <v>-11.167207976800153</v>
      </c>
    </row>
    <row r="204" spans="1:7" x14ac:dyDescent="0.3">
      <c r="A204">
        <f>'10'!F205+'20'!F205+'30'!F205+'40'!F205+'50'!F205</f>
        <v>-0.15267616489433311</v>
      </c>
      <c r="B204">
        <f>'10'!G205+'20'!G205+'30'!G205+'40'!G205+'50'!G205</f>
        <v>-8.2220878261829944E-2</v>
      </c>
      <c r="C204">
        <f t="shared" si="9"/>
        <v>-7.6093123400836138</v>
      </c>
      <c r="D204">
        <f>'10'!H205+'20'!H205+'30'!H205+'40'!H205+'50'!H205</f>
        <v>-0.14554824072383743</v>
      </c>
      <c r="E204">
        <f>'10'!I205+'20'!I205+'30'!I205+'40'!I205+'50'!I205</f>
        <v>-7.4884279312153135E-2</v>
      </c>
      <c r="F204">
        <f t="shared" si="10"/>
        <v>8.8142484344248277</v>
      </c>
      <c r="G204">
        <f t="shared" si="11"/>
        <v>-14.251214215144953</v>
      </c>
    </row>
    <row r="205" spans="1:7" x14ac:dyDescent="0.3">
      <c r="A205">
        <f>'10'!F206+'20'!F206+'30'!F206+'40'!F206+'50'!F206</f>
        <v>-9.3204562387358858E-2</v>
      </c>
      <c r="B205">
        <f>'10'!G206+'20'!G206+'30'!G206+'40'!G206+'50'!G206</f>
        <v>0.1046374973617723</v>
      </c>
      <c r="C205">
        <f t="shared" si="9"/>
        <v>-8.5347242329898805</v>
      </c>
      <c r="D205">
        <f>'10'!H206+'20'!H206+'30'!H206+'40'!H206+'50'!H206</f>
        <v>-8.1136656822159647E-2</v>
      </c>
      <c r="E205">
        <f>'10'!I206+'20'!I206+'30'!I206+'40'!I206+'50'!I206</f>
        <v>0.11233754361038112</v>
      </c>
      <c r="F205">
        <f t="shared" si="10"/>
        <v>9.3120911721821358</v>
      </c>
      <c r="G205">
        <f t="shared" si="11"/>
        <v>-15.17662610805122</v>
      </c>
    </row>
    <row r="206" spans="1:7" x14ac:dyDescent="0.3">
      <c r="A206">
        <f>'10'!F207+'20'!F207+'30'!F207+'40'!F207+'50'!F207</f>
        <v>5.5885094151965076E-3</v>
      </c>
      <c r="B206">
        <f>'10'!G207+'20'!G207+'30'!G207+'40'!G207+'50'!G207</f>
        <v>0.25895615991587689</v>
      </c>
      <c r="C206">
        <f t="shared" si="9"/>
        <v>-5.8667264408177635</v>
      </c>
      <c r="D206">
        <f>'10'!H207+'20'!H207+'30'!H207+'40'!H207+'50'!H207</f>
        <v>1.5714990829659992E-2</v>
      </c>
      <c r="E206">
        <f>'10'!I207+'20'!I207+'30'!I207+'40'!I207+'50'!I207</f>
        <v>0.26248332590446583</v>
      </c>
      <c r="F206">
        <f t="shared" si="10"/>
        <v>7.6839739607957123</v>
      </c>
      <c r="G206">
        <f t="shared" si="11"/>
        <v>-12.508628315879104</v>
      </c>
    </row>
    <row r="207" spans="1:7" x14ac:dyDescent="0.3">
      <c r="A207">
        <f>'10'!F208+'20'!F208+'30'!F208+'40'!F208+'50'!F208</f>
        <v>0.13964506203072646</v>
      </c>
      <c r="B207">
        <f>'10'!G208+'20'!G208+'30'!G208+'40'!G208+'50'!G208</f>
        <v>0.37087813643428735</v>
      </c>
      <c r="C207">
        <f t="shared" si="9"/>
        <v>-4.0197918318452484</v>
      </c>
      <c r="D207">
        <f>'10'!H208+'20'!H208+'30'!H208+'40'!H208+'50'!H208</f>
        <v>0.13710191452978693</v>
      </c>
      <c r="E207">
        <f>'10'!I208+'20'!I208+'30'!I208+'40'!I208+'50'!I208</f>
        <v>0.37152954307259961</v>
      </c>
      <c r="F207">
        <f t="shared" si="10"/>
        <v>6.0445601708305148</v>
      </c>
      <c r="G207">
        <f t="shared" si="11"/>
        <v>-10.661693706906588</v>
      </c>
    </row>
    <row r="208" spans="1:7" x14ac:dyDescent="0.3">
      <c r="A208">
        <f>'10'!F209+'20'!F209+'30'!F209+'40'!F209+'50'!F209</f>
        <v>0.29380116213545715</v>
      </c>
      <c r="B208">
        <f>'10'!G209+'20'!G209+'30'!G209+'40'!G209+'50'!G209</f>
        <v>0.44014648951674956</v>
      </c>
      <c r="C208">
        <f t="shared" si="9"/>
        <v>-2.7638371954910679</v>
      </c>
      <c r="D208">
        <f>'10'!H209+'20'!H209+'30'!H209+'40'!H209+'50'!H209</f>
        <v>0.28783772183128975</v>
      </c>
      <c r="E208">
        <f>'10'!I209+'20'!I209+'30'!I209+'40'!I209+'50'!I209</f>
        <v>0.4349276125677104</v>
      </c>
      <c r="F208">
        <f t="shared" si="10"/>
        <v>4.4385496052180065</v>
      </c>
      <c r="G208">
        <f t="shared" si="11"/>
        <v>-9.4057390705524071</v>
      </c>
    </row>
    <row r="209" spans="1:7" x14ac:dyDescent="0.3">
      <c r="A209">
        <f>'10'!F210+'20'!F210+'30'!F210+'40'!F210+'50'!F210</f>
        <v>0.44466762087209422</v>
      </c>
      <c r="B209">
        <f>'10'!G210+'20'!G210+'30'!G210+'40'!G210+'50'!G210</f>
        <v>0.44758059625404717</v>
      </c>
      <c r="C209">
        <f t="shared" si="9"/>
        <v>-2.0002699451824455</v>
      </c>
      <c r="D209">
        <f>'10'!H210+'20'!H210+'30'!H210+'40'!H210+'50'!H210</f>
        <v>0.43749006885632724</v>
      </c>
      <c r="E209">
        <f>'10'!I210+'20'!I210+'30'!I210+'40'!I210+'50'!I210</f>
        <v>0.4458251380282589</v>
      </c>
      <c r="F209">
        <f t="shared" si="10"/>
        <v>3.112353658091116</v>
      </c>
      <c r="G209">
        <f t="shared" si="11"/>
        <v>-8.6421718202437852</v>
      </c>
    </row>
    <row r="210" spans="1:7" x14ac:dyDescent="0.3">
      <c r="A210">
        <f>'10'!F211+'20'!F211+'30'!F211+'40'!F211+'50'!F211</f>
        <v>0.58846540189939556</v>
      </c>
      <c r="B210">
        <f>'10'!G211+'20'!G211+'30'!G211+'40'!G211+'50'!G211</f>
        <v>0.4171275642682033</v>
      </c>
      <c r="C210">
        <f t="shared" si="9"/>
        <v>-1.4187854017265764</v>
      </c>
      <c r="D210">
        <f>'10'!H211+'20'!H211+'30'!H211+'40'!H211+'50'!H211</f>
        <v>0.57343253212896828</v>
      </c>
      <c r="E210">
        <f>'10'!I211+'20'!I211+'30'!I211+'40'!I211+'50'!I211</f>
        <v>0.40907110473196528</v>
      </c>
      <c r="F210">
        <f t="shared" si="10"/>
        <v>1.8477275745084867</v>
      </c>
      <c r="G210">
        <f t="shared" si="11"/>
        <v>-8.0606872767879167</v>
      </c>
    </row>
    <row r="211" spans="1:7" x14ac:dyDescent="0.3">
      <c r="A211">
        <f>'10'!F212+'20'!F212+'30'!F212+'40'!F212+'50'!F212</f>
        <v>0.71348070645655515</v>
      </c>
      <c r="B211">
        <f>'10'!G212+'20'!G212+'30'!G212+'40'!G212+'50'!G212</f>
        <v>0.34759546211886394</v>
      </c>
      <c r="C211">
        <f t="shared" si="9"/>
        <v>-1.0037201320737315</v>
      </c>
      <c r="D211">
        <f>'10'!H212+'20'!H212+'30'!H212+'40'!H212+'50'!H212</f>
        <v>0.70188712381291674</v>
      </c>
      <c r="E211">
        <f>'10'!I212+'20'!I212+'30'!I212+'40'!I212+'50'!I212</f>
        <v>0.33303881786170864</v>
      </c>
      <c r="F211">
        <f t="shared" si="10"/>
        <v>0.88060053141786054</v>
      </c>
      <c r="G211">
        <f t="shared" si="11"/>
        <v>-7.6456220071350707</v>
      </c>
    </row>
    <row r="212" spans="1:7" x14ac:dyDescent="0.3">
      <c r="A212">
        <f>'10'!F213+'20'!F213+'30'!F213+'40'!F213+'50'!F213</f>
        <v>0.8089105650220586</v>
      </c>
      <c r="B212">
        <f>'10'!G213+'20'!G213+'30'!G213+'40'!G213+'50'!G213</f>
        <v>0.22918855607061653</v>
      </c>
      <c r="C212">
        <f t="shared" si="9"/>
        <v>-0.75332161271130871</v>
      </c>
      <c r="D212">
        <f>'10'!H213+'20'!H213+'30'!H213+'40'!H213+'50'!H213</f>
        <v>0.79196481594274304</v>
      </c>
      <c r="E212">
        <f>'10'!I213+'20'!I213+'30'!I213+'40'!I213+'50'!I213</f>
        <v>0.22882837920125201</v>
      </c>
      <c r="F212">
        <f t="shared" si="10"/>
        <v>0.3862974481112994</v>
      </c>
      <c r="G212">
        <f t="shared" si="11"/>
        <v>-7.3952234877726486</v>
      </c>
    </row>
    <row r="213" spans="1:7" x14ac:dyDescent="0.3">
      <c r="A213">
        <f>'10'!F214+'20'!F214+'30'!F214+'40'!F214+'50'!F214</f>
        <v>0.87433324801498147</v>
      </c>
      <c r="B213">
        <f>'10'!G214+'20'!G214+'30'!G214+'40'!G214+'50'!G214</f>
        <v>0.10253895620035938</v>
      </c>
      <c r="C213">
        <f t="shared" si="9"/>
        <v>-0.55356751520593361</v>
      </c>
      <c r="D213">
        <f>'10'!H214+'20'!H214+'30'!H214+'40'!H214+'50'!H214</f>
        <v>0.85397045522438364</v>
      </c>
      <c r="E213">
        <f>'10'!I214+'20'!I214+'30'!I214+'40'!I214+'50'!I214</f>
        <v>9.9976420304800181E-2</v>
      </c>
      <c r="F213">
        <f t="shared" si="10"/>
        <v>7.6175190479006019E-2</v>
      </c>
      <c r="G213">
        <f t="shared" si="11"/>
        <v>-7.1954693902672737</v>
      </c>
    </row>
    <row r="214" spans="1:7" x14ac:dyDescent="0.3">
      <c r="A214">
        <f>'10'!F215+'20'!F215+'30'!F215+'40'!F215+'50'!F215</f>
        <v>0.89649063745921476</v>
      </c>
      <c r="B214">
        <f>'10'!G215+'20'!G215+'30'!G215+'40'!G215+'50'!G215</f>
        <v>-3.6963223479867656E-2</v>
      </c>
      <c r="C214">
        <f t="shared" si="9"/>
        <v>-0.47085405411872694</v>
      </c>
      <c r="D214">
        <f>'10'!H215+'20'!H215+'30'!H215+'40'!H215+'50'!H215</f>
        <v>0.86618287430786167</v>
      </c>
      <c r="E214">
        <f>'10'!I215+'20'!I215+'30'!I215+'40'!I215+'50'!I215</f>
        <v>-3.3530692990391783E-2</v>
      </c>
      <c r="F214">
        <f t="shared" si="10"/>
        <v>-6.1721595546120715E-2</v>
      </c>
      <c r="G214">
        <f t="shared" si="11"/>
        <v>-7.1127559291800662</v>
      </c>
    </row>
    <row r="215" spans="1:7" x14ac:dyDescent="0.3">
      <c r="A215">
        <f>'10'!F216+'20'!F216+'30'!F216+'40'!F216+'50'!F216</f>
        <v>0.87337189096988777</v>
      </c>
      <c r="B215">
        <f>'10'!G216+'20'!G216+'30'!G216+'40'!G216+'50'!G216</f>
        <v>-0.17642772845811527</v>
      </c>
      <c r="C215">
        <f t="shared" si="9"/>
        <v>-0.50115675826311734</v>
      </c>
      <c r="D215">
        <f>'10'!H216+'20'!H216+'30'!H216+'40'!H216+'50'!H216</f>
        <v>0.84783640059073084</v>
      </c>
      <c r="E215">
        <f>'10'!I216+'20'!I216+'30'!I216+'40'!I216+'50'!I216</f>
        <v>-0.18301614214563836</v>
      </c>
      <c r="F215">
        <f t="shared" si="10"/>
        <v>-6.6175672859700732E-2</v>
      </c>
      <c r="G215">
        <f t="shared" si="11"/>
        <v>-7.1430586333244568</v>
      </c>
    </row>
    <row r="216" spans="1:7" x14ac:dyDescent="0.3">
      <c r="A216">
        <f>'10'!F217+'20'!F217+'30'!F217+'40'!F217+'50'!F217</f>
        <v>0.81514902890036156</v>
      </c>
      <c r="B216">
        <f>'10'!G217+'20'!G217+'30'!G217+'40'!G217+'50'!G217</f>
        <v>-0.30658514808680903</v>
      </c>
      <c r="C216">
        <f t="shared" si="9"/>
        <v>-0.60032974216561041</v>
      </c>
      <c r="D216">
        <f>'10'!H217+'20'!H217+'30'!H217+'40'!H217+'50'!H217</f>
        <v>0.79024602800998855</v>
      </c>
      <c r="E216">
        <f>'10'!I217+'20'!I217+'30'!I217+'40'!I217+'50'!I217</f>
        <v>-0.30849713348896618</v>
      </c>
      <c r="F216">
        <f t="shared" si="10"/>
        <v>-3.3073301416459568E-2</v>
      </c>
      <c r="G216">
        <f t="shared" si="11"/>
        <v>-7.2422316172269499</v>
      </c>
    </row>
    <row r="217" spans="1:7" x14ac:dyDescent="0.3">
      <c r="A217">
        <f>'10'!F218+'20'!F218+'30'!F218+'40'!F218+'50'!F218</f>
        <v>0.72396554400039936</v>
      </c>
      <c r="B217">
        <f>'10'!G218+'20'!G218+'30'!G218+'40'!G218+'50'!G218</f>
        <v>-0.41890635049164732</v>
      </c>
      <c r="C217">
        <f t="shared" si="9"/>
        <v>-0.77572418055247061</v>
      </c>
      <c r="D217">
        <f>'10'!H218+'20'!H218+'30'!H218+'40'!H218+'50'!H218</f>
        <v>0.70003604103284933</v>
      </c>
      <c r="E217">
        <f>'10'!I218+'20'!I218+'30'!I218+'40'!I218+'50'!I218</f>
        <v>-0.41655134793461818</v>
      </c>
      <c r="F217">
        <f t="shared" si="10"/>
        <v>0.19071239299744597</v>
      </c>
      <c r="G217">
        <f t="shared" si="11"/>
        <v>-7.4176260556138107</v>
      </c>
    </row>
    <row r="218" spans="1:7" x14ac:dyDescent="0.3">
      <c r="A218">
        <f>'10'!F219+'20'!F219+'30'!F219+'40'!F219+'50'!F219</f>
        <v>0.59502416100953204</v>
      </c>
      <c r="B218">
        <f>'10'!G219+'20'!G219+'30'!G219+'40'!G219+'50'!G219</f>
        <v>-0.50768290420506923</v>
      </c>
      <c r="C218">
        <f t="shared" si="9"/>
        <v>-1.0669679577688864</v>
      </c>
      <c r="D218">
        <f>'10'!H219+'20'!H219+'30'!H219+'40'!H219+'50'!H219</f>
        <v>0.58022471710171653</v>
      </c>
      <c r="E218">
        <f>'10'!I219+'20'!I219+'30'!I219+'40'!I219+'50'!I219</f>
        <v>-0.49700696786539711</v>
      </c>
      <c r="F218">
        <f t="shared" si="10"/>
        <v>0.84407985348717685</v>
      </c>
      <c r="G218">
        <f t="shared" si="11"/>
        <v>-7.7088698328302261</v>
      </c>
    </row>
    <row r="219" spans="1:7" x14ac:dyDescent="0.3">
      <c r="A219">
        <f>'10'!F220+'20'!F220+'30'!F220+'40'!F220+'50'!F220</f>
        <v>0.46376856480419965</v>
      </c>
      <c r="B219">
        <f>'10'!G220+'20'!G220+'30'!G220+'40'!G220+'50'!G220</f>
        <v>-0.56004722493145853</v>
      </c>
      <c r="C219">
        <f t="shared" si="9"/>
        <v>-1.3838130857170114</v>
      </c>
      <c r="D219">
        <f>'10'!H220+'20'!H220+'30'!H220+'40'!H220+'50'!H220</f>
        <v>0.44855262685302066</v>
      </c>
      <c r="E219">
        <f>'10'!I220+'20'!I220+'30'!I220+'40'!I220+'50'!I220</f>
        <v>-0.54904082409732369</v>
      </c>
      <c r="F219">
        <f t="shared" si="10"/>
        <v>1.6277200482360523</v>
      </c>
      <c r="G219">
        <f t="shared" si="11"/>
        <v>-8.0257149607783518</v>
      </c>
    </row>
    <row r="220" spans="1:7" x14ac:dyDescent="0.3">
      <c r="A220">
        <f>'10'!F221+'20'!F221+'30'!F221+'40'!F221+'50'!F221</f>
        <v>0.31642525353206491</v>
      </c>
      <c r="B220">
        <f>'10'!G221+'20'!G221+'30'!G221+'40'!G221+'50'!G221</f>
        <v>-0.58413288727928958</v>
      </c>
      <c r="C220">
        <f t="shared" si="9"/>
        <v>-1.7761523857175818</v>
      </c>
      <c r="D220">
        <f>'10'!H221+'20'!H221+'30'!H221+'40'!H221+'50'!H221</f>
        <v>0.29829190757722995</v>
      </c>
      <c r="E220">
        <f>'10'!I221+'20'!I221+'30'!I221+'40'!I221+'50'!I221</f>
        <v>-0.56568947879653564</v>
      </c>
      <c r="F220">
        <f t="shared" si="10"/>
        <v>2.5552002974596242</v>
      </c>
      <c r="G220">
        <f t="shared" si="11"/>
        <v>-8.4180542607789217</v>
      </c>
    </row>
    <row r="221" spans="1:7" x14ac:dyDescent="0.3">
      <c r="A221">
        <f>'10'!F222+'20'!F222+'30'!F222+'40'!F222+'50'!F222</f>
        <v>0.16682381112643424</v>
      </c>
      <c r="B221">
        <f>'10'!G222+'20'!G222+'30'!G222+'40'!G222+'50'!G222</f>
        <v>-0.56674454548753905</v>
      </c>
      <c r="C221">
        <f t="shared" si="9"/>
        <v>-2.285688927513196</v>
      </c>
      <c r="D221">
        <f>'10'!H222+'20'!H222+'30'!H222+'40'!H222+'50'!H222</f>
        <v>0.15611919919177872</v>
      </c>
      <c r="E221">
        <f>'10'!I222+'20'!I222+'30'!I222+'40'!I222+'50'!I222</f>
        <v>-0.54904151597553141</v>
      </c>
      <c r="F221">
        <f t="shared" si="10"/>
        <v>3.6002782292434601</v>
      </c>
      <c r="G221">
        <f t="shared" si="11"/>
        <v>-8.9275908025745352</v>
      </c>
    </row>
    <row r="222" spans="1:7" x14ac:dyDescent="0.3">
      <c r="A222">
        <f>'10'!F223+'20'!F223+'30'!F223+'40'!F223+'50'!F223</f>
        <v>4.248303323469077E-2</v>
      </c>
      <c r="B222">
        <f>'10'!G223+'20'!G223+'30'!G223+'40'!G223+'50'!G223</f>
        <v>-0.5280163218853855</v>
      </c>
      <c r="C222">
        <f t="shared" si="9"/>
        <v>-2.7595148922402677</v>
      </c>
      <c r="D222">
        <f>'10'!H223+'20'!H223+'30'!H223+'40'!H223+'50'!H223</f>
        <v>3.2293232520977155E-2</v>
      </c>
      <c r="E222">
        <f>'10'!I223+'20'!I223+'30'!I223+'40'!I223+'50'!I223</f>
        <v>-0.50329933627283407</v>
      </c>
      <c r="F222">
        <f t="shared" si="10"/>
        <v>4.4086247813099337</v>
      </c>
      <c r="G222">
        <f t="shared" si="11"/>
        <v>-9.4014167673016082</v>
      </c>
    </row>
    <row r="223" spans="1:7" x14ac:dyDescent="0.3">
      <c r="A223">
        <f>'10'!F224+'20'!F224+'30'!F224+'40'!F224+'50'!F224</f>
        <v>-6.5604487716735049E-2</v>
      </c>
      <c r="B223">
        <f>'10'!G224+'20'!G224+'30'!G224+'40'!G224+'50'!G224</f>
        <v>-0.44771370344042061</v>
      </c>
      <c r="C223">
        <f t="shared" si="9"/>
        <v>-3.443864443621</v>
      </c>
      <c r="D223">
        <f>'10'!H224+'20'!H224+'30'!H224+'40'!H224+'50'!H224</f>
        <v>-7.0090606150124524E-2</v>
      </c>
      <c r="E223">
        <f>'10'!I224+'20'!I224+'30'!I224+'40'!I224+'50'!I224</f>
        <v>-0.43196254203168327</v>
      </c>
      <c r="F223">
        <f t="shared" si="10"/>
        <v>5.3713597592209688</v>
      </c>
      <c r="G223">
        <f t="shared" si="11"/>
        <v>-10.085766318682339</v>
      </c>
    </row>
    <row r="224" spans="1:7" x14ac:dyDescent="0.3">
      <c r="A224">
        <f>'10'!F225+'20'!F225+'30'!F225+'40'!F225+'50'!F225</f>
        <v>-0.14466163294219633</v>
      </c>
      <c r="B224">
        <f>'10'!G225+'20'!G225+'30'!G225+'40'!G225+'50'!G225</f>
        <v>-0.35842233754445707</v>
      </c>
      <c r="C224">
        <f t="shared" si="9"/>
        <v>-4.1283406161809353</v>
      </c>
      <c r="D224">
        <f>'10'!H225+'20'!H225+'30'!H225+'40'!H225+'50'!H225</f>
        <v>-0.14537450079064232</v>
      </c>
      <c r="E224">
        <f>'10'!I225+'20'!I225+'30'!I225+'40'!I225+'50'!I225</f>
        <v>-0.34071494130332003</v>
      </c>
      <c r="F224">
        <f t="shared" si="10"/>
        <v>6.1604462043778563</v>
      </c>
      <c r="G224">
        <f t="shared" si="11"/>
        <v>-10.770242491242275</v>
      </c>
    </row>
    <row r="225" spans="1:7" x14ac:dyDescent="0.3">
      <c r="A225">
        <f>'10'!F226+'20'!F226+'30'!F226+'40'!F226+'50'!F226</f>
        <v>-0.1918427192609593</v>
      </c>
      <c r="B225">
        <f>'10'!G226+'20'!G226+'30'!G226+'40'!G226+'50'!G226</f>
        <v>-0.2632618110089614</v>
      </c>
      <c r="C225">
        <f t="shared" si="9"/>
        <v>-4.8712100355444914</v>
      </c>
      <c r="D225">
        <f>'10'!H226+'20'!H226+'30'!H226+'40'!H226+'50'!H226</f>
        <v>-0.18834370032584805</v>
      </c>
      <c r="E225">
        <f>'10'!I226+'20'!I226+'30'!I226+'40'!I226+'50'!I226</f>
        <v>-0.25100713459278856</v>
      </c>
      <c r="F225">
        <f t="shared" si="10"/>
        <v>6.8796123898786057</v>
      </c>
      <c r="G225">
        <f t="shared" si="11"/>
        <v>-11.513111910605831</v>
      </c>
    </row>
    <row r="226" spans="1:7" x14ac:dyDescent="0.3">
      <c r="A226">
        <f>'10'!F227+'20'!F227+'30'!F227+'40'!F227+'50'!F227</f>
        <v>-0.20723024893244146</v>
      </c>
      <c r="B226">
        <f>'10'!G227+'20'!G227+'30'!G227+'40'!G227+'50'!G227</f>
        <v>-0.18141113309834203</v>
      </c>
      <c r="C226">
        <f t="shared" si="9"/>
        <v>-5.6000968201233627</v>
      </c>
      <c r="D226">
        <f>'10'!H227+'20'!H227+'30'!H227+'40'!H227+'50'!H227</f>
        <v>-0.19862923749599268</v>
      </c>
      <c r="E226">
        <f>'10'!I227+'20'!I227+'30'!I227+'40'!I227+'50'!I227</f>
        <v>-0.17106276338503548</v>
      </c>
      <c r="F226">
        <f t="shared" si="10"/>
        <v>7.4846854433685541</v>
      </c>
      <c r="G226">
        <f t="shared" si="11"/>
        <v>-12.241998695184702</v>
      </c>
    </row>
    <row r="227" spans="1:7" x14ac:dyDescent="0.3">
      <c r="A227">
        <f>'10'!F228+'20'!F228+'30'!F228+'40'!F228+'50'!F228</f>
        <v>-0.19505983069611701</v>
      </c>
      <c r="B227">
        <f>'10'!G228+'20'!G228+'30'!G228+'40'!G228+'50'!G228</f>
        <v>-0.10423585967485471</v>
      </c>
      <c r="C227">
        <f t="shared" si="9"/>
        <v>-6.5528584320842809</v>
      </c>
      <c r="D227">
        <f>'10'!H228+'20'!H228+'30'!H228+'40'!H228+'50'!H228</f>
        <v>-0.18161853637227679</v>
      </c>
      <c r="E227">
        <f>'10'!I228+'20'!I228+'30'!I228+'40'!I228+'50'!I228</f>
        <v>-0.10035700788226068</v>
      </c>
      <c r="F227">
        <f t="shared" si="10"/>
        <v>8.1659752807183352</v>
      </c>
      <c r="G227">
        <f t="shared" si="11"/>
        <v>-13.194760307145621</v>
      </c>
    </row>
    <row r="228" spans="1:7" x14ac:dyDescent="0.3">
      <c r="A228">
        <f>'10'!F229+'20'!F229+'30'!F229+'40'!F229+'50'!F229</f>
        <v>-0.15910120640059006</v>
      </c>
      <c r="B228">
        <f>'10'!G229+'20'!G229+'30'!G229+'40'!G229+'50'!G229</f>
        <v>-4.5301926591586134E-2</v>
      </c>
      <c r="C228">
        <f t="shared" si="9"/>
        <v>-7.8139863604102011</v>
      </c>
      <c r="D228">
        <f>'10'!H229+'20'!H229+'30'!H229+'40'!H229+'50'!H229</f>
        <v>-0.15748827698165957</v>
      </c>
      <c r="E228">
        <f>'10'!I229+'20'!I229+'30'!I229+'40'!I229+'50'!I229</f>
        <v>-4.7058494714939281E-2</v>
      </c>
      <c r="F228">
        <f t="shared" si="10"/>
        <v>8.9296083839593905</v>
      </c>
      <c r="G228">
        <f t="shared" si="11"/>
        <v>-14.455888235471541</v>
      </c>
    </row>
    <row r="229" spans="1:7" x14ac:dyDescent="0.3">
      <c r="A229">
        <f>'10'!F230+'20'!F230+'30'!F230+'40'!F230+'50'!F230</f>
        <v>-0.11952254530948389</v>
      </c>
      <c r="B229">
        <f>'10'!G230+'20'!G230+'30'!G230+'40'!G230+'50'!G230</f>
        <v>-5.6272863484420343E-3</v>
      </c>
      <c r="C229">
        <f t="shared" si="9"/>
        <v>-9.2206935874182587</v>
      </c>
      <c r="D229">
        <f>'10'!H230+'20'!H230+'30'!H230+'40'!H230+'50'!H230</f>
        <v>-0.12446738997692808</v>
      </c>
      <c r="E229">
        <f>'10'!I230+'20'!I230+'30'!I230+'40'!I230+'50'!I230</f>
        <v>-1.1275437331144333E-2</v>
      </c>
      <c r="F229">
        <f t="shared" si="10"/>
        <v>9.6480315410300719</v>
      </c>
      <c r="G229">
        <f t="shared" si="11"/>
        <v>-15.862595462479598</v>
      </c>
    </row>
    <row r="230" spans="1:7" x14ac:dyDescent="0.3">
      <c r="A230">
        <f>'10'!F231+'20'!F231+'30'!F231+'40'!F231+'50'!F231</f>
        <v>-6.7472197286172125E-2</v>
      </c>
      <c r="B230">
        <f>'10'!G231+'20'!G231+'30'!G231+'40'!G231+'50'!G231</f>
        <v>1.2779628358607964E-2</v>
      </c>
      <c r="C230">
        <f t="shared" si="9"/>
        <v>-11.632215600312456</v>
      </c>
      <c r="D230">
        <f>'10'!H231+'20'!H231+'30'!H231+'40'!H231+'50'!H231</f>
        <v>-8.3117033087986153E-2</v>
      </c>
      <c r="E230">
        <f>'10'!I231+'20'!I231+'30'!I231+'40'!I231+'50'!I231</f>
        <v>1.4350632993546997E-2</v>
      </c>
      <c r="F230">
        <f t="shared" si="10"/>
        <v>10.656735297338448</v>
      </c>
      <c r="G230">
        <f t="shared" si="11"/>
        <v>-18.274117475373796</v>
      </c>
    </row>
    <row r="231" spans="1:7" x14ac:dyDescent="0.3">
      <c r="A231">
        <f>'10'!F232+'20'!F232+'30'!F232+'40'!F232+'50'!F232</f>
        <v>-2.581064630478324E-2</v>
      </c>
      <c r="B231">
        <f>'10'!G232+'20'!G232+'30'!G232+'40'!G232+'50'!G232</f>
        <v>2.1912510037186916E-2</v>
      </c>
      <c r="C231">
        <f t="shared" si="9"/>
        <v>-14.703418447685978</v>
      </c>
      <c r="D231">
        <f>'10'!H232+'20'!H232+'30'!H232+'40'!H232+'50'!H232</f>
        <v>-3.6981948921175248E-2</v>
      </c>
      <c r="E231">
        <f>'10'!I232+'20'!I232+'30'!I232+'40'!I232+'50'!I232</f>
        <v>2.046595844800031E-2</v>
      </c>
      <c r="F231">
        <f t="shared" si="10"/>
        <v>11.67419690799052</v>
      </c>
      <c r="G231">
        <f t="shared" si="11"/>
        <v>-21.34532032274732</v>
      </c>
    </row>
    <row r="232" spans="1:7" x14ac:dyDescent="0.3">
      <c r="A232">
        <f>'10'!F233+'20'!F233+'30'!F233+'40'!F233+'50'!F233</f>
        <v>1.4834533441880265E-2</v>
      </c>
      <c r="B232">
        <f>'10'!G233+'20'!G233+'30'!G233+'40'!G233+'50'!G233</f>
        <v>1.8323636200821669E-2</v>
      </c>
      <c r="C232">
        <f t="shared" si="9"/>
        <v>-16.275332955562941</v>
      </c>
      <c r="D232">
        <f>'10'!H233+'20'!H233+'30'!H233+'40'!H233+'50'!H233</f>
        <v>8.8533558768146142E-3</v>
      </c>
      <c r="E232">
        <f>'10'!I233+'20'!I233+'30'!I233+'40'!I233+'50'!I233</f>
        <v>1.1849610532739779E-2</v>
      </c>
      <c r="F232">
        <f t="shared" si="10"/>
        <v>12.115299462444026</v>
      </c>
      <c r="G232">
        <f t="shared" si="11"/>
        <v>-22.917234830624281</v>
      </c>
    </row>
    <row r="233" spans="1:7" x14ac:dyDescent="0.3">
      <c r="A233">
        <f>'10'!F234+'20'!F234+'30'!F234+'40'!F234+'50'!F234</f>
        <v>4.304284657699245E-2</v>
      </c>
      <c r="B233">
        <f>'10'!G234+'20'!G234+'30'!G234+'40'!G234+'50'!G234</f>
        <v>8.7263821513631767E-3</v>
      </c>
      <c r="C233">
        <f t="shared" si="9"/>
        <v>-13.573523048610925</v>
      </c>
      <c r="D233">
        <f>'10'!H234+'20'!H234+'30'!H234+'40'!H234+'50'!H234</f>
        <v>3.9867555830148921E-2</v>
      </c>
      <c r="E233">
        <f>'10'!I234+'20'!I234+'30'!I234+'40'!I234+'50'!I234</f>
        <v>-1.1199767643862713E-3</v>
      </c>
      <c r="F233">
        <f t="shared" si="10"/>
        <v>11.326944580224973</v>
      </c>
      <c r="G233">
        <f t="shared" si="11"/>
        <v>-20.215424923672266</v>
      </c>
    </row>
    <row r="234" spans="1:7" x14ac:dyDescent="0.3">
      <c r="A234">
        <f>'10'!F235+'20'!F235+'30'!F235+'40'!F235+'50'!F235</f>
        <v>6.5835428503021279E-2</v>
      </c>
      <c r="B234">
        <f>'10'!G235+'20'!G235+'30'!G235+'40'!G235+'50'!G235</f>
        <v>-1.7652142795586051E-2</v>
      </c>
      <c r="C234">
        <f t="shared" si="9"/>
        <v>-11.664649874402105</v>
      </c>
      <c r="D234">
        <f>'10'!H235+'20'!H235+'30'!H235+'40'!H235+'50'!H235</f>
        <v>6.0897953946415048E-2</v>
      </c>
      <c r="E234">
        <f>'10'!I235+'20'!I235+'30'!I235+'40'!I235+'50'!I235</f>
        <v>-2.0051184267120492E-2</v>
      </c>
      <c r="F234">
        <f t="shared" si="10"/>
        <v>10.668776260448061</v>
      </c>
      <c r="G234">
        <f t="shared" si="11"/>
        <v>-18.306551749463445</v>
      </c>
    </row>
    <row r="235" spans="1:7" x14ac:dyDescent="0.3">
      <c r="A235">
        <f>'10'!F236+'20'!F236+'30'!F236+'40'!F236+'50'!F236</f>
        <v>7.1874467643280149E-2</v>
      </c>
      <c r="B235">
        <f>'10'!G236+'20'!G236+'30'!G236+'40'!G236+'50'!G236</f>
        <v>-4.3197947184819646E-2</v>
      </c>
      <c r="C235">
        <f t="shared" si="9"/>
        <v>-10.764605152365656</v>
      </c>
      <c r="D235">
        <f>'10'!H236+'20'!H236+'30'!H236+'40'!H236+'50'!H236</f>
        <v>6.9457121628086274E-2</v>
      </c>
      <c r="E235">
        <f>'10'!I236+'20'!I236+'30'!I236+'40'!I236+'50'!I236</f>
        <v>-4.5755891603828092E-2</v>
      </c>
      <c r="F235">
        <f t="shared" si="10"/>
        <v>10.320071447482766</v>
      </c>
      <c r="G235">
        <f t="shared" si="11"/>
        <v>-17.406507027426997</v>
      </c>
    </row>
    <row r="236" spans="1:7" x14ac:dyDescent="0.3">
      <c r="A236">
        <f>'10'!F237+'20'!F237+'30'!F237+'40'!F237+'50'!F237</f>
        <v>6.1771865192303238E-2</v>
      </c>
      <c r="B236">
        <f>'10'!G237+'20'!G237+'30'!G237+'40'!G237+'50'!G237</f>
        <v>-7.0224024812555311E-2</v>
      </c>
      <c r="C236">
        <f t="shared" si="9"/>
        <v>-10.290660429397768</v>
      </c>
      <c r="D236">
        <f>'10'!H237+'20'!H237+'30'!H237+'40'!H237+'50'!H237</f>
        <v>6.0490361642290658E-2</v>
      </c>
      <c r="E236">
        <f>'10'!I237+'20'!I237+'30'!I237+'40'!I237+'50'!I237</f>
        <v>-7.7469640019393451E-2</v>
      </c>
      <c r="F236">
        <f t="shared" si="10"/>
        <v>10.124507505745008</v>
      </c>
      <c r="G236">
        <f t="shared" si="11"/>
        <v>-16.932562304459108</v>
      </c>
    </row>
    <row r="237" spans="1:7" x14ac:dyDescent="0.3">
      <c r="A237">
        <f>'10'!F238+'20'!F238+'30'!F238+'40'!F238+'50'!F238</f>
        <v>4.0314099711678097E-2</v>
      </c>
      <c r="B237">
        <f>'10'!G238+'20'!G238+'30'!G238+'40'!G238+'50'!G238</f>
        <v>-9.7513660667444615E-2</v>
      </c>
      <c r="C237">
        <f t="shared" si="9"/>
        <v>-9.7667164837890272</v>
      </c>
      <c r="D237">
        <f>'10'!H238+'20'!H238+'30'!H238+'40'!H238+'50'!H238</f>
        <v>3.6831507178813699E-2</v>
      </c>
      <c r="E237">
        <f>'10'!I238+'20'!I238+'30'!I238+'40'!I238+'50'!I238</f>
        <v>-9.9623705508814581E-2</v>
      </c>
      <c r="F237">
        <f t="shared" si="10"/>
        <v>9.8975166895939886</v>
      </c>
      <c r="G237">
        <f t="shared" si="11"/>
        <v>-16.408618358850369</v>
      </c>
    </row>
    <row r="238" spans="1:7" x14ac:dyDescent="0.3">
      <c r="A238">
        <f>'10'!F239+'20'!F239+'30'!F239+'40'!F239+'50'!F239</f>
        <v>3.4548317462197442E-3</v>
      </c>
      <c r="B238">
        <f>'10'!G239+'20'!G239+'30'!G239+'40'!G239+'50'!G239</f>
        <v>-0.11386963131371752</v>
      </c>
      <c r="C238">
        <f t="shared" si="9"/>
        <v>-9.4339228688718428</v>
      </c>
      <c r="D238">
        <f>'10'!H239+'20'!H239+'30'!H239+'40'!H239+'50'!H239</f>
        <v>2.7348469008980358E-3</v>
      </c>
      <c r="E238">
        <f>'10'!I239+'20'!I239+'30'!I239+'40'!I239+'50'!I239</f>
        <v>-0.12085197533402467</v>
      </c>
      <c r="F238">
        <f t="shared" si="10"/>
        <v>9.746923394101545</v>
      </c>
      <c r="G238">
        <f t="shared" si="11"/>
        <v>-16.075824743933183</v>
      </c>
    </row>
    <row r="239" spans="1:7" x14ac:dyDescent="0.3">
      <c r="A239">
        <f>'10'!F240+'20'!F240+'30'!F240+'40'!F240+'50'!F240</f>
        <v>-3.8532374626375709E-2</v>
      </c>
      <c r="B239">
        <f>'10'!G240+'20'!G240+'30'!G240+'40'!G240+'50'!G240</f>
        <v>-0.11991539098154834</v>
      </c>
      <c r="C239">
        <f t="shared" si="9"/>
        <v>-8.9978755982885321</v>
      </c>
      <c r="D239">
        <f>'10'!H240+'20'!H240+'30'!H240+'40'!H240+'50'!H240</f>
        <v>-4.3606083441754317E-2</v>
      </c>
      <c r="E239">
        <f>'10'!I240+'20'!I240+'30'!I240+'40'!I240+'50'!I240</f>
        <v>-0.12755805739961124</v>
      </c>
      <c r="F239">
        <f t="shared" si="10"/>
        <v>9.5414508437686223</v>
      </c>
      <c r="G239">
        <f t="shared" si="11"/>
        <v>-15.639777473349872</v>
      </c>
    </row>
    <row r="240" spans="1:7" x14ac:dyDescent="0.3">
      <c r="A240">
        <f>'10'!F241+'20'!F241+'30'!F241+'40'!F241+'50'!F241</f>
        <v>-8.3645434818251277E-2</v>
      </c>
      <c r="B240">
        <f>'10'!G241+'20'!G241+'30'!G241+'40'!G241+'50'!G241</f>
        <v>-0.11519573081609466</v>
      </c>
      <c r="C240">
        <f t="shared" si="9"/>
        <v>-8.4660938954757174</v>
      </c>
      <c r="D240">
        <f>'10'!H241+'20'!H241+'30'!H241+'40'!H241+'50'!H241</f>
        <v>-8.8348039002917753E-2</v>
      </c>
      <c r="E240">
        <f>'10'!I241+'20'!I241+'30'!I241+'40'!I241+'50'!I241</f>
        <v>-0.1171006224152058</v>
      </c>
      <c r="F240">
        <f t="shared" si="10"/>
        <v>9.2770672685909972</v>
      </c>
      <c r="G240">
        <f t="shared" si="11"/>
        <v>-15.107995770537057</v>
      </c>
    </row>
    <row r="241" spans="1:7" x14ac:dyDescent="0.3">
      <c r="A241">
        <f>'10'!F242+'20'!F242+'30'!F242+'40'!F242+'50'!F242</f>
        <v>-0.1217185698243468</v>
      </c>
      <c r="B241">
        <f>'10'!G242+'20'!G242+'30'!G242+'40'!G242+'50'!G242</f>
        <v>-9.1416100492699673E-2</v>
      </c>
      <c r="C241">
        <f t="shared" si="9"/>
        <v>-8.1751530067778511</v>
      </c>
      <c r="D241">
        <f>'10'!H242+'20'!H242+'30'!H242+'40'!H242+'50'!H242</f>
        <v>-0.12461072025529657</v>
      </c>
      <c r="E241">
        <f>'10'!I242+'20'!I242+'30'!I242+'40'!I242+'50'!I242</f>
        <v>-9.3102857879768491E-2</v>
      </c>
      <c r="F241">
        <f t="shared" si="10"/>
        <v>9.1254633525127975</v>
      </c>
      <c r="G241">
        <f t="shared" si="11"/>
        <v>-14.817054881839191</v>
      </c>
    </row>
    <row r="242" spans="1:7" x14ac:dyDescent="0.3">
      <c r="A242">
        <f>'10'!F243+'20'!F243+'30'!F243+'40'!F243+'50'!F243</f>
        <v>-0.14741807512852428</v>
      </c>
      <c r="B242">
        <f>'10'!G243+'20'!G243+'30'!G243+'40'!G243+'50'!G243</f>
        <v>-5.6865339980798749E-2</v>
      </c>
      <c r="C242">
        <f t="shared" si="9"/>
        <v>-8.0132764120302298</v>
      </c>
      <c r="D242">
        <f>'10'!H243+'20'!H243+'30'!H243+'40'!H243+'50'!H243</f>
        <v>-0.15155348399688903</v>
      </c>
      <c r="E242">
        <f>'10'!I243+'20'!I243+'30'!I243+'40'!I243+'50'!I243</f>
        <v>-5.5449257835786692E-2</v>
      </c>
      <c r="F242">
        <f t="shared" si="10"/>
        <v>9.0388778203318054</v>
      </c>
      <c r="G242">
        <f t="shared" si="11"/>
        <v>-14.655178287091569</v>
      </c>
    </row>
    <row r="243" spans="1:7" x14ac:dyDescent="0.3">
      <c r="A243">
        <f>'10'!F244+'20'!F244+'30'!F244+'40'!F244+'50'!F244</f>
        <v>-0.16029342880468761</v>
      </c>
      <c r="B243">
        <f>'10'!G244+'20'!G244+'30'!G244+'40'!G244+'50'!G244</f>
        <v>-1.0805323324430197E-2</v>
      </c>
      <c r="C243">
        <f t="shared" si="9"/>
        <v>-7.940997860251235</v>
      </c>
      <c r="D243">
        <f>'10'!H244+'20'!H244+'30'!H244+'40'!H244+'50'!H244</f>
        <v>-0.16170650354884319</v>
      </c>
      <c r="E243">
        <f>'10'!I244+'20'!I244+'30'!I244+'40'!I244+'50'!I244</f>
        <v>-1.1217647487923449E-2</v>
      </c>
      <c r="F243">
        <f t="shared" si="10"/>
        <v>8.999651052357331</v>
      </c>
      <c r="G243">
        <f t="shared" si="11"/>
        <v>-14.582899735312575</v>
      </c>
    </row>
    <row r="244" spans="1:7" x14ac:dyDescent="0.3">
      <c r="A244">
        <f>'10'!F245+'20'!F245+'30'!F245+'40'!F245+'50'!F245</f>
        <v>-0.15289953198553158</v>
      </c>
      <c r="B244">
        <f>'10'!G245+'20'!G245+'30'!G245+'40'!G245+'50'!G245</f>
        <v>3.6317705775328279E-2</v>
      </c>
      <c r="C244">
        <f t="shared" si="9"/>
        <v>-8.0367576579137339</v>
      </c>
      <c r="D244">
        <f>'10'!H245+'20'!H245+'30'!H245+'40'!H245+'50'!H245</f>
        <v>-0.15405353644391448</v>
      </c>
      <c r="E244">
        <f>'10'!I245+'20'!I245+'30'!I245+'40'!I245+'50'!I245</f>
        <v>3.4687239922423507E-2</v>
      </c>
      <c r="F244">
        <f t="shared" si="10"/>
        <v>9.051606457573186</v>
      </c>
      <c r="G244">
        <f t="shared" si="11"/>
        <v>-14.678659532975074</v>
      </c>
    </row>
    <row r="245" spans="1:7" x14ac:dyDescent="0.3">
      <c r="A245">
        <f>'10'!F246+'20'!F246+'30'!F246+'40'!F246+'50'!F246</f>
        <v>-0.12929441506966002</v>
      </c>
      <c r="B245">
        <f>'10'!G246+'20'!G246+'30'!G246+'40'!G246+'50'!G246</f>
        <v>7.6703944101846555E-2</v>
      </c>
      <c r="C245">
        <f t="shared" si="9"/>
        <v>-8.229405842416158</v>
      </c>
      <c r="D245">
        <f>'10'!H246+'20'!H246+'30'!H246+'40'!H246+'50'!H246</f>
        <v>-0.13189395706588919</v>
      </c>
      <c r="E245">
        <f>'10'!I246+'20'!I246+'30'!I246+'40'!I246+'50'!I246</f>
        <v>7.6889883422812749E-2</v>
      </c>
      <c r="F245">
        <f t="shared" si="10"/>
        <v>9.1542425195213557</v>
      </c>
      <c r="G245">
        <f t="shared" si="11"/>
        <v>-14.871307717477498</v>
      </c>
    </row>
    <row r="246" spans="1:7" x14ac:dyDescent="0.3">
      <c r="A246">
        <f>'10'!F247+'20'!F247+'30'!F247+'40'!F247+'50'!F247</f>
        <v>-9.609360318025377E-2</v>
      </c>
      <c r="B246">
        <f>'10'!G247+'20'!G247+'30'!G247+'40'!G247+'50'!G247</f>
        <v>0.10938223790233845</v>
      </c>
      <c r="C246">
        <f t="shared" si="9"/>
        <v>-8.3684789993460562</v>
      </c>
      <c r="D246">
        <f>'10'!H247+'20'!H247+'30'!H247+'40'!H247+'50'!H247</f>
        <v>-9.9604159392987168E-2</v>
      </c>
      <c r="E246">
        <f>'10'!I247+'20'!I247+'30'!I247+'40'!I247+'50'!I247</f>
        <v>0.10906192582568983</v>
      </c>
      <c r="F246">
        <f t="shared" si="10"/>
        <v>9.2267729054482412</v>
      </c>
      <c r="G246">
        <f t="shared" si="11"/>
        <v>-15.010380874407396</v>
      </c>
    </row>
    <row r="247" spans="1:7" x14ac:dyDescent="0.3">
      <c r="A247">
        <f>'10'!F248+'20'!F248+'30'!F248+'40'!F248+'50'!F248</f>
        <v>-5.639023674088095E-2</v>
      </c>
      <c r="B247">
        <f>'10'!G248+'20'!G248+'30'!G248+'40'!G248+'50'!G248</f>
        <v>0.12682604945154002</v>
      </c>
      <c r="C247">
        <f t="shared" si="9"/>
        <v>-8.5761881149169259</v>
      </c>
      <c r="D247">
        <f>'10'!H248+'20'!H248+'30'!H248+'40'!H248+'50'!H248</f>
        <v>-5.5900115503146337E-2</v>
      </c>
      <c r="E247">
        <f>'10'!I248+'20'!I248+'30'!I248+'40'!I248+'50'!I248</f>
        <v>0.12788885820134868</v>
      </c>
      <c r="F247">
        <f t="shared" si="10"/>
        <v>9.3330352384161319</v>
      </c>
      <c r="G247">
        <f t="shared" si="11"/>
        <v>-15.218089989978266</v>
      </c>
    </row>
    <row r="248" spans="1:7" x14ac:dyDescent="0.3">
      <c r="A248">
        <f>'10'!F249+'20'!F249+'30'!F249+'40'!F249+'50'!F249</f>
        <v>-2.1677138294734586E-2</v>
      </c>
      <c r="B248">
        <f>'10'!G249+'20'!G249+'30'!G249+'40'!G249+'50'!G249</f>
        <v>0.13257175683291703</v>
      </c>
      <c r="C248">
        <f t="shared" si="9"/>
        <v>-8.7181952271052428</v>
      </c>
      <c r="D248">
        <f>'10'!H249+'20'!H249+'30'!H249+'40'!H249+'50'!H249</f>
        <v>-2.0108411478731551E-2</v>
      </c>
      <c r="E248">
        <f>'10'!I249+'20'!I249+'30'!I249+'40'!I249+'50'!I249</f>
        <v>0.13201598681842536</v>
      </c>
      <c r="F248">
        <f t="shared" si="10"/>
        <v>9.4042774517031198</v>
      </c>
      <c r="G248">
        <f t="shared" si="11"/>
        <v>-15.360097102166582</v>
      </c>
    </row>
    <row r="249" spans="1:7" x14ac:dyDescent="0.3">
      <c r="A249">
        <f>'10'!F250+'20'!F250+'30'!F250+'40'!F250+'50'!F250</f>
        <v>1.0151379915004213E-2</v>
      </c>
      <c r="B249">
        <f>'10'!G250+'20'!G250+'30'!G250+'40'!G250+'50'!G250</f>
        <v>0.12909664612599919</v>
      </c>
      <c r="C249">
        <f t="shared" si="9"/>
        <v>-8.8774648814347596</v>
      </c>
      <c r="D249">
        <f>'10'!H250+'20'!H250+'30'!H250+'40'!H250+'50'!H250</f>
        <v>1.3772779386722306E-2</v>
      </c>
      <c r="E249">
        <f>'10'!I250+'20'!I250+'30'!I250+'40'!I250+'50'!I250</f>
        <v>0.12654964685736955</v>
      </c>
      <c r="F249">
        <f t="shared" si="10"/>
        <v>9.4828948560137345</v>
      </c>
      <c r="G249">
        <f t="shared" si="11"/>
        <v>-15.519366756496099</v>
      </c>
    </row>
    <row r="250" spans="1:7" x14ac:dyDescent="0.3">
      <c r="A250">
        <f>'10'!F251+'20'!F251+'30'!F251+'40'!F251+'50'!F251</f>
        <v>3.7664457223617748E-2</v>
      </c>
      <c r="B250">
        <f>'10'!G251+'20'!G251+'30'!G251+'40'!G251+'50'!G251</f>
        <v>0.118002059333565</v>
      </c>
      <c r="C250">
        <f t="shared" si="9"/>
        <v>-9.070434797756743</v>
      </c>
      <c r="D250">
        <f>'10'!H251+'20'!H251+'30'!H251+'40'!H251+'50'!H251</f>
        <v>3.9932305731686824E-2</v>
      </c>
      <c r="E250">
        <f>'10'!I251+'20'!I251+'30'!I251+'40'!I251+'50'!I251</f>
        <v>0.11465351964198242</v>
      </c>
      <c r="F250">
        <f t="shared" si="10"/>
        <v>9.5763231442324486</v>
      </c>
      <c r="G250">
        <f t="shared" si="11"/>
        <v>-15.712336672818083</v>
      </c>
    </row>
    <row r="251" spans="1:7" x14ac:dyDescent="0.3">
      <c r="A251">
        <f>'10'!F252+'20'!F252+'30'!F252+'40'!F252+'50'!F252</f>
        <v>6.0967295654608955E-2</v>
      </c>
      <c r="B251">
        <f>'10'!G252+'20'!G252+'30'!G252+'40'!G252+'50'!G252</f>
        <v>0.10146088662897348</v>
      </c>
      <c r="C251">
        <f t="shared" si="9"/>
        <v>-9.2676043290517285</v>
      </c>
      <c r="D251">
        <f>'10'!H252+'20'!H252+'30'!H252+'40'!H252+'50'!H252</f>
        <v>6.3622481466065334E-2</v>
      </c>
      <c r="E251">
        <f>'10'!I252+'20'!I252+'30'!I252+'40'!I252+'50'!I252</f>
        <v>9.7865255867849138E-2</v>
      </c>
      <c r="F251">
        <f t="shared" si="10"/>
        <v>9.6697771739660645</v>
      </c>
      <c r="G251">
        <f t="shared" si="11"/>
        <v>-15.909506204113068</v>
      </c>
    </row>
    <row r="252" spans="1:7" x14ac:dyDescent="0.3">
      <c r="A252">
        <f>'10'!F253+'20'!F253+'30'!F253+'40'!F253+'50'!F253</f>
        <v>7.8717596162614895E-2</v>
      </c>
      <c r="B252">
        <f>'10'!G253+'20'!G253+'30'!G253+'40'!G253+'50'!G253</f>
        <v>7.9944699436375305E-2</v>
      </c>
      <c r="C252">
        <f t="shared" si="9"/>
        <v>-9.5002827585127818</v>
      </c>
      <c r="D252">
        <f>'10'!H253+'20'!H253+'30'!H253+'40'!H253+'50'!H253</f>
        <v>7.9039471886537468E-2</v>
      </c>
      <c r="E252">
        <f>'10'!I253+'20'!I253+'30'!I253+'40'!I253+'50'!I253</f>
        <v>7.67069420930553E-2</v>
      </c>
      <c r="F252">
        <f t="shared" si="10"/>
        <v>9.7775156129828797</v>
      </c>
      <c r="G252">
        <f t="shared" si="11"/>
        <v>-16.142184633574121</v>
      </c>
    </row>
    <row r="253" spans="1:7" x14ac:dyDescent="0.3">
      <c r="A253">
        <f>'10'!F254+'20'!F254+'30'!F254+'40'!F254+'50'!F254</f>
        <v>9.1925378216078907E-2</v>
      </c>
      <c r="B253">
        <f>'10'!G254+'20'!G254+'30'!G254+'40'!G254+'50'!G254</f>
        <v>5.4846047488013014E-2</v>
      </c>
      <c r="C253">
        <f t="shared" si="9"/>
        <v>-9.7043869116134349</v>
      </c>
      <c r="D253">
        <f>'10'!H254+'20'!H254+'30'!H254+'40'!H254+'50'!H254</f>
        <v>9.0414707000478128E-2</v>
      </c>
      <c r="E253">
        <f>'10'!I254+'20'!I254+'30'!I254+'40'!I254+'50'!I254</f>
        <v>5.0645738682362537E-2</v>
      </c>
      <c r="F253">
        <f t="shared" si="10"/>
        <v>9.8698695194920365</v>
      </c>
      <c r="G253">
        <f t="shared" si="11"/>
        <v>-16.346288786674776</v>
      </c>
    </row>
    <row r="254" spans="1:7" x14ac:dyDescent="0.3">
      <c r="A254">
        <f>'10'!F255+'20'!F255+'30'!F255+'40'!F255+'50'!F255</f>
        <v>9.7503076553408022E-2</v>
      </c>
      <c r="B254">
        <f>'10'!G255+'20'!G255+'30'!G255+'40'!G255+'50'!G255</f>
        <v>2.7984692129103948E-2</v>
      </c>
      <c r="C254">
        <f t="shared" si="9"/>
        <v>-9.937924617953918</v>
      </c>
      <c r="D254">
        <f>'10'!H255+'20'!H255+'30'!H255+'40'!H255+'50'!H255</f>
        <v>9.3985439514365429E-2</v>
      </c>
      <c r="E254">
        <f>'10'!I255+'20'!I255+'30'!I255+'40'!I255+'50'!I255</f>
        <v>2.3903166055342918E-2</v>
      </c>
      <c r="F254">
        <f t="shared" si="10"/>
        <v>9.9731511886197861</v>
      </c>
      <c r="G254">
        <f t="shared" si="11"/>
        <v>-16.579826493015258</v>
      </c>
    </row>
    <row r="255" spans="1:7" x14ac:dyDescent="0.3">
      <c r="A255">
        <f>'10'!F256+'20'!F256+'30'!F256+'40'!F256+'50'!F256</f>
        <v>9.6363896271396243E-2</v>
      </c>
      <c r="B255">
        <f>'10'!G256+'20'!G256+'30'!G256+'40'!G256+'50'!G256</f>
        <v>4.3422519861974554E-4</v>
      </c>
      <c r="C255">
        <f t="shared" si="9"/>
        <v>-10.160812394218725</v>
      </c>
      <c r="D255">
        <f>'10'!H256+'20'!H256+'30'!H256+'40'!H256+'50'!H256</f>
        <v>9.4104999645680032E-2</v>
      </c>
      <c r="E255">
        <f>'10'!I256+'20'!I256+'30'!I256+'40'!I256+'50'!I256</f>
        <v>-3.6039754356259925E-3</v>
      </c>
      <c r="F255">
        <f t="shared" si="10"/>
        <v>10.069470581132693</v>
      </c>
      <c r="G255">
        <f t="shared" si="11"/>
        <v>-16.802714269280067</v>
      </c>
    </row>
    <row r="256" spans="1:7" x14ac:dyDescent="0.3">
      <c r="A256">
        <f>'10'!F257+'20'!F257+'30'!F257+'40'!F257+'50'!F257</f>
        <v>8.9606050448613167E-2</v>
      </c>
      <c r="B256">
        <f>'10'!G257+'20'!G257+'30'!G257+'40'!G257+'50'!G257</f>
        <v>-2.5768716292254402E-2</v>
      </c>
      <c r="C256">
        <f t="shared" si="9"/>
        <v>-10.304083904260716</v>
      </c>
      <c r="D256">
        <f>'10'!H257+'20'!H257+'30'!H257+'40'!H257+'50'!H257</f>
        <v>8.8281629856682864E-2</v>
      </c>
      <c r="E256">
        <f>'10'!I257+'20'!I257+'30'!I257+'40'!I257+'50'!I257</f>
        <v>-2.637667593806535E-2</v>
      </c>
      <c r="F256">
        <f t="shared" si="10"/>
        <v>10.130253253815569</v>
      </c>
      <c r="G256">
        <f t="shared" si="11"/>
        <v>-16.945985779322058</v>
      </c>
    </row>
    <row r="257" spans="1:7" x14ac:dyDescent="0.3">
      <c r="A257">
        <f>'10'!F258+'20'!F258+'30'!F258+'40'!F258+'50'!F258</f>
        <v>7.9223552695958849E-2</v>
      </c>
      <c r="B257">
        <f>'10'!G258+'20'!G258+'30'!G258+'40'!G258+'50'!G258</f>
        <v>-4.6427727883142124E-2</v>
      </c>
      <c r="C257">
        <f t="shared" si="9"/>
        <v>-10.370371419730965</v>
      </c>
      <c r="D257">
        <f>'10'!H258+'20'!H258+'30'!H258+'40'!H258+'50'!H258</f>
        <v>7.9201423673345706E-2</v>
      </c>
      <c r="E257">
        <f>'10'!I258+'20'!I258+'30'!I258+'40'!I258+'50'!I258</f>
        <v>-4.9408739254733547E-2</v>
      </c>
      <c r="F257">
        <f t="shared" si="10"/>
        <v>10.158069765315144</v>
      </c>
      <c r="G257">
        <f t="shared" si="11"/>
        <v>-17.012273294792305</v>
      </c>
    </row>
    <row r="258" spans="1:7" x14ac:dyDescent="0.3">
      <c r="A258">
        <f>'10'!F259+'20'!F259+'30'!F259+'40'!F259+'50'!F259</f>
        <v>6.4219663860985515E-2</v>
      </c>
      <c r="B258">
        <f>'10'!G259+'20'!G259+'30'!G259+'40'!G259+'50'!G259</f>
        <v>-6.5108170635623089E-2</v>
      </c>
      <c r="C258">
        <f t="shared" si="9"/>
        <v>-10.388127431512491</v>
      </c>
      <c r="D258">
        <f>'10'!H259+'20'!H259+'30'!H259+'40'!H259+'50'!H259</f>
        <v>6.6560330698698641E-2</v>
      </c>
      <c r="E258">
        <f>'10'!I259+'20'!I259+'30'!I259+'40'!I259+'50'!I259</f>
        <v>-6.6455409242663133E-2</v>
      </c>
      <c r="F258">
        <f t="shared" si="10"/>
        <v>10.165461830939929</v>
      </c>
      <c r="G258">
        <f t="shared" si="11"/>
        <v>-17.03002930657383</v>
      </c>
    </row>
    <row r="259" spans="1:7" x14ac:dyDescent="0.3">
      <c r="A259">
        <f>'10'!F260+'20'!F260+'30'!F260+'40'!F260+'50'!F260</f>
        <v>4.4682099867543783E-2</v>
      </c>
      <c r="B259">
        <f>'10'!G260+'20'!G260+'30'!G260+'40'!G260+'50'!G260</f>
        <v>-7.8853447662796228E-2</v>
      </c>
      <c r="C259">
        <f t="shared" ref="C259:C322" si="12">10*LOG10(SQRT((A259*A259)+(B259*B259)))</f>
        <v>-10.427132328544626</v>
      </c>
      <c r="D259">
        <f>'10'!H260+'20'!H260+'30'!H260+'40'!H260+'50'!H260</f>
        <v>4.8070878223455606E-2</v>
      </c>
      <c r="E259">
        <f>'10'!I260+'20'!I260+'30'!I260+'40'!I260+'50'!I260</f>
        <v>-8.1535150073948431E-2</v>
      </c>
      <c r="F259">
        <f t="shared" ref="F259:F322" si="13">10*LOG10(SQRT((C259*C259)+(D259*D259)))</f>
        <v>10.18169500246975</v>
      </c>
      <c r="G259">
        <f t="shared" ref="G259:G322" si="14">C259-6.64190187506134</f>
        <v>-17.069034203605966</v>
      </c>
    </row>
    <row r="260" spans="1:7" x14ac:dyDescent="0.3">
      <c r="A260">
        <f>'10'!F261+'20'!F261+'30'!F261+'40'!F261+'50'!F261</f>
        <v>2.2807175583701812E-2</v>
      </c>
      <c r="B260">
        <f>'10'!G261+'20'!G261+'30'!G261+'40'!G261+'50'!G261</f>
        <v>-8.6219659159384426E-2</v>
      </c>
      <c r="C260">
        <f t="shared" si="12"/>
        <v>-10.497072917521393</v>
      </c>
      <c r="D260">
        <f>'10'!H261+'20'!H261+'30'!H261+'40'!H261+'50'!H261</f>
        <v>2.607784460862226E-2</v>
      </c>
      <c r="E260">
        <f>'10'!I261+'20'!I261+'30'!I261+'40'!I261+'50'!I261</f>
        <v>-8.8721871195057492E-2</v>
      </c>
      <c r="F260">
        <f t="shared" si="13"/>
        <v>10.210695541934262</v>
      </c>
      <c r="G260">
        <f t="shared" si="14"/>
        <v>-17.138974792582733</v>
      </c>
    </row>
    <row r="261" spans="1:7" x14ac:dyDescent="0.3">
      <c r="A261">
        <f>'10'!F262+'20'!F262+'30'!F262+'40'!F262+'50'!F262</f>
        <v>-1.8136410736066082E-3</v>
      </c>
      <c r="B261">
        <f>'10'!G262+'20'!G262+'30'!G262+'40'!G262+'50'!G262</f>
        <v>-8.6333255824026886E-2</v>
      </c>
      <c r="C261">
        <f t="shared" si="12"/>
        <v>-10.637260718437867</v>
      </c>
      <c r="D261">
        <f>'10'!H262+'20'!H262+'30'!H262+'40'!H262+'50'!H262</f>
        <v>1.4208178846445273E-3</v>
      </c>
      <c r="E261">
        <f>'10'!I262+'20'!I262+'30'!I262+'40'!I262+'50'!I262</f>
        <v>-9.0302997932623974E-2</v>
      </c>
      <c r="F261">
        <f t="shared" si="13"/>
        <v>10.268298077699605</v>
      </c>
      <c r="G261">
        <f t="shared" si="14"/>
        <v>-17.279162593499208</v>
      </c>
    </row>
    <row r="262" spans="1:7" x14ac:dyDescent="0.3">
      <c r="A262">
        <f>'10'!F263+'20'!F263+'30'!F263+'40'!F263+'50'!F263</f>
        <v>-2.5943867758374508E-2</v>
      </c>
      <c r="B262">
        <f>'10'!G263+'20'!G263+'30'!G263+'40'!G263+'50'!G263</f>
        <v>-7.9379511925279075E-2</v>
      </c>
      <c r="C262">
        <f t="shared" si="12"/>
        <v>-10.782530756085794</v>
      </c>
      <c r="D262">
        <f>'10'!H263+'20'!H263+'30'!H263+'40'!H263+'50'!H263</f>
        <v>-2.4372081523271766E-2</v>
      </c>
      <c r="E262">
        <f>'10'!I263+'20'!I263+'30'!I263+'40'!I263+'50'!I263</f>
        <v>-8.2575433441213847E-2</v>
      </c>
      <c r="F262">
        <f t="shared" si="13"/>
        <v>10.327218150238158</v>
      </c>
      <c r="G262">
        <f t="shared" si="14"/>
        <v>-17.424432631147134</v>
      </c>
    </row>
    <row r="263" spans="1:7" x14ac:dyDescent="0.3">
      <c r="A263">
        <f>'10'!F264+'20'!F264+'30'!F264+'40'!F264+'50'!F264</f>
        <v>-4.7207953564478676E-2</v>
      </c>
      <c r="B263">
        <f>'10'!G264+'20'!G264+'30'!G264+'40'!G264+'50'!G264</f>
        <v>-6.6018506777452732E-2</v>
      </c>
      <c r="C263">
        <f t="shared" si="12"/>
        <v>-10.906550435843709</v>
      </c>
      <c r="D263">
        <f>'10'!H264+'20'!H264+'30'!H264+'40'!H264+'50'!H264</f>
        <v>-4.5964977939066426E-2</v>
      </c>
      <c r="E263">
        <f>'10'!I264+'20'!I264+'30'!I264+'40'!I264+'50'!I264</f>
        <v>-7.0434015669663078E-2</v>
      </c>
      <c r="F263">
        <f t="shared" si="13"/>
        <v>10.376912688626817</v>
      </c>
      <c r="G263">
        <f t="shared" si="14"/>
        <v>-17.548452310905049</v>
      </c>
    </row>
    <row r="264" spans="1:7" x14ac:dyDescent="0.3">
      <c r="A264">
        <f>'10'!F265+'20'!F265+'30'!F265+'40'!F265+'50'!F265</f>
        <v>-6.3200331051327677E-2</v>
      </c>
      <c r="B264">
        <f>'10'!G265+'20'!G265+'30'!G265+'40'!G265+'50'!G265</f>
        <v>-5.1556839239351268E-2</v>
      </c>
      <c r="C264">
        <f t="shared" si="12"/>
        <v>-10.885111647320523</v>
      </c>
      <c r="D264">
        <f>'10'!H265+'20'!H265+'30'!H265+'40'!H265+'50'!H265</f>
        <v>-6.2430938794968499E-2</v>
      </c>
      <c r="E264">
        <f>'10'!I265+'20'!I265+'30'!I265+'40'!I265+'50'!I265</f>
        <v>-5.5425592257712618E-2</v>
      </c>
      <c r="F264">
        <f t="shared" si="13"/>
        <v>10.368400309156627</v>
      </c>
      <c r="G264">
        <f t="shared" si="14"/>
        <v>-17.527013522381864</v>
      </c>
    </row>
    <row r="265" spans="1:7" x14ac:dyDescent="0.3">
      <c r="A265">
        <f>'10'!F266+'20'!F266+'30'!F266+'40'!F266+'50'!F266</f>
        <v>-7.4223450324824122E-2</v>
      </c>
      <c r="B265">
        <f>'10'!G266+'20'!G266+'30'!G266+'40'!G266+'50'!G266</f>
        <v>-3.7163398664708934E-2</v>
      </c>
      <c r="C265">
        <f t="shared" si="12"/>
        <v>-10.808828637661218</v>
      </c>
      <c r="D265">
        <f>'10'!H266+'20'!H266+'30'!H266+'40'!H266+'50'!H266</f>
        <v>-7.4379547718085998E-2</v>
      </c>
      <c r="E265">
        <f>'10'!I266+'20'!I266+'30'!I266+'40'!I266+'50'!I266</f>
        <v>-3.8475934616563352E-2</v>
      </c>
      <c r="F265">
        <f t="shared" si="13"/>
        <v>10.337889140098774</v>
      </c>
      <c r="G265">
        <f t="shared" si="14"/>
        <v>-17.450730512722558</v>
      </c>
    </row>
    <row r="266" spans="1:7" x14ac:dyDescent="0.3">
      <c r="A266">
        <f>'10'!F267+'20'!F267+'30'!F267+'40'!F267+'50'!F267</f>
        <v>-7.9741059296277964E-2</v>
      </c>
      <c r="B266">
        <f>'10'!G267+'20'!G267+'30'!G267+'40'!G267+'50'!G267</f>
        <v>-2.1896725624193696E-2</v>
      </c>
      <c r="C266">
        <f t="shared" si="12"/>
        <v>-10.825321767785223</v>
      </c>
      <c r="D266">
        <f>'10'!H267+'20'!H267+'30'!H267+'40'!H267+'50'!H267</f>
        <v>-7.9171049646247854E-2</v>
      </c>
      <c r="E266">
        <f>'10'!I267+'20'!I267+'30'!I267+'40'!I267+'50'!I267</f>
        <v>-2.3932912192373427E-2</v>
      </c>
      <c r="F266">
        <f t="shared" si="13"/>
        <v>10.344524283452326</v>
      </c>
      <c r="G266">
        <f t="shared" si="14"/>
        <v>-17.467223642846562</v>
      </c>
    </row>
    <row r="267" spans="1:7" x14ac:dyDescent="0.3">
      <c r="A267">
        <f>'10'!F268+'20'!F268+'30'!F268+'40'!F268+'50'!F268</f>
        <v>-7.7691084141146893E-2</v>
      </c>
      <c r="B267">
        <f>'10'!G268+'20'!G268+'30'!G268+'40'!G268+'50'!G268</f>
        <v>-4.6211388143720753E-3</v>
      </c>
      <c r="C267">
        <f t="shared" si="12"/>
        <v>-11.088619108841783</v>
      </c>
      <c r="D267">
        <f>'10'!H268+'20'!H268+'30'!H268+'40'!H268+'50'!H268</f>
        <v>-7.7134230660263051E-2</v>
      </c>
      <c r="E267">
        <f>'10'!I268+'20'!I268+'30'!I268+'40'!I268+'50'!I268</f>
        <v>-6.6577731429227384E-3</v>
      </c>
      <c r="F267">
        <f t="shared" si="13"/>
        <v>10.448879729366505</v>
      </c>
      <c r="G267">
        <f t="shared" si="14"/>
        <v>-17.730520983903123</v>
      </c>
    </row>
    <row r="268" spans="1:7" x14ac:dyDescent="0.3">
      <c r="A268">
        <f>'10'!F269+'20'!F269+'30'!F269+'40'!F269+'50'!F269</f>
        <v>-6.992017680554749E-2</v>
      </c>
      <c r="B268">
        <f>'10'!G269+'20'!G269+'30'!G269+'40'!G269+'50'!G269</f>
        <v>1.0017370282868835E-2</v>
      </c>
      <c r="C268">
        <f t="shared" si="12"/>
        <v>-11.509854644749096</v>
      </c>
      <c r="D268">
        <f>'10'!H269+'20'!H269+'30'!H269+'40'!H269+'50'!H269</f>
        <v>-6.911276104821612E-2</v>
      </c>
      <c r="E268">
        <f>'10'!I269+'20'!I269+'30'!I269+'40'!I269+'50'!I269</f>
        <v>8.520604549739904E-3</v>
      </c>
      <c r="F268">
        <f t="shared" si="13"/>
        <v>10.610776683679138</v>
      </c>
      <c r="G268">
        <f t="shared" si="14"/>
        <v>-18.151756519810434</v>
      </c>
    </row>
    <row r="269" spans="1:7" x14ac:dyDescent="0.3">
      <c r="A269">
        <f>'10'!F270+'20'!F270+'30'!F270+'40'!F270+'50'!F270</f>
        <v>-5.423870126877807E-2</v>
      </c>
      <c r="B269">
        <f>'10'!G270+'20'!G270+'30'!G270+'40'!G270+'50'!G270</f>
        <v>2.1987842689133952E-2</v>
      </c>
      <c r="C269">
        <f t="shared" si="12"/>
        <v>-12.32650569644321</v>
      </c>
      <c r="D269">
        <f>'10'!H270+'20'!H270+'30'!H270+'40'!H270+'50'!H270</f>
        <v>-5.1904169017690835E-2</v>
      </c>
      <c r="E269">
        <f>'10'!I270+'20'!I270+'30'!I270+'40'!I270+'50'!I270</f>
        <v>2.1222967555555056E-2</v>
      </c>
      <c r="F269">
        <f t="shared" si="13"/>
        <v>10.908438308721742</v>
      </c>
      <c r="G269">
        <f t="shared" si="14"/>
        <v>-18.968407571504549</v>
      </c>
    </row>
    <row r="270" spans="1:7" x14ac:dyDescent="0.3">
      <c r="A270">
        <f>'10'!F271+'20'!F271+'30'!F271+'40'!F271+'50'!F271</f>
        <v>-3.3533418608246351E-2</v>
      </c>
      <c r="B270">
        <f>'10'!G271+'20'!G271+'30'!G271+'40'!G271+'50'!G271</f>
        <v>2.7822742672115312E-2</v>
      </c>
      <c r="C270">
        <f t="shared" si="12"/>
        <v>-13.607838137665063</v>
      </c>
      <c r="D270">
        <f>'10'!H271+'20'!H271+'30'!H271+'40'!H271+'50'!H271</f>
        <v>-3.177839954888613E-2</v>
      </c>
      <c r="E270">
        <f>'10'!I271+'20'!I271+'30'!I271+'40'!I271+'50'!I271</f>
        <v>2.6188269490510192E-2</v>
      </c>
      <c r="F270">
        <f t="shared" si="13"/>
        <v>11.337903190326761</v>
      </c>
      <c r="G270">
        <f t="shared" si="14"/>
        <v>-20.249740012726402</v>
      </c>
    </row>
    <row r="271" spans="1:7" x14ac:dyDescent="0.3">
      <c r="A271">
        <f>'10'!F272+'20'!F272+'30'!F272+'40'!F272+'50'!F272</f>
        <v>-1.2364281586984625E-2</v>
      </c>
      <c r="B271">
        <f>'10'!G272+'20'!G272+'30'!G272+'40'!G272+'50'!G272</f>
        <v>2.6962472156701622E-2</v>
      </c>
      <c r="C271">
        <f t="shared" si="12"/>
        <v>-15.277955909879104</v>
      </c>
      <c r="D271">
        <f>'10'!H272+'20'!H272+'30'!H272+'40'!H272+'50'!H272</f>
        <v>-1.1136784702643721E-2</v>
      </c>
      <c r="E271">
        <f>'10'!I272+'20'!I272+'30'!I272+'40'!I272+'50'!I272</f>
        <v>2.6764826553450662E-2</v>
      </c>
      <c r="F271">
        <f t="shared" si="13"/>
        <v>11.840653677615515</v>
      </c>
      <c r="G271">
        <f t="shared" si="14"/>
        <v>-21.919857784940444</v>
      </c>
    </row>
    <row r="272" spans="1:7" x14ac:dyDescent="0.3">
      <c r="A272">
        <f>'10'!F273+'20'!F273+'30'!F273+'40'!F273+'50'!F273</f>
        <v>4.8629071947185951E-3</v>
      </c>
      <c r="B272">
        <f>'10'!G273+'20'!G273+'30'!G273+'40'!G273+'50'!G273</f>
        <v>2.3691783976317743E-2</v>
      </c>
      <c r="C272">
        <f t="shared" si="12"/>
        <v>-16.164411862733161</v>
      </c>
      <c r="D272">
        <f>'10'!H273+'20'!H273+'30'!H273+'40'!H273+'50'!H273</f>
        <v>5.528784333955393E-3</v>
      </c>
      <c r="E272">
        <f>'10'!I273+'20'!I273+'30'!I273+'40'!I273+'50'!I273</f>
        <v>2.306996510043334E-2</v>
      </c>
      <c r="F272">
        <f t="shared" si="13"/>
        <v>12.085599329643689</v>
      </c>
      <c r="G272">
        <f t="shared" si="14"/>
        <v>-22.8063137377945</v>
      </c>
    </row>
    <row r="273" spans="1:7" x14ac:dyDescent="0.3">
      <c r="A273">
        <f>'10'!F274+'20'!F274+'30'!F274+'40'!F274+'50'!F274</f>
        <v>1.6588634303766846E-2</v>
      </c>
      <c r="B273">
        <f>'10'!G274+'20'!G274+'30'!G274+'40'!G274+'50'!G274</f>
        <v>2.0002740965563304E-2</v>
      </c>
      <c r="C273">
        <f t="shared" si="12"/>
        <v>-15.852540579873837</v>
      </c>
      <c r="D273">
        <f>'10'!H274+'20'!H274+'30'!H274+'40'!H274+'50'!H274</f>
        <v>1.7591413898913565E-2</v>
      </c>
      <c r="E273">
        <f>'10'!I274+'20'!I274+'30'!I274+'40'!I274+'50'!I274</f>
        <v>2.0024691707146387E-2</v>
      </c>
      <c r="F273">
        <f t="shared" si="13"/>
        <v>12.00099140980022</v>
      </c>
      <c r="G273">
        <f t="shared" si="14"/>
        <v>-22.494442454935175</v>
      </c>
    </row>
    <row r="274" spans="1:7" x14ac:dyDescent="0.3">
      <c r="A274">
        <f>'10'!F275+'20'!F275+'30'!F275+'40'!F275+'50'!F275</f>
        <v>2.3792034918914372E-2</v>
      </c>
      <c r="B274">
        <f>'10'!G275+'20'!G275+'30'!G275+'40'!G275+'50'!G275</f>
        <v>1.8699324189311927E-2</v>
      </c>
      <c r="C274">
        <f t="shared" si="12"/>
        <v>-15.191173102321226</v>
      </c>
      <c r="D274">
        <f>'10'!H275+'20'!H275+'30'!H275+'40'!H275+'50'!H275</f>
        <v>2.4259201493371144E-2</v>
      </c>
      <c r="E274">
        <f>'10'!I275+'20'!I275+'30'!I275+'40'!I275+'50'!I275</f>
        <v>1.913052272283642E-2</v>
      </c>
      <c r="F274">
        <f t="shared" si="13"/>
        <v>11.815918662825942</v>
      </c>
      <c r="G274">
        <f t="shared" si="14"/>
        <v>-21.833074977382566</v>
      </c>
    </row>
    <row r="275" spans="1:7" x14ac:dyDescent="0.3">
      <c r="A275">
        <f>'10'!F276+'20'!F276+'30'!F276+'40'!F276+'50'!F276</f>
        <v>3.0883011270325667E-2</v>
      </c>
      <c r="B275">
        <f>'10'!G276+'20'!G276+'30'!G276+'40'!G276+'50'!G276</f>
        <v>1.9512967502895703E-2</v>
      </c>
      <c r="C275">
        <f t="shared" si="12"/>
        <v>-14.37338060945758</v>
      </c>
      <c r="D275">
        <f>'10'!H276+'20'!H276+'30'!H276+'40'!H276+'50'!H276</f>
        <v>3.1270572918959003E-2</v>
      </c>
      <c r="E275">
        <f>'10'!I276+'20'!I276+'30'!I276+'40'!I276+'50'!I276</f>
        <v>1.9238084723535241E-2</v>
      </c>
      <c r="F275">
        <f t="shared" si="13"/>
        <v>11.575599537150772</v>
      </c>
      <c r="G275">
        <f t="shared" si="14"/>
        <v>-21.01528248451892</v>
      </c>
    </row>
    <row r="276" spans="1:7" x14ac:dyDescent="0.3">
      <c r="A276">
        <f>'10'!F277+'20'!F277+'30'!F277+'40'!F277+'50'!F277</f>
        <v>3.8499987379086879E-2</v>
      </c>
      <c r="B276">
        <f>'10'!G277+'20'!G277+'30'!G277+'40'!G277+'50'!G277</f>
        <v>1.9461337064497059E-2</v>
      </c>
      <c r="C276">
        <f t="shared" si="12"/>
        <v>-13.651276688951715</v>
      </c>
      <c r="D276">
        <f>'10'!H277+'20'!H277+'30'!H277+'40'!H277+'50'!H277</f>
        <v>3.8774518502366018E-2</v>
      </c>
      <c r="E276">
        <f>'10'!I277+'20'!I277+'30'!I277+'40'!I277+'50'!I277</f>
        <v>1.8855140044873913E-2</v>
      </c>
      <c r="F276">
        <f t="shared" si="13"/>
        <v>11.351750210396414</v>
      </c>
      <c r="G276">
        <f t="shared" si="14"/>
        <v>-20.293178564013054</v>
      </c>
    </row>
    <row r="277" spans="1:7" x14ac:dyDescent="0.3">
      <c r="A277">
        <f>'10'!F278+'20'!F278+'30'!F278+'40'!F278+'50'!F278</f>
        <v>4.5848530429212837E-2</v>
      </c>
      <c r="B277">
        <f>'10'!G278+'20'!G278+'30'!G278+'40'!G278+'50'!G278</f>
        <v>1.512402119814181E-2</v>
      </c>
      <c r="C277">
        <f t="shared" si="12"/>
        <v>-13.162452817456323</v>
      </c>
      <c r="D277">
        <f>'10'!H278+'20'!H278+'30'!H278+'40'!H278+'50'!H278</f>
        <v>4.639045969896391E-2</v>
      </c>
      <c r="E277">
        <f>'10'!I278+'20'!I278+'30'!I278+'40'!I278+'50'!I278</f>
        <v>1.4954909742924844E-2</v>
      </c>
      <c r="F277">
        <f t="shared" si="13"/>
        <v>11.193395247482885</v>
      </c>
      <c r="G277">
        <f t="shared" si="14"/>
        <v>-19.804354692517663</v>
      </c>
    </row>
    <row r="278" spans="1:7" x14ac:dyDescent="0.3">
      <c r="A278">
        <f>'10'!F279+'20'!F279+'30'!F279+'40'!F279+'50'!F279</f>
        <v>5.2386200965202634E-2</v>
      </c>
      <c r="B278">
        <f>'10'!G279+'20'!G279+'30'!G279+'40'!G279+'50'!G279</f>
        <v>6.6064759989303973E-3</v>
      </c>
      <c r="C278">
        <f t="shared" si="12"/>
        <v>-12.773567637352372</v>
      </c>
      <c r="D278">
        <f>'10'!H279+'20'!H279+'30'!H279+'40'!H279+'50'!H279</f>
        <v>5.2427655732190173E-2</v>
      </c>
      <c r="E278">
        <f>'10'!I279+'20'!I279+'30'!I279+'40'!I279+'50'!I279</f>
        <v>6.7395656114401029E-3</v>
      </c>
      <c r="F278">
        <f t="shared" si="13"/>
        <v>11.063158700002225</v>
      </c>
      <c r="G278">
        <f t="shared" si="14"/>
        <v>-19.415469512413711</v>
      </c>
    </row>
    <row r="279" spans="1:7" x14ac:dyDescent="0.3">
      <c r="A279">
        <f>'10'!F280+'20'!F280+'30'!F280+'40'!F280+'50'!F280</f>
        <v>5.4067066529512355E-2</v>
      </c>
      <c r="B279">
        <f>'10'!G280+'20'!G280+'30'!G280+'40'!G280+'50'!G280</f>
        <v>-6.1193307249270395E-3</v>
      </c>
      <c r="C279">
        <f t="shared" si="12"/>
        <v>-12.643032461616725</v>
      </c>
      <c r="D279">
        <f>'10'!H280+'20'!H280+'30'!H280+'40'!H280+'50'!H280</f>
        <v>5.4296296040605638E-2</v>
      </c>
      <c r="E279">
        <f>'10'!I280+'20'!I280+'30'!I280+'40'!I280+'50'!I280</f>
        <v>-6.6751684130053222E-3</v>
      </c>
      <c r="F279">
        <f t="shared" si="13"/>
        <v>11.018552578803709</v>
      </c>
      <c r="G279">
        <f t="shared" si="14"/>
        <v>-19.284934336678063</v>
      </c>
    </row>
    <row r="280" spans="1:7" x14ac:dyDescent="0.3">
      <c r="A280">
        <f>'10'!F281+'20'!F281+'30'!F281+'40'!F281+'50'!F281</f>
        <v>5.2022210638463448E-2</v>
      </c>
      <c r="B280">
        <f>'10'!G281+'20'!G281+'30'!G281+'40'!G281+'50'!G281</f>
        <v>-2.1256221643837388E-2</v>
      </c>
      <c r="C280">
        <f t="shared" si="12"/>
        <v>-12.502844924761249</v>
      </c>
      <c r="D280">
        <f>'10'!H281+'20'!H281+'30'!H281+'40'!H281+'50'!H281</f>
        <v>5.1970474603893868E-2</v>
      </c>
      <c r="E280">
        <f>'10'!I281+'20'!I281+'30'!I281+'40'!I281+'50'!I281</f>
        <v>-2.1412244267244071E-2</v>
      </c>
      <c r="F280">
        <f t="shared" si="13"/>
        <v>10.970125964284508</v>
      </c>
      <c r="G280">
        <f t="shared" si="14"/>
        <v>-19.144746799822588</v>
      </c>
    </row>
    <row r="281" spans="1:7" x14ac:dyDescent="0.3">
      <c r="A281">
        <f>'10'!F282+'20'!F282+'30'!F282+'40'!F282+'50'!F282</f>
        <v>4.4653801694896592E-2</v>
      </c>
      <c r="B281">
        <f>'10'!G282+'20'!G282+'30'!G282+'40'!G282+'50'!G282</f>
        <v>-3.5884070031059853E-2</v>
      </c>
      <c r="C281">
        <f t="shared" si="12"/>
        <v>-12.419552934255156</v>
      </c>
      <c r="D281">
        <f>'10'!H282+'20'!H282+'30'!H282+'40'!H282+'50'!H282</f>
        <v>4.5114269829195433E-2</v>
      </c>
      <c r="E281">
        <f>'10'!I282+'20'!I282+'30'!I282+'40'!I282+'50'!I282</f>
        <v>-3.5832072808104867E-2</v>
      </c>
      <c r="F281">
        <f t="shared" si="13"/>
        <v>10.941088281371334</v>
      </c>
      <c r="G281">
        <f t="shared" si="14"/>
        <v>-19.061454809316494</v>
      </c>
    </row>
    <row r="282" spans="1:7" x14ac:dyDescent="0.3">
      <c r="A282">
        <f>'10'!F283+'20'!F283+'30'!F283+'40'!F283+'50'!F283</f>
        <v>3.5182317135408814E-2</v>
      </c>
      <c r="B282">
        <f>'10'!G283+'20'!G283+'30'!G283+'40'!G283+'50'!G283</f>
        <v>-4.9462487702564548E-2</v>
      </c>
      <c r="C282">
        <f t="shared" si="12"/>
        <v>-12.168205544067112</v>
      </c>
      <c r="D282">
        <f>'10'!H283+'20'!H283+'30'!H283+'40'!H283+'50'!H283</f>
        <v>3.4860372232183551E-2</v>
      </c>
      <c r="E282">
        <f>'10'!I283+'20'!I283+'30'!I283+'40'!I283+'50'!I283</f>
        <v>-4.9424232212820544E-2</v>
      </c>
      <c r="F282">
        <f t="shared" si="13"/>
        <v>10.852283193932589</v>
      </c>
      <c r="G282">
        <f t="shared" si="14"/>
        <v>-18.81010741912845</v>
      </c>
    </row>
    <row r="283" spans="1:7" x14ac:dyDescent="0.3">
      <c r="A283">
        <f>'10'!F284+'20'!F284+'30'!F284+'40'!F284+'50'!F284</f>
        <v>2.2731713720973119E-2</v>
      </c>
      <c r="B283">
        <f>'10'!G284+'20'!G284+'30'!G284+'40'!G284+'50'!G284</f>
        <v>-6.0116554976353771E-2</v>
      </c>
      <c r="C283">
        <f t="shared" si="12"/>
        <v>-11.919865435144088</v>
      </c>
      <c r="D283">
        <f>'10'!H284+'20'!H284+'30'!H284+'40'!H284+'50'!H284</f>
        <v>2.193891470338348E-2</v>
      </c>
      <c r="E283">
        <f>'10'!I284+'20'!I284+'30'!I284+'40'!I284+'50'!I284</f>
        <v>-5.9552657116832393E-2</v>
      </c>
      <c r="F283">
        <f t="shared" si="13"/>
        <v>10.762720882260556</v>
      </c>
      <c r="G283">
        <f t="shared" si="14"/>
        <v>-18.561767310205425</v>
      </c>
    </row>
    <row r="284" spans="1:7" x14ac:dyDescent="0.3">
      <c r="A284">
        <f>'10'!F285+'20'!F285+'30'!F285+'40'!F285+'50'!F285</f>
        <v>8.1972217205446805E-3</v>
      </c>
      <c r="B284">
        <f>'10'!G285+'20'!G285+'30'!G285+'40'!G285+'50'!G285</f>
        <v>-6.7031941388838362E-2</v>
      </c>
      <c r="C284">
        <f t="shared" si="12"/>
        <v>-11.70494931282432</v>
      </c>
      <c r="D284">
        <f>'10'!H285+'20'!H285+'30'!H285+'40'!H285+'50'!H285</f>
        <v>7.5072964406071273E-3</v>
      </c>
      <c r="E284">
        <f>'10'!I285+'20'!I285+'30'!I285+'40'!I285+'50'!I285</f>
        <v>-6.6319028683902187E-2</v>
      </c>
      <c r="F284">
        <f t="shared" si="13"/>
        <v>10.683696266924507</v>
      </c>
      <c r="G284">
        <f t="shared" si="14"/>
        <v>-18.346851187885662</v>
      </c>
    </row>
    <row r="285" spans="1:7" x14ac:dyDescent="0.3">
      <c r="A285">
        <f>'10'!F286+'20'!F286+'30'!F286+'40'!F286+'50'!F286</f>
        <v>-6.7068719684746161E-3</v>
      </c>
      <c r="B285">
        <f>'10'!G286+'20'!G286+'30'!G286+'40'!G286+'50'!G286</f>
        <v>-6.8956551456396023E-2</v>
      </c>
      <c r="C285">
        <f t="shared" si="12"/>
        <v>-11.593799187360021</v>
      </c>
      <c r="D285">
        <f>'10'!H286+'20'!H286+'30'!H286+'40'!H286+'50'!H286</f>
        <v>-6.8864845480496491E-3</v>
      </c>
      <c r="E285">
        <f>'10'!I286+'20'!I286+'30'!I286+'40'!I286+'50'!I286</f>
        <v>-6.8396909672359063E-2</v>
      </c>
      <c r="F285">
        <f t="shared" si="13"/>
        <v>10.642258504305566</v>
      </c>
      <c r="G285">
        <f t="shared" si="14"/>
        <v>-18.235701062421363</v>
      </c>
    </row>
    <row r="286" spans="1:7" x14ac:dyDescent="0.3">
      <c r="A286">
        <f>'10'!F287+'20'!F287+'30'!F287+'40'!F287+'50'!F287</f>
        <v>-2.1043608040992319E-2</v>
      </c>
      <c r="B286">
        <f>'10'!G287+'20'!G287+'30'!G287+'40'!G287+'50'!G287</f>
        <v>-6.5559941344797451E-2</v>
      </c>
      <c r="C286">
        <f t="shared" si="12"/>
        <v>-11.620678003170271</v>
      </c>
      <c r="D286">
        <f>'10'!H287+'20'!H287+'30'!H287+'40'!H287+'50'!H287</f>
        <v>-2.0856478522763802E-2</v>
      </c>
      <c r="E286">
        <f>'10'!I287+'20'!I287+'30'!I287+'40'!I287+'50'!I287</f>
        <v>-6.5935111193765328E-2</v>
      </c>
      <c r="F286">
        <f t="shared" si="13"/>
        <v>10.652321669831792</v>
      </c>
      <c r="G286">
        <f t="shared" si="14"/>
        <v>-18.262579878231612</v>
      </c>
    </row>
    <row r="287" spans="1:7" x14ac:dyDescent="0.3">
      <c r="A287">
        <f>'10'!F288+'20'!F288+'30'!F288+'40'!F288+'50'!F288</f>
        <v>-3.3005098749860851E-2</v>
      </c>
      <c r="B287">
        <f>'10'!G288+'20'!G288+'30'!G288+'40'!G288+'50'!G288</f>
        <v>-5.862656215143644E-2</v>
      </c>
      <c r="C287">
        <f t="shared" si="12"/>
        <v>-11.721230392251123</v>
      </c>
      <c r="D287">
        <f>'10'!H288+'20'!H288+'30'!H288+'40'!H288+'50'!H288</f>
        <v>-3.3345901716873676E-2</v>
      </c>
      <c r="E287">
        <f>'10'!I288+'20'!I288+'30'!I288+'40'!I288+'50'!I288</f>
        <v>-5.8038999386957633E-2</v>
      </c>
      <c r="F287">
        <f t="shared" si="13"/>
        <v>10.689749599940948</v>
      </c>
      <c r="G287">
        <f t="shared" si="14"/>
        <v>-18.363132267312462</v>
      </c>
    </row>
    <row r="288" spans="1:7" x14ac:dyDescent="0.3">
      <c r="A288">
        <f>'10'!F289+'20'!F289+'30'!F289+'40'!F289+'50'!F289</f>
        <v>-4.2396725574004035E-2</v>
      </c>
      <c r="B288">
        <f>'10'!G289+'20'!G289+'30'!G289+'40'!G289+'50'!G289</f>
        <v>-4.7447627119107418E-2</v>
      </c>
      <c r="C288">
        <f t="shared" si="12"/>
        <v>-11.963390014686224</v>
      </c>
      <c r="D288">
        <f>'10'!H289+'20'!H289+'30'!H289+'40'!H289+'50'!H289</f>
        <v>-4.1673689611567269E-2</v>
      </c>
      <c r="E288">
        <f>'10'!I289+'20'!I289+'30'!I289+'40'!I289+'50'!I289</f>
        <v>-4.7038013161507769E-2</v>
      </c>
      <c r="F288">
        <f t="shared" si="13"/>
        <v>10.778568961802979</v>
      </c>
      <c r="G288">
        <f t="shared" si="14"/>
        <v>-18.605291889747562</v>
      </c>
    </row>
    <row r="289" spans="1:7" x14ac:dyDescent="0.3">
      <c r="A289">
        <f>'10'!F290+'20'!F290+'30'!F290+'40'!F290+'50'!F290</f>
        <v>-4.8312321032936506E-2</v>
      </c>
      <c r="B289">
        <f>'10'!G290+'20'!G290+'30'!G290+'40'!G290+'50'!G290</f>
        <v>-3.4724837550667069E-2</v>
      </c>
      <c r="C289">
        <f t="shared" si="12"/>
        <v>-12.255048278941521</v>
      </c>
      <c r="D289">
        <f>'10'!H290+'20'!H290+'30'!H290+'40'!H290+'50'!H290</f>
        <v>-4.8582008577422946E-2</v>
      </c>
      <c r="E289">
        <f>'10'!I290+'20'!I290+'30'!I290+'40'!I290+'50'!I290</f>
        <v>-3.4682429548057163E-2</v>
      </c>
      <c r="F289">
        <f t="shared" si="13"/>
        <v>10.883184389940226</v>
      </c>
      <c r="G289">
        <f t="shared" si="14"/>
        <v>-18.896950154002859</v>
      </c>
    </row>
    <row r="290" spans="1:7" x14ac:dyDescent="0.3">
      <c r="A290">
        <f>'10'!F291+'20'!F291+'30'!F291+'40'!F291+'50'!F291</f>
        <v>-5.2576132522790711E-2</v>
      </c>
      <c r="B290">
        <f>'10'!G291+'20'!G291+'30'!G291+'40'!G291+'50'!G291</f>
        <v>-2.2427922822822285E-2</v>
      </c>
      <c r="C290">
        <f t="shared" si="12"/>
        <v>-12.429080568128194</v>
      </c>
      <c r="D290">
        <f>'10'!H291+'20'!H291+'30'!H291+'40'!H291+'50'!H291</f>
        <v>-5.2074271065095191E-2</v>
      </c>
      <c r="E290">
        <f>'10'!I291+'20'!I291+'30'!I291+'40'!I291+'50'!I291</f>
        <v>-2.2409689329143272E-2</v>
      </c>
      <c r="F290">
        <f t="shared" si="13"/>
        <v>10.944428149243423</v>
      </c>
      <c r="G290">
        <f t="shared" si="14"/>
        <v>-19.070982443189536</v>
      </c>
    </row>
    <row r="291" spans="1:7" x14ac:dyDescent="0.3">
      <c r="A291">
        <f>'10'!F292+'20'!F292+'30'!F292+'40'!F292+'50'!F292</f>
        <v>-5.4695978293006084E-2</v>
      </c>
      <c r="B291">
        <f>'10'!G292+'20'!G292+'30'!G292+'40'!G292+'50'!G292</f>
        <v>-1.1081601529910442E-2</v>
      </c>
      <c r="C291">
        <f t="shared" si="12"/>
        <v>-12.533091836558786</v>
      </c>
      <c r="D291">
        <f>'10'!H292+'20'!H292+'30'!H292+'40'!H292+'50'!H292</f>
        <v>-5.2987488712037109E-2</v>
      </c>
      <c r="E291">
        <f>'10'!I292+'20'!I292+'30'!I292+'40'!I292+'50'!I292</f>
        <v>-1.0455978212168891E-2</v>
      </c>
      <c r="F291">
        <f t="shared" si="13"/>
        <v>10.980621033159492</v>
      </c>
      <c r="G291">
        <f t="shared" si="14"/>
        <v>-19.174993711620125</v>
      </c>
    </row>
    <row r="292" spans="1:7" x14ac:dyDescent="0.3">
      <c r="A292">
        <f>'10'!F293+'20'!F293+'30'!F293+'40'!F293+'50'!F293</f>
        <v>-5.3115808558323666E-2</v>
      </c>
      <c r="B292">
        <f>'10'!G293+'20'!G293+'30'!G293+'40'!G293+'50'!G293</f>
        <v>4.517921132022925E-4</v>
      </c>
      <c r="C292">
        <f t="shared" si="12"/>
        <v>-12.747604933493333</v>
      </c>
      <c r="D292">
        <f>'10'!H293+'20'!H293+'30'!H293+'40'!H293+'50'!H293</f>
        <v>-5.1543373117176119E-2</v>
      </c>
      <c r="E292">
        <f>'10'!I293+'20'!I293+'30'!I293+'40'!I293+'50'!I293</f>
        <v>5.4150880200476252E-4</v>
      </c>
      <c r="F292">
        <f t="shared" si="13"/>
        <v>11.054321456922455</v>
      </c>
      <c r="G292">
        <f t="shared" si="14"/>
        <v>-19.389506808554671</v>
      </c>
    </row>
    <row r="293" spans="1:7" x14ac:dyDescent="0.3">
      <c r="A293">
        <f>'10'!F294+'20'!F294+'30'!F294+'40'!F294+'50'!F294</f>
        <v>-4.8324959567106536E-2</v>
      </c>
      <c r="B293">
        <f>'10'!G294+'20'!G294+'30'!G294+'40'!G294+'50'!G294</f>
        <v>1.0336574333318173E-2</v>
      </c>
      <c r="C293">
        <f t="shared" si="12"/>
        <v>-13.061141447652806</v>
      </c>
      <c r="D293">
        <f>'10'!H294+'20'!H294+'30'!H294+'40'!H294+'50'!H294</f>
        <v>-4.6144607704345579E-2</v>
      </c>
      <c r="E293">
        <f>'10'!I294+'20'!I294+'30'!I294+'40'!I294+'50'!I294</f>
        <v>1.1154458971840017E-2</v>
      </c>
      <c r="F293">
        <f t="shared" si="13"/>
        <v>11.15983843126285</v>
      </c>
      <c r="G293">
        <f t="shared" si="14"/>
        <v>-19.703043322714144</v>
      </c>
    </row>
    <row r="294" spans="1:7" x14ac:dyDescent="0.3">
      <c r="A294">
        <f>'10'!F295+'20'!F295+'30'!F295+'40'!F295+'50'!F295</f>
        <v>-3.95479165169558E-2</v>
      </c>
      <c r="B294">
        <f>'10'!G295+'20'!G295+'30'!G295+'40'!G295+'50'!G295</f>
        <v>1.8617923265900678E-2</v>
      </c>
      <c r="C294">
        <f t="shared" si="12"/>
        <v>-13.594077523299287</v>
      </c>
      <c r="D294">
        <f>'10'!H295+'20'!H295+'30'!H295+'40'!H295+'50'!H295</f>
        <v>-3.8403526196653409E-2</v>
      </c>
      <c r="E294">
        <f>'10'!I295+'20'!I295+'30'!I295+'40'!I295+'50'!I295</f>
        <v>1.8484496035025583E-2</v>
      </c>
      <c r="F294">
        <f t="shared" si="13"/>
        <v>11.333514752427334</v>
      </c>
      <c r="G294">
        <f t="shared" si="14"/>
        <v>-20.235979398360627</v>
      </c>
    </row>
    <row r="295" spans="1:7" x14ac:dyDescent="0.3">
      <c r="A295">
        <f>'10'!F296+'20'!F296+'30'!F296+'40'!F296+'50'!F296</f>
        <v>-2.8698226671712235E-2</v>
      </c>
      <c r="B295">
        <f>'10'!G296+'20'!G296+'30'!G296+'40'!G296+'50'!G296</f>
        <v>2.2897058190258009E-2</v>
      </c>
      <c r="C295">
        <f t="shared" si="12"/>
        <v>-14.351770455425479</v>
      </c>
      <c r="D295">
        <f>'10'!H296+'20'!H296+'30'!H296+'40'!H296+'50'!H296</f>
        <v>-2.8025003953826254E-2</v>
      </c>
      <c r="E295">
        <f>'10'!I296+'20'!I296+'30'!I296+'40'!I296+'50'!I296</f>
        <v>2.4116709026109698E-2</v>
      </c>
      <c r="F295">
        <f t="shared" si="13"/>
        <v>11.569063075850526</v>
      </c>
      <c r="G295">
        <f t="shared" si="14"/>
        <v>-20.993672330486817</v>
      </c>
    </row>
    <row r="296" spans="1:7" x14ac:dyDescent="0.3">
      <c r="A296">
        <f>'10'!F297+'20'!F297+'30'!F297+'40'!F297+'50'!F297</f>
        <v>-1.6563611624452614E-2</v>
      </c>
      <c r="B296">
        <f>'10'!G297+'20'!G297+'30'!G297+'40'!G297+'50'!G297</f>
        <v>2.4525475515333284E-2</v>
      </c>
      <c r="C296">
        <f t="shared" si="12"/>
        <v>-15.287845925392055</v>
      </c>
      <c r="D296">
        <f>'10'!H297+'20'!H297+'30'!H297+'40'!H297+'50'!H297</f>
        <v>-1.593834635270476E-2</v>
      </c>
      <c r="E296">
        <f>'10'!I297+'20'!I297+'30'!I297+'40'!I297+'50'!I297</f>
        <v>2.501218020237575E-2</v>
      </c>
      <c r="F296">
        <f t="shared" si="13"/>
        <v>11.843465331637731</v>
      </c>
      <c r="G296">
        <f t="shared" si="14"/>
        <v>-21.929747800453395</v>
      </c>
    </row>
    <row r="297" spans="1:7" x14ac:dyDescent="0.3">
      <c r="A297">
        <f>'10'!F298+'20'!F298+'30'!F298+'40'!F298+'50'!F298</f>
        <v>-6.1037584457354389E-3</v>
      </c>
      <c r="B297">
        <f>'10'!G298+'20'!G298+'30'!G298+'40'!G298+'50'!G298</f>
        <v>2.1961759173720299E-2</v>
      </c>
      <c r="C297">
        <f t="shared" si="12"/>
        <v>-16.42175988376448</v>
      </c>
      <c r="D297">
        <f>'10'!H298+'20'!H298+'30'!H298+'40'!H298+'50'!H298</f>
        <v>-5.71961646024431E-3</v>
      </c>
      <c r="E297">
        <f>'10'!I298+'20'!I298+'30'!I298+'40'!I298+'50'!I298</f>
        <v>2.377357618898519E-2</v>
      </c>
      <c r="F297">
        <f t="shared" si="13"/>
        <v>12.154197240006726</v>
      </c>
      <c r="G297">
        <f t="shared" si="14"/>
        <v>-23.06366175882582</v>
      </c>
    </row>
    <row r="298" spans="1:7" x14ac:dyDescent="0.3">
      <c r="A298">
        <f>'10'!F299+'20'!F299+'30'!F299+'40'!F299+'50'!F299</f>
        <v>2.5693909654206665E-3</v>
      </c>
      <c r="B298">
        <f>'10'!G299+'20'!G299+'30'!G299+'40'!G299+'50'!G299</f>
        <v>1.7507313436623526E-2</v>
      </c>
      <c r="C298">
        <f t="shared" si="12"/>
        <v>-17.521530610184829</v>
      </c>
      <c r="D298">
        <f>'10'!H299+'20'!H299+'30'!H299+'40'!H299+'50'!H299</f>
        <v>2.8628929060001574E-3</v>
      </c>
      <c r="E298">
        <f>'10'!I299+'20'!I299+'30'!I299+'40'!I299+'50'!I299</f>
        <v>1.8331474495308038E-2</v>
      </c>
      <c r="F298">
        <f t="shared" si="13"/>
        <v>12.435720474992713</v>
      </c>
      <c r="G298">
        <f t="shared" si="14"/>
        <v>-24.163432485246169</v>
      </c>
    </row>
    <row r="299" spans="1:7" x14ac:dyDescent="0.3">
      <c r="A299">
        <f>'10'!F300+'20'!F300+'30'!F300+'40'!F300+'50'!F300</f>
        <v>8.9872016406644661E-3</v>
      </c>
      <c r="B299">
        <f>'10'!G300+'20'!G300+'30'!G300+'40'!G300+'50'!G300</f>
        <v>1.1680830473793306E-2</v>
      </c>
      <c r="C299">
        <f t="shared" si="12"/>
        <v>-18.315584987797006</v>
      </c>
      <c r="D299">
        <f>'10'!H300+'20'!H300+'30'!H300+'40'!H300+'50'!H300</f>
        <v>9.5868681946936832E-3</v>
      </c>
      <c r="E299">
        <f>'10'!I300+'20'!I300+'30'!I300+'40'!I300+'50'!I300</f>
        <v>1.1710058866404312E-2</v>
      </c>
      <c r="F299">
        <f t="shared" si="13"/>
        <v>12.62820853796635</v>
      </c>
      <c r="G299">
        <f t="shared" si="14"/>
        <v>-24.957486862858346</v>
      </c>
    </row>
    <row r="300" spans="1:7" x14ac:dyDescent="0.3">
      <c r="A300">
        <f>'10'!F301+'20'!F301+'30'!F301+'40'!F301+'50'!F301</f>
        <v>1.414204513789012E-2</v>
      </c>
      <c r="B300">
        <f>'10'!G301+'20'!G301+'30'!G301+'40'!G301+'50'!G301</f>
        <v>5.2027835298917302E-3</v>
      </c>
      <c r="C300">
        <f t="shared" si="12"/>
        <v>-18.21923565466086</v>
      </c>
      <c r="D300">
        <f>'10'!H301+'20'!H301+'30'!H301+'40'!H301+'50'!H301</f>
        <v>1.4545767216057225E-2</v>
      </c>
      <c r="E300">
        <f>'10'!I301+'20'!I301+'30'!I301+'40'!I301+'50'!I301</f>
        <v>5.4874573779021447E-3</v>
      </c>
      <c r="F300">
        <f t="shared" si="13"/>
        <v>12.605302916217324</v>
      </c>
      <c r="G300">
        <f t="shared" si="14"/>
        <v>-24.8611375297222</v>
      </c>
    </row>
    <row r="301" spans="1:7" x14ac:dyDescent="0.3">
      <c r="A301">
        <f>'10'!F302+'20'!F302+'30'!F302+'40'!F302+'50'!F302</f>
        <v>1.8095835873756842E-2</v>
      </c>
      <c r="B301">
        <f>'10'!G302+'20'!G302+'30'!G302+'40'!G302+'50'!G302</f>
        <v>3.2931049383115585E-5</v>
      </c>
      <c r="C301">
        <f t="shared" si="12"/>
        <v>-17.424206322499369</v>
      </c>
      <c r="D301">
        <f>'10'!H302+'20'!H302+'30'!H302+'40'!H302+'50'!H302</f>
        <v>1.8203120773855861E-2</v>
      </c>
      <c r="E301">
        <f>'10'!I302+'20'!I302+'30'!I302+'40'!I302+'50'!I302</f>
        <v>-4.4473088693135557E-4</v>
      </c>
      <c r="F301">
        <f t="shared" si="13"/>
        <v>12.411532419800483</v>
      </c>
      <c r="G301">
        <f t="shared" si="14"/>
        <v>-24.066108197560709</v>
      </c>
    </row>
    <row r="302" spans="1:7" x14ac:dyDescent="0.3">
      <c r="A302">
        <f>'10'!F303+'20'!F303+'30'!F303+'40'!F303+'50'!F303</f>
        <v>2.1577522214639228E-2</v>
      </c>
      <c r="B302">
        <f>'10'!G303+'20'!G303+'30'!G303+'40'!G303+'50'!G303</f>
        <v>-5.5004062584679755E-3</v>
      </c>
      <c r="C302">
        <f t="shared" si="12"/>
        <v>-16.523274977406619</v>
      </c>
      <c r="D302">
        <f>'10'!H303+'20'!H303+'30'!H303+'40'!H303+'50'!H303</f>
        <v>2.2684114140889299E-2</v>
      </c>
      <c r="E302">
        <f>'10'!I303+'20'!I303+'30'!I303+'40'!I303+'50'!I303</f>
        <v>-5.438760068811839E-3</v>
      </c>
      <c r="F302">
        <f t="shared" si="13"/>
        <v>12.180965396382428</v>
      </c>
      <c r="G302">
        <f t="shared" si="14"/>
        <v>-23.165176852467958</v>
      </c>
    </row>
    <row r="303" spans="1:7" x14ac:dyDescent="0.3">
      <c r="A303">
        <f>'10'!F304+'20'!F304+'30'!F304+'40'!F304+'50'!F304</f>
        <v>2.3457548097403878E-2</v>
      </c>
      <c r="B303">
        <f>'10'!G304+'20'!G304+'30'!G304+'40'!G304+'50'!G304</f>
        <v>-1.1729896527270023E-2</v>
      </c>
      <c r="C303">
        <f t="shared" si="12"/>
        <v>-15.81254065125562</v>
      </c>
      <c r="D303">
        <f>'10'!H304+'20'!H304+'30'!H304+'40'!H304+'50'!H304</f>
        <v>2.5044908665124821E-2</v>
      </c>
      <c r="E303">
        <f>'10'!I304+'20'!I304+'30'!I304+'40'!I304+'50'!I304</f>
        <v>-1.201432442259362E-2</v>
      </c>
      <c r="F303">
        <f t="shared" si="13"/>
        <v>11.990021997560365</v>
      </c>
      <c r="G303">
        <f t="shared" si="14"/>
        <v>-22.45444252631696</v>
      </c>
    </row>
    <row r="304" spans="1:7" x14ac:dyDescent="0.3">
      <c r="A304">
        <f>'10'!F305+'20'!F305+'30'!F305+'40'!F305+'50'!F305</f>
        <v>2.3673681045023029E-2</v>
      </c>
      <c r="B304">
        <f>'10'!G305+'20'!G305+'30'!G305+'40'!G305+'50'!G305</f>
        <v>-1.7391582177069959E-2</v>
      </c>
      <c r="C304">
        <f t="shared" si="12"/>
        <v>-15.320171723255335</v>
      </c>
      <c r="D304">
        <f>'10'!H305+'20'!H305+'30'!H305+'40'!H305+'50'!H305</f>
        <v>2.544805788788115E-2</v>
      </c>
      <c r="E304">
        <f>'10'!I305+'20'!I305+'30'!I305+'40'!I305+'50'!I305</f>
        <v>-1.7519495526668281E-2</v>
      </c>
      <c r="F304">
        <f t="shared" si="13"/>
        <v>11.852642324653784</v>
      </c>
      <c r="G304">
        <f t="shared" si="14"/>
        <v>-21.962073598316675</v>
      </c>
    </row>
    <row r="305" spans="1:7" x14ac:dyDescent="0.3">
      <c r="A305">
        <f>'10'!F306+'20'!F306+'30'!F306+'40'!F306+'50'!F306</f>
        <v>2.1712794512936166E-2</v>
      </c>
      <c r="B305">
        <f>'10'!G306+'20'!G306+'30'!G306+'40'!G306+'50'!G306</f>
        <v>-2.2460801370042003E-2</v>
      </c>
      <c r="C305">
        <f t="shared" si="12"/>
        <v>-15.052899885689882</v>
      </c>
      <c r="D305">
        <f>'10'!H306+'20'!H306+'30'!H306+'40'!H306+'50'!H306</f>
        <v>2.4144237467631093E-2</v>
      </c>
      <c r="E305">
        <f>'10'!I306+'20'!I306+'30'!I306+'40'!I306+'50'!I306</f>
        <v>-2.3130182726497583E-2</v>
      </c>
      <c r="F305">
        <f t="shared" si="13"/>
        <v>11.776207318720346</v>
      </c>
      <c r="G305">
        <f t="shared" si="14"/>
        <v>-21.694801760751222</v>
      </c>
    </row>
    <row r="306" spans="1:7" x14ac:dyDescent="0.3">
      <c r="A306">
        <f>'10'!F307+'20'!F307+'30'!F307+'40'!F307+'50'!F307</f>
        <v>1.8031963972743016E-2</v>
      </c>
      <c r="B306">
        <f>'10'!G307+'20'!G307+'30'!G307+'40'!G307+'50'!G307</f>
        <v>-2.6398004271034902E-2</v>
      </c>
      <c r="C306">
        <f t="shared" si="12"/>
        <v>-14.952732020082655</v>
      </c>
      <c r="D306">
        <f>'10'!H307+'20'!H307+'30'!H307+'40'!H307+'50'!H307</f>
        <v>2.0070078436605653E-2</v>
      </c>
      <c r="E306">
        <f>'10'!I307+'20'!I307+'30'!I307+'40'!I307+'50'!I307</f>
        <v>-2.7102350889445893E-2</v>
      </c>
      <c r="F306">
        <f t="shared" si="13"/>
        <v>11.74720941252412</v>
      </c>
      <c r="G306">
        <f t="shared" si="14"/>
        <v>-21.594633895143993</v>
      </c>
    </row>
    <row r="307" spans="1:7" x14ac:dyDescent="0.3">
      <c r="A307">
        <f>'10'!F308+'20'!F308+'30'!F308+'40'!F308+'50'!F308</f>
        <v>1.2958354328348957E-2</v>
      </c>
      <c r="B307">
        <f>'10'!G308+'20'!G308+'30'!G308+'40'!G308+'50'!G308</f>
        <v>-2.854837668829989E-2</v>
      </c>
      <c r="C307">
        <f t="shared" si="12"/>
        <v>-15.03738979099851</v>
      </c>
      <c r="D307">
        <f>'10'!H308+'20'!H308+'30'!H308+'40'!H308+'50'!H308</f>
        <v>1.4740232680363351E-2</v>
      </c>
      <c r="E307">
        <f>'10'!I308+'20'!I308+'30'!I308+'40'!I308+'50'!I308</f>
        <v>-2.9018954390983537E-2</v>
      </c>
      <c r="F307">
        <f t="shared" si="13"/>
        <v>11.77172666065875</v>
      </c>
      <c r="G307">
        <f t="shared" si="14"/>
        <v>-21.67929166605985</v>
      </c>
    </row>
    <row r="308" spans="1:7" x14ac:dyDescent="0.3">
      <c r="A308">
        <f>'10'!F309+'20'!F309+'30'!F309+'40'!F309+'50'!F309</f>
        <v>6.5565865316784648E-3</v>
      </c>
      <c r="B308">
        <f>'10'!G309+'20'!G309+'30'!G309+'40'!G309+'50'!G309</f>
        <v>-2.8811433054293855E-2</v>
      </c>
      <c r="C308">
        <f t="shared" si="12"/>
        <v>-15.294711143710868</v>
      </c>
      <c r="D308">
        <f>'10'!H309+'20'!H309+'30'!H309+'40'!H309+'50'!H309</f>
        <v>8.4220683379304662E-3</v>
      </c>
      <c r="E308">
        <f>'10'!I309+'20'!I309+'30'!I309+'40'!I309+'50'!I309</f>
        <v>-2.9685724083478728E-2</v>
      </c>
      <c r="F308">
        <f t="shared" si="13"/>
        <v>11.845413451448703</v>
      </c>
      <c r="G308">
        <f t="shared" si="14"/>
        <v>-21.936613018772206</v>
      </c>
    </row>
    <row r="309" spans="1:7" x14ac:dyDescent="0.3">
      <c r="A309">
        <f>'10'!F310+'20'!F310+'30'!F310+'40'!F310+'50'!F310</f>
        <v>9.4242474212413718E-4</v>
      </c>
      <c r="B309">
        <f>'10'!G310+'20'!G310+'30'!G310+'40'!G310+'50'!G310</f>
        <v>-2.8729340731565814E-2</v>
      </c>
      <c r="C309">
        <f t="shared" si="12"/>
        <v>-15.414407990792899</v>
      </c>
      <c r="D309">
        <f>'10'!H310+'20'!H310+'30'!H310+'40'!H310+'50'!H310</f>
        <v>1.443216133410025E-3</v>
      </c>
      <c r="E309">
        <f>'10'!I310+'20'!I310+'30'!I310+'40'!I310+'50'!I310</f>
        <v>-2.8728338313759628E-2</v>
      </c>
      <c r="F309">
        <f t="shared" si="13"/>
        <v>11.879268516751837</v>
      </c>
      <c r="G309">
        <f t="shared" si="14"/>
        <v>-22.056309865854239</v>
      </c>
    </row>
    <row r="310" spans="1:7" x14ac:dyDescent="0.3">
      <c r="A310">
        <f>'10'!F311+'20'!F311+'30'!F311+'40'!F311+'50'!F311</f>
        <v>-5.4662124258026074E-3</v>
      </c>
      <c r="B310">
        <f>'10'!G311+'20'!G311+'30'!G311+'40'!G311+'50'!G311</f>
        <v>-2.7687180113594334E-2</v>
      </c>
      <c r="C310">
        <f t="shared" si="12"/>
        <v>-15.494181731559021</v>
      </c>
      <c r="D310">
        <f>'10'!H311+'20'!H311+'30'!H311+'40'!H311+'50'!H311</f>
        <v>-4.8698299329682417E-3</v>
      </c>
      <c r="E310">
        <f>'10'!I311+'20'!I311+'30'!I311+'40'!I311+'50'!I311</f>
        <v>-2.6790867327446767E-2</v>
      </c>
      <c r="F310">
        <f t="shared" si="13"/>
        <v>11.901686669598615</v>
      </c>
      <c r="G310">
        <f t="shared" si="14"/>
        <v>-22.13608360662036</v>
      </c>
    </row>
    <row r="311" spans="1:7" x14ac:dyDescent="0.3">
      <c r="A311">
        <f>'10'!F312+'20'!F312+'30'!F312+'40'!F312+'50'!F312</f>
        <v>-1.0931821130622679E-2</v>
      </c>
      <c r="B311">
        <f>'10'!G312+'20'!G312+'30'!G312+'40'!G312+'50'!G312</f>
        <v>-2.5260918277478991E-2</v>
      </c>
      <c r="C311">
        <f t="shared" si="12"/>
        <v>-15.602746556145174</v>
      </c>
      <c r="D311">
        <f>'10'!H312+'20'!H312+'30'!H312+'40'!H312+'50'!H312</f>
        <v>-1.1150960151788012E-2</v>
      </c>
      <c r="E311">
        <f>'10'!I312+'20'!I312+'30'!I312+'40'!I312+'50'!I312</f>
        <v>-2.4517923095963186E-2</v>
      </c>
      <c r="F311">
        <f t="shared" si="13"/>
        <v>11.932011649830379</v>
      </c>
      <c r="G311">
        <f t="shared" si="14"/>
        <v>-22.244648431206514</v>
      </c>
    </row>
    <row r="312" spans="1:7" x14ac:dyDescent="0.3">
      <c r="A312">
        <f>'10'!F313+'20'!F313+'30'!F313+'40'!F313+'50'!F313</f>
        <v>-1.6653182214872986E-2</v>
      </c>
      <c r="B312">
        <f>'10'!G313+'20'!G313+'30'!G313+'40'!G313+'50'!G313</f>
        <v>-2.2513960500388487E-2</v>
      </c>
      <c r="C312">
        <f t="shared" si="12"/>
        <v>-15.527846716992856</v>
      </c>
      <c r="D312">
        <f>'10'!H313+'20'!H313+'30'!H313+'40'!H313+'50'!H313</f>
        <v>-1.6037312915224724E-2</v>
      </c>
      <c r="E312">
        <f>'10'!I313+'20'!I313+'30'!I313+'40'!I313+'50'!I313</f>
        <v>-2.2228789985502047E-2</v>
      </c>
      <c r="F312">
        <f t="shared" si="13"/>
        <v>11.911114668971791</v>
      </c>
      <c r="G312">
        <f t="shared" si="14"/>
        <v>-22.169748592054198</v>
      </c>
    </row>
    <row r="313" spans="1:7" x14ac:dyDescent="0.3">
      <c r="A313">
        <f>'10'!F314+'20'!F314+'30'!F314+'40'!F314+'50'!F314</f>
        <v>-2.124452596448664E-2</v>
      </c>
      <c r="B313">
        <f>'10'!G314+'20'!G314+'30'!G314+'40'!G314+'50'!G314</f>
        <v>-1.9151529965686007E-2</v>
      </c>
      <c r="C313">
        <f t="shared" si="12"/>
        <v>-15.435938883572026</v>
      </c>
      <c r="D313">
        <f>'10'!H314+'20'!H314+'30'!H314+'40'!H314+'50'!H314</f>
        <v>-2.0559081949364205E-2</v>
      </c>
      <c r="E313">
        <f>'10'!I314+'20'!I314+'30'!I314+'40'!I314+'50'!I314</f>
        <v>-1.8412577120805733E-2</v>
      </c>
      <c r="F313">
        <f t="shared" si="13"/>
        <v>11.885334355828437</v>
      </c>
      <c r="G313">
        <f t="shared" si="14"/>
        <v>-22.077840758633364</v>
      </c>
    </row>
    <row r="314" spans="1:7" x14ac:dyDescent="0.3">
      <c r="A314">
        <f>'10'!F315+'20'!F315+'30'!F315+'40'!F315+'50'!F315</f>
        <v>-2.432249969746425E-2</v>
      </c>
      <c r="B314">
        <f>'10'!G315+'20'!G315+'30'!G315+'40'!G315+'50'!G315</f>
        <v>-1.4687550996433298E-2</v>
      </c>
      <c r="C314">
        <f t="shared" si="12"/>
        <v>-15.464803327136124</v>
      </c>
      <c r="D314">
        <f>'10'!H315+'20'!H315+'30'!H315+'40'!H315+'50'!H315</f>
        <v>-2.2913054754147674E-2</v>
      </c>
      <c r="E314">
        <f>'10'!I315+'20'!I315+'30'!I315+'40'!I315+'50'!I315</f>
        <v>-1.3741267141464274E-2</v>
      </c>
      <c r="F314">
        <f t="shared" si="13"/>
        <v>11.89344877940427</v>
      </c>
      <c r="G314">
        <f t="shared" si="14"/>
        <v>-22.106705202197464</v>
      </c>
    </row>
    <row r="315" spans="1:7" x14ac:dyDescent="0.3">
      <c r="A315">
        <f>'10'!F316+'20'!F316+'30'!F316+'40'!F316+'50'!F316</f>
        <v>-2.4642666574930847E-2</v>
      </c>
      <c r="B315">
        <f>'10'!G316+'20'!G316+'30'!G316+'40'!G316+'50'!G316</f>
        <v>-8.9738698918528474E-3</v>
      </c>
      <c r="C315">
        <f t="shared" si="12"/>
        <v>-15.81271643055641</v>
      </c>
      <c r="D315">
        <f>'10'!H316+'20'!H316+'30'!H316+'40'!H316+'50'!H316</f>
        <v>-2.3708958240330525E-2</v>
      </c>
      <c r="E315">
        <f>'10'!I316+'20'!I316+'30'!I316+'40'!I316+'50'!I316</f>
        <v>-8.3990491084094954E-3</v>
      </c>
      <c r="F315">
        <f t="shared" si="13"/>
        <v>11.990069709655756</v>
      </c>
      <c r="G315">
        <f t="shared" si="14"/>
        <v>-22.45461830561775</v>
      </c>
    </row>
    <row r="316" spans="1:7" x14ac:dyDescent="0.3">
      <c r="A316">
        <f>'10'!F317+'20'!F317+'30'!F317+'40'!F317+'50'!F317</f>
        <v>-2.2154952882139381E-2</v>
      </c>
      <c r="B316">
        <f>'10'!G317+'20'!G317+'30'!G317+'40'!G317+'50'!G317</f>
        <v>-3.2387020442017789E-3</v>
      </c>
      <c r="C316">
        <f t="shared" si="12"/>
        <v>-16.499376643899289</v>
      </c>
      <c r="D316">
        <f>'10'!H317+'20'!H317+'30'!H317+'40'!H317+'50'!H317</f>
        <v>-2.1764956678225485E-2</v>
      </c>
      <c r="E316">
        <f>'10'!I317+'20'!I317+'30'!I317+'40'!I317+'50'!I317</f>
        <v>-2.7234249474515156E-3</v>
      </c>
      <c r="F316">
        <f t="shared" si="13"/>
        <v>12.17467914487383</v>
      </c>
      <c r="G316">
        <f t="shared" si="14"/>
        <v>-23.141278518960629</v>
      </c>
    </row>
    <row r="317" spans="1:7" x14ac:dyDescent="0.3">
      <c r="A317">
        <f>'10'!F318+'20'!F318+'30'!F318+'40'!F318+'50'!F318</f>
        <v>-1.8298858656215111E-2</v>
      </c>
      <c r="B317">
        <f>'10'!G318+'20'!G318+'30'!G318+'40'!G318+'50'!G318</f>
        <v>1.2096831262521273E-3</v>
      </c>
      <c r="C317">
        <f t="shared" si="12"/>
        <v>-17.366291013413864</v>
      </c>
      <c r="D317">
        <f>'10'!H318+'20'!H318+'30'!H318+'40'!H318+'50'!H318</f>
        <v>-1.8662098586732033E-2</v>
      </c>
      <c r="E317">
        <f>'10'!I318+'20'!I318+'30'!I318+'40'!I318+'50'!I318</f>
        <v>2.4711152234187048E-3</v>
      </c>
      <c r="F317">
        <f t="shared" si="13"/>
        <v>12.397073251437154</v>
      </c>
      <c r="G317">
        <f t="shared" si="14"/>
        <v>-24.008192888475204</v>
      </c>
    </row>
    <row r="318" spans="1:7" x14ac:dyDescent="0.3">
      <c r="A318">
        <f>'10'!F319+'20'!F319+'30'!F319+'40'!F319+'50'!F319</f>
        <v>-1.2695404143383018E-2</v>
      </c>
      <c r="B318">
        <f>'10'!G319+'20'!G319+'30'!G319+'40'!G319+'50'!G319</f>
        <v>4.9824887552929343E-3</v>
      </c>
      <c r="C318">
        <f t="shared" si="12"/>
        <v>-18.652453017805811</v>
      </c>
      <c r="D318">
        <f>'10'!H319+'20'!H319+'30'!H319+'40'!H319+'50'!H319</f>
        <v>-1.3184330340048789E-2</v>
      </c>
      <c r="E318">
        <f>'10'!I319+'20'!I319+'30'!I319+'40'!I319+'50'!I319</f>
        <v>6.1532334534459936E-3</v>
      </c>
      <c r="F318">
        <f t="shared" si="13"/>
        <v>12.707360632450468</v>
      </c>
      <c r="G318">
        <f t="shared" si="14"/>
        <v>-25.294354892867151</v>
      </c>
    </row>
    <row r="319" spans="1:7" x14ac:dyDescent="0.3">
      <c r="A319">
        <f>'10'!F320+'20'!F320+'30'!F320+'40'!F320+'50'!F320</f>
        <v>-6.9701453528408994E-3</v>
      </c>
      <c r="B319">
        <f>'10'!G320+'20'!G320+'30'!G320+'40'!G320+'50'!G320</f>
        <v>7.5492420677457607E-3</v>
      </c>
      <c r="C319">
        <f t="shared" si="12"/>
        <v>-19.88221548713209</v>
      </c>
      <c r="D319">
        <f>'10'!H320+'20'!H320+'30'!H320+'40'!H320+'50'!H320</f>
        <v>-7.5237132043916959E-3</v>
      </c>
      <c r="E319">
        <f>'10'!I320+'20'!I320+'30'!I320+'40'!I320+'50'!I320</f>
        <v>9.0321317433993374E-3</v>
      </c>
      <c r="F319">
        <f t="shared" si="13"/>
        <v>12.984648075458548</v>
      </c>
      <c r="G319">
        <f t="shared" si="14"/>
        <v>-26.524117362193429</v>
      </c>
    </row>
    <row r="320" spans="1:7" x14ac:dyDescent="0.3">
      <c r="A320">
        <f>'10'!F321+'20'!F321+'30'!F321+'40'!F321+'50'!F321</f>
        <v>-1.0632286387503506E-3</v>
      </c>
      <c r="B320">
        <f>'10'!G321+'20'!G321+'30'!G321+'40'!G321+'50'!G321</f>
        <v>9.9540259362210139E-3</v>
      </c>
      <c r="C320">
        <f t="shared" si="12"/>
        <v>-19.995377787155299</v>
      </c>
      <c r="D320">
        <f>'10'!H321+'20'!H321+'30'!H321+'40'!H321+'50'!H321</f>
        <v>-2.1721222528791051E-3</v>
      </c>
      <c r="E320">
        <f>'10'!I321+'20'!I321+'30'!I321+'40'!I321+'50'!I321</f>
        <v>1.2199218716632428E-2</v>
      </c>
      <c r="F320">
        <f t="shared" si="13"/>
        <v>13.009296165497641</v>
      </c>
      <c r="G320">
        <f t="shared" si="14"/>
        <v>-26.637279662216638</v>
      </c>
    </row>
    <row r="321" spans="1:7" x14ac:dyDescent="0.3">
      <c r="A321">
        <f>'10'!F322+'20'!F322+'30'!F322+'40'!F322+'50'!F322</f>
        <v>4.0777356658590735E-3</v>
      </c>
      <c r="B321">
        <f>'10'!G322+'20'!G322+'30'!G322+'40'!G322+'50'!G322</f>
        <v>1.306174447304252E-2</v>
      </c>
      <c r="C321">
        <f t="shared" si="12"/>
        <v>-18.638040506711533</v>
      </c>
      <c r="D321">
        <f>'10'!H322+'20'!H322+'30'!H322+'40'!H322+'50'!H322</f>
        <v>2.9598382137320809E-3</v>
      </c>
      <c r="E321">
        <f>'10'!I322+'20'!I322+'30'!I322+'40'!I322+'50'!I322</f>
        <v>1.6262227514324545E-2</v>
      </c>
      <c r="F321">
        <f t="shared" si="13"/>
        <v>12.704002567423984</v>
      </c>
      <c r="G321">
        <f t="shared" si="14"/>
        <v>-25.279942381772873</v>
      </c>
    </row>
    <row r="322" spans="1:7" x14ac:dyDescent="0.3">
      <c r="A322">
        <f>'10'!F323+'20'!F323+'30'!F323+'40'!F323+'50'!F323</f>
        <v>9.9373987697295735E-3</v>
      </c>
      <c r="B322">
        <f>'10'!G323+'20'!G323+'30'!G323+'40'!G323+'50'!G323</f>
        <v>1.7210641733134954E-2</v>
      </c>
      <c r="C322">
        <f t="shared" si="12"/>
        <v>-17.017244967586571</v>
      </c>
      <c r="D322">
        <f>'10'!H323+'20'!H323+'30'!H323+'40'!H323+'50'!H323</f>
        <v>8.8915997867351597E-3</v>
      </c>
      <c r="E322">
        <f>'10'!I323+'20'!I323+'30'!I323+'40'!I323+'50'!I323</f>
        <v>2.0500006017309752E-2</v>
      </c>
      <c r="F322">
        <f t="shared" si="13"/>
        <v>12.308893099662892</v>
      </c>
      <c r="G322">
        <f t="shared" si="14"/>
        <v>-23.65914684264791</v>
      </c>
    </row>
    <row r="323" spans="1:7" x14ac:dyDescent="0.3">
      <c r="A323">
        <f>'10'!F324+'20'!F324+'30'!F324+'40'!F324+'50'!F324</f>
        <v>1.664913487504243E-2</v>
      </c>
      <c r="B323">
        <f>'10'!G324+'20'!G324+'30'!G324+'40'!G324+'50'!G324</f>
        <v>2.0491774904376626E-2</v>
      </c>
      <c r="C323">
        <f t="shared" ref="C323:C362" si="15">10*LOG10(SQRT((A323*A323)+(B323*B323)))</f>
        <v>-15.78350424285623</v>
      </c>
      <c r="D323">
        <f>'10'!H324+'20'!H324+'30'!H324+'40'!H324+'50'!H324</f>
        <v>1.5627105768979924E-2</v>
      </c>
      <c r="E323">
        <f>'10'!I324+'20'!I324+'30'!I324+'40'!I324+'50'!I324</f>
        <v>2.3494722167301928E-2</v>
      </c>
      <c r="F323">
        <f t="shared" ref="F323:F362" si="16">10*LOG10(SQRT((C323*C323)+(D323*D323)))</f>
        <v>11.98203644208694</v>
      </c>
      <c r="G323">
        <f t="shared" ref="G323:G362" si="17">C323-6.64190187506134</f>
        <v>-22.425406117917568</v>
      </c>
    </row>
    <row r="324" spans="1:7" x14ac:dyDescent="0.3">
      <c r="A324">
        <f>'10'!F325+'20'!F325+'30'!F325+'40'!F325+'50'!F325</f>
        <v>2.3914026789132677E-2</v>
      </c>
      <c r="B324">
        <f>'10'!G325+'20'!G325+'30'!G325+'40'!G325+'50'!G325</f>
        <v>2.2534350749087256E-2</v>
      </c>
      <c r="C324">
        <f t="shared" si="15"/>
        <v>-14.833529461696628</v>
      </c>
      <c r="D324">
        <f>'10'!H325+'20'!H325+'30'!H325+'40'!H325+'50'!H325</f>
        <v>2.2431480751201473E-2</v>
      </c>
      <c r="E324">
        <f>'10'!I325+'20'!I325+'30'!I325+'40'!I325+'50'!I325</f>
        <v>2.5202163907077687E-2</v>
      </c>
      <c r="F324">
        <f t="shared" si="16"/>
        <v>11.712449950946436</v>
      </c>
      <c r="G324">
        <f t="shared" si="17"/>
        <v>-21.475431336757968</v>
      </c>
    </row>
    <row r="325" spans="1:7" x14ac:dyDescent="0.3">
      <c r="A325">
        <f>'10'!F326+'20'!F326+'30'!F326+'40'!F326+'50'!F326</f>
        <v>2.9778199109713476E-2</v>
      </c>
      <c r="B325">
        <f>'10'!G326+'20'!G326+'30'!G326+'40'!G326+'50'!G326</f>
        <v>2.1113811290830974E-2</v>
      </c>
      <c r="C325">
        <f t="shared" si="15"/>
        <v>-14.37660822891749</v>
      </c>
      <c r="D325">
        <f>'10'!H326+'20'!H326+'30'!H326+'40'!H326+'50'!H326</f>
        <v>2.832897127977857E-2</v>
      </c>
      <c r="E325">
        <f>'10'!I326+'20'!I326+'30'!I326+'40'!I326+'50'!I326</f>
        <v>2.3015397804359516E-2</v>
      </c>
      <c r="F325">
        <f t="shared" si="16"/>
        <v>11.576572812632406</v>
      </c>
      <c r="G325">
        <f t="shared" si="17"/>
        <v>-21.01851010397883</v>
      </c>
    </row>
    <row r="326" spans="1:7" x14ac:dyDescent="0.3">
      <c r="A326">
        <f>'10'!F327+'20'!F327+'30'!F327+'40'!F327+'50'!F327</f>
        <v>3.4907832783382657E-2</v>
      </c>
      <c r="B326">
        <f>'10'!G327+'20'!G327+'30'!G327+'40'!G327+'50'!G327</f>
        <v>1.8503626207470297E-2</v>
      </c>
      <c r="C326">
        <f t="shared" si="15"/>
        <v>-14.033067598141793</v>
      </c>
      <c r="D326">
        <f>'10'!H327+'20'!H327+'30'!H327+'40'!H327+'50'!H327</f>
        <v>3.0659844664229184E-2</v>
      </c>
      <c r="E326">
        <f>'10'!I327+'20'!I327+'30'!I327+'40'!I327+'50'!I327</f>
        <v>1.6934211430661081E-2</v>
      </c>
      <c r="F326">
        <f t="shared" si="16"/>
        <v>11.471536537825788</v>
      </c>
      <c r="G326">
        <f t="shared" si="17"/>
        <v>-20.674969473203134</v>
      </c>
    </row>
    <row r="327" spans="1:7" x14ac:dyDescent="0.3">
      <c r="A327">
        <f>'10'!F328+'20'!F328+'30'!F328+'40'!F328+'50'!F328</f>
        <v>3.7577597094930394E-2</v>
      </c>
      <c r="B327">
        <f>'10'!G328+'20'!G328+'30'!G328+'40'!G328+'50'!G328</f>
        <v>1.3661446773589629E-2</v>
      </c>
      <c r="C327">
        <f t="shared" si="15"/>
        <v>-13.98115027744495</v>
      </c>
      <c r="D327">
        <f>'10'!H328+'20'!H328+'30'!H328+'40'!H328+'50'!H328</f>
        <v>3.3263808207046441E-2</v>
      </c>
      <c r="E327">
        <f>'10'!I328+'20'!I328+'30'!I328+'40'!I328+'50'!I328</f>
        <v>1.1794527493088076E-2</v>
      </c>
      <c r="F327">
        <f t="shared" si="16"/>
        <v>11.45544132952126</v>
      </c>
      <c r="G327">
        <f t="shared" si="17"/>
        <v>-20.62305215250629</v>
      </c>
    </row>
    <row r="328" spans="1:7" x14ac:dyDescent="0.3">
      <c r="A328">
        <f>'10'!F329+'20'!F329+'30'!F329+'40'!F329+'50'!F329</f>
        <v>3.7643502527134887E-2</v>
      </c>
      <c r="B328">
        <f>'10'!G329+'20'!G329+'30'!G329+'40'!G329+'50'!G329</f>
        <v>7.1155174741370508E-3</v>
      </c>
      <c r="C328">
        <f t="shared" si="15"/>
        <v>-14.1668669819631</v>
      </c>
      <c r="D328">
        <f>'10'!H329+'20'!H329+'30'!H329+'40'!H329+'50'!H329</f>
        <v>3.3804024773736639E-2</v>
      </c>
      <c r="E328">
        <f>'10'!I329+'20'!I329+'30'!I329+'40'!I329+'50'!I329</f>
        <v>6.2636447327617355E-3</v>
      </c>
      <c r="F328">
        <f t="shared" si="16"/>
        <v>11.512750525215829</v>
      </c>
      <c r="G328">
        <f t="shared" si="17"/>
        <v>-20.80876885702444</v>
      </c>
    </row>
    <row r="329" spans="1:7" x14ac:dyDescent="0.3">
      <c r="A329">
        <f>'10'!F330+'20'!F330+'30'!F330+'40'!F330+'50'!F330</f>
        <v>3.5602171263186648E-2</v>
      </c>
      <c r="B329">
        <f>'10'!G330+'20'!G330+'30'!G330+'40'!G330+'50'!G330</f>
        <v>1.1918948832136678E-3</v>
      </c>
      <c r="C329">
        <f t="shared" si="15"/>
        <v>-14.48280275540731</v>
      </c>
      <c r="D329">
        <f>'10'!H330+'20'!H330+'30'!H330+'40'!H330+'50'!H330</f>
        <v>3.1677457795835619E-2</v>
      </c>
      <c r="E329">
        <f>'10'!I330+'20'!I330+'30'!I330+'40'!I330+'50'!I330</f>
        <v>8.8464981708746317E-5</v>
      </c>
      <c r="F329">
        <f t="shared" si="16"/>
        <v>11.60853654804759</v>
      </c>
      <c r="G329">
        <f t="shared" si="17"/>
        <v>-21.124704630468649</v>
      </c>
    </row>
    <row r="330" spans="1:7" x14ac:dyDescent="0.3">
      <c r="A330">
        <f>'10'!F331+'20'!F331+'30'!F331+'40'!F331+'50'!F331</f>
        <v>3.2883204280668377E-2</v>
      </c>
      <c r="B330">
        <f>'10'!G331+'20'!G331+'30'!G331+'40'!G331+'50'!G331</f>
        <v>-3.8652649925202845E-3</v>
      </c>
      <c r="C330">
        <f t="shared" si="15"/>
        <v>-14.800461085407958</v>
      </c>
      <c r="D330">
        <f>'10'!H331+'20'!H331+'30'!H331+'40'!H331+'50'!H331</f>
        <v>2.923604926365277E-2</v>
      </c>
      <c r="E330">
        <f>'10'!I331+'20'!I331+'30'!I331+'40'!I331+'50'!I331</f>
        <v>-4.5284888324382128E-3</v>
      </c>
      <c r="F330">
        <f t="shared" si="16"/>
        <v>11.702760926827844</v>
      </c>
      <c r="G330">
        <f t="shared" si="17"/>
        <v>-21.442362960469296</v>
      </c>
    </row>
    <row r="331" spans="1:7" x14ac:dyDescent="0.3">
      <c r="A331">
        <f>'10'!F332+'20'!F332+'30'!F332+'40'!F332+'50'!F332</f>
        <v>2.7742201478797388E-2</v>
      </c>
      <c r="B331">
        <f>'10'!G332+'20'!G332+'30'!G332+'40'!G332+'50'!G332</f>
        <v>-8.2026242158815387E-3</v>
      </c>
      <c r="C331">
        <f t="shared" si="15"/>
        <v>-15.386598983235984</v>
      </c>
      <c r="D331">
        <f>'10'!H332+'20'!H332+'30'!H332+'40'!H332+'50'!H332</f>
        <v>2.5613404984177395E-2</v>
      </c>
      <c r="E331">
        <f>'10'!I332+'20'!I332+'30'!I332+'40'!I332+'50'!I332</f>
        <v>-8.9945645072701287E-3</v>
      </c>
      <c r="F331">
        <f t="shared" si="16"/>
        <v>11.871432367653563</v>
      </c>
      <c r="G331">
        <f t="shared" si="17"/>
        <v>-22.028500858297324</v>
      </c>
    </row>
    <row r="332" spans="1:7" x14ac:dyDescent="0.3">
      <c r="A332">
        <f>'10'!F333+'20'!F333+'30'!F333+'40'!F333+'50'!F333</f>
        <v>2.2328588090371172E-2</v>
      </c>
      <c r="B332">
        <f>'10'!G333+'20'!G333+'30'!G333+'40'!G333+'50'!G333</f>
        <v>-1.2239979280799621E-2</v>
      </c>
      <c r="C332">
        <f t="shared" si="15"/>
        <v>-15.94084210697533</v>
      </c>
      <c r="D332">
        <f>'10'!H333+'20'!H333+'30'!H333+'40'!H333+'50'!H333</f>
        <v>2.1103277342072096E-2</v>
      </c>
      <c r="E332">
        <f>'10'!I333+'20'!I333+'30'!I333+'40'!I333+'50'!I333</f>
        <v>-1.2345694572263807E-2</v>
      </c>
      <c r="F332">
        <f t="shared" si="16"/>
        <v>12.025116407107692</v>
      </c>
      <c r="G332">
        <f t="shared" si="17"/>
        <v>-22.582743982036668</v>
      </c>
    </row>
    <row r="333" spans="1:7" x14ac:dyDescent="0.3">
      <c r="A333">
        <f>'10'!F334+'20'!F334+'30'!F334+'40'!F334+'50'!F334</f>
        <v>1.7357433191727095E-2</v>
      </c>
      <c r="B333">
        <f>'10'!G334+'20'!G334+'30'!G334+'40'!G334+'50'!G334</f>
        <v>-1.5097685696517472E-2</v>
      </c>
      <c r="C333">
        <f t="shared" si="15"/>
        <v>-16.381816294227104</v>
      </c>
      <c r="D333">
        <f>'10'!H334+'20'!H334+'30'!H334+'40'!H334+'50'!H334</f>
        <v>1.6246224697540553E-2</v>
      </c>
      <c r="E333">
        <f>'10'!I334+'20'!I334+'30'!I334+'40'!I334+'50'!I334</f>
        <v>-1.5276730709464748E-2</v>
      </c>
      <c r="F333">
        <f t="shared" si="16"/>
        <v>12.14362265010714</v>
      </c>
      <c r="G333">
        <f t="shared" si="17"/>
        <v>-23.023718169288443</v>
      </c>
    </row>
    <row r="334" spans="1:7" x14ac:dyDescent="0.3">
      <c r="A334">
        <f>'10'!F335+'20'!F335+'30'!F335+'40'!F335+'50'!F335</f>
        <v>1.1993167321612874E-2</v>
      </c>
      <c r="B334">
        <f>'10'!G335+'20'!G335+'30'!G335+'40'!G335+'50'!G335</f>
        <v>-1.6960931552434003E-2</v>
      </c>
      <c r="C334">
        <f t="shared" si="15"/>
        <v>-16.825049392693469</v>
      </c>
      <c r="D334">
        <f>'10'!H335+'20'!H335+'30'!H335+'40'!H335+'50'!H335</f>
        <v>1.1027094207844264E-2</v>
      </c>
      <c r="E334">
        <f>'10'!I335+'20'!I335+'30'!I335+'40'!I335+'50'!I335</f>
        <v>-1.7039635146014656E-2</v>
      </c>
      <c r="F334">
        <f t="shared" si="16"/>
        <v>12.259564411152695</v>
      </c>
      <c r="G334">
        <f t="shared" si="17"/>
        <v>-23.466951267754808</v>
      </c>
    </row>
    <row r="335" spans="1:7" x14ac:dyDescent="0.3">
      <c r="A335">
        <f>'10'!F336+'20'!F336+'30'!F336+'40'!F336+'50'!F336</f>
        <v>6.5615216417851552E-3</v>
      </c>
      <c r="B335">
        <f>'10'!G336+'20'!G336+'30'!G336+'40'!G336+'50'!G336</f>
        <v>-1.7920362316901282E-2</v>
      </c>
      <c r="C335">
        <f t="shared" si="15"/>
        <v>-17.193342316501344</v>
      </c>
      <c r="D335">
        <f>'10'!H336+'20'!H336+'30'!H336+'40'!H336+'50'!H336</f>
        <v>6.3962989729399716E-3</v>
      </c>
      <c r="E335">
        <f>'10'!I336+'20'!I336+'30'!I336+'40'!I336+'50'!I336</f>
        <v>-1.8223280721493249E-2</v>
      </c>
      <c r="F335">
        <f t="shared" si="16"/>
        <v>12.353603400454885</v>
      </c>
      <c r="G335">
        <f t="shared" si="17"/>
        <v>-23.835244191562683</v>
      </c>
    </row>
    <row r="336" spans="1:7" x14ac:dyDescent="0.3">
      <c r="A336">
        <f>'10'!F337+'20'!F337+'30'!F337+'40'!F337+'50'!F337</f>
        <v>1.7169506683242294E-3</v>
      </c>
      <c r="B336">
        <f>'10'!G337+'20'!G337+'30'!G337+'40'!G337+'50'!G337</f>
        <v>-1.895576176898324E-2</v>
      </c>
      <c r="C336">
        <f t="shared" si="15"/>
        <v>-17.204845194537178</v>
      </c>
      <c r="D336">
        <f>'10'!H337+'20'!H337+'30'!H337+'40'!H337+'50'!H337</f>
        <v>1.9733694061289404E-3</v>
      </c>
      <c r="E336">
        <f>'10'!I337+'20'!I337+'30'!I337+'40'!I337+'50'!I337</f>
        <v>-1.8934872274788035E-2</v>
      </c>
      <c r="F336">
        <f t="shared" si="16"/>
        <v>12.356507721437751</v>
      </c>
      <c r="G336">
        <f t="shared" si="17"/>
        <v>-23.846747069598518</v>
      </c>
    </row>
    <row r="337" spans="1:7" x14ac:dyDescent="0.3">
      <c r="A337">
        <f>'10'!F338+'20'!F338+'30'!F338+'40'!F338+'50'!F338</f>
        <v>-2.475598335090673E-3</v>
      </c>
      <c r="B337">
        <f>'10'!G338+'20'!G338+'30'!G338+'40'!G338+'50'!G338</f>
        <v>-1.8832644023197273E-2</v>
      </c>
      <c r="C337">
        <f t="shared" si="15"/>
        <v>-17.213685001817332</v>
      </c>
      <c r="D337">
        <f>'10'!H338+'20'!H338+'30'!H338+'40'!H338+'50'!H338</f>
        <v>-2.5740469251033164E-3</v>
      </c>
      <c r="E337">
        <f>'10'!I338+'20'!I338+'30'!I338+'40'!I338+'50'!I338</f>
        <v>-1.9248209408348409E-2</v>
      </c>
      <c r="F337">
        <f t="shared" si="16"/>
        <v>12.358738562780342</v>
      </c>
      <c r="G337">
        <f t="shared" si="17"/>
        <v>-23.855586876878672</v>
      </c>
    </row>
    <row r="338" spans="1:7" x14ac:dyDescent="0.3">
      <c r="A338">
        <f>'10'!F339+'20'!F339+'30'!F339+'40'!F339+'50'!F339</f>
        <v>-6.4735004094334664E-3</v>
      </c>
      <c r="B338">
        <f>'10'!G339+'20'!G339+'30'!G339+'40'!G339+'50'!G339</f>
        <v>-1.9053909171718172E-2</v>
      </c>
      <c r="C338">
        <f t="shared" si="15"/>
        <v>-16.962951896290484</v>
      </c>
      <c r="D338">
        <f>'10'!H339+'20'!H339+'30'!H339+'40'!H339+'50'!H339</f>
        <v>-6.3380297891335782E-3</v>
      </c>
      <c r="E338">
        <f>'10'!I339+'20'!I339+'30'!I339+'40'!I339+'50'!I339</f>
        <v>-1.8936273157736171E-2</v>
      </c>
      <c r="F338">
        <f t="shared" si="16"/>
        <v>12.295014608253299</v>
      </c>
      <c r="G338">
        <f t="shared" si="17"/>
        <v>-23.604853771351824</v>
      </c>
    </row>
    <row r="339" spans="1:7" x14ac:dyDescent="0.3">
      <c r="A339">
        <f>'10'!F340+'20'!F340+'30'!F340+'40'!F340+'50'!F340</f>
        <v>-1.0068796245443136E-2</v>
      </c>
      <c r="B339">
        <f>'10'!G340+'20'!G340+'30'!G340+'40'!G340+'50'!G340</f>
        <v>-1.9169022622110263E-2</v>
      </c>
      <c r="C339">
        <f t="shared" si="15"/>
        <v>-16.644913367760456</v>
      </c>
      <c r="D339">
        <f>'10'!H340+'20'!H340+'30'!H340+'40'!H340+'50'!H340</f>
        <v>-9.6429307316306043E-3</v>
      </c>
      <c r="E339">
        <f>'10'!I340+'20'!I340+'30'!I340+'40'!I340+'50'!I340</f>
        <v>-1.8192773583197971E-2</v>
      </c>
      <c r="F339">
        <f t="shared" si="16"/>
        <v>12.212816119942541</v>
      </c>
      <c r="G339">
        <f t="shared" si="17"/>
        <v>-23.286815242821795</v>
      </c>
    </row>
    <row r="340" spans="1:7" x14ac:dyDescent="0.3">
      <c r="A340">
        <f>'10'!F341+'20'!F341+'30'!F341+'40'!F341+'50'!F341</f>
        <v>-1.272739839734641E-2</v>
      </c>
      <c r="B340">
        <f>'10'!G341+'20'!G341+'30'!G341+'40'!G341+'50'!G341</f>
        <v>-1.7582349132000949E-2</v>
      </c>
      <c r="C340">
        <f t="shared" si="15"/>
        <v>-16.63431615515762</v>
      </c>
      <c r="D340">
        <f>'10'!H341+'20'!H341+'30'!H341+'40'!H341+'50'!H341</f>
        <v>-1.2582732239591429E-2</v>
      </c>
      <c r="E340">
        <f>'10'!I341+'20'!I341+'30'!I341+'40'!I341+'50'!I341</f>
        <v>-1.7120332292026846E-2</v>
      </c>
      <c r="F340">
        <f t="shared" si="16"/>
        <v>12.21005075763431</v>
      </c>
      <c r="G340">
        <f t="shared" si="17"/>
        <v>-23.27621803021896</v>
      </c>
    </row>
    <row r="341" spans="1:7" x14ac:dyDescent="0.3">
      <c r="A341">
        <f>'10'!F342+'20'!F342+'30'!F342+'40'!F342+'50'!F342</f>
        <v>-1.5172937810079893E-2</v>
      </c>
      <c r="B341">
        <f>'10'!G342+'20'!G342+'30'!G342+'40'!G342+'50'!G342</f>
        <v>-1.6231395327850472E-2</v>
      </c>
      <c r="C341">
        <f t="shared" si="15"/>
        <v>-16.53278888880407</v>
      </c>
      <c r="D341">
        <f>'10'!H342+'20'!H342+'30'!H342+'40'!H342+'50'!H342</f>
        <v>-1.5042250105684715E-2</v>
      </c>
      <c r="E341">
        <f>'10'!I342+'20'!I342+'30'!I342+'40'!I342+'50'!I342</f>
        <v>-1.5638254766509124E-2</v>
      </c>
      <c r="F341">
        <f t="shared" si="16"/>
        <v>12.18346299926543</v>
      </c>
      <c r="G341">
        <f t="shared" si="17"/>
        <v>-23.17469076386541</v>
      </c>
    </row>
    <row r="342" spans="1:7" x14ac:dyDescent="0.3">
      <c r="A342">
        <f>'10'!F343+'20'!F343+'30'!F343+'40'!F343+'50'!F343</f>
        <v>-1.647907485360146E-2</v>
      </c>
      <c r="B342">
        <f>'10'!G343+'20'!G343+'30'!G343+'40'!G343+'50'!G343</f>
        <v>-1.4017363641631097E-2</v>
      </c>
      <c r="C342">
        <f t="shared" si="15"/>
        <v>-16.648555493490459</v>
      </c>
      <c r="D342">
        <f>'10'!H343+'20'!H343+'30'!H343+'40'!H343+'50'!H343</f>
        <v>-1.6484628241715638E-2</v>
      </c>
      <c r="E342">
        <f>'10'!I343+'20'!I343+'30'!I343+'40'!I343+'50'!I343</f>
        <v>-1.3989892295936439E-2</v>
      </c>
      <c r="F342">
        <f t="shared" si="16"/>
        <v>12.213767709492792</v>
      </c>
      <c r="G342">
        <f t="shared" si="17"/>
        <v>-23.290457368551799</v>
      </c>
    </row>
    <row r="343" spans="1:7" x14ac:dyDescent="0.3">
      <c r="A343">
        <f>'10'!F344+'20'!F344+'30'!F344+'40'!F344+'50'!F344</f>
        <v>-1.758096093826007E-2</v>
      </c>
      <c r="B343">
        <f>'10'!G344+'20'!G344+'30'!G344+'40'!G344+'50'!G344</f>
        <v>-1.1691939175545511E-2</v>
      </c>
      <c r="C343">
        <f t="shared" si="15"/>
        <v>-16.75434045347766</v>
      </c>
      <c r="D343">
        <f>'10'!H344+'20'!H344+'30'!H344+'40'!H344+'50'!H344</f>
        <v>-1.7500244668785258E-2</v>
      </c>
      <c r="E343">
        <f>'10'!I344+'20'!I344+'30'!I344+'40'!I344+'50'!I344</f>
        <v>-1.1639181099424347E-2</v>
      </c>
      <c r="F343">
        <f t="shared" si="16"/>
        <v>12.241275731090935</v>
      </c>
      <c r="G343">
        <f t="shared" si="17"/>
        <v>-23.396242328539</v>
      </c>
    </row>
    <row r="344" spans="1:7" x14ac:dyDescent="0.3">
      <c r="A344">
        <f>'10'!F345+'20'!F345+'30'!F345+'40'!F345+'50'!F345</f>
        <v>-1.8191194371332726E-2</v>
      </c>
      <c r="B344">
        <f>'10'!G345+'20'!G345+'30'!G345+'40'!G345+'50'!G345</f>
        <v>-9.130524992073466E-3</v>
      </c>
      <c r="C344">
        <f t="shared" si="15"/>
        <v>-16.913498507090463</v>
      </c>
      <c r="D344">
        <f>'10'!H345+'20'!H345+'30'!H345+'40'!H345+'50'!H345</f>
        <v>-1.7555927492640733E-2</v>
      </c>
      <c r="E344">
        <f>'10'!I345+'20'!I345+'30'!I345+'40'!I345+'50'!I345</f>
        <v>-8.5234088056958899E-3</v>
      </c>
      <c r="F344">
        <f t="shared" si="16"/>
        <v>12.282336833738846</v>
      </c>
      <c r="G344">
        <f t="shared" si="17"/>
        <v>-23.555400382151802</v>
      </c>
    </row>
    <row r="345" spans="1:7" x14ac:dyDescent="0.3">
      <c r="A345">
        <f>'10'!F346+'20'!F346+'30'!F346+'40'!F346+'50'!F346</f>
        <v>-1.7774267862530144E-2</v>
      </c>
      <c r="B345">
        <f>'10'!G346+'20'!G346+'30'!G346+'40'!G346+'50'!G346</f>
        <v>-6.4665846377374749E-3</v>
      </c>
      <c r="C345">
        <f t="shared" si="15"/>
        <v>-17.232154505178475</v>
      </c>
      <c r="D345">
        <f>'10'!H346+'20'!H346+'30'!H346+'40'!H346+'50'!H346</f>
        <v>-1.6228248823798072E-2</v>
      </c>
      <c r="E345">
        <f>'10'!I346+'20'!I346+'30'!I346+'40'!I346+'50'!I346</f>
        <v>-6.0094501614532392E-3</v>
      </c>
      <c r="F345">
        <f t="shared" si="16"/>
        <v>12.363397724812051</v>
      </c>
      <c r="G345">
        <f t="shared" si="17"/>
        <v>-23.874056380239814</v>
      </c>
    </row>
    <row r="346" spans="1:7" x14ac:dyDescent="0.3">
      <c r="A346">
        <f>'10'!F347+'20'!F347+'30'!F347+'40'!F347+'50'!F347</f>
        <v>-1.6594836320094321E-2</v>
      </c>
      <c r="B346">
        <f>'10'!G347+'20'!G347+'30'!G347+'40'!G347+'50'!G347</f>
        <v>-3.6376563940530024E-3</v>
      </c>
      <c r="C346">
        <f t="shared" si="15"/>
        <v>-17.698359337400248</v>
      </c>
      <c r="D346">
        <f>'10'!H347+'20'!H347+'30'!H347+'40'!H347+'50'!H347</f>
        <v>-1.4622258839138924E-2</v>
      </c>
      <c r="E346">
        <f>'10'!I347+'20'!I347+'30'!I347+'40'!I347+'50'!I347</f>
        <v>-3.130918917960141E-3</v>
      </c>
      <c r="F346">
        <f t="shared" si="16"/>
        <v>12.479331567469515</v>
      </c>
      <c r="G346">
        <f t="shared" si="17"/>
        <v>-24.340261212461588</v>
      </c>
    </row>
    <row r="347" spans="1:7" x14ac:dyDescent="0.3">
      <c r="A347">
        <f>'10'!F348+'20'!F348+'30'!F348+'40'!F348+'50'!F348</f>
        <v>-1.5294639331757719E-2</v>
      </c>
      <c r="B347">
        <f>'10'!G348+'20'!G348+'30'!G348+'40'!G348+'50'!G348</f>
        <v>-9.4639285356882413E-4</v>
      </c>
      <c r="C347">
        <f t="shared" si="15"/>
        <v>-18.146309307356528</v>
      </c>
      <c r="D347">
        <f>'10'!H348+'20'!H348+'30'!H348+'40'!H348+'50'!H348</f>
        <v>-1.321535976648993E-2</v>
      </c>
      <c r="E347">
        <f>'10'!I348+'20'!I348+'30'!I348+'40'!I348+'50'!I348</f>
        <v>-7.4744976664578295E-4</v>
      </c>
      <c r="F347">
        <f t="shared" si="16"/>
        <v>12.587884244068956</v>
      </c>
      <c r="G347">
        <f t="shared" si="17"/>
        <v>-24.788211182417868</v>
      </c>
    </row>
    <row r="348" spans="1:7" x14ac:dyDescent="0.3">
      <c r="A348">
        <f>'10'!F349+'20'!F349+'30'!F349+'40'!F349+'50'!F349</f>
        <v>-1.2002207022084526E-2</v>
      </c>
      <c r="B348">
        <f>'10'!G349+'20'!G349+'30'!G349+'40'!G349+'50'!G349</f>
        <v>1.010263591315907E-3</v>
      </c>
      <c r="C348">
        <f t="shared" si="15"/>
        <v>-19.192057970335384</v>
      </c>
      <c r="D348">
        <f>'10'!H349+'20'!H349+'30'!H349+'40'!H349+'50'!H349</f>
        <v>-1.1898579021991051E-2</v>
      </c>
      <c r="E348">
        <f>'10'!I349+'20'!I349+'30'!I349+'40'!I349+'50'!I349</f>
        <v>1.0379816386917717E-3</v>
      </c>
      <c r="F348">
        <f t="shared" si="16"/>
        <v>12.831216302290393</v>
      </c>
      <c r="G348">
        <f t="shared" si="17"/>
        <v>-25.833959845396723</v>
      </c>
    </row>
    <row r="349" spans="1:7" x14ac:dyDescent="0.3">
      <c r="A349">
        <f>'10'!F350+'20'!F350+'30'!F350+'40'!F350+'50'!F350</f>
        <v>-9.8361421119309636E-3</v>
      </c>
      <c r="B349">
        <f>'10'!G350+'20'!G350+'30'!G350+'40'!G350+'50'!G350</f>
        <v>2.7364134276105716E-3</v>
      </c>
      <c r="C349">
        <f t="shared" si="15"/>
        <v>-19.909876939047678</v>
      </c>
      <c r="D349">
        <f>'10'!H350+'20'!H350+'30'!H350+'40'!H350+'50'!H350</f>
        <v>-1.0427307767442016E-2</v>
      </c>
      <c r="E349">
        <f>'10'!I350+'20'!I350+'30'!I350+'40'!I350+'50'!I350</f>
        <v>2.553486337627477E-3</v>
      </c>
      <c r="F349">
        <f t="shared" si="16"/>
        <v>12.990686352660067</v>
      </c>
      <c r="G349">
        <f t="shared" si="17"/>
        <v>-26.551778814109017</v>
      </c>
    </row>
    <row r="350" spans="1:7" x14ac:dyDescent="0.3">
      <c r="A350">
        <f>'10'!F351+'20'!F351+'30'!F351+'40'!F351+'50'!F351</f>
        <v>-8.1563648982220637E-3</v>
      </c>
      <c r="B350">
        <f>'10'!G351+'20'!G351+'30'!G351+'40'!G351+'50'!G351</f>
        <v>3.7118734136896213E-3</v>
      </c>
      <c r="C350">
        <f t="shared" si="15"/>
        <v>-20.476306196440909</v>
      </c>
      <c r="D350">
        <f>'10'!H351+'20'!H351+'30'!H351+'40'!H351+'50'!H351</f>
        <v>-8.8521708299578034E-3</v>
      </c>
      <c r="E350">
        <f>'10'!I351+'20'!I351+'30'!I351+'40'!I351+'50'!I351</f>
        <v>3.6148268442163559E-3</v>
      </c>
      <c r="F350">
        <f t="shared" si="16"/>
        <v>13.112516558176628</v>
      </c>
      <c r="G350">
        <f t="shared" si="17"/>
        <v>-27.118208071502249</v>
      </c>
    </row>
    <row r="351" spans="1:7" x14ac:dyDescent="0.3">
      <c r="A351">
        <f>'10'!F352+'20'!F352+'30'!F352+'40'!F352+'50'!F352</f>
        <v>-6.8332399356136227E-3</v>
      </c>
      <c r="B351">
        <f>'10'!G352+'20'!G352+'30'!G352+'40'!G352+'50'!G352</f>
        <v>4.0431736731021866E-3</v>
      </c>
      <c r="C351">
        <f t="shared" si="15"/>
        <v>-21.001904463203509</v>
      </c>
      <c r="D351">
        <f>'10'!H352+'20'!H352+'30'!H352+'40'!H352+'50'!H352</f>
        <v>-7.7609058871725631E-3</v>
      </c>
      <c r="E351">
        <f>'10'!I352+'20'!I352+'30'!I352+'40'!I352+'50'!I352</f>
        <v>4.2058134523528766E-3</v>
      </c>
      <c r="F351">
        <f t="shared" si="16"/>
        <v>13.222587082130364</v>
      </c>
      <c r="G351">
        <f t="shared" si="17"/>
        <v>-27.643806338264849</v>
      </c>
    </row>
    <row r="352" spans="1:7" x14ac:dyDescent="0.3">
      <c r="A352">
        <f>'10'!F353+'20'!F353+'30'!F353+'40'!F353+'50'!F353</f>
        <v>-5.7339518618171083E-3</v>
      </c>
      <c r="B352">
        <f>'10'!G353+'20'!G353+'30'!G353+'40'!G353+'50'!G353</f>
        <v>4.1888613954219975E-3</v>
      </c>
      <c r="C352">
        <f t="shared" si="15"/>
        <v>-21.486780639601864</v>
      </c>
      <c r="D352">
        <f>'10'!H353+'20'!H353+'30'!H353+'40'!H353+'50'!H353</f>
        <v>-6.5156194442076579E-3</v>
      </c>
      <c r="E352">
        <f>'10'!I353+'20'!I353+'30'!I353+'40'!I353+'50'!I353</f>
        <v>4.1230133435878075E-3</v>
      </c>
      <c r="F352">
        <f t="shared" si="16"/>
        <v>13.321713700706734</v>
      </c>
      <c r="G352">
        <f t="shared" si="17"/>
        <v>-28.128682514663204</v>
      </c>
    </row>
    <row r="353" spans="1:7" x14ac:dyDescent="0.3">
      <c r="A353">
        <f>'10'!F354+'20'!F354+'30'!F354+'40'!F354+'50'!F354</f>
        <v>-4.791364032982681E-3</v>
      </c>
      <c r="B353">
        <f>'10'!G354+'20'!G354+'30'!G354+'40'!G354+'50'!G354</f>
        <v>3.8950324701027116E-3</v>
      </c>
      <c r="C353">
        <f t="shared" si="15"/>
        <v>-22.093754403864388</v>
      </c>
      <c r="D353">
        <f>'10'!H354+'20'!H354+'30'!H354+'40'!H354+'50'!H354</f>
        <v>-5.6691967634352825E-3</v>
      </c>
      <c r="E353">
        <f>'10'!I354+'20'!I354+'30'!I354+'40'!I354+'50'!I354</f>
        <v>3.7404571180524992E-3</v>
      </c>
      <c r="F353">
        <f t="shared" si="16"/>
        <v>13.442695363407175</v>
      </c>
      <c r="G353">
        <f t="shared" si="17"/>
        <v>-28.735656278925727</v>
      </c>
    </row>
    <row r="354" spans="1:7" x14ac:dyDescent="0.3">
      <c r="A354">
        <f>'10'!F355+'20'!F355+'30'!F355+'40'!F355+'50'!F355</f>
        <v>-4.3339009088415714E-3</v>
      </c>
      <c r="B354">
        <f>'10'!G355+'20'!G355+'30'!G355+'40'!G355+'50'!G355</f>
        <v>3.137674133457103E-3</v>
      </c>
      <c r="C354">
        <f t="shared" si="15"/>
        <v>-22.716068012018905</v>
      </c>
      <c r="D354">
        <f>'10'!H355+'20'!H355+'30'!H355+'40'!H355+'50'!H355</f>
        <v>-4.9654254957494657E-3</v>
      </c>
      <c r="E354">
        <f>'10'!I355+'20'!I355+'30'!I355+'40'!I355+'50'!I355</f>
        <v>3.2219038752035016E-3</v>
      </c>
      <c r="F354">
        <f t="shared" si="16"/>
        <v>13.563331706684806</v>
      </c>
      <c r="G354">
        <f t="shared" si="17"/>
        <v>-29.357969887080245</v>
      </c>
    </row>
    <row r="355" spans="1:7" x14ac:dyDescent="0.3">
      <c r="A355">
        <f>'10'!F356+'20'!F356+'30'!F356+'40'!F356+'50'!F356</f>
        <v>-3.6853599246464844E-3</v>
      </c>
      <c r="B355">
        <f>'10'!G356+'20'!G356+'30'!G356+'40'!G356+'50'!G356</f>
        <v>1.9921633204183472E-3</v>
      </c>
      <c r="C355">
        <f t="shared" si="15"/>
        <v>-23.778541090619669</v>
      </c>
      <c r="D355">
        <f>'10'!H356+'20'!H356+'30'!H356+'40'!H356+'50'!H356</f>
        <v>-4.2993064749431544E-3</v>
      </c>
      <c r="E355">
        <f>'10'!I356+'20'!I356+'30'!I356+'40'!I356+'50'!I356</f>
        <v>1.99038068220511E-3</v>
      </c>
      <c r="F355">
        <f t="shared" si="16"/>
        <v>13.761852124810705</v>
      </c>
      <c r="G355">
        <f t="shared" si="17"/>
        <v>-30.420442965681008</v>
      </c>
    </row>
    <row r="356" spans="1:7" x14ac:dyDescent="0.3">
      <c r="A356">
        <f>'10'!F357+'20'!F357+'30'!F357+'40'!F357+'50'!F357</f>
        <v>-3.2519288279793798E-3</v>
      </c>
      <c r="B356">
        <f>'10'!G357+'20'!G357+'30'!G357+'40'!G357+'50'!G357</f>
        <v>6.8318000960257246E-4</v>
      </c>
      <c r="C356">
        <f t="shared" si="15"/>
        <v>-24.784805331846428</v>
      </c>
      <c r="D356">
        <f>'10'!H357+'20'!H357+'30'!H357+'40'!H357+'50'!H357</f>
        <v>-3.6724581435334286E-3</v>
      </c>
      <c r="E356">
        <f>'10'!I357+'20'!I357+'30'!I357+'40'!I357+'50'!I357</f>
        <v>1.532257907938591E-4</v>
      </c>
      <c r="F356">
        <f t="shared" si="16"/>
        <v>13.941855169279675</v>
      </c>
      <c r="G356">
        <f t="shared" si="17"/>
        <v>-31.426707206907768</v>
      </c>
    </row>
    <row r="357" spans="1:7" x14ac:dyDescent="0.3">
      <c r="A357">
        <f>'10'!F358+'20'!F358+'30'!F358+'40'!F358+'50'!F358</f>
        <v>-2.7405522523396026E-3</v>
      </c>
      <c r="B357">
        <f>'10'!G358+'20'!G358+'30'!G358+'40'!G358+'50'!G358</f>
        <v>-1.2664941496283964E-3</v>
      </c>
      <c r="C357">
        <f t="shared" si="15"/>
        <v>-25.201303810430474</v>
      </c>
      <c r="D357">
        <f>'10'!H358+'20'!H358+'30'!H358+'40'!H358+'50'!H358</f>
        <v>-3.2973461803063962E-3</v>
      </c>
      <c r="E357">
        <f>'10'!I358+'20'!I358+'30'!I358+'40'!I358+'50'!I358</f>
        <v>-1.1627844504723279E-3</v>
      </c>
      <c r="F357">
        <f t="shared" si="16"/>
        <v>14.01423013666696</v>
      </c>
      <c r="G357">
        <f t="shared" si="17"/>
        <v>-31.843205685491814</v>
      </c>
    </row>
    <row r="358" spans="1:7" x14ac:dyDescent="0.3">
      <c r="A358">
        <f>'10'!F359+'20'!F359+'30'!F359+'40'!F359+'50'!F359</f>
        <v>-2.1965822634113178E-3</v>
      </c>
      <c r="B358">
        <f>'10'!G359+'20'!G359+'30'!G359+'40'!G359+'50'!G359</f>
        <v>-3.0999975427733013E-3</v>
      </c>
      <c r="C358">
        <f t="shared" si="15"/>
        <v>-24.202922316085317</v>
      </c>
      <c r="D358">
        <f>'10'!H359+'20'!H359+'30'!H359+'40'!H359+'50'!H359</f>
        <v>-2.9390573601123533E-3</v>
      </c>
      <c r="E358">
        <f>'10'!I359+'20'!I359+'30'!I359+'40'!I359+'50'!I359</f>
        <v>-3.0206881086224701E-3</v>
      </c>
      <c r="F358">
        <f t="shared" si="16"/>
        <v>13.838678100555626</v>
      </c>
      <c r="G358">
        <f t="shared" si="17"/>
        <v>-30.844824191146657</v>
      </c>
    </row>
    <row r="359" spans="1:7" x14ac:dyDescent="0.3">
      <c r="A359">
        <f>'10'!F360+'20'!F360+'30'!F360+'40'!F360+'50'!F360</f>
        <v>-1.744193079284701E-3</v>
      </c>
      <c r="B359">
        <f>'10'!G360+'20'!G360+'30'!G360+'40'!G360+'50'!G360</f>
        <v>-4.9197801171257322E-3</v>
      </c>
      <c r="C359">
        <f t="shared" si="15"/>
        <v>-22.823450701295126</v>
      </c>
      <c r="D359">
        <f>'10'!H360+'20'!H360+'30'!H360+'40'!H360+'50'!H360</f>
        <v>-2.3814128725596177E-3</v>
      </c>
      <c r="E359">
        <f>'10'!I360+'20'!I360+'30'!I360+'40'!I360+'50'!I360</f>
        <v>-4.8387484458567269E-3</v>
      </c>
      <c r="F359">
        <f t="shared" si="16"/>
        <v>13.583813088457644</v>
      </c>
      <c r="G359">
        <f t="shared" si="17"/>
        <v>-29.465352576356466</v>
      </c>
    </row>
    <row r="360" spans="1:7" x14ac:dyDescent="0.3">
      <c r="A360">
        <f>'10'!F361+'20'!F361+'30'!F361+'40'!F361+'50'!F361</f>
        <v>-1.3824323022350255E-3</v>
      </c>
      <c r="B360">
        <f>'10'!G361+'20'!G361+'30'!G361+'40'!G361+'50'!G361</f>
        <v>-6.2807244742310777E-3</v>
      </c>
      <c r="C360">
        <f t="shared" si="15"/>
        <v>-21.917169856146749</v>
      </c>
      <c r="D360">
        <f>'10'!H361+'20'!H361+'30'!H361+'40'!H361+'50'!H361</f>
        <v>-2.1738989200480886E-3</v>
      </c>
      <c r="E360">
        <f>'10'!I361+'20'!I361+'30'!I361+'40'!I361+'50'!I361</f>
        <v>-6.1318801937867463E-3</v>
      </c>
      <c r="F360">
        <f t="shared" si="16"/>
        <v>13.407844755247197</v>
      </c>
      <c r="G360">
        <f t="shared" si="17"/>
        <v>-28.559071731208089</v>
      </c>
    </row>
    <row r="361" spans="1:7" x14ac:dyDescent="0.3">
      <c r="A361">
        <f>'10'!F362+'20'!F362+'30'!F362+'40'!F362+'50'!F362</f>
        <v>-1.332962376963691E-3</v>
      </c>
      <c r="B361">
        <f>'10'!G362+'20'!G362+'30'!G362+'40'!G362+'50'!G362</f>
        <v>-7.5810689058405604E-3</v>
      </c>
      <c r="C361">
        <f t="shared" si="15"/>
        <v>-21.13658041957207</v>
      </c>
      <c r="D361">
        <f>'10'!H362+'20'!H362+'30'!H362+'40'!H362+'50'!H362</f>
        <v>-2.0593081476511232E-3</v>
      </c>
      <c r="E361">
        <f>'10'!I362+'20'!I362+'30'!I362+'40'!I362+'50'!I362</f>
        <v>-7.2783279210783536E-3</v>
      </c>
      <c r="F361">
        <f t="shared" si="16"/>
        <v>13.250347284083475</v>
      </c>
      <c r="G361">
        <f t="shared" si="17"/>
        <v>-27.77848229463341</v>
      </c>
    </row>
    <row r="362" spans="1:7" x14ac:dyDescent="0.3">
      <c r="A362">
        <f>'10'!F363+'20'!F363+'30'!F363+'40'!F363+'50'!F363</f>
        <v>-1.1509408118164349E-3</v>
      </c>
      <c r="B362">
        <f>'10'!G363+'20'!G363+'30'!G363+'40'!G363+'50'!G363</f>
        <v>-8.2872800490186617E-3</v>
      </c>
      <c r="C362">
        <f t="shared" si="15"/>
        <v>-20.774395789354433</v>
      </c>
      <c r="D362">
        <f>'10'!H363+'20'!H363+'30'!H363+'40'!H363+'50'!H363</f>
        <v>-2.0902733080748821E-3</v>
      </c>
      <c r="E362">
        <f>'10'!I363+'20'!I363+'30'!I363+'40'!I363+'50'!I363</f>
        <v>-7.9611652634616961E-3</v>
      </c>
      <c r="F362">
        <f t="shared" si="16"/>
        <v>13.175284036477851</v>
      </c>
      <c r="G362">
        <f t="shared" si="17"/>
        <v>-27.416297664415772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H I r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C U c i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I r T / f Z R 2 0 2 A Q A A w w w A A B M A H A B G b 3 J t d W x h c y 9 T Z W N 0 a W 9 u M S 5 t I K I Y A C i g F A A A A A A A A A A A A A A A A A A A A A A A A A A A A O 2 V z W q E M B S F 9 4 L v E D I b h S D G v 0 V L V 5 Z C V 1 3 o U p C M p q M Q o y T X 0 m G Y d 2 9 E B o Z S u 3 U W y S b k n F z u C R + X a N 5 A P 0 p U r D t 9 d h 3 X 0 R 1 T v E U H T E P N J 6 j D m o Y Y v S D B w X W Q W c U 4 q 4 Y b J d d f w e v Y z A O X 4 L 3 1 g g f 5 K M E c t I c / n q q b p a u p a y s m o W Z K s X M N X E O t + l P V d G w 4 c l U r r m d h r t G w M A 2 r u 7 5 B y w D 7 J C M Y E z k L Q W i U R j 5 Z c x x w 3 j F 5 M l n L 8 8 S X i C U 7 m h C l Y l J / j m r I R z E P c j G 1 t 4 Y m l w t e V Y o J A u M g 4 N 9 w J e i m R 0 Z / l 5 A l w V J 3 Z 8 S 3 A j k v o e + c Z N N J N 5 3 s l 3 P 1 X a e X f 7 5 r A 0 q 0 E 5 T I Q t m G E u 8 E J b Z Q t q E k O 0 F J L J R t K D R E X u T b f + X h w K Q 7 T U t q o f w / L b G d l s c D w 4 T Y h 4 p p b L E Y L D 9 Q S w E C L Q A U A A I A C A C U c i t P 8 K N v s K k A A A D 4 A A A A E g A A A A A A A A A A A A A A A A A A A A A A Q 2 9 u Z m l n L 1 B h Y 2 t h Z 2 U u e G 1 s U E s B A i 0 A F A A C A A g A l H I r T w / K 6 a u k A A A A 6 Q A A A B M A A A A A A A A A A A A A A A A A 9 Q A A A F t D b 2 5 0 Z W 5 0 X 1 R 5 c G V z X S 5 4 b W x Q S w E C L Q A U A A I A C A C U c i t P 9 9 l H b T Y B A A D D D A A A E w A A A A A A A A A A A A A A A A D m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S Q A A A A A A A M V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U 6 N D Y u M D c 4 N z Y x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O D o 1 N C 4 z M z Y y M z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U 6 M j M u M z k 4 N z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O T o y O C 4 0 N z I 4 M j Y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z O j I w O j Q w L j Y y O T Y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s L C I L R m S r S I 6 6 4 w I o S 2 M O A A A A A A I A A A A A A A N m A A D A A A A A E A A A A L N i B Z c K F b Y N 3 v 7 F H R w t b M c A A A A A B I A A A K A A A A A Q A A A A M S l F z 9 m g G Y U A + n A e L a j g i l A A A A D H H E 7 E e F 0 G Q D y O p d R + d x y y e A 1 7 h i W 6 O t u 5 G D / i K l u N C C D L Q y a E G Y a x V q F E X U Q r h i 8 R E s v + 9 a 0 5 d S 7 W h u I k h d q 6 R N P q h 9 V T 8 Z e u K M Y h o e / v O h Q A A A D 1 n I U 2 Y G A i a 8 q R e 0 q p c 0 k t 0 r z 3 i Q =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</vt:lpstr>
      <vt:lpstr>test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dcterms:created xsi:type="dcterms:W3CDTF">2019-09-10T13:49:20Z</dcterms:created>
  <dcterms:modified xsi:type="dcterms:W3CDTF">2019-09-11T13:40:59Z</dcterms:modified>
</cp:coreProperties>
</file>