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1A6F09A0-5041-43F7-92E6-62AD29E37FC3}" xr6:coauthVersionLast="44" xr6:coauthVersionMax="44" xr10:uidLastSave="{00000000-0000-0000-0000-000000000000}"/>
  <bookViews>
    <workbookView xWindow="5505" yWindow="2955" windowWidth="22830" windowHeight="11985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all" sheetId="8" r:id="rId6"/>
    <sheet name="results" sheetId="1" r:id="rId7"/>
  </sheet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5" hidden="1">all!$A$1:$E$363</definedName>
    <definedName name="ExternalData_2" localSheetId="3" hidden="1">'40'!$A$1:$E$363</definedName>
    <definedName name="ExternalData_2" localSheetId="4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6" l="1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H304" i="6"/>
  <c r="I304" i="6"/>
  <c r="J304" i="6"/>
  <c r="K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H331" i="6"/>
  <c r="I331" i="6"/>
  <c r="J331" i="6"/>
  <c r="K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H338" i="6"/>
  <c r="I338" i="6"/>
  <c r="J338" i="6"/>
  <c r="K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H357" i="6"/>
  <c r="I357" i="6"/>
  <c r="J357" i="6"/>
  <c r="K357" i="6"/>
  <c r="H358" i="6"/>
  <c r="I358" i="6"/>
  <c r="J358" i="6"/>
  <c r="K358" i="6"/>
  <c r="H359" i="6"/>
  <c r="I359" i="6"/>
  <c r="J359" i="6"/>
  <c r="K359" i="6"/>
  <c r="H360" i="6"/>
  <c r="I360" i="6"/>
  <c r="J360" i="6"/>
  <c r="K360" i="6"/>
  <c r="H361" i="6"/>
  <c r="I361" i="6"/>
  <c r="J361" i="6"/>
  <c r="K361" i="6"/>
  <c r="H362" i="6"/>
  <c r="I362" i="6"/>
  <c r="J362" i="6"/>
  <c r="K362" i="6"/>
  <c r="H363" i="6"/>
  <c r="I363" i="6"/>
  <c r="J363" i="6"/>
  <c r="K363" i="6"/>
  <c r="K3" i="6"/>
  <c r="J3" i="6"/>
  <c r="I3" i="6"/>
  <c r="H3" i="6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H363" i="2"/>
  <c r="I363" i="2"/>
  <c r="J363" i="2"/>
  <c r="K363" i="2"/>
  <c r="K3" i="2"/>
  <c r="J3" i="2"/>
  <c r="I3" i="2"/>
  <c r="H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G3" i="6"/>
  <c r="F3" i="6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G3" i="5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G3" i="4"/>
  <c r="F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G3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" i="2"/>
  <c r="H361" i="5" l="1"/>
  <c r="I361" i="5"/>
  <c r="H357" i="5"/>
  <c r="I357" i="5"/>
  <c r="I353" i="5"/>
  <c r="H353" i="5"/>
  <c r="H349" i="5"/>
  <c r="I349" i="5"/>
  <c r="H345" i="5"/>
  <c r="I345" i="5"/>
  <c r="H341" i="5"/>
  <c r="I341" i="5"/>
  <c r="H337" i="5"/>
  <c r="I337" i="5"/>
  <c r="H333" i="5"/>
  <c r="I333" i="5"/>
  <c r="H329" i="5"/>
  <c r="I329" i="5"/>
  <c r="I325" i="5"/>
  <c r="H325" i="5"/>
  <c r="H321" i="5"/>
  <c r="I321" i="5"/>
  <c r="H317" i="5"/>
  <c r="I317" i="5"/>
  <c r="H313" i="5"/>
  <c r="I313" i="5"/>
  <c r="I309" i="5"/>
  <c r="H309" i="5"/>
  <c r="H305" i="5"/>
  <c r="I305" i="5"/>
  <c r="H301" i="5"/>
  <c r="I301" i="5"/>
  <c r="H297" i="5"/>
  <c r="I297" i="5"/>
  <c r="I293" i="5"/>
  <c r="H293" i="5"/>
  <c r="H289" i="5"/>
  <c r="I289" i="5"/>
  <c r="H285" i="5"/>
  <c r="I285" i="5"/>
  <c r="H281" i="5"/>
  <c r="I281" i="5"/>
  <c r="I277" i="5"/>
  <c r="H277" i="5"/>
  <c r="I273" i="5"/>
  <c r="H273" i="5"/>
  <c r="H269" i="5"/>
  <c r="I269" i="5"/>
  <c r="H265" i="5"/>
  <c r="I265" i="5"/>
  <c r="I261" i="5"/>
  <c r="H261" i="5"/>
  <c r="I257" i="5"/>
  <c r="H257" i="5"/>
  <c r="H253" i="5"/>
  <c r="I253" i="5"/>
  <c r="H249" i="5"/>
  <c r="I249" i="5"/>
  <c r="H245" i="5"/>
  <c r="I245" i="5"/>
  <c r="H241" i="5"/>
  <c r="I241" i="5"/>
  <c r="H237" i="5"/>
  <c r="I237" i="5"/>
  <c r="I233" i="5"/>
  <c r="H233" i="5"/>
  <c r="I229" i="5"/>
  <c r="H229" i="5"/>
  <c r="H225" i="5"/>
  <c r="I225" i="5"/>
  <c r="H221" i="5"/>
  <c r="I221" i="5"/>
  <c r="I217" i="5"/>
  <c r="H217" i="5"/>
  <c r="I213" i="5"/>
  <c r="H213" i="5"/>
  <c r="H209" i="5"/>
  <c r="I209" i="5"/>
  <c r="H205" i="5"/>
  <c r="I205" i="5"/>
  <c r="I201" i="5"/>
  <c r="H201" i="5"/>
  <c r="I197" i="5"/>
  <c r="H197" i="5"/>
  <c r="H193" i="5"/>
  <c r="I193" i="5"/>
  <c r="I189" i="5"/>
  <c r="H189" i="5"/>
  <c r="I185" i="5"/>
  <c r="H185" i="5"/>
  <c r="I181" i="5"/>
  <c r="H181" i="5"/>
  <c r="I177" i="5"/>
  <c r="H177" i="5"/>
  <c r="I173" i="5"/>
  <c r="H173" i="5"/>
  <c r="I169" i="5"/>
  <c r="H169" i="5"/>
  <c r="I165" i="5"/>
  <c r="H165" i="5"/>
  <c r="H161" i="5"/>
  <c r="I161" i="5"/>
  <c r="I157" i="5"/>
  <c r="H157" i="5"/>
  <c r="I153" i="5"/>
  <c r="H153" i="5"/>
  <c r="I149" i="5"/>
  <c r="H149" i="5"/>
  <c r="H145" i="5"/>
  <c r="I145" i="5"/>
  <c r="I141" i="5"/>
  <c r="H141" i="5"/>
  <c r="I137" i="5"/>
  <c r="H137" i="5"/>
  <c r="I133" i="5"/>
  <c r="H133" i="5"/>
  <c r="H129" i="5"/>
  <c r="I129" i="5"/>
  <c r="I125" i="5"/>
  <c r="H125" i="5"/>
  <c r="I121" i="5"/>
  <c r="H121" i="5"/>
  <c r="I117" i="5"/>
  <c r="H117" i="5"/>
  <c r="H113" i="5"/>
  <c r="I113" i="5"/>
  <c r="I109" i="5"/>
  <c r="H109" i="5"/>
  <c r="I105" i="5"/>
  <c r="H105" i="5"/>
  <c r="I101" i="5"/>
  <c r="H101" i="5"/>
  <c r="H97" i="5"/>
  <c r="I97" i="5"/>
  <c r="I93" i="5"/>
  <c r="H93" i="5"/>
  <c r="I89" i="5"/>
  <c r="H89" i="5"/>
  <c r="I85" i="5"/>
  <c r="H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H3" i="5"/>
  <c r="I3" i="5"/>
  <c r="J360" i="5"/>
  <c r="K360" i="5"/>
  <c r="J356" i="5"/>
  <c r="K356" i="5"/>
  <c r="J352" i="5"/>
  <c r="K352" i="5"/>
  <c r="K348" i="5"/>
  <c r="J348" i="5"/>
  <c r="J344" i="5"/>
  <c r="K344" i="5"/>
  <c r="J340" i="5"/>
  <c r="K340" i="5"/>
  <c r="J336" i="5"/>
  <c r="K336" i="5"/>
  <c r="J332" i="5"/>
  <c r="K332" i="5"/>
  <c r="K328" i="5"/>
  <c r="J328" i="5"/>
  <c r="J324" i="5"/>
  <c r="K324" i="5"/>
  <c r="J320" i="5"/>
  <c r="K320" i="5"/>
  <c r="J316" i="5"/>
  <c r="K316" i="5"/>
  <c r="K312" i="5"/>
  <c r="J312" i="5"/>
  <c r="J308" i="5"/>
  <c r="K308" i="5"/>
  <c r="J304" i="5"/>
  <c r="K304" i="5"/>
  <c r="J300" i="5"/>
  <c r="K300" i="5"/>
  <c r="K296" i="5"/>
  <c r="J296" i="5"/>
  <c r="J292" i="5"/>
  <c r="K292" i="5"/>
  <c r="J288" i="5"/>
  <c r="K288" i="5"/>
  <c r="J284" i="5"/>
  <c r="K284" i="5"/>
  <c r="K280" i="5"/>
  <c r="J280" i="5"/>
  <c r="K276" i="5"/>
  <c r="J276" i="5"/>
  <c r="K272" i="5"/>
  <c r="J272" i="5"/>
  <c r="K268" i="5"/>
  <c r="J268" i="5"/>
  <c r="K264" i="5"/>
  <c r="J264" i="5"/>
  <c r="K260" i="5"/>
  <c r="J260" i="5"/>
  <c r="K256" i="5"/>
  <c r="J256" i="5"/>
  <c r="K252" i="5"/>
  <c r="J252" i="5"/>
  <c r="K248" i="5"/>
  <c r="J248" i="5"/>
  <c r="K244" i="5"/>
  <c r="J244" i="5"/>
  <c r="K240" i="5"/>
  <c r="J240" i="5"/>
  <c r="K236" i="5"/>
  <c r="J236" i="5"/>
  <c r="K232" i="5"/>
  <c r="J232" i="5"/>
  <c r="K228" i="5"/>
  <c r="J228" i="5"/>
  <c r="K224" i="5"/>
  <c r="J224" i="5"/>
  <c r="K220" i="5"/>
  <c r="J220" i="5"/>
  <c r="K216" i="5"/>
  <c r="J216" i="5"/>
  <c r="K212" i="5"/>
  <c r="J212" i="5"/>
  <c r="K208" i="5"/>
  <c r="J208" i="5"/>
  <c r="K204" i="5"/>
  <c r="J204" i="5"/>
  <c r="K200" i="5"/>
  <c r="J200" i="5"/>
  <c r="K196" i="5"/>
  <c r="J196" i="5"/>
  <c r="K192" i="5"/>
  <c r="J192" i="5"/>
  <c r="K188" i="5"/>
  <c r="J188" i="5"/>
  <c r="K184" i="5"/>
  <c r="J184" i="5"/>
  <c r="K180" i="5"/>
  <c r="J180" i="5"/>
  <c r="K176" i="5"/>
  <c r="J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J3" i="5"/>
  <c r="K3" i="5"/>
  <c r="I360" i="5"/>
  <c r="H360" i="5"/>
  <c r="H356" i="5"/>
  <c r="I356" i="5"/>
  <c r="H352" i="5"/>
  <c r="I352" i="5"/>
  <c r="H348" i="5"/>
  <c r="I348" i="5"/>
  <c r="H344" i="5"/>
  <c r="I344" i="5"/>
  <c r="H340" i="5"/>
  <c r="I340" i="5"/>
  <c r="I336" i="5"/>
  <c r="H336" i="5"/>
  <c r="H332" i="5"/>
  <c r="I332" i="5"/>
  <c r="H328" i="5"/>
  <c r="I328" i="5"/>
  <c r="H324" i="5"/>
  <c r="I324" i="5"/>
  <c r="H320" i="5"/>
  <c r="I320" i="5"/>
  <c r="H316" i="5"/>
  <c r="I316" i="5"/>
  <c r="H312" i="5"/>
  <c r="I312" i="5"/>
  <c r="H308" i="5"/>
  <c r="I308" i="5"/>
  <c r="H304" i="5"/>
  <c r="I304" i="5"/>
  <c r="H300" i="5"/>
  <c r="I300" i="5"/>
  <c r="H296" i="5"/>
  <c r="I296" i="5"/>
  <c r="H292" i="5"/>
  <c r="I292" i="5"/>
  <c r="H288" i="5"/>
  <c r="I288" i="5"/>
  <c r="H284" i="5"/>
  <c r="I284" i="5"/>
  <c r="H280" i="5"/>
  <c r="I280" i="5"/>
  <c r="H276" i="5"/>
  <c r="I276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32" i="5"/>
  <c r="I232" i="5"/>
  <c r="I228" i="5"/>
  <c r="H228" i="5"/>
  <c r="H224" i="5"/>
  <c r="I224" i="5"/>
  <c r="H220" i="5"/>
  <c r="I220" i="5"/>
  <c r="H216" i="5"/>
  <c r="I216" i="5"/>
  <c r="H212" i="5"/>
  <c r="I212" i="5"/>
  <c r="H208" i="5"/>
  <c r="I208" i="5"/>
  <c r="H204" i="5"/>
  <c r="I204" i="5"/>
  <c r="H200" i="5"/>
  <c r="I200" i="5"/>
  <c r="H196" i="5"/>
  <c r="I196" i="5"/>
  <c r="H192" i="5"/>
  <c r="I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H160" i="5"/>
  <c r="I160" i="5"/>
  <c r="H156" i="5"/>
  <c r="I156" i="5"/>
  <c r="H152" i="5"/>
  <c r="I152" i="5"/>
  <c r="H148" i="5"/>
  <c r="I148" i="5"/>
  <c r="H144" i="5"/>
  <c r="I144" i="5"/>
  <c r="H140" i="5"/>
  <c r="I140" i="5"/>
  <c r="H136" i="5"/>
  <c r="I136" i="5"/>
  <c r="H132" i="5"/>
  <c r="I132" i="5"/>
  <c r="H128" i="5"/>
  <c r="I128" i="5"/>
  <c r="H124" i="5"/>
  <c r="I124" i="5"/>
  <c r="H120" i="5"/>
  <c r="I120" i="5"/>
  <c r="H116" i="5"/>
  <c r="I116" i="5"/>
  <c r="H112" i="5"/>
  <c r="I112" i="5"/>
  <c r="H108" i="5"/>
  <c r="I108" i="5"/>
  <c r="H104" i="5"/>
  <c r="I104" i="5"/>
  <c r="H100" i="5"/>
  <c r="I100" i="5"/>
  <c r="H96" i="5"/>
  <c r="I96" i="5"/>
  <c r="H92" i="5"/>
  <c r="I92" i="5"/>
  <c r="H88" i="5"/>
  <c r="I88" i="5"/>
  <c r="H84" i="5"/>
  <c r="I84" i="5"/>
  <c r="H80" i="5"/>
  <c r="I80" i="5"/>
  <c r="H76" i="5"/>
  <c r="I76" i="5"/>
  <c r="H72" i="5"/>
  <c r="I72" i="5"/>
  <c r="H68" i="5"/>
  <c r="I68" i="5"/>
  <c r="H64" i="5"/>
  <c r="I64" i="5"/>
  <c r="H60" i="5"/>
  <c r="I60" i="5"/>
  <c r="H56" i="5"/>
  <c r="I56" i="5"/>
  <c r="H52" i="5"/>
  <c r="I52" i="5"/>
  <c r="H48" i="5"/>
  <c r="I48" i="5"/>
  <c r="H44" i="5"/>
  <c r="I44" i="5"/>
  <c r="H40" i="5"/>
  <c r="I40" i="5"/>
  <c r="H36" i="5"/>
  <c r="I36" i="5"/>
  <c r="H32" i="5"/>
  <c r="I32" i="5"/>
  <c r="H28" i="5"/>
  <c r="I28" i="5"/>
  <c r="H24" i="5"/>
  <c r="I24" i="5"/>
  <c r="H20" i="5"/>
  <c r="I20" i="5"/>
  <c r="H16" i="5"/>
  <c r="I16" i="5"/>
  <c r="H12" i="5"/>
  <c r="I12" i="5"/>
  <c r="H8" i="5"/>
  <c r="I8" i="5"/>
  <c r="H4" i="5"/>
  <c r="I4" i="5"/>
  <c r="J363" i="5"/>
  <c r="K363" i="5"/>
  <c r="J359" i="5"/>
  <c r="K359" i="5"/>
  <c r="J355" i="5"/>
  <c r="K355" i="5"/>
  <c r="J351" i="5"/>
  <c r="K351" i="5"/>
  <c r="J347" i="5"/>
  <c r="K347" i="5"/>
  <c r="J343" i="5"/>
  <c r="K343" i="5"/>
  <c r="J339" i="5"/>
  <c r="K339" i="5"/>
  <c r="J335" i="5"/>
  <c r="K335" i="5"/>
  <c r="J331" i="5"/>
  <c r="K331" i="5"/>
  <c r="J327" i="5"/>
  <c r="K327" i="5"/>
  <c r="J323" i="5"/>
  <c r="K323" i="5"/>
  <c r="J319" i="5"/>
  <c r="K319" i="5"/>
  <c r="J315" i="5"/>
  <c r="K315" i="5"/>
  <c r="J311" i="5"/>
  <c r="K311" i="5"/>
  <c r="J307" i="5"/>
  <c r="K307" i="5"/>
  <c r="J303" i="5"/>
  <c r="K303" i="5"/>
  <c r="J299" i="5"/>
  <c r="K299" i="5"/>
  <c r="J295" i="5"/>
  <c r="K295" i="5"/>
  <c r="J291" i="5"/>
  <c r="K291" i="5"/>
  <c r="J287" i="5"/>
  <c r="K287" i="5"/>
  <c r="J283" i="5"/>
  <c r="K283" i="5"/>
  <c r="J279" i="5"/>
  <c r="K279" i="5"/>
  <c r="J275" i="5"/>
  <c r="K275" i="5"/>
  <c r="J271" i="5"/>
  <c r="K271" i="5"/>
  <c r="J267" i="5"/>
  <c r="K267" i="5"/>
  <c r="J263" i="5"/>
  <c r="K263" i="5"/>
  <c r="J259" i="5"/>
  <c r="K259" i="5"/>
  <c r="J255" i="5"/>
  <c r="K255" i="5"/>
  <c r="J251" i="5"/>
  <c r="K251" i="5"/>
  <c r="J247" i="5"/>
  <c r="K247" i="5"/>
  <c r="K243" i="5"/>
  <c r="J243" i="5"/>
  <c r="J239" i="5"/>
  <c r="K239" i="5"/>
  <c r="J235" i="5"/>
  <c r="K235" i="5"/>
  <c r="J231" i="5"/>
  <c r="K231" i="5"/>
  <c r="J227" i="5"/>
  <c r="K227" i="5"/>
  <c r="J223" i="5"/>
  <c r="K223" i="5"/>
  <c r="J219" i="5"/>
  <c r="K219" i="5"/>
  <c r="J215" i="5"/>
  <c r="K215" i="5"/>
  <c r="J211" i="5"/>
  <c r="K211" i="5"/>
  <c r="J207" i="5"/>
  <c r="K207" i="5"/>
  <c r="J203" i="5"/>
  <c r="K203" i="5"/>
  <c r="J199" i="5"/>
  <c r="K199" i="5"/>
  <c r="J195" i="5"/>
  <c r="K195" i="5"/>
  <c r="J191" i="5"/>
  <c r="K191" i="5"/>
  <c r="J187" i="5"/>
  <c r="K187" i="5"/>
  <c r="J183" i="5"/>
  <c r="K183" i="5"/>
  <c r="J179" i="5"/>
  <c r="K179" i="5"/>
  <c r="J175" i="5"/>
  <c r="K175" i="5"/>
  <c r="J171" i="5"/>
  <c r="K171" i="5"/>
  <c r="J167" i="5"/>
  <c r="K167" i="5"/>
  <c r="J163" i="5"/>
  <c r="K163" i="5"/>
  <c r="J159" i="5"/>
  <c r="K159" i="5"/>
  <c r="J155" i="5"/>
  <c r="K155" i="5"/>
  <c r="J151" i="5"/>
  <c r="K151" i="5"/>
  <c r="J147" i="5"/>
  <c r="K147" i="5"/>
  <c r="J143" i="5"/>
  <c r="K143" i="5"/>
  <c r="J139" i="5"/>
  <c r="K139" i="5"/>
  <c r="J135" i="5"/>
  <c r="K135" i="5"/>
  <c r="J131" i="5"/>
  <c r="K131" i="5"/>
  <c r="J127" i="5"/>
  <c r="K127" i="5"/>
  <c r="J123" i="5"/>
  <c r="K123" i="5"/>
  <c r="J119" i="5"/>
  <c r="K119" i="5"/>
  <c r="J115" i="5"/>
  <c r="K115" i="5"/>
  <c r="J111" i="5"/>
  <c r="K111" i="5"/>
  <c r="J107" i="5"/>
  <c r="K107" i="5"/>
  <c r="J103" i="5"/>
  <c r="K103" i="5"/>
  <c r="J99" i="5"/>
  <c r="K99" i="5"/>
  <c r="J95" i="5"/>
  <c r="K95" i="5"/>
  <c r="K91" i="5"/>
  <c r="J91" i="5"/>
  <c r="K87" i="5"/>
  <c r="J87" i="5"/>
  <c r="K83" i="5"/>
  <c r="J83" i="5"/>
  <c r="J79" i="5"/>
  <c r="K79" i="5"/>
  <c r="J75" i="5"/>
  <c r="K75" i="5"/>
  <c r="J71" i="5"/>
  <c r="K71" i="5"/>
  <c r="J67" i="5"/>
  <c r="K67" i="5"/>
  <c r="J63" i="5"/>
  <c r="K63" i="5"/>
  <c r="J59" i="5"/>
  <c r="K59" i="5"/>
  <c r="J55" i="5"/>
  <c r="K55" i="5"/>
  <c r="J51" i="5"/>
  <c r="K51" i="5"/>
  <c r="J47" i="5"/>
  <c r="K47" i="5"/>
  <c r="J43" i="5"/>
  <c r="K43" i="5"/>
  <c r="J39" i="5"/>
  <c r="K39" i="5"/>
  <c r="J35" i="5"/>
  <c r="K35" i="5"/>
  <c r="J31" i="5"/>
  <c r="K31" i="5"/>
  <c r="J27" i="5"/>
  <c r="K27" i="5"/>
  <c r="J23" i="5"/>
  <c r="K23" i="5"/>
  <c r="J19" i="5"/>
  <c r="K19" i="5"/>
  <c r="J15" i="5"/>
  <c r="K15" i="5"/>
  <c r="J11" i="5"/>
  <c r="K11" i="5"/>
  <c r="J7" i="5"/>
  <c r="K7" i="5"/>
  <c r="H363" i="5"/>
  <c r="I363" i="5"/>
  <c r="H359" i="5"/>
  <c r="I359" i="5"/>
  <c r="H355" i="5"/>
  <c r="I355" i="5"/>
  <c r="I351" i="5"/>
  <c r="H351" i="5"/>
  <c r="H347" i="5"/>
  <c r="I347" i="5"/>
  <c r="H343" i="5"/>
  <c r="I343" i="5"/>
  <c r="H339" i="5"/>
  <c r="I339" i="5"/>
  <c r="H335" i="5"/>
  <c r="I335" i="5"/>
  <c r="I331" i="5"/>
  <c r="H331" i="5"/>
  <c r="H327" i="5"/>
  <c r="I327" i="5"/>
  <c r="H323" i="5"/>
  <c r="I323" i="5"/>
  <c r="H319" i="5"/>
  <c r="I319" i="5"/>
  <c r="I315" i="5"/>
  <c r="H315" i="5"/>
  <c r="H311" i="5"/>
  <c r="I311" i="5"/>
  <c r="H307" i="5"/>
  <c r="I307" i="5"/>
  <c r="H303" i="5"/>
  <c r="I303" i="5"/>
  <c r="I299" i="5"/>
  <c r="H299" i="5"/>
  <c r="H295" i="5"/>
  <c r="I295" i="5"/>
  <c r="H291" i="5"/>
  <c r="I291" i="5"/>
  <c r="H287" i="5"/>
  <c r="I287" i="5"/>
  <c r="I283" i="5"/>
  <c r="H283" i="5"/>
  <c r="H279" i="5"/>
  <c r="I279" i="5"/>
  <c r="H275" i="5"/>
  <c r="I275" i="5"/>
  <c r="H271" i="5"/>
  <c r="I271" i="5"/>
  <c r="H267" i="5"/>
  <c r="I267" i="5"/>
  <c r="H263" i="5"/>
  <c r="I263" i="5"/>
  <c r="H259" i="5"/>
  <c r="I259" i="5"/>
  <c r="H255" i="5"/>
  <c r="I255" i="5"/>
  <c r="I251" i="5"/>
  <c r="H251" i="5"/>
  <c r="I247" i="5"/>
  <c r="H247" i="5"/>
  <c r="H243" i="5"/>
  <c r="I243" i="5"/>
  <c r="H239" i="5"/>
  <c r="I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I187" i="5"/>
  <c r="H187" i="5"/>
  <c r="I183" i="5"/>
  <c r="H183" i="5"/>
  <c r="I179" i="5"/>
  <c r="H179" i="5"/>
  <c r="I175" i="5"/>
  <c r="H175" i="5"/>
  <c r="H171" i="5"/>
  <c r="I171" i="5"/>
  <c r="H167" i="5"/>
  <c r="I167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I91" i="5"/>
  <c r="H91" i="5"/>
  <c r="I87" i="5"/>
  <c r="H87" i="5"/>
  <c r="I83" i="5"/>
  <c r="H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362" i="5"/>
  <c r="K362" i="5"/>
  <c r="K358" i="5"/>
  <c r="J358" i="5"/>
  <c r="J354" i="5"/>
  <c r="K354" i="5"/>
  <c r="J350" i="5"/>
  <c r="K350" i="5"/>
  <c r="K346" i="5"/>
  <c r="J346" i="5"/>
  <c r="J342" i="5"/>
  <c r="K342" i="5"/>
  <c r="J338" i="5"/>
  <c r="K338" i="5"/>
  <c r="K334" i="5"/>
  <c r="J334" i="5"/>
  <c r="J330" i="5"/>
  <c r="K330" i="5"/>
  <c r="J326" i="5"/>
  <c r="K326" i="5"/>
  <c r="J322" i="5"/>
  <c r="K322" i="5"/>
  <c r="K318" i="5"/>
  <c r="J318" i="5"/>
  <c r="J314" i="5"/>
  <c r="K314" i="5"/>
  <c r="J310" i="5"/>
  <c r="K310" i="5"/>
  <c r="J306" i="5"/>
  <c r="K306" i="5"/>
  <c r="K302" i="5"/>
  <c r="J302" i="5"/>
  <c r="J298" i="5"/>
  <c r="K298" i="5"/>
  <c r="J294" i="5"/>
  <c r="K294" i="5"/>
  <c r="J290" i="5"/>
  <c r="K290" i="5"/>
  <c r="K286" i="5"/>
  <c r="J286" i="5"/>
  <c r="J282" i="5"/>
  <c r="K282" i="5"/>
  <c r="K278" i="5"/>
  <c r="J278" i="5"/>
  <c r="K274" i="5"/>
  <c r="J274" i="5"/>
  <c r="K270" i="5"/>
  <c r="J270" i="5"/>
  <c r="K266" i="5"/>
  <c r="J266" i="5"/>
  <c r="K262" i="5"/>
  <c r="J262" i="5"/>
  <c r="K258" i="5"/>
  <c r="J258" i="5"/>
  <c r="K254" i="5"/>
  <c r="J254" i="5"/>
  <c r="K250" i="5"/>
  <c r="J250" i="5"/>
  <c r="K246" i="5"/>
  <c r="J246" i="5"/>
  <c r="K242" i="5"/>
  <c r="J242" i="5"/>
  <c r="K238" i="5"/>
  <c r="J238" i="5"/>
  <c r="K234" i="5"/>
  <c r="J234" i="5"/>
  <c r="K230" i="5"/>
  <c r="J230" i="5"/>
  <c r="K226" i="5"/>
  <c r="J226" i="5"/>
  <c r="K222" i="5"/>
  <c r="J222" i="5"/>
  <c r="K218" i="5"/>
  <c r="J218" i="5"/>
  <c r="K214" i="5"/>
  <c r="J214" i="5"/>
  <c r="K210" i="5"/>
  <c r="J210" i="5"/>
  <c r="K206" i="5"/>
  <c r="J206" i="5"/>
  <c r="K202" i="5"/>
  <c r="J202" i="5"/>
  <c r="K198" i="5"/>
  <c r="J198" i="5"/>
  <c r="K194" i="5"/>
  <c r="J194" i="5"/>
  <c r="K190" i="5"/>
  <c r="J190" i="5"/>
  <c r="K186" i="5"/>
  <c r="J186" i="5"/>
  <c r="K182" i="5"/>
  <c r="J182" i="5"/>
  <c r="K178" i="5"/>
  <c r="J178" i="5"/>
  <c r="K174" i="5"/>
  <c r="J174" i="5"/>
  <c r="J170" i="5"/>
  <c r="K170" i="5"/>
  <c r="J166" i="5"/>
  <c r="K166" i="5"/>
  <c r="J162" i="5"/>
  <c r="K162" i="5"/>
  <c r="J158" i="5"/>
  <c r="K158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I362" i="5"/>
  <c r="H362" i="5"/>
  <c r="I358" i="5"/>
  <c r="H358" i="5"/>
  <c r="H354" i="5"/>
  <c r="I354" i="5"/>
  <c r="H350" i="5"/>
  <c r="I350" i="5"/>
  <c r="H346" i="5"/>
  <c r="I346" i="5"/>
  <c r="I342" i="5"/>
  <c r="H342" i="5"/>
  <c r="H338" i="5"/>
  <c r="I338" i="5"/>
  <c r="H334" i="5"/>
  <c r="I334" i="5"/>
  <c r="H330" i="5"/>
  <c r="I330" i="5"/>
  <c r="H326" i="5"/>
  <c r="I326" i="5"/>
  <c r="H322" i="5"/>
  <c r="I322" i="5"/>
  <c r="H318" i="5"/>
  <c r="I318" i="5"/>
  <c r="H314" i="5"/>
  <c r="I314" i="5"/>
  <c r="H310" i="5"/>
  <c r="I310" i="5"/>
  <c r="H306" i="5"/>
  <c r="I306" i="5"/>
  <c r="H302" i="5"/>
  <c r="I302" i="5"/>
  <c r="H298" i="5"/>
  <c r="I298" i="5"/>
  <c r="H294" i="5"/>
  <c r="I294" i="5"/>
  <c r="H290" i="5"/>
  <c r="I290" i="5"/>
  <c r="H286" i="5"/>
  <c r="I286" i="5"/>
  <c r="H282" i="5"/>
  <c r="I282" i="5"/>
  <c r="H278" i="5"/>
  <c r="I278" i="5"/>
  <c r="H274" i="5"/>
  <c r="I274" i="5"/>
  <c r="I270" i="5"/>
  <c r="H270" i="5"/>
  <c r="I266" i="5"/>
  <c r="H266" i="5"/>
  <c r="H262" i="5"/>
  <c r="I262" i="5"/>
  <c r="I258" i="5"/>
  <c r="H258" i="5"/>
  <c r="I254" i="5"/>
  <c r="H254" i="5"/>
  <c r="I250" i="5"/>
  <c r="H250" i="5"/>
  <c r="H246" i="5"/>
  <c r="I246" i="5"/>
  <c r="I242" i="5"/>
  <c r="H242" i="5"/>
  <c r="H238" i="5"/>
  <c r="I238" i="5"/>
  <c r="H234" i="5"/>
  <c r="I234" i="5"/>
  <c r="I230" i="5"/>
  <c r="H230" i="5"/>
  <c r="I226" i="5"/>
  <c r="H226" i="5"/>
  <c r="H222" i="5"/>
  <c r="I222" i="5"/>
  <c r="H218" i="5"/>
  <c r="I218" i="5"/>
  <c r="I214" i="5"/>
  <c r="H214" i="5"/>
  <c r="I210" i="5"/>
  <c r="H210" i="5"/>
  <c r="H206" i="5"/>
  <c r="I206" i="5"/>
  <c r="H202" i="5"/>
  <c r="I202" i="5"/>
  <c r="I198" i="5"/>
  <c r="H198" i="5"/>
  <c r="I194" i="5"/>
  <c r="H194" i="5"/>
  <c r="H190" i="5"/>
  <c r="I190" i="5"/>
  <c r="I186" i="5"/>
  <c r="H186" i="5"/>
  <c r="I182" i="5"/>
  <c r="H182" i="5"/>
  <c r="I178" i="5"/>
  <c r="H178" i="5"/>
  <c r="I174" i="5"/>
  <c r="H174" i="5"/>
  <c r="H170" i="5"/>
  <c r="I170" i="5"/>
  <c r="H166" i="5"/>
  <c r="I166" i="5"/>
  <c r="H162" i="5"/>
  <c r="I162" i="5"/>
  <c r="H158" i="5"/>
  <c r="I158" i="5"/>
  <c r="H154" i="5"/>
  <c r="I154" i="5"/>
  <c r="H150" i="5"/>
  <c r="I150" i="5"/>
  <c r="H146" i="5"/>
  <c r="I146" i="5"/>
  <c r="H142" i="5"/>
  <c r="I142" i="5"/>
  <c r="H138" i="5"/>
  <c r="I138" i="5"/>
  <c r="H134" i="5"/>
  <c r="I134" i="5"/>
  <c r="H130" i="5"/>
  <c r="I130" i="5"/>
  <c r="H126" i="5"/>
  <c r="I126" i="5"/>
  <c r="H122" i="5"/>
  <c r="I122" i="5"/>
  <c r="H118" i="5"/>
  <c r="I118" i="5"/>
  <c r="H114" i="5"/>
  <c r="I114" i="5"/>
  <c r="H110" i="5"/>
  <c r="I110" i="5"/>
  <c r="H106" i="5"/>
  <c r="I106" i="5"/>
  <c r="H102" i="5"/>
  <c r="I102" i="5"/>
  <c r="H98" i="5"/>
  <c r="I98" i="5"/>
  <c r="H94" i="5"/>
  <c r="I94" i="5"/>
  <c r="H90" i="5"/>
  <c r="I90" i="5"/>
  <c r="H86" i="5"/>
  <c r="I86" i="5"/>
  <c r="H82" i="5"/>
  <c r="I82" i="5"/>
  <c r="H78" i="5"/>
  <c r="I78" i="5"/>
  <c r="H74" i="5"/>
  <c r="I74" i="5"/>
  <c r="H70" i="5"/>
  <c r="I70" i="5"/>
  <c r="H66" i="5"/>
  <c r="I66" i="5"/>
  <c r="H62" i="5"/>
  <c r="I62" i="5"/>
  <c r="H58" i="5"/>
  <c r="I58" i="5"/>
  <c r="H54" i="5"/>
  <c r="I54" i="5"/>
  <c r="H50" i="5"/>
  <c r="I50" i="5"/>
  <c r="H46" i="5"/>
  <c r="I46" i="5"/>
  <c r="H42" i="5"/>
  <c r="I42" i="5"/>
  <c r="H38" i="5"/>
  <c r="I38" i="5"/>
  <c r="H34" i="5"/>
  <c r="I34" i="5"/>
  <c r="H30" i="5"/>
  <c r="I30" i="5"/>
  <c r="H26" i="5"/>
  <c r="I26" i="5"/>
  <c r="H22" i="5"/>
  <c r="I22" i="5"/>
  <c r="H18" i="5"/>
  <c r="I18" i="5"/>
  <c r="H14" i="5"/>
  <c r="I14" i="5"/>
  <c r="H10" i="5"/>
  <c r="I10" i="5"/>
  <c r="H6" i="5"/>
  <c r="I6" i="5"/>
  <c r="J361" i="5"/>
  <c r="K361" i="5"/>
  <c r="J357" i="5"/>
  <c r="K357" i="5"/>
  <c r="J353" i="5"/>
  <c r="K353" i="5"/>
  <c r="J349" i="5"/>
  <c r="K349" i="5"/>
  <c r="J345" i="5"/>
  <c r="K345" i="5"/>
  <c r="J341" i="5"/>
  <c r="K341" i="5"/>
  <c r="J337" i="5"/>
  <c r="K337" i="5"/>
  <c r="J333" i="5"/>
  <c r="K333" i="5"/>
  <c r="J329" i="5"/>
  <c r="K329" i="5"/>
  <c r="J325" i="5"/>
  <c r="K325" i="5"/>
  <c r="J321" i="5"/>
  <c r="K321" i="5"/>
  <c r="J317" i="5"/>
  <c r="K317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K277" i="5"/>
  <c r="J277" i="5"/>
  <c r="J273" i="5"/>
  <c r="K273" i="5"/>
  <c r="K269" i="5"/>
  <c r="J269" i="5"/>
  <c r="K265" i="5"/>
  <c r="J265" i="5"/>
  <c r="K261" i="5"/>
  <c r="J261" i="5"/>
  <c r="J257" i="5"/>
  <c r="K257" i="5"/>
  <c r="J253" i="5"/>
  <c r="K253" i="5"/>
  <c r="K249" i="5"/>
  <c r="J249" i="5"/>
  <c r="K245" i="5"/>
  <c r="J245" i="5"/>
  <c r="J241" i="5"/>
  <c r="K241" i="5"/>
  <c r="J237" i="5"/>
  <c r="K237" i="5"/>
  <c r="J233" i="5"/>
  <c r="K233" i="5"/>
  <c r="J229" i="5"/>
  <c r="K229" i="5"/>
  <c r="J225" i="5"/>
  <c r="K225" i="5"/>
  <c r="J221" i="5"/>
  <c r="K221" i="5"/>
  <c r="J217" i="5"/>
  <c r="K217" i="5"/>
  <c r="J213" i="5"/>
  <c r="K213" i="5"/>
  <c r="J209" i="5"/>
  <c r="K209" i="5"/>
  <c r="J205" i="5"/>
  <c r="K205" i="5"/>
  <c r="J201" i="5"/>
  <c r="K201" i="5"/>
  <c r="J197" i="5"/>
  <c r="K197" i="5"/>
  <c r="J193" i="5"/>
  <c r="K193" i="5"/>
  <c r="J189" i="5"/>
  <c r="K189" i="5"/>
  <c r="J185" i="5"/>
  <c r="K185" i="5"/>
  <c r="J181" i="5"/>
  <c r="K181" i="5"/>
  <c r="J177" i="5"/>
  <c r="K177" i="5"/>
  <c r="J173" i="5"/>
  <c r="K173" i="5"/>
  <c r="K169" i="5"/>
  <c r="J169" i="5"/>
  <c r="K165" i="5"/>
  <c r="J165" i="5"/>
  <c r="K161" i="5"/>
  <c r="J161" i="5"/>
  <c r="J157" i="5"/>
  <c r="K157" i="5"/>
  <c r="K153" i="5"/>
  <c r="J153" i="5"/>
  <c r="K149" i="5"/>
  <c r="J149" i="5"/>
  <c r="K145" i="5"/>
  <c r="J145" i="5"/>
  <c r="J141" i="5"/>
  <c r="K141" i="5"/>
  <c r="K137" i="5"/>
  <c r="J137" i="5"/>
  <c r="K133" i="5"/>
  <c r="J133" i="5"/>
  <c r="K129" i="5"/>
  <c r="J129" i="5"/>
  <c r="J125" i="5"/>
  <c r="K125" i="5"/>
  <c r="K121" i="5"/>
  <c r="J121" i="5"/>
  <c r="K117" i="5"/>
  <c r="J117" i="5"/>
  <c r="K113" i="5"/>
  <c r="J113" i="5"/>
  <c r="J109" i="5"/>
  <c r="K109" i="5"/>
  <c r="K105" i="5"/>
  <c r="J105" i="5"/>
  <c r="K101" i="5"/>
  <c r="J101" i="5"/>
  <c r="K97" i="5"/>
  <c r="J97" i="5"/>
  <c r="J93" i="5"/>
  <c r="K93" i="5"/>
  <c r="K89" i="5"/>
  <c r="J89" i="5"/>
  <c r="K85" i="5"/>
  <c r="J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3" i="4"/>
  <c r="J3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H332" i="4"/>
  <c r="I332" i="4"/>
  <c r="H328" i="4"/>
  <c r="I328" i="4"/>
  <c r="H324" i="4"/>
  <c r="I324" i="4"/>
  <c r="H320" i="4"/>
  <c r="I320" i="4"/>
  <c r="H316" i="4"/>
  <c r="I316" i="4"/>
  <c r="H312" i="4"/>
  <c r="I312" i="4"/>
  <c r="H308" i="4"/>
  <c r="I308" i="4"/>
  <c r="H304" i="4"/>
  <c r="I304" i="4"/>
  <c r="H300" i="4"/>
  <c r="I300" i="4"/>
  <c r="H296" i="4"/>
  <c r="I296" i="4"/>
  <c r="H292" i="4"/>
  <c r="I292" i="4"/>
  <c r="H288" i="4"/>
  <c r="I288" i="4"/>
  <c r="H284" i="4"/>
  <c r="I284" i="4"/>
  <c r="I280" i="4"/>
  <c r="H280" i="4"/>
  <c r="I276" i="4"/>
  <c r="H276" i="4"/>
  <c r="I272" i="4"/>
  <c r="H272" i="4"/>
  <c r="I268" i="4"/>
  <c r="H268" i="4"/>
  <c r="I264" i="4"/>
  <c r="H264" i="4"/>
  <c r="I260" i="4"/>
  <c r="H260" i="4"/>
  <c r="I256" i="4"/>
  <c r="H256" i="4"/>
  <c r="I252" i="4"/>
  <c r="H252" i="4"/>
  <c r="I248" i="4"/>
  <c r="H248" i="4"/>
  <c r="I244" i="4"/>
  <c r="H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208" i="4"/>
  <c r="H208" i="4"/>
  <c r="I204" i="4"/>
  <c r="H204" i="4"/>
  <c r="I200" i="4"/>
  <c r="H200" i="4"/>
  <c r="I196" i="4"/>
  <c r="H196" i="4"/>
  <c r="I192" i="4"/>
  <c r="H192" i="4"/>
  <c r="I188" i="4"/>
  <c r="H188" i="4"/>
  <c r="I184" i="4"/>
  <c r="H184" i="4"/>
  <c r="I180" i="4"/>
  <c r="H180" i="4"/>
  <c r="I176" i="4"/>
  <c r="H176" i="4"/>
  <c r="H172" i="4"/>
  <c r="I172" i="4"/>
  <c r="H168" i="4"/>
  <c r="I168" i="4"/>
  <c r="H164" i="4"/>
  <c r="I164" i="4"/>
  <c r="H160" i="4"/>
  <c r="I160" i="4"/>
  <c r="H156" i="4"/>
  <c r="I156" i="4"/>
  <c r="H152" i="4"/>
  <c r="I152" i="4"/>
  <c r="H148" i="4"/>
  <c r="I148" i="4"/>
  <c r="H144" i="4"/>
  <c r="I144" i="4"/>
  <c r="H140" i="4"/>
  <c r="I140" i="4"/>
  <c r="H136" i="4"/>
  <c r="I136" i="4"/>
  <c r="H132" i="4"/>
  <c r="I132" i="4"/>
  <c r="H128" i="4"/>
  <c r="I128" i="4"/>
  <c r="H124" i="4"/>
  <c r="I124" i="4"/>
  <c r="H120" i="4"/>
  <c r="I120" i="4"/>
  <c r="H116" i="4"/>
  <c r="I116" i="4"/>
  <c r="H112" i="4"/>
  <c r="I112" i="4"/>
  <c r="H108" i="4"/>
  <c r="I108" i="4"/>
  <c r="I104" i="4"/>
  <c r="H104" i="4"/>
  <c r="I100" i="4"/>
  <c r="H100" i="4"/>
  <c r="I96" i="4"/>
  <c r="H96" i="4"/>
  <c r="I92" i="4"/>
  <c r="H92" i="4"/>
  <c r="H88" i="4"/>
  <c r="I88" i="4"/>
  <c r="H84" i="4"/>
  <c r="I84" i="4"/>
  <c r="H80" i="4"/>
  <c r="I80" i="4"/>
  <c r="H76" i="4"/>
  <c r="I76" i="4"/>
  <c r="H72" i="4"/>
  <c r="I72" i="4"/>
  <c r="H68" i="4"/>
  <c r="I68" i="4"/>
  <c r="H64" i="4"/>
  <c r="I64" i="4"/>
  <c r="H60" i="4"/>
  <c r="I60" i="4"/>
  <c r="H56" i="4"/>
  <c r="I56" i="4"/>
  <c r="H52" i="4"/>
  <c r="I52" i="4"/>
  <c r="H48" i="4"/>
  <c r="I48" i="4"/>
  <c r="H44" i="4"/>
  <c r="I44" i="4"/>
  <c r="H40" i="4"/>
  <c r="I40" i="4"/>
  <c r="H36" i="4"/>
  <c r="I36" i="4"/>
  <c r="H32" i="4"/>
  <c r="I32" i="4"/>
  <c r="H28" i="4"/>
  <c r="I28" i="4"/>
  <c r="H24" i="4"/>
  <c r="I24" i="4"/>
  <c r="H20" i="4"/>
  <c r="I20" i="4"/>
  <c r="H16" i="4"/>
  <c r="I16" i="4"/>
  <c r="H12" i="4"/>
  <c r="I12" i="4"/>
  <c r="H8" i="4"/>
  <c r="I8" i="4"/>
  <c r="H4" i="4"/>
  <c r="I4" i="4"/>
  <c r="K363" i="4"/>
  <c r="J363" i="4"/>
  <c r="J359" i="4"/>
  <c r="K359" i="4"/>
  <c r="J355" i="4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J311" i="4"/>
  <c r="K311" i="4"/>
  <c r="J307" i="4"/>
  <c r="K307" i="4"/>
  <c r="J303" i="4"/>
  <c r="K303" i="4"/>
  <c r="J299" i="4"/>
  <c r="K299" i="4"/>
  <c r="J295" i="4"/>
  <c r="K295" i="4"/>
  <c r="J291" i="4"/>
  <c r="K291" i="4"/>
  <c r="J287" i="4"/>
  <c r="K287" i="4"/>
  <c r="J283" i="4"/>
  <c r="K283" i="4"/>
  <c r="J279" i="4"/>
  <c r="K279" i="4"/>
  <c r="J275" i="4"/>
  <c r="K275" i="4"/>
  <c r="J271" i="4"/>
  <c r="K271" i="4"/>
  <c r="J267" i="4"/>
  <c r="K267" i="4"/>
  <c r="J263" i="4"/>
  <c r="K263" i="4"/>
  <c r="J259" i="4"/>
  <c r="K259" i="4"/>
  <c r="J255" i="4"/>
  <c r="K255" i="4"/>
  <c r="J251" i="4"/>
  <c r="K251" i="4"/>
  <c r="J247" i="4"/>
  <c r="K247" i="4"/>
  <c r="J243" i="4"/>
  <c r="K243" i="4"/>
  <c r="J239" i="4"/>
  <c r="K239" i="4"/>
  <c r="J235" i="4"/>
  <c r="K235" i="4"/>
  <c r="J231" i="4"/>
  <c r="K231" i="4"/>
  <c r="J227" i="4"/>
  <c r="K227" i="4"/>
  <c r="J223" i="4"/>
  <c r="K223" i="4"/>
  <c r="J219" i="4"/>
  <c r="K219" i="4"/>
  <c r="J215" i="4"/>
  <c r="K215" i="4"/>
  <c r="J211" i="4"/>
  <c r="K211" i="4"/>
  <c r="J207" i="4"/>
  <c r="K207" i="4"/>
  <c r="J203" i="4"/>
  <c r="K203" i="4"/>
  <c r="J199" i="4"/>
  <c r="K199" i="4"/>
  <c r="J195" i="4"/>
  <c r="K195" i="4"/>
  <c r="J191" i="4"/>
  <c r="K191" i="4"/>
  <c r="J187" i="4"/>
  <c r="K187" i="4"/>
  <c r="J183" i="4"/>
  <c r="K183" i="4"/>
  <c r="J179" i="4"/>
  <c r="K179" i="4"/>
  <c r="J175" i="4"/>
  <c r="K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H363" i="4"/>
  <c r="I363" i="4"/>
  <c r="H359" i="4"/>
  <c r="I359" i="4"/>
  <c r="H355" i="4"/>
  <c r="I355" i="4"/>
  <c r="H351" i="4"/>
  <c r="I351" i="4"/>
  <c r="H347" i="4"/>
  <c r="I347" i="4"/>
  <c r="H343" i="4"/>
  <c r="I343" i="4"/>
  <c r="H339" i="4"/>
  <c r="I339" i="4"/>
  <c r="H335" i="4"/>
  <c r="I335" i="4"/>
  <c r="H331" i="4"/>
  <c r="I331" i="4"/>
  <c r="H327" i="4"/>
  <c r="I327" i="4"/>
  <c r="H323" i="4"/>
  <c r="I323" i="4"/>
  <c r="H319" i="4"/>
  <c r="I319" i="4"/>
  <c r="H315" i="4"/>
  <c r="I315" i="4"/>
  <c r="H311" i="4"/>
  <c r="I311" i="4"/>
  <c r="H307" i="4"/>
  <c r="I307" i="4"/>
  <c r="H303" i="4"/>
  <c r="I303" i="4"/>
  <c r="H299" i="4"/>
  <c r="I299" i="4"/>
  <c r="H295" i="4"/>
  <c r="I295" i="4"/>
  <c r="H291" i="4"/>
  <c r="I291" i="4"/>
  <c r="H287" i="4"/>
  <c r="I287" i="4"/>
  <c r="H283" i="4"/>
  <c r="I283" i="4"/>
  <c r="H279" i="4"/>
  <c r="I279" i="4"/>
  <c r="H275" i="4"/>
  <c r="I275" i="4"/>
  <c r="H271" i="4"/>
  <c r="I271" i="4"/>
  <c r="H267" i="4"/>
  <c r="I267" i="4"/>
  <c r="H263" i="4"/>
  <c r="I263" i="4"/>
  <c r="H259" i="4"/>
  <c r="I259" i="4"/>
  <c r="H255" i="4"/>
  <c r="I255" i="4"/>
  <c r="H251" i="4"/>
  <c r="I251" i="4"/>
  <c r="H247" i="4"/>
  <c r="I247" i="4"/>
  <c r="H243" i="4"/>
  <c r="I243" i="4"/>
  <c r="H239" i="4"/>
  <c r="I239" i="4"/>
  <c r="H235" i="4"/>
  <c r="I235" i="4"/>
  <c r="H231" i="4"/>
  <c r="I231" i="4"/>
  <c r="H227" i="4"/>
  <c r="I227" i="4"/>
  <c r="H223" i="4"/>
  <c r="I223" i="4"/>
  <c r="H219" i="4"/>
  <c r="I219" i="4"/>
  <c r="H215" i="4"/>
  <c r="I215" i="4"/>
  <c r="H211" i="4"/>
  <c r="I211" i="4"/>
  <c r="H207" i="4"/>
  <c r="I207" i="4"/>
  <c r="H203" i="4"/>
  <c r="I203" i="4"/>
  <c r="H199" i="4"/>
  <c r="I199" i="4"/>
  <c r="H195" i="4"/>
  <c r="I195" i="4"/>
  <c r="H191" i="4"/>
  <c r="I191" i="4"/>
  <c r="H187" i="4"/>
  <c r="I187" i="4"/>
  <c r="H183" i="4"/>
  <c r="I183" i="4"/>
  <c r="H179" i="4"/>
  <c r="I179" i="4"/>
  <c r="H175" i="4"/>
  <c r="I175" i="4"/>
  <c r="H171" i="4"/>
  <c r="I171" i="4"/>
  <c r="H167" i="4"/>
  <c r="I167" i="4"/>
  <c r="H163" i="4"/>
  <c r="I163" i="4"/>
  <c r="H159" i="4"/>
  <c r="I159" i="4"/>
  <c r="I155" i="4"/>
  <c r="H155" i="4"/>
  <c r="I151" i="4"/>
  <c r="H151" i="4"/>
  <c r="I147" i="4"/>
  <c r="H147" i="4"/>
  <c r="I143" i="4"/>
  <c r="H143" i="4"/>
  <c r="I139" i="4"/>
  <c r="H139" i="4"/>
  <c r="I135" i="4"/>
  <c r="H135" i="4"/>
  <c r="I131" i="4"/>
  <c r="H131" i="4"/>
  <c r="I127" i="4"/>
  <c r="H127" i="4"/>
  <c r="I123" i="4"/>
  <c r="H123" i="4"/>
  <c r="I119" i="4"/>
  <c r="H119" i="4"/>
  <c r="I115" i="4"/>
  <c r="H115" i="4"/>
  <c r="I111" i="4"/>
  <c r="H111" i="4"/>
  <c r="I107" i="4"/>
  <c r="H107" i="4"/>
  <c r="I103" i="4"/>
  <c r="H103" i="4"/>
  <c r="I99" i="4"/>
  <c r="H99" i="4"/>
  <c r="I95" i="4"/>
  <c r="H95" i="4"/>
  <c r="I91" i="4"/>
  <c r="H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362" i="4"/>
  <c r="K362" i="4"/>
  <c r="J358" i="4"/>
  <c r="K358" i="4"/>
  <c r="J354" i="4"/>
  <c r="K354" i="4"/>
  <c r="J350" i="4"/>
  <c r="K350" i="4"/>
  <c r="J346" i="4"/>
  <c r="K346" i="4"/>
  <c r="J342" i="4"/>
  <c r="K342" i="4"/>
  <c r="J338" i="4"/>
  <c r="K338" i="4"/>
  <c r="J334" i="4"/>
  <c r="K334" i="4"/>
  <c r="J330" i="4"/>
  <c r="K330" i="4"/>
  <c r="J326" i="4"/>
  <c r="K326" i="4"/>
  <c r="J322" i="4"/>
  <c r="K322" i="4"/>
  <c r="J318" i="4"/>
  <c r="K318" i="4"/>
  <c r="J314" i="4"/>
  <c r="K314" i="4"/>
  <c r="J310" i="4"/>
  <c r="K310" i="4"/>
  <c r="J306" i="4"/>
  <c r="K306" i="4"/>
  <c r="J302" i="4"/>
  <c r="K302" i="4"/>
  <c r="J298" i="4"/>
  <c r="K298" i="4"/>
  <c r="J294" i="4"/>
  <c r="K294" i="4"/>
  <c r="J290" i="4"/>
  <c r="K290" i="4"/>
  <c r="J286" i="4"/>
  <c r="K286" i="4"/>
  <c r="J282" i="4"/>
  <c r="K282" i="4"/>
  <c r="K278" i="4"/>
  <c r="J278" i="4"/>
  <c r="K274" i="4"/>
  <c r="J274" i="4"/>
  <c r="K270" i="4"/>
  <c r="J270" i="4"/>
  <c r="K266" i="4"/>
  <c r="J266" i="4"/>
  <c r="K262" i="4"/>
  <c r="J262" i="4"/>
  <c r="K258" i="4"/>
  <c r="J258" i="4"/>
  <c r="K254" i="4"/>
  <c r="J254" i="4"/>
  <c r="K250" i="4"/>
  <c r="J250" i="4"/>
  <c r="K246" i="4"/>
  <c r="J246" i="4"/>
  <c r="K242" i="4"/>
  <c r="J242" i="4"/>
  <c r="K238" i="4"/>
  <c r="J238" i="4"/>
  <c r="K234" i="4"/>
  <c r="J234" i="4"/>
  <c r="K230" i="4"/>
  <c r="J230" i="4"/>
  <c r="K226" i="4"/>
  <c r="J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6" i="4"/>
  <c r="K166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H362" i="4"/>
  <c r="I362" i="4"/>
  <c r="H358" i="4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4" i="4"/>
  <c r="I294" i="4"/>
  <c r="H290" i="4"/>
  <c r="I290" i="4"/>
  <c r="H286" i="4"/>
  <c r="I286" i="4"/>
  <c r="H282" i="4"/>
  <c r="I282" i="4"/>
  <c r="I278" i="4"/>
  <c r="H278" i="4"/>
  <c r="I274" i="4"/>
  <c r="H274" i="4"/>
  <c r="I270" i="4"/>
  <c r="H270" i="4"/>
  <c r="I266" i="4"/>
  <c r="H266" i="4"/>
  <c r="I262" i="4"/>
  <c r="H262" i="4"/>
  <c r="I258" i="4"/>
  <c r="H258" i="4"/>
  <c r="I254" i="4"/>
  <c r="H254" i="4"/>
  <c r="I250" i="4"/>
  <c r="H250" i="4"/>
  <c r="I246" i="4"/>
  <c r="H246" i="4"/>
  <c r="I242" i="4"/>
  <c r="H242" i="4"/>
  <c r="I238" i="4"/>
  <c r="H238" i="4"/>
  <c r="I234" i="4"/>
  <c r="H234" i="4"/>
  <c r="I230" i="4"/>
  <c r="H230" i="4"/>
  <c r="I226" i="4"/>
  <c r="H226" i="4"/>
  <c r="I222" i="4"/>
  <c r="H222" i="4"/>
  <c r="I218" i="4"/>
  <c r="H218" i="4"/>
  <c r="I214" i="4"/>
  <c r="H214" i="4"/>
  <c r="I210" i="4"/>
  <c r="H210" i="4"/>
  <c r="I206" i="4"/>
  <c r="H206" i="4"/>
  <c r="I202" i="4"/>
  <c r="H202" i="4"/>
  <c r="I198" i="4"/>
  <c r="H198" i="4"/>
  <c r="I194" i="4"/>
  <c r="H194" i="4"/>
  <c r="I190" i="4"/>
  <c r="H190" i="4"/>
  <c r="I186" i="4"/>
  <c r="H186" i="4"/>
  <c r="I182" i="4"/>
  <c r="H182" i="4"/>
  <c r="I178" i="4"/>
  <c r="H178" i="4"/>
  <c r="I174" i="4"/>
  <c r="H174" i="4"/>
  <c r="H170" i="4"/>
  <c r="I170" i="4"/>
  <c r="I166" i="4"/>
  <c r="H166" i="4"/>
  <c r="H162" i="4"/>
  <c r="I162" i="4"/>
  <c r="H158" i="4"/>
  <c r="I158" i="4"/>
  <c r="I154" i="4"/>
  <c r="H154" i="4"/>
  <c r="H150" i="4"/>
  <c r="I150" i="4"/>
  <c r="H146" i="4"/>
  <c r="I146" i="4"/>
  <c r="H142" i="4"/>
  <c r="I142" i="4"/>
  <c r="I138" i="4"/>
  <c r="H138" i="4"/>
  <c r="H134" i="4"/>
  <c r="I134" i="4"/>
  <c r="H130" i="4"/>
  <c r="I130" i="4"/>
  <c r="H126" i="4"/>
  <c r="I126" i="4"/>
  <c r="I122" i="4"/>
  <c r="H122" i="4"/>
  <c r="H118" i="4"/>
  <c r="I118" i="4"/>
  <c r="H114" i="4"/>
  <c r="I114" i="4"/>
  <c r="H110" i="4"/>
  <c r="I110" i="4"/>
  <c r="I106" i="4"/>
  <c r="H106" i="4"/>
  <c r="I102" i="4"/>
  <c r="H102" i="4"/>
  <c r="I98" i="4"/>
  <c r="H98" i="4"/>
  <c r="I94" i="4"/>
  <c r="H94" i="4"/>
  <c r="I90" i="4"/>
  <c r="H90" i="4"/>
  <c r="H86" i="4"/>
  <c r="I86" i="4"/>
  <c r="H82" i="4"/>
  <c r="I82" i="4"/>
  <c r="H78" i="4"/>
  <c r="I78" i="4"/>
  <c r="H74" i="4"/>
  <c r="I74" i="4"/>
  <c r="H70" i="4"/>
  <c r="I70" i="4"/>
  <c r="H66" i="4"/>
  <c r="I66" i="4"/>
  <c r="H62" i="4"/>
  <c r="I62" i="4"/>
  <c r="H58" i="4"/>
  <c r="I58" i="4"/>
  <c r="H54" i="4"/>
  <c r="I54" i="4"/>
  <c r="H50" i="4"/>
  <c r="I50" i="4"/>
  <c r="H46" i="4"/>
  <c r="I46" i="4"/>
  <c r="H42" i="4"/>
  <c r="I42" i="4"/>
  <c r="H38" i="4"/>
  <c r="I38" i="4"/>
  <c r="H34" i="4"/>
  <c r="I34" i="4"/>
  <c r="H30" i="4"/>
  <c r="I30" i="4"/>
  <c r="H26" i="4"/>
  <c r="I26" i="4"/>
  <c r="H22" i="4"/>
  <c r="I22" i="4"/>
  <c r="H18" i="4"/>
  <c r="I18" i="4"/>
  <c r="H14" i="4"/>
  <c r="I14" i="4"/>
  <c r="H10" i="4"/>
  <c r="I10" i="4"/>
  <c r="H6" i="4"/>
  <c r="I6" i="4"/>
  <c r="K361" i="4"/>
  <c r="J361" i="4"/>
  <c r="J357" i="4"/>
  <c r="K357" i="4"/>
  <c r="J353" i="4"/>
  <c r="K353" i="4"/>
  <c r="J349" i="4"/>
  <c r="K349" i="4"/>
  <c r="J345" i="4"/>
  <c r="K345" i="4"/>
  <c r="J341" i="4"/>
  <c r="K341" i="4"/>
  <c r="J337" i="4"/>
  <c r="K337" i="4"/>
  <c r="J333" i="4"/>
  <c r="K333" i="4"/>
  <c r="J329" i="4"/>
  <c r="K329" i="4"/>
  <c r="J325" i="4"/>
  <c r="K325" i="4"/>
  <c r="J321" i="4"/>
  <c r="K321" i="4"/>
  <c r="J317" i="4"/>
  <c r="K317" i="4"/>
  <c r="J313" i="4"/>
  <c r="K313" i="4"/>
  <c r="J309" i="4"/>
  <c r="K309" i="4"/>
  <c r="J305" i="4"/>
  <c r="K305" i="4"/>
  <c r="J301" i="4"/>
  <c r="K301" i="4"/>
  <c r="J297" i="4"/>
  <c r="K297" i="4"/>
  <c r="J293" i="4"/>
  <c r="K293" i="4"/>
  <c r="J289" i="4"/>
  <c r="K289" i="4"/>
  <c r="J285" i="4"/>
  <c r="K285" i="4"/>
  <c r="J281" i="4"/>
  <c r="K281" i="4"/>
  <c r="K277" i="4"/>
  <c r="J277" i="4"/>
  <c r="K273" i="4"/>
  <c r="J273" i="4"/>
  <c r="J269" i="4"/>
  <c r="K269" i="4"/>
  <c r="J265" i="4"/>
  <c r="K265" i="4"/>
  <c r="K261" i="4"/>
  <c r="J261" i="4"/>
  <c r="K257" i="4"/>
  <c r="J257" i="4"/>
  <c r="J253" i="4"/>
  <c r="K253" i="4"/>
  <c r="J249" i="4"/>
  <c r="K249" i="4"/>
  <c r="J245" i="4"/>
  <c r="K245" i="4"/>
  <c r="K241" i="4"/>
  <c r="J241" i="4"/>
  <c r="J237" i="4"/>
  <c r="K237" i="4"/>
  <c r="J233" i="4"/>
  <c r="K233" i="4"/>
  <c r="J229" i="4"/>
  <c r="K229" i="4"/>
  <c r="K225" i="4"/>
  <c r="J225" i="4"/>
  <c r="J221" i="4"/>
  <c r="K221" i="4"/>
  <c r="J217" i="4"/>
  <c r="K217" i="4"/>
  <c r="J213" i="4"/>
  <c r="K213" i="4"/>
  <c r="J209" i="4"/>
  <c r="K209" i="4"/>
  <c r="J205" i="4"/>
  <c r="K205" i="4"/>
  <c r="J201" i="4"/>
  <c r="K201" i="4"/>
  <c r="J197" i="4"/>
  <c r="K197" i="4"/>
  <c r="J193" i="4"/>
  <c r="K193" i="4"/>
  <c r="J189" i="4"/>
  <c r="K189" i="4"/>
  <c r="J185" i="4"/>
  <c r="K185" i="4"/>
  <c r="J181" i="4"/>
  <c r="K181" i="4"/>
  <c r="J177" i="4"/>
  <c r="K177" i="4"/>
  <c r="J173" i="4"/>
  <c r="K173" i="4"/>
  <c r="J169" i="4"/>
  <c r="K169" i="4"/>
  <c r="J165" i="4"/>
  <c r="K165" i="4"/>
  <c r="J161" i="4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H361" i="4"/>
  <c r="I361" i="4"/>
  <c r="H357" i="4"/>
  <c r="I357" i="4"/>
  <c r="H353" i="4"/>
  <c r="I353" i="4"/>
  <c r="H349" i="4"/>
  <c r="I349" i="4"/>
  <c r="H345" i="4"/>
  <c r="I345" i="4"/>
  <c r="H341" i="4"/>
  <c r="I341" i="4"/>
  <c r="H337" i="4"/>
  <c r="I337" i="4"/>
  <c r="H333" i="4"/>
  <c r="I333" i="4"/>
  <c r="H329" i="4"/>
  <c r="I329" i="4"/>
  <c r="H325" i="4"/>
  <c r="I325" i="4"/>
  <c r="H321" i="4"/>
  <c r="I321" i="4"/>
  <c r="H317" i="4"/>
  <c r="I317" i="4"/>
  <c r="H313" i="4"/>
  <c r="I313" i="4"/>
  <c r="H309" i="4"/>
  <c r="I309" i="4"/>
  <c r="H305" i="4"/>
  <c r="I305" i="4"/>
  <c r="H301" i="4"/>
  <c r="I301" i="4"/>
  <c r="H297" i="4"/>
  <c r="I297" i="4"/>
  <c r="H293" i="4"/>
  <c r="I293" i="4"/>
  <c r="H289" i="4"/>
  <c r="I289" i="4"/>
  <c r="H285" i="4"/>
  <c r="I285" i="4"/>
  <c r="H281" i="4"/>
  <c r="I281" i="4"/>
  <c r="H277" i="4"/>
  <c r="I277" i="4"/>
  <c r="H273" i="4"/>
  <c r="I273" i="4"/>
  <c r="H269" i="4"/>
  <c r="I269" i="4"/>
  <c r="H265" i="4"/>
  <c r="I265" i="4"/>
  <c r="H261" i="4"/>
  <c r="I261" i="4"/>
  <c r="H257" i="4"/>
  <c r="I257" i="4"/>
  <c r="H253" i="4"/>
  <c r="I253" i="4"/>
  <c r="H249" i="4"/>
  <c r="I249" i="4"/>
  <c r="H245" i="4"/>
  <c r="I245" i="4"/>
  <c r="H241" i="4"/>
  <c r="I241" i="4"/>
  <c r="H237" i="4"/>
  <c r="I237" i="4"/>
  <c r="H233" i="4"/>
  <c r="I233" i="4"/>
  <c r="H229" i="4"/>
  <c r="I229" i="4"/>
  <c r="H225" i="4"/>
  <c r="I225" i="4"/>
  <c r="H221" i="4"/>
  <c r="I221" i="4"/>
  <c r="H217" i="4"/>
  <c r="I217" i="4"/>
  <c r="H213" i="4"/>
  <c r="I213" i="4"/>
  <c r="H209" i="4"/>
  <c r="I209" i="4"/>
  <c r="H205" i="4"/>
  <c r="I205" i="4"/>
  <c r="H201" i="4"/>
  <c r="I201" i="4"/>
  <c r="H197" i="4"/>
  <c r="I197" i="4"/>
  <c r="H193" i="4"/>
  <c r="I193" i="4"/>
  <c r="H189" i="4"/>
  <c r="I189" i="4"/>
  <c r="H185" i="4"/>
  <c r="I185" i="4"/>
  <c r="H181" i="4"/>
  <c r="I181" i="4"/>
  <c r="H177" i="4"/>
  <c r="I177" i="4"/>
  <c r="I173" i="4"/>
  <c r="H173" i="4"/>
  <c r="H169" i="4"/>
  <c r="I169" i="4"/>
  <c r="I165" i="4"/>
  <c r="H165" i="4"/>
  <c r="H161" i="4"/>
  <c r="I161" i="4"/>
  <c r="I157" i="4"/>
  <c r="H157" i="4"/>
  <c r="I153" i="4"/>
  <c r="H153" i="4"/>
  <c r="I149" i="4"/>
  <c r="H149" i="4"/>
  <c r="I145" i="4"/>
  <c r="H145" i="4"/>
  <c r="I141" i="4"/>
  <c r="H141" i="4"/>
  <c r="I137" i="4"/>
  <c r="H137" i="4"/>
  <c r="I133" i="4"/>
  <c r="H133" i="4"/>
  <c r="I129" i="4"/>
  <c r="H129" i="4"/>
  <c r="I125" i="4"/>
  <c r="H125" i="4"/>
  <c r="I121" i="4"/>
  <c r="H121" i="4"/>
  <c r="I117" i="4"/>
  <c r="H117" i="4"/>
  <c r="I113" i="4"/>
  <c r="H113" i="4"/>
  <c r="I109" i="4"/>
  <c r="H109" i="4"/>
  <c r="I105" i="4"/>
  <c r="H105" i="4"/>
  <c r="I101" i="4"/>
  <c r="H101" i="4"/>
  <c r="I97" i="4"/>
  <c r="H97" i="4"/>
  <c r="I93" i="4"/>
  <c r="H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I3" i="4"/>
  <c r="H3" i="4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J312" i="4"/>
  <c r="K312" i="4"/>
  <c r="J308" i="4"/>
  <c r="K308" i="4"/>
  <c r="J304" i="4"/>
  <c r="K304" i="4"/>
  <c r="J300" i="4"/>
  <c r="K300" i="4"/>
  <c r="J296" i="4"/>
  <c r="K296" i="4"/>
  <c r="J292" i="4"/>
  <c r="K292" i="4"/>
  <c r="J288" i="4"/>
  <c r="K288" i="4"/>
  <c r="J284" i="4"/>
  <c r="K284" i="4"/>
  <c r="K280" i="4"/>
  <c r="J280" i="4"/>
  <c r="K276" i="4"/>
  <c r="J276" i="4"/>
  <c r="K272" i="4"/>
  <c r="J272" i="4"/>
  <c r="K268" i="4"/>
  <c r="J268" i="4"/>
  <c r="K264" i="4"/>
  <c r="J264" i="4"/>
  <c r="K260" i="4"/>
  <c r="J260" i="4"/>
  <c r="K256" i="4"/>
  <c r="J256" i="4"/>
  <c r="K252" i="4"/>
  <c r="J252" i="4"/>
  <c r="K248" i="4"/>
  <c r="J248" i="4"/>
  <c r="K244" i="4"/>
  <c r="J244" i="4"/>
  <c r="K240" i="4"/>
  <c r="J240" i="4"/>
  <c r="K236" i="4"/>
  <c r="J236" i="4"/>
  <c r="K232" i="4"/>
  <c r="J232" i="4"/>
  <c r="K228" i="4"/>
  <c r="J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41" i="3"/>
  <c r="H341" i="3"/>
  <c r="H301" i="3"/>
  <c r="I301" i="3"/>
  <c r="K360" i="3"/>
  <c r="J360" i="3"/>
  <c r="K332" i="3"/>
  <c r="J332" i="3"/>
  <c r="J308" i="3"/>
  <c r="K308" i="3"/>
  <c r="K280" i="3"/>
  <c r="J280" i="3"/>
  <c r="J248" i="3"/>
  <c r="K248" i="3"/>
  <c r="J208" i="3"/>
  <c r="K208" i="3"/>
  <c r="I360" i="3"/>
  <c r="H360" i="3"/>
  <c r="I348" i="3"/>
  <c r="H348" i="3"/>
  <c r="I336" i="3"/>
  <c r="H336" i="3"/>
  <c r="I328" i="3"/>
  <c r="H328" i="3"/>
  <c r="I316" i="3"/>
  <c r="H316" i="3"/>
  <c r="H308" i="3"/>
  <c r="I308" i="3"/>
  <c r="I296" i="3"/>
  <c r="H296" i="3"/>
  <c r="I280" i="3"/>
  <c r="H280" i="3"/>
  <c r="I268" i="3"/>
  <c r="H268" i="3"/>
  <c r="H236" i="3"/>
  <c r="I236" i="3"/>
  <c r="H363" i="3"/>
  <c r="I363" i="3"/>
  <c r="H359" i="3"/>
  <c r="I359" i="3"/>
  <c r="H355" i="3"/>
  <c r="I355" i="3"/>
  <c r="I351" i="3"/>
  <c r="H351" i="3"/>
  <c r="I347" i="3"/>
  <c r="H347" i="3"/>
  <c r="H343" i="3"/>
  <c r="I343" i="3"/>
  <c r="I339" i="3"/>
  <c r="H339" i="3"/>
  <c r="H335" i="3"/>
  <c r="I335" i="3"/>
  <c r="I331" i="3"/>
  <c r="H331" i="3"/>
  <c r="I327" i="3"/>
  <c r="H327" i="3"/>
  <c r="I323" i="3"/>
  <c r="H323" i="3"/>
  <c r="H319" i="3"/>
  <c r="I319" i="3"/>
  <c r="H315" i="3"/>
  <c r="I315" i="3"/>
  <c r="H311" i="3"/>
  <c r="I311" i="3"/>
  <c r="H307" i="3"/>
  <c r="I307" i="3"/>
  <c r="H303" i="3"/>
  <c r="I303" i="3"/>
  <c r="H299" i="3"/>
  <c r="I299" i="3"/>
  <c r="H295" i="3"/>
  <c r="I295" i="3"/>
  <c r="H291" i="3"/>
  <c r="I291" i="3"/>
  <c r="H287" i="3"/>
  <c r="I287" i="3"/>
  <c r="H283" i="3"/>
  <c r="I283" i="3"/>
  <c r="H279" i="3"/>
  <c r="I279" i="3"/>
  <c r="H275" i="3"/>
  <c r="I275" i="3"/>
  <c r="H271" i="3"/>
  <c r="I271" i="3"/>
  <c r="H267" i="3"/>
  <c r="I267" i="3"/>
  <c r="H263" i="3"/>
  <c r="I263" i="3"/>
  <c r="H259" i="3"/>
  <c r="I259" i="3"/>
  <c r="H255" i="3"/>
  <c r="I255" i="3"/>
  <c r="H251" i="3"/>
  <c r="I251" i="3"/>
  <c r="H247" i="3"/>
  <c r="I247" i="3"/>
  <c r="H243" i="3"/>
  <c r="I243" i="3"/>
  <c r="H239" i="3"/>
  <c r="I239" i="3"/>
  <c r="H235" i="3"/>
  <c r="I235" i="3"/>
  <c r="H231" i="3"/>
  <c r="I231" i="3"/>
  <c r="H227" i="3"/>
  <c r="I227" i="3"/>
  <c r="H223" i="3"/>
  <c r="I223" i="3"/>
  <c r="H219" i="3"/>
  <c r="I219" i="3"/>
  <c r="H215" i="3"/>
  <c r="I215" i="3"/>
  <c r="H211" i="3"/>
  <c r="I211" i="3"/>
  <c r="H207" i="3"/>
  <c r="I207" i="3"/>
  <c r="H203" i="3"/>
  <c r="I203" i="3"/>
  <c r="H199" i="3"/>
  <c r="I199" i="3"/>
  <c r="H195" i="3"/>
  <c r="I195" i="3"/>
  <c r="H191" i="3"/>
  <c r="I191" i="3"/>
  <c r="H187" i="3"/>
  <c r="I187" i="3"/>
  <c r="H183" i="3"/>
  <c r="I183" i="3"/>
  <c r="H179" i="3"/>
  <c r="I179" i="3"/>
  <c r="H175" i="3"/>
  <c r="I175" i="3"/>
  <c r="I171" i="3"/>
  <c r="H171" i="3"/>
  <c r="I167" i="3"/>
  <c r="H167" i="3"/>
  <c r="I163" i="3"/>
  <c r="H163" i="3"/>
  <c r="I159" i="3"/>
  <c r="H159" i="3"/>
  <c r="I155" i="3"/>
  <c r="H155" i="3"/>
  <c r="I151" i="3"/>
  <c r="H151" i="3"/>
  <c r="I147" i="3"/>
  <c r="H147" i="3"/>
  <c r="I143" i="3"/>
  <c r="H143" i="3"/>
  <c r="I139" i="3"/>
  <c r="H139" i="3"/>
  <c r="I135" i="3"/>
  <c r="H135" i="3"/>
  <c r="I131" i="3"/>
  <c r="H131" i="3"/>
  <c r="I127" i="3"/>
  <c r="H127" i="3"/>
  <c r="I123" i="3"/>
  <c r="H123" i="3"/>
  <c r="I119" i="3"/>
  <c r="H119" i="3"/>
  <c r="I115" i="3"/>
  <c r="H115" i="3"/>
  <c r="I111" i="3"/>
  <c r="H111" i="3"/>
  <c r="I107" i="3"/>
  <c r="H107" i="3"/>
  <c r="H103" i="3"/>
  <c r="I103" i="3"/>
  <c r="H99" i="3"/>
  <c r="I99" i="3"/>
  <c r="H95" i="3"/>
  <c r="I95" i="3"/>
  <c r="H91" i="3"/>
  <c r="I91" i="3"/>
  <c r="H87" i="3"/>
  <c r="I87" i="3"/>
  <c r="H83" i="3"/>
  <c r="I83" i="3"/>
  <c r="H79" i="3"/>
  <c r="I79" i="3"/>
  <c r="H75" i="3"/>
  <c r="I75" i="3"/>
  <c r="H71" i="3"/>
  <c r="I71" i="3"/>
  <c r="H67" i="3"/>
  <c r="I67" i="3"/>
  <c r="H63" i="3"/>
  <c r="I63" i="3"/>
  <c r="H59" i="3"/>
  <c r="I59" i="3"/>
  <c r="H55" i="3"/>
  <c r="I55" i="3"/>
  <c r="H51" i="3"/>
  <c r="I51" i="3"/>
  <c r="H47" i="3"/>
  <c r="I47" i="3"/>
  <c r="H43" i="3"/>
  <c r="I43" i="3"/>
  <c r="H39" i="3"/>
  <c r="I39" i="3"/>
  <c r="H35" i="3"/>
  <c r="I35" i="3"/>
  <c r="H31" i="3"/>
  <c r="I31" i="3"/>
  <c r="H27" i="3"/>
  <c r="I27" i="3"/>
  <c r="H23" i="3"/>
  <c r="I23" i="3"/>
  <c r="H19" i="3"/>
  <c r="I19" i="3"/>
  <c r="H15" i="3"/>
  <c r="I15" i="3"/>
  <c r="H11" i="3"/>
  <c r="I11" i="3"/>
  <c r="H7" i="3"/>
  <c r="I7" i="3"/>
  <c r="I357" i="3"/>
  <c r="H357" i="3"/>
  <c r="I313" i="3"/>
  <c r="H313" i="3"/>
  <c r="K356" i="3"/>
  <c r="J356" i="3"/>
  <c r="K328" i="3"/>
  <c r="J328" i="3"/>
  <c r="K300" i="3"/>
  <c r="J300" i="3"/>
  <c r="J268" i="3"/>
  <c r="K268" i="3"/>
  <c r="J220" i="3"/>
  <c r="K220" i="3"/>
  <c r="K354" i="3"/>
  <c r="J354" i="3"/>
  <c r="K342" i="3"/>
  <c r="J342" i="3"/>
  <c r="K326" i="3"/>
  <c r="J326" i="3"/>
  <c r="K314" i="3"/>
  <c r="J314" i="3"/>
  <c r="J302" i="3"/>
  <c r="K302" i="3"/>
  <c r="K290" i="3"/>
  <c r="J290" i="3"/>
  <c r="K278" i="3"/>
  <c r="J278" i="3"/>
  <c r="J270" i="3"/>
  <c r="K270" i="3"/>
  <c r="J262" i="3"/>
  <c r="K262" i="3"/>
  <c r="J254" i="3"/>
  <c r="K254" i="3"/>
  <c r="K250" i="3"/>
  <c r="J250" i="3"/>
  <c r="J246" i="3"/>
  <c r="K246" i="3"/>
  <c r="J242" i="3"/>
  <c r="K242" i="3"/>
  <c r="J238" i="3"/>
  <c r="K238" i="3"/>
  <c r="J230" i="3"/>
  <c r="K230" i="3"/>
  <c r="J222" i="3"/>
  <c r="K222" i="3"/>
  <c r="J218" i="3"/>
  <c r="K218" i="3"/>
  <c r="J214" i="3"/>
  <c r="K214" i="3"/>
  <c r="J210" i="3"/>
  <c r="K210" i="3"/>
  <c r="J206" i="3"/>
  <c r="K206" i="3"/>
  <c r="J202" i="3"/>
  <c r="K202" i="3"/>
  <c r="J198" i="3"/>
  <c r="K198" i="3"/>
  <c r="J194" i="3"/>
  <c r="K194" i="3"/>
  <c r="J190" i="3"/>
  <c r="K190" i="3"/>
  <c r="J186" i="3"/>
  <c r="K186" i="3"/>
  <c r="J182" i="3"/>
  <c r="K182" i="3"/>
  <c r="J178" i="3"/>
  <c r="K178" i="3"/>
  <c r="J174" i="3"/>
  <c r="K174" i="3"/>
  <c r="K170" i="3"/>
  <c r="J170" i="3"/>
  <c r="K166" i="3"/>
  <c r="J166" i="3"/>
  <c r="K162" i="3"/>
  <c r="J162" i="3"/>
  <c r="K158" i="3"/>
  <c r="J158" i="3"/>
  <c r="K154" i="3"/>
  <c r="J154" i="3"/>
  <c r="K150" i="3"/>
  <c r="J150" i="3"/>
  <c r="K146" i="3"/>
  <c r="J146" i="3"/>
  <c r="K142" i="3"/>
  <c r="J142" i="3"/>
  <c r="K138" i="3"/>
  <c r="J138" i="3"/>
  <c r="K134" i="3"/>
  <c r="J134" i="3"/>
  <c r="K130" i="3"/>
  <c r="J130" i="3"/>
  <c r="K126" i="3"/>
  <c r="J126" i="3"/>
  <c r="K122" i="3"/>
  <c r="J122" i="3"/>
  <c r="K118" i="3"/>
  <c r="J118" i="3"/>
  <c r="K114" i="3"/>
  <c r="J114" i="3"/>
  <c r="K110" i="3"/>
  <c r="J110" i="3"/>
  <c r="K106" i="3"/>
  <c r="J106" i="3"/>
  <c r="K102" i="3"/>
  <c r="J102" i="3"/>
  <c r="K98" i="3"/>
  <c r="J98" i="3"/>
  <c r="K94" i="3"/>
  <c r="J94" i="3"/>
  <c r="K90" i="3"/>
  <c r="J90" i="3"/>
  <c r="K86" i="3"/>
  <c r="J86" i="3"/>
  <c r="K82" i="3"/>
  <c r="J82" i="3"/>
  <c r="K78" i="3"/>
  <c r="J78" i="3"/>
  <c r="K74" i="3"/>
  <c r="J74" i="3"/>
  <c r="K70" i="3"/>
  <c r="J70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30" i="3"/>
  <c r="J30" i="3"/>
  <c r="K26" i="3"/>
  <c r="J26" i="3"/>
  <c r="K22" i="3"/>
  <c r="J22" i="3"/>
  <c r="K18" i="3"/>
  <c r="J18" i="3"/>
  <c r="K14" i="3"/>
  <c r="J14" i="3"/>
  <c r="K10" i="3"/>
  <c r="J10" i="3"/>
  <c r="K6" i="3"/>
  <c r="J6" i="3"/>
  <c r="I337" i="3"/>
  <c r="H337" i="3"/>
  <c r="H305" i="3"/>
  <c r="I305" i="3"/>
  <c r="K348" i="3"/>
  <c r="J348" i="3"/>
  <c r="K320" i="3"/>
  <c r="J320" i="3"/>
  <c r="J292" i="3"/>
  <c r="K292" i="3"/>
  <c r="J264" i="3"/>
  <c r="K264" i="3"/>
  <c r="J192" i="3"/>
  <c r="K192" i="3"/>
  <c r="K358" i="3"/>
  <c r="J358" i="3"/>
  <c r="K346" i="3"/>
  <c r="J346" i="3"/>
  <c r="K338" i="3"/>
  <c r="J338" i="3"/>
  <c r="K330" i="3"/>
  <c r="J330" i="3"/>
  <c r="K322" i="3"/>
  <c r="J322" i="3"/>
  <c r="K310" i="3"/>
  <c r="J310" i="3"/>
  <c r="K298" i="3"/>
  <c r="J298" i="3"/>
  <c r="K282" i="3"/>
  <c r="J282" i="3"/>
  <c r="K266" i="3"/>
  <c r="J266" i="3"/>
  <c r="J234" i="3"/>
  <c r="K234" i="3"/>
  <c r="I362" i="3"/>
  <c r="H362" i="3"/>
  <c r="I358" i="3"/>
  <c r="H358" i="3"/>
  <c r="I354" i="3"/>
  <c r="H354" i="3"/>
  <c r="I350" i="3"/>
  <c r="H350" i="3"/>
  <c r="I346" i="3"/>
  <c r="H346" i="3"/>
  <c r="I342" i="3"/>
  <c r="H342" i="3"/>
  <c r="I338" i="3"/>
  <c r="H338" i="3"/>
  <c r="I334" i="3"/>
  <c r="H334" i="3"/>
  <c r="I330" i="3"/>
  <c r="H330" i="3"/>
  <c r="I326" i="3"/>
  <c r="H326" i="3"/>
  <c r="I322" i="3"/>
  <c r="H322" i="3"/>
  <c r="I318" i="3"/>
  <c r="H318" i="3"/>
  <c r="I314" i="3"/>
  <c r="H314" i="3"/>
  <c r="I310" i="3"/>
  <c r="H310" i="3"/>
  <c r="H306" i="3"/>
  <c r="I306" i="3"/>
  <c r="I302" i="3"/>
  <c r="H302" i="3"/>
  <c r="H298" i="3"/>
  <c r="I298" i="3"/>
  <c r="I294" i="3"/>
  <c r="H294" i="3"/>
  <c r="H290" i="3"/>
  <c r="I290" i="3"/>
  <c r="I286" i="3"/>
  <c r="H286" i="3"/>
  <c r="H282" i="3"/>
  <c r="I282" i="3"/>
  <c r="H278" i="3"/>
  <c r="I278" i="3"/>
  <c r="H274" i="3"/>
  <c r="I274" i="3"/>
  <c r="H270" i="3"/>
  <c r="I270" i="3"/>
  <c r="H266" i="3"/>
  <c r="I266" i="3"/>
  <c r="H262" i="3"/>
  <c r="I262" i="3"/>
  <c r="H258" i="3"/>
  <c r="I258" i="3"/>
  <c r="H254" i="3"/>
  <c r="I254" i="3"/>
  <c r="H250" i="3"/>
  <c r="I250" i="3"/>
  <c r="I246" i="3"/>
  <c r="H246" i="3"/>
  <c r="I242" i="3"/>
  <c r="H242" i="3"/>
  <c r="I238" i="3"/>
  <c r="H238" i="3"/>
  <c r="I234" i="3"/>
  <c r="H234" i="3"/>
  <c r="I230" i="3"/>
  <c r="H230" i="3"/>
  <c r="I226" i="3"/>
  <c r="H226" i="3"/>
  <c r="H222" i="3"/>
  <c r="I222" i="3"/>
  <c r="I218" i="3"/>
  <c r="H218" i="3"/>
  <c r="H214" i="3"/>
  <c r="I214" i="3"/>
  <c r="H210" i="3"/>
  <c r="I210" i="3"/>
  <c r="H206" i="3"/>
  <c r="I206" i="3"/>
  <c r="H202" i="3"/>
  <c r="I202" i="3"/>
  <c r="H198" i="3"/>
  <c r="I198" i="3"/>
  <c r="H194" i="3"/>
  <c r="I194" i="3"/>
  <c r="H190" i="3"/>
  <c r="I190" i="3"/>
  <c r="H186" i="3"/>
  <c r="I186" i="3"/>
  <c r="H182" i="3"/>
  <c r="I182" i="3"/>
  <c r="H178" i="3"/>
  <c r="I178" i="3"/>
  <c r="H174" i="3"/>
  <c r="I174" i="3"/>
  <c r="I170" i="3"/>
  <c r="H170" i="3"/>
  <c r="H166" i="3"/>
  <c r="I166" i="3"/>
  <c r="H162" i="3"/>
  <c r="I162" i="3"/>
  <c r="H158" i="3"/>
  <c r="I158" i="3"/>
  <c r="H154" i="3"/>
  <c r="I154" i="3"/>
  <c r="H150" i="3"/>
  <c r="I150" i="3"/>
  <c r="H146" i="3"/>
  <c r="I146" i="3"/>
  <c r="H142" i="3"/>
  <c r="I142" i="3"/>
  <c r="H138" i="3"/>
  <c r="I138" i="3"/>
  <c r="H134" i="3"/>
  <c r="I134" i="3"/>
  <c r="H130" i="3"/>
  <c r="I130" i="3"/>
  <c r="H126" i="3"/>
  <c r="I126" i="3"/>
  <c r="H122" i="3"/>
  <c r="I122" i="3"/>
  <c r="H118" i="3"/>
  <c r="I118" i="3"/>
  <c r="H114" i="3"/>
  <c r="I114" i="3"/>
  <c r="H110" i="3"/>
  <c r="I110" i="3"/>
  <c r="H106" i="3"/>
  <c r="I106" i="3"/>
  <c r="H102" i="3"/>
  <c r="I102" i="3"/>
  <c r="H98" i="3"/>
  <c r="I98" i="3"/>
  <c r="H94" i="3"/>
  <c r="I94" i="3"/>
  <c r="H90" i="3"/>
  <c r="I90" i="3"/>
  <c r="H86" i="3"/>
  <c r="I86" i="3"/>
  <c r="H82" i="3"/>
  <c r="I82" i="3"/>
  <c r="H78" i="3"/>
  <c r="I78" i="3"/>
  <c r="H74" i="3"/>
  <c r="I74" i="3"/>
  <c r="H70" i="3"/>
  <c r="I70" i="3"/>
  <c r="H66" i="3"/>
  <c r="I66" i="3"/>
  <c r="H62" i="3"/>
  <c r="I62" i="3"/>
  <c r="H58" i="3"/>
  <c r="I58" i="3"/>
  <c r="H54" i="3"/>
  <c r="I54" i="3"/>
  <c r="H50" i="3"/>
  <c r="I50" i="3"/>
  <c r="H46" i="3"/>
  <c r="I46" i="3"/>
  <c r="H42" i="3"/>
  <c r="I42" i="3"/>
  <c r="H38" i="3"/>
  <c r="I38" i="3"/>
  <c r="H34" i="3"/>
  <c r="I34" i="3"/>
  <c r="H30" i="3"/>
  <c r="I30" i="3"/>
  <c r="H26" i="3"/>
  <c r="I26" i="3"/>
  <c r="H22" i="3"/>
  <c r="I22" i="3"/>
  <c r="H18" i="3"/>
  <c r="I18" i="3"/>
  <c r="H14" i="3"/>
  <c r="I14" i="3"/>
  <c r="H10" i="3"/>
  <c r="I10" i="3"/>
  <c r="H6" i="3"/>
  <c r="I6" i="3"/>
  <c r="H349" i="3"/>
  <c r="I349" i="3"/>
  <c r="H293" i="3"/>
  <c r="I293" i="3"/>
  <c r="H3" i="3"/>
  <c r="I3" i="3"/>
  <c r="K344" i="3"/>
  <c r="J344" i="3"/>
  <c r="K312" i="3"/>
  <c r="J312" i="3"/>
  <c r="J284" i="3"/>
  <c r="K284" i="3"/>
  <c r="J252" i="3"/>
  <c r="K252" i="3"/>
  <c r="J200" i="3"/>
  <c r="K200" i="3"/>
  <c r="K362" i="3"/>
  <c r="J362" i="3"/>
  <c r="K350" i="3"/>
  <c r="J350" i="3"/>
  <c r="K334" i="3"/>
  <c r="J334" i="3"/>
  <c r="K318" i="3"/>
  <c r="J318" i="3"/>
  <c r="K306" i="3"/>
  <c r="J306" i="3"/>
  <c r="J294" i="3"/>
  <c r="K294" i="3"/>
  <c r="K286" i="3"/>
  <c r="J286" i="3"/>
  <c r="K274" i="3"/>
  <c r="J274" i="3"/>
  <c r="K258" i="3"/>
  <c r="J258" i="3"/>
  <c r="J226" i="3"/>
  <c r="K226" i="3"/>
  <c r="J361" i="3"/>
  <c r="K361" i="3"/>
  <c r="K357" i="3"/>
  <c r="J357" i="3"/>
  <c r="K353" i="3"/>
  <c r="J353" i="3"/>
  <c r="J349" i="3"/>
  <c r="K349" i="3"/>
  <c r="J345" i="3"/>
  <c r="K345" i="3"/>
  <c r="K341" i="3"/>
  <c r="J341" i="3"/>
  <c r="K337" i="3"/>
  <c r="J337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K309" i="3"/>
  <c r="J309" i="3"/>
  <c r="K305" i="3"/>
  <c r="J305" i="3"/>
  <c r="K301" i="3"/>
  <c r="J301" i="3"/>
  <c r="K297" i="3"/>
  <c r="J297" i="3"/>
  <c r="K293" i="3"/>
  <c r="J293" i="3"/>
  <c r="J289" i="3"/>
  <c r="K289" i="3"/>
  <c r="K285" i="3"/>
  <c r="J285" i="3"/>
  <c r="J281" i="3"/>
  <c r="K281" i="3"/>
  <c r="K277" i="3"/>
  <c r="J277" i="3"/>
  <c r="K273" i="3"/>
  <c r="J273" i="3"/>
  <c r="K269" i="3"/>
  <c r="J269" i="3"/>
  <c r="K265" i="3"/>
  <c r="J265" i="3"/>
  <c r="K261" i="3"/>
  <c r="J261" i="3"/>
  <c r="K257" i="3"/>
  <c r="J257" i="3"/>
  <c r="K253" i="3"/>
  <c r="J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J173" i="3"/>
  <c r="K173" i="3"/>
  <c r="J169" i="3"/>
  <c r="K169" i="3"/>
  <c r="J165" i="3"/>
  <c r="K165" i="3"/>
  <c r="J161" i="3"/>
  <c r="K161" i="3"/>
  <c r="J157" i="3"/>
  <c r="K157" i="3"/>
  <c r="J153" i="3"/>
  <c r="K153" i="3"/>
  <c r="J149" i="3"/>
  <c r="K149" i="3"/>
  <c r="J145" i="3"/>
  <c r="K145" i="3"/>
  <c r="J141" i="3"/>
  <c r="K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I345" i="3"/>
  <c r="H345" i="3"/>
  <c r="H329" i="3"/>
  <c r="I329" i="3"/>
  <c r="H325" i="3"/>
  <c r="I325" i="3"/>
  <c r="I321" i="3"/>
  <c r="H321" i="3"/>
  <c r="I317" i="3"/>
  <c r="H317" i="3"/>
  <c r="H289" i="3"/>
  <c r="I289" i="3"/>
  <c r="H285" i="3"/>
  <c r="I285" i="3"/>
  <c r="H281" i="3"/>
  <c r="I281" i="3"/>
  <c r="H277" i="3"/>
  <c r="I277" i="3"/>
  <c r="H273" i="3"/>
  <c r="I273" i="3"/>
  <c r="H269" i="3"/>
  <c r="I269" i="3"/>
  <c r="H265" i="3"/>
  <c r="I265" i="3"/>
  <c r="H261" i="3"/>
  <c r="I261" i="3"/>
  <c r="H257" i="3"/>
  <c r="I257" i="3"/>
  <c r="H253" i="3"/>
  <c r="I253" i="3"/>
  <c r="H249" i="3"/>
  <c r="I249" i="3"/>
  <c r="H245" i="3"/>
  <c r="I245" i="3"/>
  <c r="H241" i="3"/>
  <c r="I241" i="3"/>
  <c r="H237" i="3"/>
  <c r="I237" i="3"/>
  <c r="H233" i="3"/>
  <c r="I233" i="3"/>
  <c r="H229" i="3"/>
  <c r="I229" i="3"/>
  <c r="H225" i="3"/>
  <c r="I225" i="3"/>
  <c r="H221" i="3"/>
  <c r="I221" i="3"/>
  <c r="H217" i="3"/>
  <c r="I217" i="3"/>
  <c r="H213" i="3"/>
  <c r="I213" i="3"/>
  <c r="H209" i="3"/>
  <c r="I209" i="3"/>
  <c r="H205" i="3"/>
  <c r="I205" i="3"/>
  <c r="H201" i="3"/>
  <c r="I201" i="3"/>
  <c r="H197" i="3"/>
  <c r="I197" i="3"/>
  <c r="H193" i="3"/>
  <c r="I193" i="3"/>
  <c r="H189" i="3"/>
  <c r="I189" i="3"/>
  <c r="H185" i="3"/>
  <c r="I185" i="3"/>
  <c r="H181" i="3"/>
  <c r="I181" i="3"/>
  <c r="H177" i="3"/>
  <c r="I177" i="3"/>
  <c r="I173" i="3"/>
  <c r="H173" i="3"/>
  <c r="I169" i="3"/>
  <c r="H169" i="3"/>
  <c r="I165" i="3"/>
  <c r="H165" i="3"/>
  <c r="I161" i="3"/>
  <c r="H161" i="3"/>
  <c r="I157" i="3"/>
  <c r="H157" i="3"/>
  <c r="I153" i="3"/>
  <c r="H153" i="3"/>
  <c r="I149" i="3"/>
  <c r="H149" i="3"/>
  <c r="I145" i="3"/>
  <c r="H145" i="3"/>
  <c r="I141" i="3"/>
  <c r="H141" i="3"/>
  <c r="I137" i="3"/>
  <c r="H137" i="3"/>
  <c r="I133" i="3"/>
  <c r="H133" i="3"/>
  <c r="I129" i="3"/>
  <c r="H129" i="3"/>
  <c r="I125" i="3"/>
  <c r="H125" i="3"/>
  <c r="I121" i="3"/>
  <c r="H121" i="3"/>
  <c r="I117" i="3"/>
  <c r="H117" i="3"/>
  <c r="I113" i="3"/>
  <c r="H113" i="3"/>
  <c r="I109" i="3"/>
  <c r="H109" i="3"/>
  <c r="I105" i="3"/>
  <c r="H105" i="3"/>
  <c r="H101" i="3"/>
  <c r="I101" i="3"/>
  <c r="H97" i="3"/>
  <c r="I97" i="3"/>
  <c r="H93" i="3"/>
  <c r="I93" i="3"/>
  <c r="H89" i="3"/>
  <c r="I89" i="3"/>
  <c r="H85" i="3"/>
  <c r="I85" i="3"/>
  <c r="H81" i="3"/>
  <c r="I81" i="3"/>
  <c r="H77" i="3"/>
  <c r="I77" i="3"/>
  <c r="H73" i="3"/>
  <c r="I73" i="3"/>
  <c r="H69" i="3"/>
  <c r="I69" i="3"/>
  <c r="H65" i="3"/>
  <c r="I65" i="3"/>
  <c r="H61" i="3"/>
  <c r="I61" i="3"/>
  <c r="H57" i="3"/>
  <c r="I57" i="3"/>
  <c r="H53" i="3"/>
  <c r="I53" i="3"/>
  <c r="H49" i="3"/>
  <c r="I49" i="3"/>
  <c r="H45" i="3"/>
  <c r="I45" i="3"/>
  <c r="H41" i="3"/>
  <c r="I41" i="3"/>
  <c r="H37" i="3"/>
  <c r="I37" i="3"/>
  <c r="H33" i="3"/>
  <c r="I33" i="3"/>
  <c r="H29" i="3"/>
  <c r="I29" i="3"/>
  <c r="H25" i="3"/>
  <c r="I25" i="3"/>
  <c r="H21" i="3"/>
  <c r="I21" i="3"/>
  <c r="H17" i="3"/>
  <c r="I17" i="3"/>
  <c r="H13" i="3"/>
  <c r="I13" i="3"/>
  <c r="H9" i="3"/>
  <c r="I9" i="3"/>
  <c r="H5" i="3"/>
  <c r="I5" i="3"/>
  <c r="I333" i="3"/>
  <c r="H333" i="3"/>
  <c r="K336" i="3"/>
  <c r="J336" i="3"/>
  <c r="K304" i="3"/>
  <c r="J304" i="3"/>
  <c r="J276" i="3"/>
  <c r="K276" i="3"/>
  <c r="J260" i="3"/>
  <c r="K260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12" i="3"/>
  <c r="K212" i="3"/>
  <c r="J196" i="3"/>
  <c r="K196" i="3"/>
  <c r="J188" i="3"/>
  <c r="K188" i="3"/>
  <c r="J184" i="3"/>
  <c r="K184" i="3"/>
  <c r="J180" i="3"/>
  <c r="K180" i="3"/>
  <c r="J176" i="3"/>
  <c r="K176" i="3"/>
  <c r="K172" i="3"/>
  <c r="J172" i="3"/>
  <c r="K168" i="3"/>
  <c r="J168" i="3"/>
  <c r="K164" i="3"/>
  <c r="J164" i="3"/>
  <c r="K160" i="3"/>
  <c r="J160" i="3"/>
  <c r="K156" i="3"/>
  <c r="J156" i="3"/>
  <c r="K152" i="3"/>
  <c r="J152" i="3"/>
  <c r="K148" i="3"/>
  <c r="J148" i="3"/>
  <c r="K144" i="3"/>
  <c r="J144" i="3"/>
  <c r="K140" i="3"/>
  <c r="J140" i="3"/>
  <c r="K136" i="3"/>
  <c r="J136" i="3"/>
  <c r="K132" i="3"/>
  <c r="J132" i="3"/>
  <c r="K128" i="3"/>
  <c r="J128" i="3"/>
  <c r="K124" i="3"/>
  <c r="J124" i="3"/>
  <c r="K120" i="3"/>
  <c r="J120" i="3"/>
  <c r="K116" i="3"/>
  <c r="J116" i="3"/>
  <c r="K112" i="3"/>
  <c r="J112" i="3"/>
  <c r="K108" i="3"/>
  <c r="J108" i="3"/>
  <c r="K104" i="3"/>
  <c r="J104" i="3"/>
  <c r="K100" i="3"/>
  <c r="J100" i="3"/>
  <c r="K96" i="3"/>
  <c r="J96" i="3"/>
  <c r="K92" i="3"/>
  <c r="J92" i="3"/>
  <c r="K88" i="3"/>
  <c r="J88" i="3"/>
  <c r="K84" i="3"/>
  <c r="J84" i="3"/>
  <c r="K80" i="3"/>
  <c r="J80" i="3"/>
  <c r="K76" i="3"/>
  <c r="J76" i="3"/>
  <c r="K72" i="3"/>
  <c r="J72" i="3"/>
  <c r="K68" i="3"/>
  <c r="J68" i="3"/>
  <c r="K64" i="3"/>
  <c r="J64" i="3"/>
  <c r="K60" i="3"/>
  <c r="J60" i="3"/>
  <c r="K56" i="3"/>
  <c r="J56" i="3"/>
  <c r="K52" i="3"/>
  <c r="J52" i="3"/>
  <c r="K48" i="3"/>
  <c r="J48" i="3"/>
  <c r="K44" i="3"/>
  <c r="J44" i="3"/>
  <c r="K40" i="3"/>
  <c r="J40" i="3"/>
  <c r="K36" i="3"/>
  <c r="J36" i="3"/>
  <c r="K32" i="3"/>
  <c r="J32" i="3"/>
  <c r="K28" i="3"/>
  <c r="J28" i="3"/>
  <c r="K24" i="3"/>
  <c r="J24" i="3"/>
  <c r="K20" i="3"/>
  <c r="J20" i="3"/>
  <c r="K16" i="3"/>
  <c r="J16" i="3"/>
  <c r="K12" i="3"/>
  <c r="J12" i="3"/>
  <c r="K8" i="3"/>
  <c r="J8" i="3"/>
  <c r="K4" i="3"/>
  <c r="J4" i="3"/>
  <c r="I361" i="3"/>
  <c r="H361" i="3"/>
  <c r="H309" i="3"/>
  <c r="I309" i="3"/>
  <c r="K352" i="3"/>
  <c r="J352" i="3"/>
  <c r="K324" i="3"/>
  <c r="J324" i="3"/>
  <c r="K296" i="3"/>
  <c r="J296" i="3"/>
  <c r="J272" i="3"/>
  <c r="K272" i="3"/>
  <c r="J216" i="3"/>
  <c r="K216" i="3"/>
  <c r="I356" i="3"/>
  <c r="H356" i="3"/>
  <c r="I344" i="3"/>
  <c r="H344" i="3"/>
  <c r="I332" i="3"/>
  <c r="H332" i="3"/>
  <c r="I320" i="3"/>
  <c r="H320" i="3"/>
  <c r="I304" i="3"/>
  <c r="H304" i="3"/>
  <c r="I292" i="3"/>
  <c r="H292" i="3"/>
  <c r="I284" i="3"/>
  <c r="H284" i="3"/>
  <c r="I272" i="3"/>
  <c r="H272" i="3"/>
  <c r="I260" i="3"/>
  <c r="H260" i="3"/>
  <c r="I256" i="3"/>
  <c r="H256" i="3"/>
  <c r="I252" i="3"/>
  <c r="H252" i="3"/>
  <c r="I248" i="3"/>
  <c r="H248" i="3"/>
  <c r="H244" i="3"/>
  <c r="I244" i="3"/>
  <c r="H240" i="3"/>
  <c r="I240" i="3"/>
  <c r="H232" i="3"/>
  <c r="I232" i="3"/>
  <c r="H228" i="3"/>
  <c r="I228" i="3"/>
  <c r="H224" i="3"/>
  <c r="I224" i="3"/>
  <c r="H220" i="3"/>
  <c r="I220" i="3"/>
  <c r="H216" i="3"/>
  <c r="I216" i="3"/>
  <c r="H212" i="3"/>
  <c r="I212" i="3"/>
  <c r="H204" i="3"/>
  <c r="I204" i="3"/>
  <c r="H200" i="3"/>
  <c r="I200" i="3"/>
  <c r="H196" i="3"/>
  <c r="I196" i="3"/>
  <c r="H192" i="3"/>
  <c r="I192" i="3"/>
  <c r="H188" i="3"/>
  <c r="I188" i="3"/>
  <c r="H184" i="3"/>
  <c r="I184" i="3"/>
  <c r="H180" i="3"/>
  <c r="I180" i="3"/>
  <c r="H176" i="3"/>
  <c r="I176" i="3"/>
  <c r="I172" i="3"/>
  <c r="H172" i="3"/>
  <c r="I168" i="3"/>
  <c r="H168" i="3"/>
  <c r="H164" i="3"/>
  <c r="I164" i="3"/>
  <c r="H160" i="3"/>
  <c r="I160" i="3"/>
  <c r="H156" i="3"/>
  <c r="I156" i="3"/>
  <c r="H152" i="3"/>
  <c r="I152" i="3"/>
  <c r="H148" i="3"/>
  <c r="I148" i="3"/>
  <c r="H144" i="3"/>
  <c r="I144" i="3"/>
  <c r="H140" i="3"/>
  <c r="I140" i="3"/>
  <c r="H136" i="3"/>
  <c r="I136" i="3"/>
  <c r="H132" i="3"/>
  <c r="I132" i="3"/>
  <c r="H128" i="3"/>
  <c r="I128" i="3"/>
  <c r="H124" i="3"/>
  <c r="I124" i="3"/>
  <c r="H120" i="3"/>
  <c r="I120" i="3"/>
  <c r="H116" i="3"/>
  <c r="I116" i="3"/>
  <c r="H112" i="3"/>
  <c r="I112" i="3"/>
  <c r="H108" i="3"/>
  <c r="I108" i="3"/>
  <c r="H104" i="3"/>
  <c r="I104" i="3"/>
  <c r="H100" i="3"/>
  <c r="I100" i="3"/>
  <c r="H96" i="3"/>
  <c r="I96" i="3"/>
  <c r="H92" i="3"/>
  <c r="I92" i="3"/>
  <c r="H88" i="3"/>
  <c r="I88" i="3"/>
  <c r="H84" i="3"/>
  <c r="I84" i="3"/>
  <c r="H80" i="3"/>
  <c r="I80" i="3"/>
  <c r="H76" i="3"/>
  <c r="I76" i="3"/>
  <c r="H72" i="3"/>
  <c r="I72" i="3"/>
  <c r="H68" i="3"/>
  <c r="I68" i="3"/>
  <c r="H64" i="3"/>
  <c r="I64" i="3"/>
  <c r="H60" i="3"/>
  <c r="I60" i="3"/>
  <c r="H56" i="3"/>
  <c r="I56" i="3"/>
  <c r="H52" i="3"/>
  <c r="I52" i="3"/>
  <c r="H48" i="3"/>
  <c r="I48" i="3"/>
  <c r="H44" i="3"/>
  <c r="I44" i="3"/>
  <c r="H40" i="3"/>
  <c r="I40" i="3"/>
  <c r="H36" i="3"/>
  <c r="I36" i="3"/>
  <c r="H32" i="3"/>
  <c r="I32" i="3"/>
  <c r="H28" i="3"/>
  <c r="I28" i="3"/>
  <c r="H24" i="3"/>
  <c r="I24" i="3"/>
  <c r="H20" i="3"/>
  <c r="I20" i="3"/>
  <c r="H16" i="3"/>
  <c r="I16" i="3"/>
  <c r="H12" i="3"/>
  <c r="I12" i="3"/>
  <c r="H8" i="3"/>
  <c r="I8" i="3"/>
  <c r="H4" i="3"/>
  <c r="I4" i="3"/>
  <c r="I353" i="3"/>
  <c r="H353" i="3"/>
  <c r="H297" i="3"/>
  <c r="I297" i="3"/>
  <c r="K340" i="3"/>
  <c r="J340" i="3"/>
  <c r="K316" i="3"/>
  <c r="J316" i="3"/>
  <c r="K288" i="3"/>
  <c r="J288" i="3"/>
  <c r="J256" i="3"/>
  <c r="K256" i="3"/>
  <c r="J204" i="3"/>
  <c r="K204" i="3"/>
  <c r="J3" i="3"/>
  <c r="K3" i="3"/>
  <c r="I352" i="3"/>
  <c r="H352" i="3"/>
  <c r="I340" i="3"/>
  <c r="H340" i="3"/>
  <c r="I324" i="3"/>
  <c r="H324" i="3"/>
  <c r="I312" i="3"/>
  <c r="H312" i="3"/>
  <c r="I300" i="3"/>
  <c r="H300" i="3"/>
  <c r="I288" i="3"/>
  <c r="H288" i="3"/>
  <c r="H276" i="3"/>
  <c r="I276" i="3"/>
  <c r="I264" i="3"/>
  <c r="H264" i="3"/>
  <c r="H208" i="3"/>
  <c r="I208" i="3"/>
  <c r="J363" i="3"/>
  <c r="K363" i="3"/>
  <c r="K359" i="3"/>
  <c r="J359" i="3"/>
  <c r="J355" i="3"/>
  <c r="K355" i="3"/>
  <c r="K351" i="3"/>
  <c r="J351" i="3"/>
  <c r="J347" i="3"/>
  <c r="K347" i="3"/>
  <c r="K343" i="3"/>
  <c r="J343" i="3"/>
  <c r="J339" i="3"/>
  <c r="K339" i="3"/>
  <c r="K335" i="3"/>
  <c r="J335" i="3"/>
  <c r="J331" i="3"/>
  <c r="K331" i="3"/>
  <c r="K327" i="3"/>
  <c r="J327" i="3"/>
  <c r="J323" i="3"/>
  <c r="K323" i="3"/>
  <c r="K319" i="3"/>
  <c r="J319" i="3"/>
  <c r="J315" i="3"/>
  <c r="K315" i="3"/>
  <c r="K311" i="3"/>
  <c r="J311" i="3"/>
  <c r="K307" i="3"/>
  <c r="J307" i="3"/>
  <c r="J303" i="3"/>
  <c r="K303" i="3"/>
  <c r="K299" i="3"/>
  <c r="J299" i="3"/>
  <c r="J295" i="3"/>
  <c r="K295" i="3"/>
  <c r="K291" i="3"/>
  <c r="J291" i="3"/>
  <c r="J287" i="3"/>
  <c r="K287" i="3"/>
  <c r="K283" i="3"/>
  <c r="J283" i="3"/>
  <c r="J279" i="3"/>
  <c r="K279" i="3"/>
  <c r="J275" i="3"/>
  <c r="K275" i="3"/>
  <c r="J271" i="3"/>
  <c r="K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J195" i="3"/>
  <c r="K195" i="3"/>
  <c r="J191" i="3"/>
  <c r="K191" i="3"/>
  <c r="J187" i="3"/>
  <c r="K187" i="3"/>
  <c r="J183" i="3"/>
  <c r="K183" i="3"/>
  <c r="J179" i="3"/>
  <c r="K179" i="3"/>
  <c r="J175" i="3"/>
  <c r="K175" i="3"/>
  <c r="J171" i="3"/>
  <c r="K171" i="3"/>
  <c r="J167" i="3"/>
  <c r="K167" i="3"/>
  <c r="J163" i="3"/>
  <c r="K163" i="3"/>
  <c r="J159" i="3"/>
  <c r="K159" i="3"/>
  <c r="J155" i="3"/>
  <c r="K155" i="3"/>
  <c r="J151" i="3"/>
  <c r="K151" i="3"/>
  <c r="J147" i="3"/>
  <c r="K147" i="3"/>
  <c r="J143" i="3"/>
  <c r="K143" i="3"/>
  <c r="J139" i="3"/>
  <c r="K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A355" i="1"/>
  <c r="B283" i="1"/>
  <c r="B275" i="1"/>
  <c r="A99" i="1"/>
  <c r="A67" i="1"/>
  <c r="B290" i="1"/>
  <c r="A266" i="1"/>
  <c r="A242" i="1"/>
  <c r="A194" i="1"/>
  <c r="A154" i="1"/>
  <c r="A122" i="1"/>
  <c r="B74" i="1"/>
  <c r="A26" i="1"/>
  <c r="A10" i="1"/>
  <c r="B2" i="1"/>
  <c r="B267" i="1"/>
  <c r="B135" i="1"/>
  <c r="A262" i="1"/>
  <c r="A94" i="1"/>
  <c r="A62" i="1"/>
  <c r="A46" i="1"/>
  <c r="B153" i="1"/>
  <c r="B137" i="1"/>
  <c r="B121" i="1"/>
  <c r="B339" i="1"/>
  <c r="A296" i="1"/>
  <c r="A240" i="1"/>
  <c r="A168" i="1"/>
  <c r="B144" i="1"/>
  <c r="B112" i="1"/>
  <c r="E337" i="1"/>
  <c r="A83" i="1"/>
  <c r="B206" i="1"/>
  <c r="B174" i="1"/>
  <c r="E231" i="1"/>
  <c r="A288" i="1"/>
  <c r="A280" i="1"/>
  <c r="A272" i="1"/>
  <c r="B260" i="1"/>
  <c r="A93" i="1"/>
  <c r="A174" i="1"/>
  <c r="A331" i="1"/>
  <c r="A311" i="1"/>
  <c r="A283" i="1"/>
  <c r="A243" i="1"/>
  <c r="B207" i="1"/>
  <c r="B179" i="1"/>
  <c r="A171" i="1"/>
  <c r="B91" i="1"/>
  <c r="B75" i="1"/>
  <c r="B59" i="1"/>
  <c r="B43" i="1"/>
  <c r="B27" i="1"/>
  <c r="B11" i="1"/>
  <c r="B335" i="1"/>
  <c r="A307" i="1"/>
  <c r="B307" i="1"/>
  <c r="A299" i="1"/>
  <c r="B291" i="1"/>
  <c r="A219" i="1"/>
  <c r="B211" i="1"/>
  <c r="B195" i="1"/>
  <c r="A315" i="1"/>
  <c r="B315" i="1"/>
  <c r="A342" i="1"/>
  <c r="B175" i="1"/>
  <c r="B355" i="1"/>
  <c r="B263" i="1"/>
  <c r="A318" i="1"/>
  <c r="A304" i="1"/>
  <c r="A294" i="1"/>
  <c r="B298" i="1"/>
  <c r="A290" i="1"/>
  <c r="A270" i="1"/>
  <c r="A250" i="1"/>
  <c r="B246" i="1"/>
  <c r="A246" i="1"/>
  <c r="B234" i="1"/>
  <c r="B230" i="1"/>
  <c r="A230" i="1"/>
  <c r="B218" i="1"/>
  <c r="B214" i="1"/>
  <c r="A214" i="1"/>
  <c r="A210" i="1"/>
  <c r="B202" i="1"/>
  <c r="B198" i="1"/>
  <c r="A198" i="1"/>
  <c r="B182" i="1"/>
  <c r="A182" i="1"/>
  <c r="A178" i="1"/>
  <c r="A166" i="1"/>
  <c r="B162" i="1"/>
  <c r="A158" i="1"/>
  <c r="B158" i="1"/>
  <c r="B150" i="1"/>
  <c r="B146" i="1"/>
  <c r="A142" i="1"/>
  <c r="B142" i="1"/>
  <c r="A138" i="1"/>
  <c r="A134" i="1"/>
  <c r="B134" i="1"/>
  <c r="A118" i="1"/>
  <c r="B110" i="1"/>
  <c r="A106" i="1"/>
  <c r="B106" i="1"/>
  <c r="B102" i="1"/>
  <c r="B94" i="1"/>
  <c r="B86" i="1"/>
  <c r="B78" i="1"/>
  <c r="A74" i="1"/>
  <c r="B70" i="1"/>
  <c r="B58" i="1"/>
  <c r="B54" i="1"/>
  <c r="B46" i="1"/>
  <c r="B38" i="1"/>
  <c r="B22" i="1"/>
  <c r="B10" i="1"/>
  <c r="B6" i="1"/>
  <c r="A126" i="1"/>
  <c r="A344" i="1"/>
  <c r="B272" i="1"/>
  <c r="A190" i="1"/>
  <c r="A310" i="1"/>
  <c r="A302" i="1"/>
  <c r="A349" i="1"/>
  <c r="B349" i="1"/>
  <c r="B345" i="1"/>
  <c r="A341" i="1"/>
  <c r="B333" i="1"/>
  <c r="A325" i="1"/>
  <c r="B317" i="1"/>
  <c r="A309" i="1"/>
  <c r="A301" i="1"/>
  <c r="B301" i="1"/>
  <c r="B297" i="1"/>
  <c r="A293" i="1"/>
  <c r="B285" i="1"/>
  <c r="B281" i="1"/>
  <c r="A277" i="1"/>
  <c r="A261" i="1"/>
  <c r="B261" i="1"/>
  <c r="A253" i="1"/>
  <c r="B245" i="1"/>
  <c r="A237" i="1"/>
  <c r="A229" i="1"/>
  <c r="B225" i="1"/>
  <c r="A213" i="1"/>
  <c r="B205" i="1"/>
  <c r="A197" i="1"/>
  <c r="B197" i="1"/>
  <c r="B181" i="1"/>
  <c r="B177" i="1"/>
  <c r="B165" i="1"/>
  <c r="B157" i="1"/>
  <c r="B125" i="1"/>
  <c r="B117" i="1"/>
  <c r="B109" i="1"/>
  <c r="B93" i="1"/>
  <c r="A85" i="1"/>
  <c r="B77" i="1"/>
  <c r="A69" i="1"/>
  <c r="B61" i="1"/>
  <c r="B37" i="1"/>
  <c r="A37" i="1"/>
  <c r="B29" i="1"/>
  <c r="B21" i="1"/>
  <c r="A21" i="1"/>
  <c r="B13" i="1"/>
  <c r="A5" i="1"/>
  <c r="A275" i="1"/>
  <c r="A267" i="1"/>
  <c r="A260" i="1"/>
  <c r="A239" i="1"/>
  <c r="A58" i="1"/>
  <c r="A42" i="1"/>
  <c r="B30" i="1"/>
  <c r="B14" i="1"/>
  <c r="E361" i="1"/>
  <c r="E353" i="1"/>
  <c r="A332" i="1"/>
  <c r="B280" i="1"/>
  <c r="B185" i="1"/>
  <c r="B361" i="1"/>
  <c r="A180" i="1"/>
  <c r="A300" i="1"/>
  <c r="A292" i="1"/>
  <c r="A284" i="1"/>
  <c r="B284" i="1"/>
  <c r="B276" i="1"/>
  <c r="B268" i="1"/>
  <c r="B264" i="1"/>
  <c r="B256" i="1"/>
  <c r="A256" i="1"/>
  <c r="A252" i="1"/>
  <c r="B248" i="1"/>
  <c r="B236" i="1"/>
  <c r="A236" i="1"/>
  <c r="A232" i="1"/>
  <c r="B224" i="1"/>
  <c r="B220" i="1"/>
  <c r="B204" i="1"/>
  <c r="A192" i="1"/>
  <c r="A188" i="1"/>
  <c r="A176" i="1"/>
  <c r="B172" i="1"/>
  <c r="A164" i="1"/>
  <c r="A160" i="1"/>
  <c r="A156" i="1"/>
  <c r="B156" i="1"/>
  <c r="B152" i="1"/>
  <c r="A148" i="1"/>
  <c r="A140" i="1"/>
  <c r="B140" i="1"/>
  <c r="A132" i="1"/>
  <c r="A124" i="1"/>
  <c r="B124" i="1"/>
  <c r="A116" i="1"/>
  <c r="B108" i="1"/>
  <c r="B104" i="1"/>
  <c r="A100" i="1"/>
  <c r="A92" i="1"/>
  <c r="B88" i="1"/>
  <c r="A84" i="1"/>
  <c r="A76" i="1"/>
  <c r="B76" i="1"/>
  <c r="B72" i="1"/>
  <c r="B60" i="1"/>
  <c r="B56" i="1"/>
  <c r="B44" i="1"/>
  <c r="B40" i="1"/>
  <c r="B24" i="1"/>
  <c r="B12" i="1"/>
  <c r="A352" i="1"/>
  <c r="B288" i="1"/>
  <c r="B201" i="1"/>
  <c r="B299" i="1"/>
  <c r="A184" i="1"/>
  <c r="A101" i="1"/>
  <c r="B53" i="1"/>
  <c r="A90" i="1"/>
  <c r="B62" i="1"/>
  <c r="A333" i="1"/>
  <c r="A317" i="1"/>
  <c r="B222" i="1"/>
  <c r="A203" i="1"/>
  <c r="A77" i="1"/>
  <c r="B8" i="1"/>
  <c r="A347" i="1"/>
  <c r="B311" i="1"/>
  <c r="B190" i="1"/>
  <c r="A165" i="1"/>
  <c r="A108" i="1"/>
  <c r="A61" i="1"/>
  <c r="A45" i="1"/>
  <c r="A223" i="1"/>
  <c r="A215" i="1"/>
  <c r="A191" i="1"/>
  <c r="A55" i="1"/>
  <c r="A47" i="1"/>
  <c r="A39" i="1"/>
  <c r="A31" i="1"/>
  <c r="A23" i="1"/>
  <c r="A15" i="1"/>
  <c r="A7" i="1"/>
  <c r="A137" i="1"/>
  <c r="B271" i="1"/>
  <c r="A263" i="1"/>
  <c r="A259" i="1"/>
  <c r="B302" i="1"/>
  <c r="A339" i="1"/>
  <c r="A327" i="1"/>
  <c r="B327" i="1"/>
  <c r="A17" i="1"/>
  <c r="A25" i="1"/>
  <c r="A361" i="1"/>
  <c r="A169" i="1"/>
  <c r="A41" i="1"/>
  <c r="A113" i="1"/>
  <c r="A57" i="1"/>
  <c r="D320" i="1"/>
  <c r="D280" i="1"/>
  <c r="D240" i="1"/>
  <c r="E240" i="1"/>
  <c r="D168" i="1"/>
  <c r="D104" i="1"/>
  <c r="E359" i="1"/>
  <c r="D359" i="1"/>
  <c r="D343" i="1"/>
  <c r="E335" i="1"/>
  <c r="D335" i="1"/>
  <c r="D327" i="1"/>
  <c r="E311" i="1"/>
  <c r="D311" i="1"/>
  <c r="D303" i="1"/>
  <c r="D295" i="1"/>
  <c r="E279" i="1"/>
  <c r="E271" i="1"/>
  <c r="D271" i="1"/>
  <c r="E263" i="1"/>
  <c r="E255" i="1"/>
  <c r="D255" i="1"/>
  <c r="E247" i="1"/>
  <c r="E239" i="1"/>
  <c r="D239" i="1"/>
  <c r="E223" i="1"/>
  <c r="D223" i="1"/>
  <c r="D215" i="1"/>
  <c r="E207" i="1"/>
  <c r="D207" i="1"/>
  <c r="D199" i="1"/>
  <c r="E191" i="1"/>
  <c r="D191" i="1"/>
  <c r="D183" i="1"/>
  <c r="D175" i="1"/>
  <c r="E175" i="1"/>
  <c r="D167" i="1"/>
  <c r="D159" i="1"/>
  <c r="E159" i="1"/>
  <c r="D143" i="1"/>
  <c r="E143" i="1"/>
  <c r="D127" i="1"/>
  <c r="E127" i="1"/>
  <c r="D119" i="1"/>
  <c r="D111" i="1"/>
  <c r="E111" i="1"/>
  <c r="D103" i="1"/>
  <c r="D95" i="1"/>
  <c r="E95" i="1"/>
  <c r="D87" i="1"/>
  <c r="D79" i="1"/>
  <c r="E79" i="1"/>
  <c r="D71" i="1"/>
  <c r="D63" i="1"/>
  <c r="E63" i="1"/>
  <c r="D55" i="1"/>
  <c r="D47" i="1"/>
  <c r="E47" i="1"/>
  <c r="D39" i="1"/>
  <c r="D31" i="1"/>
  <c r="E31" i="1"/>
  <c r="D23" i="1"/>
  <c r="D15" i="1"/>
  <c r="E15" i="1"/>
  <c r="D7" i="1"/>
  <c r="E264" i="1"/>
  <c r="E184" i="1"/>
  <c r="D56" i="1"/>
  <c r="D358" i="1"/>
  <c r="E350" i="1"/>
  <c r="D350" i="1"/>
  <c r="D342" i="1"/>
  <c r="D334" i="1"/>
  <c r="D326" i="1"/>
  <c r="E318" i="1"/>
  <c r="D318" i="1"/>
  <c r="D310" i="1"/>
  <c r="D294" i="1"/>
  <c r="D278" i="1"/>
  <c r="E278" i="1"/>
  <c r="E262" i="1"/>
  <c r="D246" i="1"/>
  <c r="E246" i="1"/>
  <c r="D214" i="1"/>
  <c r="E214" i="1"/>
  <c r="E206" i="1"/>
  <c r="D198" i="1"/>
  <c r="E198" i="1"/>
  <c r="D182" i="1"/>
  <c r="E182" i="1"/>
  <c r="D166" i="1"/>
  <c r="E166" i="1"/>
  <c r="D150" i="1"/>
  <c r="E142" i="1"/>
  <c r="D126" i="1"/>
  <c r="E126" i="1"/>
  <c r="D118" i="1"/>
  <c r="D94" i="1"/>
  <c r="E94" i="1"/>
  <c r="D86" i="1"/>
  <c r="E78" i="1"/>
  <c r="D62" i="1"/>
  <c r="E62" i="1"/>
  <c r="E46" i="1"/>
  <c r="E22" i="1"/>
  <c r="E6" i="1"/>
  <c r="D352" i="1"/>
  <c r="D349" i="1"/>
  <c r="D309" i="1"/>
  <c r="D149" i="1"/>
  <c r="D85" i="1"/>
  <c r="E69" i="1"/>
  <c r="D37" i="1"/>
  <c r="E21" i="1"/>
  <c r="D361" i="1"/>
  <c r="D231" i="1"/>
  <c r="E232" i="1"/>
  <c r="D160" i="1"/>
  <c r="E160" i="1"/>
  <c r="E24" i="1"/>
  <c r="D357" i="1"/>
  <c r="D333" i="1"/>
  <c r="E301" i="1"/>
  <c r="D301" i="1"/>
  <c r="D277" i="1"/>
  <c r="D245" i="1"/>
  <c r="D197" i="1"/>
  <c r="D165" i="1"/>
  <c r="D133" i="1"/>
  <c r="D117" i="1"/>
  <c r="D348" i="1"/>
  <c r="D332" i="1"/>
  <c r="D316" i="1"/>
  <c r="D284" i="1"/>
  <c r="E260" i="1"/>
  <c r="D164" i="1"/>
  <c r="E156" i="1"/>
  <c r="E92" i="1"/>
  <c r="E76" i="1"/>
  <c r="E60" i="1"/>
  <c r="E44" i="1"/>
  <c r="E12" i="1"/>
  <c r="E312" i="1"/>
  <c r="E272" i="1"/>
  <c r="E32" i="1"/>
  <c r="D325" i="1"/>
  <c r="E293" i="1"/>
  <c r="D293" i="1"/>
  <c r="D205" i="1"/>
  <c r="D181" i="1"/>
  <c r="D356" i="1"/>
  <c r="E340" i="1"/>
  <c r="D340" i="1"/>
  <c r="D324" i="1"/>
  <c r="D292" i="1"/>
  <c r="D252" i="1"/>
  <c r="D236" i="1"/>
  <c r="D220" i="1"/>
  <c r="D188" i="1"/>
  <c r="E124" i="1"/>
  <c r="D2" i="1"/>
  <c r="D355" i="1"/>
  <c r="E347" i="1"/>
  <c r="D347" i="1"/>
  <c r="E339" i="1"/>
  <c r="D339" i="1"/>
  <c r="D331" i="1"/>
  <c r="D323" i="1"/>
  <c r="E315" i="1"/>
  <c r="D315" i="1"/>
  <c r="D307" i="1"/>
  <c r="E299" i="1"/>
  <c r="D299" i="1"/>
  <c r="E291" i="1"/>
  <c r="D291" i="1"/>
  <c r="E283" i="1"/>
  <c r="D283" i="1"/>
  <c r="E275" i="1"/>
  <c r="D275" i="1"/>
  <c r="D267" i="1"/>
  <c r="E171" i="1"/>
  <c r="E163" i="1"/>
  <c r="E155" i="1"/>
  <c r="E147" i="1"/>
  <c r="D123" i="1"/>
  <c r="D107" i="1"/>
  <c r="D75" i="1"/>
  <c r="D43" i="1"/>
  <c r="D11" i="1"/>
  <c r="D345" i="1"/>
  <c r="E344" i="1"/>
  <c r="E80" i="1"/>
  <c r="E341" i="1"/>
  <c r="D341" i="1"/>
  <c r="D317" i="1"/>
  <c r="E285" i="1"/>
  <c r="D285" i="1"/>
  <c r="E261" i="1"/>
  <c r="D261" i="1"/>
  <c r="E213" i="1"/>
  <c r="D362" i="1"/>
  <c r="D354" i="1"/>
  <c r="E346" i="1"/>
  <c r="D346" i="1"/>
  <c r="D338" i="1"/>
  <c r="D330" i="1"/>
  <c r="D322" i="1"/>
  <c r="D314" i="1"/>
  <c r="D306" i="1"/>
  <c r="D298" i="1"/>
  <c r="D290" i="1"/>
  <c r="D282" i="1"/>
  <c r="D274" i="1"/>
  <c r="E274" i="1"/>
  <c r="E266" i="1"/>
  <c r="E258" i="1"/>
  <c r="E250" i="1"/>
  <c r="D242" i="1"/>
  <c r="E242" i="1"/>
  <c r="E234" i="1"/>
  <c r="D226" i="1"/>
  <c r="E226" i="1"/>
  <c r="E218" i="1"/>
  <c r="E210" i="1"/>
  <c r="E202" i="1"/>
  <c r="E194" i="1"/>
  <c r="E186" i="1"/>
  <c r="E178" i="1"/>
  <c r="E162" i="1"/>
  <c r="D154" i="1"/>
  <c r="E154" i="1"/>
  <c r="E138" i="1"/>
  <c r="D122" i="1"/>
  <c r="D106" i="1"/>
  <c r="E98" i="1"/>
  <c r="E90" i="1"/>
  <c r="E82" i="1"/>
  <c r="E74" i="1"/>
  <c r="E66" i="1"/>
  <c r="E58" i="1"/>
  <c r="E42" i="1"/>
  <c r="E34" i="1"/>
  <c r="E26" i="1"/>
  <c r="E10" i="1"/>
  <c r="E16" i="1"/>
  <c r="D329" i="1"/>
  <c r="E321" i="1"/>
  <c r="E313" i="1"/>
  <c r="D313" i="1"/>
  <c r="E305" i="1"/>
  <c r="D305" i="1"/>
  <c r="E297" i="1"/>
  <c r="D273" i="1"/>
  <c r="D241" i="1"/>
  <c r="D233" i="1"/>
  <c r="D225" i="1"/>
  <c r="D217" i="1"/>
  <c r="D201" i="1"/>
  <c r="D185" i="1"/>
  <c r="D177" i="1"/>
  <c r="E177" i="1"/>
  <c r="D161" i="1"/>
  <c r="D145" i="1"/>
  <c r="E145" i="1"/>
  <c r="D129" i="1"/>
  <c r="E129" i="1"/>
  <c r="D113" i="1"/>
  <c r="E113" i="1"/>
  <c r="D97" i="1"/>
  <c r="E97" i="1"/>
  <c r="D81" i="1"/>
  <c r="E81" i="1"/>
  <c r="D65" i="1"/>
  <c r="E65" i="1"/>
  <c r="D49" i="1"/>
  <c r="E49" i="1"/>
  <c r="D33" i="1"/>
  <c r="E33" i="1"/>
  <c r="D17" i="1"/>
  <c r="E17" i="1"/>
  <c r="A251" i="1"/>
  <c r="A359" i="1"/>
  <c r="A351" i="1"/>
  <c r="A343" i="1"/>
  <c r="A335" i="1"/>
  <c r="E334" i="1"/>
  <c r="E328" i="1"/>
  <c r="E326" i="1"/>
  <c r="E324" i="1"/>
  <c r="E316" i="1"/>
  <c r="E310" i="1"/>
  <c r="E308" i="1"/>
  <c r="E296" i="1"/>
  <c r="E294" i="1"/>
  <c r="E280" i="1"/>
  <c r="E248" i="1"/>
  <c r="E230" i="1"/>
  <c r="E196" i="1"/>
  <c r="E172" i="1"/>
  <c r="E168" i="1"/>
  <c r="E148" i="1"/>
  <c r="E146" i="1"/>
  <c r="E128" i="1"/>
  <c r="E112" i="1"/>
  <c r="E110" i="1"/>
  <c r="E108" i="1"/>
  <c r="E96" i="1"/>
  <c r="E72" i="1"/>
  <c r="E64" i="1"/>
  <c r="E50" i="1"/>
  <c r="E48" i="1"/>
  <c r="E8" i="1"/>
  <c r="E2" i="1"/>
  <c r="B309" i="1"/>
  <c r="B318" i="1"/>
  <c r="B294" i="1"/>
  <c r="A312" i="1"/>
  <c r="A295" i="1"/>
  <c r="A278" i="1"/>
  <c r="A235" i="1"/>
  <c r="A227" i="1"/>
  <c r="A200" i="1"/>
  <c r="A303" i="1"/>
  <c r="A286" i="1"/>
  <c r="A287" i="1"/>
  <c r="A255" i="1"/>
  <c r="B238" i="1"/>
  <c r="A358" i="1"/>
  <c r="A354" i="1"/>
  <c r="A350" i="1"/>
  <c r="A338" i="1"/>
  <c r="A334" i="1"/>
  <c r="A271" i="1"/>
  <c r="A322" i="1"/>
  <c r="A319" i="1"/>
  <c r="A247" i="1"/>
  <c r="A196" i="1"/>
  <c r="B314" i="1"/>
  <c r="B278" i="1"/>
  <c r="B270" i="1"/>
  <c r="B262" i="1"/>
  <c r="B254" i="1"/>
  <c r="B171" i="1"/>
  <c r="A145" i="1"/>
  <c r="A129" i="1"/>
  <c r="B305" i="1"/>
  <c r="B289" i="1"/>
  <c r="A360" i="1"/>
  <c r="B321" i="1"/>
  <c r="B322" i="1"/>
  <c r="B282" i="1"/>
  <c r="B258" i="1"/>
  <c r="B250" i="1"/>
  <c r="B242" i="1"/>
  <c r="A181" i="1"/>
  <c r="B362" i="1"/>
  <c r="B358" i="1"/>
  <c r="B346" i="1"/>
  <c r="B342" i="1"/>
  <c r="B338" i="1"/>
  <c r="B334" i="1"/>
  <c r="B330" i="1"/>
  <c r="B326" i="1"/>
  <c r="B303" i="1"/>
  <c r="A161" i="1"/>
  <c r="A205" i="1"/>
  <c r="B277" i="1"/>
  <c r="B253" i="1"/>
  <c r="B101" i="1"/>
  <c r="B85" i="1"/>
  <c r="A71" i="1"/>
  <c r="A63" i="1"/>
  <c r="A2" i="1"/>
  <c r="B357" i="1"/>
  <c r="A336" i="1"/>
  <c r="A328" i="1"/>
  <c r="A324" i="1"/>
  <c r="A320" i="1"/>
  <c r="B312" i="1"/>
  <c r="B308" i="1"/>
  <c r="B296" i="1"/>
  <c r="A348" i="1"/>
  <c r="B293" i="1"/>
  <c r="A356" i="1"/>
  <c r="B252" i="1"/>
  <c r="A291" i="1"/>
  <c r="B244" i="1"/>
  <c r="B232" i="1"/>
  <c r="B228" i="1"/>
  <c r="A224" i="1"/>
  <c r="A220" i="1"/>
  <c r="A212" i="1"/>
  <c r="B212" i="1"/>
  <c r="A208" i="1"/>
  <c r="B337" i="1"/>
  <c r="B353" i="1"/>
  <c r="B341" i="1"/>
  <c r="B279" i="1"/>
  <c r="B259" i="1"/>
  <c r="B247" i="1"/>
  <c r="B239" i="1"/>
  <c r="B231" i="1"/>
  <c r="B223" i="1"/>
  <c r="B219" i="1"/>
  <c r="C219" i="1" s="1"/>
  <c r="B203" i="1"/>
  <c r="B191" i="1"/>
  <c r="B187" i="1"/>
  <c r="A107" i="1"/>
  <c r="A159" i="1"/>
  <c r="A151" i="1"/>
  <c r="A143" i="1"/>
  <c r="A135" i="1"/>
  <c r="B188" i="1"/>
  <c r="B149" i="1"/>
  <c r="B133" i="1"/>
  <c r="A115" i="1"/>
  <c r="B115" i="1"/>
  <c r="B79" i="1"/>
  <c r="B166" i="1"/>
  <c r="C166" i="1" s="1"/>
  <c r="A103" i="1"/>
  <c r="B103" i="1"/>
  <c r="A123" i="1"/>
  <c r="A155" i="1"/>
  <c r="B155" i="1"/>
  <c r="B147" i="1"/>
  <c r="A139" i="1"/>
  <c r="B131" i="1"/>
  <c r="A87" i="1"/>
  <c r="B67" i="1"/>
  <c r="B51" i="1"/>
  <c r="B47" i="1"/>
  <c r="B35" i="1"/>
  <c r="B19" i="1"/>
  <c r="B15" i="1"/>
  <c r="B3" i="1"/>
  <c r="A357" i="1"/>
  <c r="A258" i="1"/>
  <c r="A249" i="1"/>
  <c r="B249" i="1"/>
  <c r="A245" i="1"/>
  <c r="B237" i="1"/>
  <c r="A233" i="1"/>
  <c r="A225" i="1"/>
  <c r="B217" i="1"/>
  <c r="B213" i="1"/>
  <c r="B359" i="1"/>
  <c r="B347" i="1"/>
  <c r="B343" i="1"/>
  <c r="B323" i="1"/>
  <c r="B319" i="1"/>
  <c r="B306" i="1"/>
  <c r="B316" i="1"/>
  <c r="B313" i="1"/>
  <c r="B300" i="1"/>
  <c r="B292" i="1"/>
  <c r="A238" i="1"/>
  <c r="A222" i="1"/>
  <c r="B356" i="1"/>
  <c r="B352" i="1"/>
  <c r="B344" i="1"/>
  <c r="B340" i="1"/>
  <c r="B336" i="1"/>
  <c r="B332" i="1"/>
  <c r="B324" i="1"/>
  <c r="B320" i="1"/>
  <c r="B310" i="1"/>
  <c r="B304" i="1"/>
  <c r="B164" i="1"/>
  <c r="B209" i="1"/>
  <c r="B193" i="1"/>
  <c r="B189" i="1"/>
  <c r="B173" i="1"/>
  <c r="B170" i="1"/>
  <c r="B141" i="1"/>
  <c r="B160" i="1"/>
  <c r="B132" i="1"/>
  <c r="B116" i="1"/>
  <c r="B100" i="1"/>
  <c r="B92" i="1"/>
  <c r="B84" i="1"/>
  <c r="B68" i="1"/>
  <c r="B52" i="1"/>
  <c r="B36" i="1"/>
  <c r="B28" i="1"/>
  <c r="B20" i="1"/>
  <c r="B4" i="1"/>
  <c r="E56" i="1" l="1"/>
  <c r="C288" i="1"/>
  <c r="E228" i="1"/>
  <c r="A217" i="1"/>
  <c r="A185" i="1"/>
  <c r="A201" i="1"/>
  <c r="B255" i="1"/>
  <c r="A265" i="1"/>
  <c r="A257" i="1"/>
  <c r="E152" i="1"/>
  <c r="D58" i="1"/>
  <c r="D90" i="1"/>
  <c r="E221" i="1"/>
  <c r="A216" i="1"/>
  <c r="B221" i="1"/>
  <c r="B241" i="1"/>
  <c r="B194" i="1"/>
  <c r="C194" i="1" s="1"/>
  <c r="B354" i="1"/>
  <c r="C354" i="1" s="1"/>
  <c r="E241" i="1"/>
  <c r="E307" i="1"/>
  <c r="E244" i="1"/>
  <c r="A12" i="1"/>
  <c r="C12" i="1" s="1"/>
  <c r="A28" i="1"/>
  <c r="A44" i="1"/>
  <c r="C44" i="1" s="1"/>
  <c r="A60" i="1"/>
  <c r="C60" i="1" s="1"/>
  <c r="B126" i="1"/>
  <c r="C126" i="1" s="1"/>
  <c r="B243" i="1"/>
  <c r="E290" i="1"/>
  <c r="E322" i="1"/>
  <c r="E354" i="1"/>
  <c r="D251" i="1"/>
  <c r="D230" i="1"/>
  <c r="F230" i="1" s="1"/>
  <c r="D262" i="1"/>
  <c r="D151" i="1"/>
  <c r="A264" i="1"/>
  <c r="A14" i="1"/>
  <c r="C14" i="1" s="1"/>
  <c r="A30" i="1"/>
  <c r="C30" i="1" s="1"/>
  <c r="A78" i="1"/>
  <c r="C78" i="1" s="1"/>
  <c r="A110" i="1"/>
  <c r="C110" i="1" s="1"/>
  <c r="A207" i="1"/>
  <c r="C207" i="1" s="1"/>
  <c r="E130" i="1"/>
  <c r="D27" i="1"/>
  <c r="D59" i="1"/>
  <c r="D91" i="1"/>
  <c r="D336" i="1"/>
  <c r="D263" i="1"/>
  <c r="B105" i="1"/>
  <c r="A226" i="1"/>
  <c r="D249" i="1"/>
  <c r="D42" i="1"/>
  <c r="D74" i="1"/>
  <c r="D36" i="1"/>
  <c r="D68" i="1"/>
  <c r="D100" i="1"/>
  <c r="E327" i="1"/>
  <c r="A146" i="1"/>
  <c r="C146" i="1" s="1"/>
  <c r="A162" i="1"/>
  <c r="C162" i="1" s="1"/>
  <c r="E114" i="1"/>
  <c r="E355" i="1"/>
  <c r="E212" i="1"/>
  <c r="B119" i="1"/>
  <c r="B184" i="1"/>
  <c r="C184" i="1" s="1"/>
  <c r="B9" i="1"/>
  <c r="B41" i="1"/>
  <c r="C41" i="1" s="1"/>
  <c r="B57" i="1"/>
  <c r="C57" i="1" s="1"/>
  <c r="B73" i="1"/>
  <c r="A187" i="1"/>
  <c r="C187" i="1" s="1"/>
  <c r="A19" i="1"/>
  <c r="C19" i="1" s="1"/>
  <c r="D146" i="1"/>
  <c r="E306" i="1"/>
  <c r="E338" i="1"/>
  <c r="E197" i="1"/>
  <c r="F197" i="1" s="1"/>
  <c r="D29" i="1"/>
  <c r="D77" i="1"/>
  <c r="D135" i="1"/>
  <c r="B210" i="1"/>
  <c r="B227" i="1"/>
  <c r="E345" i="1"/>
  <c r="A3" i="1"/>
  <c r="C3" i="1" s="1"/>
  <c r="E23" i="1"/>
  <c r="F23" i="1" s="1"/>
  <c r="E55" i="1"/>
  <c r="E87" i="1"/>
  <c r="E151" i="1"/>
  <c r="A73" i="1"/>
  <c r="E183" i="1"/>
  <c r="E215" i="1"/>
  <c r="A53" i="1"/>
  <c r="C53" i="1" s="1"/>
  <c r="A16" i="1"/>
  <c r="A32" i="1"/>
  <c r="A48" i="1"/>
  <c r="A64" i="1"/>
  <c r="A80" i="1"/>
  <c r="A96" i="1"/>
  <c r="A112" i="1"/>
  <c r="A128" i="1"/>
  <c r="A18" i="1"/>
  <c r="A34" i="1"/>
  <c r="A50" i="1"/>
  <c r="A66" i="1"/>
  <c r="A82" i="1"/>
  <c r="A98" i="1"/>
  <c r="A114" i="1"/>
  <c r="A130" i="1"/>
  <c r="E7" i="1"/>
  <c r="F7" i="1" s="1"/>
  <c r="E39" i="1"/>
  <c r="E71" i="1"/>
  <c r="E103" i="1"/>
  <c r="E135" i="1"/>
  <c r="E167" i="1"/>
  <c r="A9" i="1"/>
  <c r="E199" i="1"/>
  <c r="F199" i="1" s="1"/>
  <c r="A206" i="1"/>
  <c r="C206" i="1" s="1"/>
  <c r="A157" i="1"/>
  <c r="A8" i="1"/>
  <c r="A141" i="1"/>
  <c r="B265" i="1"/>
  <c r="A109" i="1"/>
  <c r="C109" i="1" s="1"/>
  <c r="A125" i="1"/>
  <c r="A189" i="1"/>
  <c r="C189" i="1" s="1"/>
  <c r="A13" i="1"/>
  <c r="C13" i="1" s="1"/>
  <c r="A29" i="1"/>
  <c r="A24" i="1"/>
  <c r="C24" i="1" s="1"/>
  <c r="A40" i="1"/>
  <c r="A56" i="1"/>
  <c r="C56" i="1" s="1"/>
  <c r="A72" i="1"/>
  <c r="C72" i="1" s="1"/>
  <c r="A88" i="1"/>
  <c r="A104" i="1"/>
  <c r="C104" i="1" s="1"/>
  <c r="A120" i="1"/>
  <c r="A136" i="1"/>
  <c r="A152" i="1"/>
  <c r="C152" i="1" s="1"/>
  <c r="C28" i="1"/>
  <c r="D178" i="1"/>
  <c r="D210" i="1"/>
  <c r="D256" i="1"/>
  <c r="D88" i="1"/>
  <c r="D224" i="1"/>
  <c r="D9" i="1"/>
  <c r="E201" i="1"/>
  <c r="D136" i="1"/>
  <c r="D176" i="1"/>
  <c r="D304" i="1"/>
  <c r="E352" i="1"/>
  <c r="D40" i="1"/>
  <c r="D192" i="1"/>
  <c r="D72" i="1"/>
  <c r="D120" i="1"/>
  <c r="C92" i="1"/>
  <c r="D208" i="1"/>
  <c r="A289" i="1"/>
  <c r="A353" i="1"/>
  <c r="C353" i="1" s="1"/>
  <c r="A306" i="1"/>
  <c r="C306" i="1" s="1"/>
  <c r="B360" i="1"/>
  <c r="A175" i="1"/>
  <c r="C175" i="1" s="1"/>
  <c r="A51" i="1"/>
  <c r="C51" i="1" s="1"/>
  <c r="B192" i="1"/>
  <c r="C192" i="1" s="1"/>
  <c r="B208" i="1"/>
  <c r="A248" i="1"/>
  <c r="B350" i="1"/>
  <c r="B97" i="1"/>
  <c r="B229" i="1"/>
  <c r="C229" i="1" s="1"/>
  <c r="B257" i="1"/>
  <c r="A285" i="1"/>
  <c r="A22" i="1"/>
  <c r="C22" i="1" s="1"/>
  <c r="B118" i="1"/>
  <c r="C118" i="1" s="1"/>
  <c r="A274" i="1"/>
  <c r="B325" i="1"/>
  <c r="B148" i="1"/>
  <c r="C148" i="1" s="1"/>
  <c r="B143" i="1"/>
  <c r="C143" i="1" s="1"/>
  <c r="A279" i="1"/>
  <c r="A183" i="1"/>
  <c r="A326" i="1"/>
  <c r="B26" i="1"/>
  <c r="C26" i="1" s="1"/>
  <c r="B122" i="1"/>
  <c r="C122" i="1" s="1"/>
  <c r="A281" i="1"/>
  <c r="A231" i="1"/>
  <c r="C231" i="1" s="1"/>
  <c r="E144" i="1"/>
  <c r="E292" i="1"/>
  <c r="E358" i="1"/>
  <c r="E200" i="1"/>
  <c r="E336" i="1"/>
  <c r="E88" i="1"/>
  <c r="E104" i="1"/>
  <c r="E208" i="1"/>
  <c r="C262" i="1"/>
  <c r="D344" i="1"/>
  <c r="E119" i="1"/>
  <c r="D360" i="1"/>
  <c r="B145" i="1"/>
  <c r="D187" i="1"/>
  <c r="D219" i="1"/>
  <c r="A6" i="1"/>
  <c r="C6" i="1" s="1"/>
  <c r="A38" i="1"/>
  <c r="C38" i="1" s="1"/>
  <c r="A54" i="1"/>
  <c r="C54" i="1" s="1"/>
  <c r="A70" i="1"/>
  <c r="A86" i="1"/>
  <c r="C86" i="1" s="1"/>
  <c r="A102" i="1"/>
  <c r="C102" i="1" s="1"/>
  <c r="B186" i="1"/>
  <c r="C101" i="1"/>
  <c r="D328" i="1"/>
  <c r="E149" i="1"/>
  <c r="F149" i="1" s="1"/>
  <c r="B113" i="1"/>
  <c r="B129" i="1"/>
  <c r="A254" i="1"/>
  <c r="C254" i="1" s="1"/>
  <c r="B138" i="1"/>
  <c r="C138" i="1" s="1"/>
  <c r="B154" i="1"/>
  <c r="C154" i="1" s="1"/>
  <c r="E106" i="1"/>
  <c r="D138" i="1"/>
  <c r="D170" i="1"/>
  <c r="E330" i="1"/>
  <c r="E362" i="1"/>
  <c r="D140" i="1"/>
  <c r="D21" i="1"/>
  <c r="D69" i="1"/>
  <c r="B176" i="1"/>
  <c r="C176" i="1" s="1"/>
  <c r="C280" i="1"/>
  <c r="B329" i="1"/>
  <c r="A228" i="1"/>
  <c r="A170" i="1"/>
  <c r="C170" i="1" s="1"/>
  <c r="A195" i="1"/>
  <c r="C195" i="1" s="1"/>
  <c r="D53" i="1"/>
  <c r="E276" i="1"/>
  <c r="F231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A36" i="1"/>
  <c r="C36" i="1" s="1"/>
  <c r="A52" i="1"/>
  <c r="A68" i="1"/>
  <c r="B269" i="1"/>
  <c r="A75" i="1"/>
  <c r="C75" i="1" s="1"/>
  <c r="B331" i="1"/>
  <c r="C331" i="1" s="1"/>
  <c r="E233" i="1"/>
  <c r="E122" i="1"/>
  <c r="D296" i="1"/>
  <c r="D139" i="1"/>
  <c r="D101" i="1"/>
  <c r="D247" i="1"/>
  <c r="D279" i="1"/>
  <c r="B287" i="1"/>
  <c r="C287" i="1" s="1"/>
  <c r="A4" i="1"/>
  <c r="B120" i="1"/>
  <c r="B136" i="1"/>
  <c r="E220" i="1"/>
  <c r="F220" i="1" s="1"/>
  <c r="E236" i="1"/>
  <c r="A316" i="1"/>
  <c r="C124" i="1"/>
  <c r="C140" i="1"/>
  <c r="B328" i="1"/>
  <c r="C328" i="1" s="1"/>
  <c r="B89" i="1"/>
  <c r="B161" i="1"/>
  <c r="C161" i="1" s="1"/>
  <c r="A147" i="1"/>
  <c r="C147" i="1" s="1"/>
  <c r="B348" i="1"/>
  <c r="A199" i="1"/>
  <c r="C327" i="1"/>
  <c r="C108" i="1"/>
  <c r="C310" i="1"/>
  <c r="D186" i="1"/>
  <c r="F186" i="1" s="1"/>
  <c r="E333" i="1"/>
  <c r="F333" i="1" s="1"/>
  <c r="E273" i="1"/>
  <c r="E40" i="1"/>
  <c r="E192" i="1"/>
  <c r="E28" i="1"/>
  <c r="E165" i="1"/>
  <c r="F165" i="1" s="1"/>
  <c r="A153" i="1"/>
  <c r="A273" i="1"/>
  <c r="D250" i="1"/>
  <c r="F250" i="1" s="1"/>
  <c r="E245" i="1"/>
  <c r="D152" i="1"/>
  <c r="A305" i="1"/>
  <c r="C305" i="1" s="1"/>
  <c r="A337" i="1"/>
  <c r="C337" i="1" s="1"/>
  <c r="E53" i="1"/>
  <c r="E277" i="1"/>
  <c r="C339" i="1"/>
  <c r="C256" i="1"/>
  <c r="E225" i="1"/>
  <c r="F225" i="1" s="1"/>
  <c r="E18" i="1"/>
  <c r="E256" i="1"/>
  <c r="E181" i="1"/>
  <c r="F181" i="1" s="1"/>
  <c r="E117" i="1"/>
  <c r="F117" i="1" s="1"/>
  <c r="E150" i="1"/>
  <c r="E224" i="1"/>
  <c r="C260" i="1"/>
  <c r="E101" i="1"/>
  <c r="E136" i="1"/>
  <c r="D276" i="1"/>
  <c r="B233" i="1"/>
  <c r="C233" i="1" s="1"/>
  <c r="A244" i="1"/>
  <c r="C244" i="1" s="1"/>
  <c r="A323" i="1"/>
  <c r="C323" i="1" s="1"/>
  <c r="A149" i="1"/>
  <c r="C149" i="1" s="1"/>
  <c r="D171" i="1"/>
  <c r="F171" i="1" s="1"/>
  <c r="E203" i="1"/>
  <c r="E235" i="1"/>
  <c r="E267" i="1"/>
  <c r="E205" i="1"/>
  <c r="F205" i="1" s="1"/>
  <c r="E325" i="1"/>
  <c r="F325" i="1" s="1"/>
  <c r="E133" i="1"/>
  <c r="F133" i="1" s="1"/>
  <c r="E37" i="1"/>
  <c r="F37" i="1" s="1"/>
  <c r="E85" i="1"/>
  <c r="F85" i="1" s="1"/>
  <c r="B16" i="1"/>
  <c r="B32" i="1"/>
  <c r="B48" i="1"/>
  <c r="B64" i="1"/>
  <c r="B80" i="1"/>
  <c r="B96" i="1"/>
  <c r="B128" i="1"/>
  <c r="B216" i="1"/>
  <c r="A218" i="1"/>
  <c r="C218" i="1" s="1"/>
  <c r="A234" i="1"/>
  <c r="C234" i="1" s="1"/>
  <c r="A282" i="1"/>
  <c r="A298" i="1"/>
  <c r="C298" i="1" s="1"/>
  <c r="A314" i="1"/>
  <c r="C314" i="1" s="1"/>
  <c r="A346" i="1"/>
  <c r="C346" i="1" s="1"/>
  <c r="B273" i="1"/>
  <c r="A79" i="1"/>
  <c r="C79" i="1" s="1"/>
  <c r="B163" i="1"/>
  <c r="B235" i="1"/>
  <c r="C235" i="1" s="1"/>
  <c r="A269" i="1"/>
  <c r="A172" i="1"/>
  <c r="C172" i="1" s="1"/>
  <c r="A204" i="1"/>
  <c r="C204" i="1" s="1"/>
  <c r="A340" i="1"/>
  <c r="C340" i="1" s="1"/>
  <c r="D218" i="1"/>
  <c r="F218" i="1" s="1"/>
  <c r="A321" i="1"/>
  <c r="C321" i="1" s="1"/>
  <c r="A209" i="1"/>
  <c r="B274" i="1"/>
  <c r="E14" i="1"/>
  <c r="E356" i="1"/>
  <c r="F356" i="1" s="1"/>
  <c r="E36" i="1"/>
  <c r="E68" i="1"/>
  <c r="E100" i="1"/>
  <c r="E132" i="1"/>
  <c r="E4" i="1"/>
  <c r="E360" i="1"/>
  <c r="B178" i="1"/>
  <c r="C178" i="1" s="1"/>
  <c r="C94" i="1"/>
  <c r="B351" i="1"/>
  <c r="C351" i="1" s="1"/>
  <c r="B167" i="1"/>
  <c r="B111" i="1"/>
  <c r="B226" i="1"/>
  <c r="E102" i="1"/>
  <c r="E134" i="1"/>
  <c r="E174" i="1"/>
  <c r="E238" i="1"/>
  <c r="E254" i="1"/>
  <c r="E302" i="1"/>
  <c r="A193" i="1"/>
  <c r="C193" i="1" s="1"/>
  <c r="E332" i="1"/>
  <c r="E158" i="1"/>
  <c r="E270" i="1"/>
  <c r="E140" i="1"/>
  <c r="E348" i="1"/>
  <c r="F348" i="1" s="1"/>
  <c r="C272" i="1"/>
  <c r="E216" i="1"/>
  <c r="E288" i="1"/>
  <c r="E304" i="1"/>
  <c r="A97" i="1"/>
  <c r="A177" i="1"/>
  <c r="C177" i="1" s="1"/>
  <c r="A241" i="1"/>
  <c r="B42" i="1"/>
  <c r="C42" i="1" s="1"/>
  <c r="B90" i="1"/>
  <c r="C90" i="1" s="1"/>
  <c r="B159" i="1"/>
  <c r="E180" i="1"/>
  <c r="B266" i="1"/>
  <c r="C266" i="1" s="1"/>
  <c r="A95" i="1"/>
  <c r="C302" i="1"/>
  <c r="C190" i="1"/>
  <c r="C93" i="1"/>
  <c r="C10" i="1"/>
  <c r="C74" i="1"/>
  <c r="C106" i="1"/>
  <c r="C174" i="1"/>
  <c r="C62" i="1"/>
  <c r="B7" i="1"/>
  <c r="C7" i="1" s="1"/>
  <c r="B39" i="1"/>
  <c r="C39" i="1" s="1"/>
  <c r="B71" i="1"/>
  <c r="C71" i="1" s="1"/>
  <c r="C258" i="1"/>
  <c r="C299" i="1"/>
  <c r="E38" i="1"/>
  <c r="E70" i="1"/>
  <c r="D144" i="1"/>
  <c r="D221" i="1"/>
  <c r="B168" i="1"/>
  <c r="C168" i="1" s="1"/>
  <c r="A308" i="1"/>
  <c r="B5" i="1"/>
  <c r="C5" i="1" s="1"/>
  <c r="B69" i="1"/>
  <c r="C69" i="1" s="1"/>
  <c r="D179" i="1"/>
  <c r="D211" i="1"/>
  <c r="D243" i="1"/>
  <c r="E176" i="1"/>
  <c r="A276" i="1"/>
  <c r="C276" i="1" s="1"/>
  <c r="A11" i="1"/>
  <c r="C11" i="1" s="1"/>
  <c r="A27" i="1"/>
  <c r="C27" i="1" s="1"/>
  <c r="A43" i="1"/>
  <c r="C43" i="1" s="1"/>
  <c r="A59" i="1"/>
  <c r="C59" i="1" s="1"/>
  <c r="A111" i="1"/>
  <c r="A127" i="1"/>
  <c r="C47" i="1"/>
  <c r="D337" i="1"/>
  <c r="F337" i="1" s="1"/>
  <c r="D162" i="1"/>
  <c r="F162" i="1" s="1"/>
  <c r="D194" i="1"/>
  <c r="F194" i="1" s="1"/>
  <c r="D258" i="1"/>
  <c r="F258" i="1" s="1"/>
  <c r="D19" i="1"/>
  <c r="D51" i="1"/>
  <c r="D83" i="1"/>
  <c r="D115" i="1"/>
  <c r="B25" i="1"/>
  <c r="C25" i="1" s="1"/>
  <c r="B18" i="1"/>
  <c r="B34" i="1"/>
  <c r="B50" i="1"/>
  <c r="B66" i="1"/>
  <c r="B82" i="1"/>
  <c r="B98" i="1"/>
  <c r="B114" i="1"/>
  <c r="C114" i="1" s="1"/>
  <c r="B130" i="1"/>
  <c r="A202" i="1"/>
  <c r="C202" i="1" s="1"/>
  <c r="A330" i="1"/>
  <c r="C330" i="1" s="1"/>
  <c r="A362" i="1"/>
  <c r="C362" i="1" s="1"/>
  <c r="B251" i="1"/>
  <c r="A179" i="1"/>
  <c r="C179" i="1" s="1"/>
  <c r="E217" i="1"/>
  <c r="F217" i="1" s="1"/>
  <c r="D269" i="1"/>
  <c r="D353" i="1"/>
  <c r="F353" i="1" s="1"/>
  <c r="D287" i="1"/>
  <c r="D319" i="1"/>
  <c r="D351" i="1"/>
  <c r="C77" i="1"/>
  <c r="A211" i="1"/>
  <c r="C211" i="1" s="1"/>
  <c r="E161" i="1"/>
  <c r="F161" i="1" s="1"/>
  <c r="B295" i="1"/>
  <c r="C295" i="1" s="1"/>
  <c r="B45" i="1"/>
  <c r="C45" i="1" s="1"/>
  <c r="A173" i="1"/>
  <c r="C173" i="1" s="1"/>
  <c r="A186" i="1"/>
  <c r="D321" i="1"/>
  <c r="F321" i="1" s="1"/>
  <c r="D195" i="1"/>
  <c r="D227" i="1"/>
  <c r="D259" i="1"/>
  <c r="D46" i="1"/>
  <c r="F46" i="1" s="1"/>
  <c r="D78" i="1"/>
  <c r="F78" i="1" s="1"/>
  <c r="D110" i="1"/>
  <c r="F110" i="1" s="1"/>
  <c r="D142" i="1"/>
  <c r="A144" i="1"/>
  <c r="C144" i="1" s="1"/>
  <c r="B200" i="1"/>
  <c r="C200" i="1" s="1"/>
  <c r="B240" i="1"/>
  <c r="C240" i="1" s="1"/>
  <c r="E342" i="1"/>
  <c r="F342" i="1" s="1"/>
  <c r="A117" i="1"/>
  <c r="C117" i="1" s="1"/>
  <c r="A133" i="1"/>
  <c r="C133" i="1" s="1"/>
  <c r="A150" i="1"/>
  <c r="C150" i="1" s="1"/>
  <c r="C259" i="1"/>
  <c r="D297" i="1"/>
  <c r="F297" i="1" s="1"/>
  <c r="D3" i="1"/>
  <c r="D35" i="1"/>
  <c r="D67" i="1"/>
  <c r="D99" i="1"/>
  <c r="D131" i="1"/>
  <c r="E29" i="1"/>
  <c r="F29" i="1" s="1"/>
  <c r="E77" i="1"/>
  <c r="C307" i="1"/>
  <c r="A221" i="1"/>
  <c r="C221" i="1" s="1"/>
  <c r="C46" i="1"/>
  <c r="C21" i="1"/>
  <c r="C37" i="1"/>
  <c r="C2" i="1"/>
  <c r="C198" i="1"/>
  <c r="A35" i="1"/>
  <c r="C35" i="1" s="1"/>
  <c r="C191" i="1"/>
  <c r="E209" i="1"/>
  <c r="D16" i="1"/>
  <c r="F16" i="1" s="1"/>
  <c r="D44" i="1"/>
  <c r="F44" i="1" s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F249" i="1" s="1"/>
  <c r="E125" i="1"/>
  <c r="D20" i="1"/>
  <c r="D228" i="1"/>
  <c r="F228" i="1" s="1"/>
  <c r="E229" i="1"/>
  <c r="C58" i="1"/>
  <c r="C349" i="1"/>
  <c r="E121" i="1"/>
  <c r="D130" i="1"/>
  <c r="F130" i="1" s="1"/>
  <c r="E185" i="1"/>
  <c r="F185" i="1" s="1"/>
  <c r="E281" i="1"/>
  <c r="E170" i="1"/>
  <c r="D202" i="1"/>
  <c r="F202" i="1" s="1"/>
  <c r="D234" i="1"/>
  <c r="F234" i="1" s="1"/>
  <c r="D266" i="1"/>
  <c r="F266" i="1" s="1"/>
  <c r="E298" i="1"/>
  <c r="F298" i="1" s="1"/>
  <c r="D124" i="1"/>
  <c r="F124" i="1" s="1"/>
  <c r="E237" i="1"/>
  <c r="E61" i="1"/>
  <c r="E13" i="1"/>
  <c r="E45" i="1"/>
  <c r="E109" i="1"/>
  <c r="E57" i="1"/>
  <c r="D98" i="1"/>
  <c r="F98" i="1" s="1"/>
  <c r="D272" i="1"/>
  <c r="F272" i="1" s="1"/>
  <c r="C223" i="1"/>
  <c r="C341" i="1"/>
  <c r="C293" i="1"/>
  <c r="E193" i="1"/>
  <c r="E257" i="1"/>
  <c r="E289" i="1"/>
  <c r="E141" i="1"/>
  <c r="E157" i="1"/>
  <c r="D60" i="1"/>
  <c r="F60" i="1" s="1"/>
  <c r="D92" i="1"/>
  <c r="F92" i="1" s="1"/>
  <c r="D180" i="1"/>
  <c r="D244" i="1"/>
  <c r="F244" i="1" s="1"/>
  <c r="E253" i="1"/>
  <c r="D6" i="1"/>
  <c r="F6" i="1" s="1"/>
  <c r="D48" i="1"/>
  <c r="F48" i="1" s="1"/>
  <c r="E320" i="1"/>
  <c r="F320" i="1" s="1"/>
  <c r="C61" i="1"/>
  <c r="E89" i="1"/>
  <c r="E284" i="1"/>
  <c r="F284" i="1" s="1"/>
  <c r="E41" i="1"/>
  <c r="E73" i="1"/>
  <c r="E105" i="1"/>
  <c r="E137" i="1"/>
  <c r="E169" i="1"/>
  <c r="D50" i="1"/>
  <c r="F50" i="1" s="1"/>
  <c r="D82" i="1"/>
  <c r="F82" i="1" s="1"/>
  <c r="D114" i="1"/>
  <c r="F114" i="1" s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E265" i="1"/>
  <c r="E329" i="1"/>
  <c r="F329" i="1" s="1"/>
  <c r="E282" i="1"/>
  <c r="F282" i="1" s="1"/>
  <c r="D308" i="1"/>
  <c r="F308" i="1" s="1"/>
  <c r="D4" i="1"/>
  <c r="D196" i="1"/>
  <c r="F196" i="1" s="1"/>
  <c r="D260" i="1"/>
  <c r="F260" i="1" s="1"/>
  <c r="C264" i="1"/>
  <c r="C243" i="1"/>
  <c r="C283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40" i="1"/>
  <c r="C136" i="1"/>
  <c r="C70" i="1"/>
  <c r="C134" i="1"/>
  <c r="C210" i="1"/>
  <c r="C230" i="1"/>
  <c r="C250" i="1"/>
  <c r="C203" i="1"/>
  <c r="E351" i="1"/>
  <c r="D200" i="1"/>
  <c r="A81" i="1"/>
  <c r="C165" i="1"/>
  <c r="C317" i="1"/>
  <c r="C333" i="1"/>
  <c r="D26" i="1"/>
  <c r="F26" i="1" s="1"/>
  <c r="E227" i="1"/>
  <c r="D248" i="1"/>
  <c r="F248" i="1" s="1"/>
  <c r="C132" i="1"/>
  <c r="D12" i="1"/>
  <c r="F12" i="1" s="1"/>
  <c r="E349" i="1"/>
  <c r="F349" i="1" s="1"/>
  <c r="A33" i="1"/>
  <c r="C214" i="1"/>
  <c r="D209" i="1"/>
  <c r="E195" i="1"/>
  <c r="D189" i="1"/>
  <c r="C355" i="1"/>
  <c r="D281" i="1"/>
  <c r="E331" i="1"/>
  <c r="F331" i="1" s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D10" i="1"/>
  <c r="F10" i="1" s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C29" i="1"/>
  <c r="D96" i="1"/>
  <c r="F96" i="1" s="1"/>
  <c r="E86" i="1"/>
  <c r="F86" i="1" s="1"/>
  <c r="C100" i="1"/>
  <c r="C20" i="1"/>
  <c r="C222" i="1"/>
  <c r="C267" i="1"/>
  <c r="D28" i="1"/>
  <c r="D132" i="1"/>
  <c r="E300" i="1"/>
  <c r="C311" i="1"/>
  <c r="C315" i="1"/>
  <c r="C125" i="1"/>
  <c r="C164" i="1"/>
  <c r="C188" i="1"/>
  <c r="C85" i="1"/>
  <c r="D193" i="1"/>
  <c r="D257" i="1"/>
  <c r="D289" i="1"/>
  <c r="E204" i="1"/>
  <c r="E268" i="1"/>
  <c r="D237" i="1"/>
  <c r="E20" i="1"/>
  <c r="E52" i="1"/>
  <c r="E84" i="1"/>
  <c r="E116" i="1"/>
  <c r="E30" i="1"/>
  <c r="E120" i="1"/>
  <c r="F55" i="1"/>
  <c r="F87" i="1"/>
  <c r="F119" i="1"/>
  <c r="E287" i="1"/>
  <c r="A121" i="1"/>
  <c r="C121" i="1" s="1"/>
  <c r="A105" i="1"/>
  <c r="C105" i="1" s="1"/>
  <c r="C301" i="1"/>
  <c r="D190" i="1"/>
  <c r="D222" i="1"/>
  <c r="D254" i="1"/>
  <c r="E286" i="1"/>
  <c r="F361" i="1"/>
  <c r="C52" i="1"/>
  <c r="C141" i="1"/>
  <c r="C292" i="1"/>
  <c r="C270" i="1"/>
  <c r="E9" i="1"/>
  <c r="F9" i="1" s="1"/>
  <c r="D141" i="1"/>
  <c r="E317" i="1"/>
  <c r="F317" i="1" s="1"/>
  <c r="E27" i="1"/>
  <c r="E59" i="1"/>
  <c r="F59" i="1" s="1"/>
  <c r="E91" i="1"/>
  <c r="F91" i="1" s="1"/>
  <c r="E123" i="1"/>
  <c r="F123" i="1" s="1"/>
  <c r="D300" i="1"/>
  <c r="C73" i="1"/>
  <c r="C76" i="1"/>
  <c r="C294" i="1"/>
  <c r="D213" i="1"/>
  <c r="F213" i="1" s="1"/>
  <c r="D155" i="1"/>
  <c r="F155" i="1" s="1"/>
  <c r="E187" i="1"/>
  <c r="E219" i="1"/>
  <c r="F219" i="1" s="1"/>
  <c r="E251" i="1"/>
  <c r="F251" i="1" s="1"/>
  <c r="D148" i="1"/>
  <c r="F148" i="1" s="1"/>
  <c r="D157" i="1"/>
  <c r="E269" i="1"/>
  <c r="D61" i="1"/>
  <c r="E357" i="1"/>
  <c r="F357" i="1" s="1"/>
  <c r="D13" i="1"/>
  <c r="D45" i="1"/>
  <c r="D109" i="1"/>
  <c r="D38" i="1"/>
  <c r="D70" i="1"/>
  <c r="D102" i="1"/>
  <c r="D134" i="1"/>
  <c r="F134" i="1" s="1"/>
  <c r="C116" i="1"/>
  <c r="C157" i="1"/>
  <c r="C318" i="1"/>
  <c r="E314" i="1"/>
  <c r="F314" i="1" s="1"/>
  <c r="D302" i="1"/>
  <c r="F39" i="1"/>
  <c r="F71" i="1"/>
  <c r="F103" i="1"/>
  <c r="F135" i="1"/>
  <c r="F167" i="1"/>
  <c r="E303" i="1"/>
  <c r="F303" i="1" s="1"/>
  <c r="C142" i="1"/>
  <c r="C268" i="1"/>
  <c r="D125" i="1"/>
  <c r="C4" i="1"/>
  <c r="C68" i="1"/>
  <c r="C309" i="1"/>
  <c r="E323" i="1"/>
  <c r="F323" i="1" s="1"/>
  <c r="D172" i="1"/>
  <c r="F172" i="1" s="1"/>
  <c r="D93" i="1"/>
  <c r="D173" i="1"/>
  <c r="D174" i="1"/>
  <c r="D206" i="1"/>
  <c r="F206" i="1" s="1"/>
  <c r="D238" i="1"/>
  <c r="C325" i="1"/>
  <c r="C9" i="1"/>
  <c r="C8" i="1"/>
  <c r="C242" i="1"/>
  <c r="C239" i="1"/>
  <c r="C252" i="1"/>
  <c r="E11" i="1"/>
  <c r="F11" i="1" s="1"/>
  <c r="E43" i="1"/>
  <c r="F43" i="1" s="1"/>
  <c r="E75" i="1"/>
  <c r="F75" i="1" s="1"/>
  <c r="E107" i="1"/>
  <c r="F107" i="1" s="1"/>
  <c r="E139" i="1"/>
  <c r="E188" i="1"/>
  <c r="F188" i="1" s="1"/>
  <c r="E252" i="1"/>
  <c r="F252" i="1" s="1"/>
  <c r="E343" i="1"/>
  <c r="F343" i="1" s="1"/>
  <c r="A89" i="1"/>
  <c r="C137" i="1"/>
  <c r="C361" i="1"/>
  <c r="C155" i="1"/>
  <c r="C208" i="1"/>
  <c r="C224" i="1"/>
  <c r="F15" i="1"/>
  <c r="F47" i="1"/>
  <c r="F79" i="1"/>
  <c r="F111" i="1"/>
  <c r="F143" i="1"/>
  <c r="F175" i="1"/>
  <c r="F201" i="1"/>
  <c r="F233" i="1"/>
  <c r="C135" i="1"/>
  <c r="C220" i="1"/>
  <c r="C236" i="1"/>
  <c r="C291" i="1"/>
  <c r="C319" i="1"/>
  <c r="C227" i="1"/>
  <c r="C279" i="1"/>
  <c r="C156" i="1"/>
  <c r="C232" i="1"/>
  <c r="C289" i="1"/>
  <c r="C357" i="1"/>
  <c r="F241" i="1"/>
  <c r="F273" i="1"/>
  <c r="F305" i="1"/>
  <c r="F341" i="1"/>
  <c r="C67" i="1"/>
  <c r="F21" i="1"/>
  <c r="F69" i="1"/>
  <c r="F226" i="1"/>
  <c r="F40" i="1"/>
  <c r="F2" i="1"/>
  <c r="C248" i="1"/>
  <c r="C160" i="1"/>
  <c r="C115" i="1"/>
  <c r="C212" i="1"/>
  <c r="C228" i="1"/>
  <c r="C336" i="1"/>
  <c r="C197" i="1"/>
  <c r="C281" i="1"/>
  <c r="C271" i="1"/>
  <c r="F101" i="1"/>
  <c r="C290" i="1"/>
  <c r="C326" i="1"/>
  <c r="C358" i="1"/>
  <c r="F42" i="1"/>
  <c r="F74" i="1"/>
  <c r="F106" i="1"/>
  <c r="F138" i="1"/>
  <c r="C344" i="1"/>
  <c r="C129" i="1"/>
  <c r="C359" i="1"/>
  <c r="F62" i="1"/>
  <c r="F94" i="1"/>
  <c r="F126" i="1"/>
  <c r="C334" i="1"/>
  <c r="F18" i="1"/>
  <c r="F146" i="1"/>
  <c r="F178" i="1"/>
  <c r="F210" i="1"/>
  <c r="F242" i="1"/>
  <c r="F274" i="1"/>
  <c r="F31" i="1"/>
  <c r="F63" i="1"/>
  <c r="F95" i="1"/>
  <c r="F127" i="1"/>
  <c r="F159" i="1"/>
  <c r="C352" i="1"/>
  <c r="C320" i="1"/>
  <c r="C209" i="1"/>
  <c r="C185" i="1"/>
  <c r="C247" i="1"/>
  <c r="C300" i="1"/>
  <c r="C255" i="1"/>
  <c r="F313" i="1"/>
  <c r="C282" i="1"/>
  <c r="C237" i="1"/>
  <c r="C356" i="1"/>
  <c r="C332" i="1"/>
  <c r="C261" i="1"/>
  <c r="C181" i="1"/>
  <c r="C322" i="1"/>
  <c r="C350" i="1"/>
  <c r="C316" i="1"/>
  <c r="C343" i="1"/>
  <c r="F33" i="1"/>
  <c r="F65" i="1"/>
  <c r="F97" i="1"/>
  <c r="F129" i="1"/>
  <c r="C238" i="1"/>
  <c r="C308" i="1"/>
  <c r="C205" i="1"/>
  <c r="C360" i="1"/>
  <c r="C88" i="1"/>
  <c r="C246" i="1"/>
  <c r="C213" i="1"/>
  <c r="C245" i="1"/>
  <c r="C103" i="1"/>
  <c r="C348" i="1"/>
  <c r="C153" i="1"/>
  <c r="C277" i="1"/>
  <c r="C145" i="1"/>
  <c r="C304" i="1"/>
  <c r="C312" i="1"/>
  <c r="C112" i="1"/>
  <c r="C338" i="1"/>
  <c r="C303" i="1"/>
  <c r="C335" i="1"/>
  <c r="C217" i="1"/>
  <c r="C249" i="1"/>
  <c r="C171" i="1"/>
  <c r="C324" i="1"/>
  <c r="C253" i="1"/>
  <c r="C285" i="1"/>
  <c r="C257" i="1"/>
  <c r="C201" i="1"/>
  <c r="C342" i="1"/>
  <c r="F306" i="1"/>
  <c r="F338" i="1"/>
  <c r="F291" i="1"/>
  <c r="F355" i="1"/>
  <c r="F293" i="1"/>
  <c r="F316" i="1"/>
  <c r="F277" i="1"/>
  <c r="F294" i="1"/>
  <c r="F326" i="1"/>
  <c r="F358" i="1"/>
  <c r="F207" i="1"/>
  <c r="F247" i="1"/>
  <c r="F279" i="1"/>
  <c r="F311" i="1"/>
  <c r="F104" i="1"/>
  <c r="F240" i="1"/>
  <c r="F236" i="1"/>
  <c r="F328" i="1"/>
  <c r="F166" i="1"/>
  <c r="F198" i="1"/>
  <c r="F262" i="1"/>
  <c r="F346" i="1"/>
  <c r="F267" i="1"/>
  <c r="F299" i="1"/>
  <c r="F324" i="1"/>
  <c r="F332" i="1"/>
  <c r="F301" i="1"/>
  <c r="F334" i="1"/>
  <c r="F183" i="1"/>
  <c r="F215" i="1"/>
  <c r="F255" i="1"/>
  <c r="F280" i="1"/>
  <c r="F58" i="1"/>
  <c r="F90" i="1"/>
  <c r="F122" i="1"/>
  <c r="F154" i="1"/>
  <c r="F256" i="1"/>
  <c r="F156" i="1"/>
  <c r="F212" i="1"/>
  <c r="F276" i="1"/>
  <c r="F14" i="1"/>
  <c r="F142" i="1"/>
  <c r="F304" i="1"/>
  <c r="C225" i="1"/>
  <c r="C159" i="1"/>
  <c r="C269" i="1"/>
  <c r="C113" i="1"/>
  <c r="C263" i="1"/>
  <c r="C278" i="1"/>
  <c r="F290" i="1"/>
  <c r="F322" i="1"/>
  <c r="F354" i="1"/>
  <c r="F261" i="1"/>
  <c r="F296" i="1"/>
  <c r="F275" i="1"/>
  <c r="F307" i="1"/>
  <c r="F339" i="1"/>
  <c r="F340" i="1"/>
  <c r="F160" i="1"/>
  <c r="F310" i="1"/>
  <c r="F152" i="1"/>
  <c r="F191" i="1"/>
  <c r="F223" i="1"/>
  <c r="F263" i="1"/>
  <c r="F327" i="1"/>
  <c r="F359" i="1"/>
  <c r="F168" i="1"/>
  <c r="F136" i="1"/>
  <c r="F150" i="1"/>
  <c r="F182" i="1"/>
  <c r="F214" i="1"/>
  <c r="F246" i="1"/>
  <c r="F278" i="1"/>
  <c r="F336" i="1"/>
  <c r="F360" i="1"/>
  <c r="C251" i="1"/>
  <c r="F17" i="1"/>
  <c r="F49" i="1"/>
  <c r="F81" i="1"/>
  <c r="F113" i="1"/>
  <c r="F145" i="1"/>
  <c r="F177" i="1"/>
  <c r="F330" i="1"/>
  <c r="F362" i="1"/>
  <c r="F285" i="1"/>
  <c r="F344" i="1"/>
  <c r="F283" i="1"/>
  <c r="F315" i="1"/>
  <c r="F347" i="1"/>
  <c r="F292" i="1"/>
  <c r="F245" i="1"/>
  <c r="F352" i="1"/>
  <c r="F318" i="1"/>
  <c r="F350" i="1"/>
  <c r="F56" i="1"/>
  <c r="F239" i="1"/>
  <c r="F271" i="1"/>
  <c r="F335" i="1"/>
  <c r="F72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C127" i="1" s="1"/>
  <c r="B83" i="1"/>
  <c r="C83" i="1" s="1"/>
  <c r="B31" i="1"/>
  <c r="C31" i="1" s="1"/>
  <c r="B63" i="1"/>
  <c r="C63" i="1" s="1"/>
  <c r="A119" i="1"/>
  <c r="C119" i="1" s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F36" i="1" l="1"/>
  <c r="C241" i="1"/>
  <c r="C265" i="1"/>
  <c r="C226" i="1"/>
  <c r="F120" i="1"/>
  <c r="C48" i="1"/>
  <c r="F4" i="1"/>
  <c r="F139" i="1"/>
  <c r="C34" i="1"/>
  <c r="F221" i="1"/>
  <c r="F238" i="1"/>
  <c r="C64" i="1"/>
  <c r="C66" i="1"/>
  <c r="C120" i="1"/>
  <c r="C82" i="1"/>
  <c r="F208" i="1"/>
  <c r="F187" i="1"/>
  <c r="C98" i="1"/>
  <c r="C89" i="1"/>
  <c r="F77" i="1"/>
  <c r="C50" i="1"/>
  <c r="F100" i="1"/>
  <c r="C128" i="1"/>
  <c r="F193" i="1"/>
  <c r="F200" i="1"/>
  <c r="C216" i="1"/>
  <c r="F192" i="1"/>
  <c r="F151" i="1"/>
  <c r="F28" i="1"/>
  <c r="C49" i="1"/>
  <c r="F68" i="1"/>
  <c r="C96" i="1"/>
  <c r="F176" i="1"/>
  <c r="C80" i="1"/>
  <c r="F224" i="1"/>
  <c r="F203" i="1"/>
  <c r="F88" i="1"/>
  <c r="C130" i="1"/>
  <c r="F27" i="1"/>
  <c r="F269" i="1"/>
  <c r="F209" i="1"/>
  <c r="C32" i="1"/>
  <c r="C18" i="1"/>
  <c r="C16" i="1"/>
  <c r="F302" i="1"/>
  <c r="C65" i="1"/>
  <c r="F125" i="1"/>
  <c r="C81" i="1"/>
  <c r="F144" i="1"/>
  <c r="F288" i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AFEEF0AB-FBC3-419B-A3F4-F8706886616C}" keepAlive="1" name="Query - 10sept_0_10 (4)" description="Connection to the '10sept_0_10 (4)' query in the workbook." type="5" refreshedVersion="6" background="1">
    <dbPr connection="Provider=Microsoft.Mashup.OleDb.1;Data Source=$Workbook$;Location=&quot;10sept_0_10 (4)&quot;;Extended Properties=&quot;&quot;" command="SELECT * FROM [10sept_0_10 (4)]"/>
  </connection>
  <connection id="5" xr16:uid="{DA1D0136-E7FE-4112-BD39-CF1D6495D23F}" keepAlive="1" name="Query - 10sept_0_10 (5)" description="Connection to the '10sept_0_10 (5)' query in the workbook." type="5" refreshedVersion="6" background="1">
    <dbPr connection="Provider=Microsoft.Mashup.OleDb.1;Data Source=$Workbook$;Location=&quot;10sept_0_10 (5)&quot;;Extended Properties=&quot;&quot;" command="SELECT * FROM [10sept_0_10 (5)]"/>
  </connection>
  <connection id="6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7" xr16:uid="{4BC1E65E-6713-4678-8A70-54669B4AAECD}" keepAlive="1" name="Query - 10sept_0_20 (2)" description="Connection to the '10sept_0_20 (2)' query in the workbook." type="5" refreshedVersion="6" background="1">
    <dbPr connection="Provider=Microsoft.Mashup.OleDb.1;Data Source=$Workbook$;Location=&quot;10sept_0_20 (2)&quot;;Extended Properties=&quot;&quot;" command="SELECT * FROM [10sept_0_20 (2)]"/>
  </connection>
  <connection id="8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9" xr16:uid="{8DD938EE-9B2C-4968-8250-994BE003D427}" keepAlive="1" name="Query - 10sept_0_30 (2)" description="Connection to the '10sept_0_30 (2)' query in the workbook." type="5" refreshedVersion="6" background="1">
    <dbPr connection="Provider=Microsoft.Mashup.OleDb.1;Data Source=$Workbook$;Location=&quot;10sept_0_30 (2)&quot;;Extended Properties=&quot;&quot;" command="SELECT * FROM [10sept_0_30 (2)]"/>
  </connection>
  <connection id="10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11" xr16:uid="{11601EBE-6A86-4241-B1DD-71A96EC0501F}" keepAlive="1" name="Query - 10sept_0_40 (2)" description="Connection to the '10sept_0_40 (2)' query in the workbook." type="5" refreshedVersion="6" background="1">
    <dbPr connection="Provider=Microsoft.Mashup.OleDb.1;Data Source=$Workbook$;Location=&quot;10sept_0_40 (2)&quot;;Extended Properties=&quot;&quot;" command="SELECT * FROM [10sept_0_40 (2)]"/>
  </connection>
  <connection id="12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13" xr16:uid="{FE5339FD-A84E-407D-B599-3C41EA56A870}" keepAlive="1" name="Query - 10sept_0_50 (2)" description="Connection to the '10sept_0_50 (2)' query in the workbook." type="5" refreshedVersion="6" background="1">
    <dbPr connection="Provider=Microsoft.Mashup.OleDb.1;Data Source=$Workbook$;Location=&quot;10sept_0_50 (2)&quot;;Extended Properties=&quot;&quot;" command="SELECT * FROM [10sept_0_50 (2)]"/>
  </connection>
  <connection id="14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15" xr16:uid="{C7D88350-8968-478F-A369-8A7012BF5CBF}" keepAlive="1" name="Query - 12sept_0_bin_all" description="Connection to the '12sept_0_bin_all' query in the workbook." type="5" refreshedVersion="6" background="1">
    <dbPr connection="Provider=Microsoft.Mashup.OleDb.1;Data Source=$Workbook$;Location=12sept_0_bin_all;Extended Properties=&quot;&quot;" command="SELECT * FROM [12sept_0_bin_all]"/>
  </connection>
  <connection id="16" xr16:uid="{35578E30-960F-4339-A22E-855B5F175D6F}" keepAlive="1" name="Query - 12sept_0_tri_all" description="Connection to the '12sept_0_tri_all' query in the workbook." type="5" refreshedVersion="6" background="1">
    <dbPr connection="Provider=Microsoft.Mashup.OleDb.1;Data Source=$Workbook$;Location=12sept_0_tri_all;Extended Properties=&quot;&quot;" command="SELECT * FROM [12sept_0_tri_all]"/>
  </connection>
  <connection id="17" xr16:uid="{746378E1-86CD-47CA-83D8-E90689E6C720}" keepAlive="1" name="Query - 12sept_120_10" description="Connection to the '12sept_120_10' query in the workbook." type="5" refreshedVersion="6" background="1">
    <dbPr connection="Provider=Microsoft.Mashup.OleDb.1;Data Source=$Workbook$;Location=12sept_120_10;Extended Properties=&quot;&quot;" command="SELECT * FROM [12sept_120_10]"/>
  </connection>
  <connection id="18" xr16:uid="{D3C08CD7-737F-4276-923B-C67BBC159EA4}" keepAlive="1" name="Query - 12sept_120_20" description="Connection to the '12sept_120_20' query in the workbook." type="5" refreshedVersion="6" background="1">
    <dbPr connection="Provider=Microsoft.Mashup.OleDb.1;Data Source=$Workbook$;Location=12sept_120_20;Extended Properties=&quot;&quot;" command="SELECT * FROM [12sept_120_20]"/>
  </connection>
  <connection id="19" xr16:uid="{02B8D233-B4F7-4839-8C3A-574CD14DF669}" keepAlive="1" name="Query - 12sept_120_30" description="Connection to the '12sept_120_30' query in the workbook." type="5" refreshedVersion="6" background="1">
    <dbPr connection="Provider=Microsoft.Mashup.OleDb.1;Data Source=$Workbook$;Location=12sept_120_30;Extended Properties=&quot;&quot;" command="SELECT * FROM [12sept_120_30]"/>
  </connection>
  <connection id="20" xr16:uid="{9A5568AA-6943-411D-AA71-AF9D24B39E0D}" keepAlive="1" name="Query - 12sept_120_40" description="Connection to the '12sept_120_40' query in the workbook." type="5" refreshedVersion="6" background="1">
    <dbPr connection="Provider=Microsoft.Mashup.OleDb.1;Data Source=$Workbook$;Location=12sept_120_40;Extended Properties=&quot;&quot;" command="SELECT * FROM [12sept_120_40]"/>
  </connection>
  <connection id="21" xr16:uid="{766E4E22-E5AA-44DD-B331-CE3F06267A61}" keepAlive="1" name="Query - 12sept_120_50" description="Connection to the '12sept_120_50' query in the workbook." type="5" refreshedVersion="6" background="1">
    <dbPr connection="Provider=Microsoft.Mashup.OleDb.1;Data Source=$Workbook$;Location=12sept_120_50;Extended Properties=&quot;&quot;" command="SELECT * FROM [12sept_120_50]"/>
  </connection>
  <connection id="22" xr16:uid="{F473BFF5-AB3B-40B5-A1A4-AADB116A30E1}" keepAlive="1" name="Query - 12sept_120_all" description="Connection to the '12sept_120_all' query in the workbook." type="5" refreshedVersion="6" background="1">
    <dbPr connection="Provider=Microsoft.Mashup.OleDb.1;Data Source=$Workbook$;Location=12sept_120_all;Extended Properties=&quot;&quot;" command="SELECT * FROM [12sept_120_all]"/>
  </connection>
  <connection id="23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24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25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26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27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28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29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30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31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32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33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34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35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36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37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38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39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40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41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42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</connections>
</file>

<file path=xl/sharedStrings.xml><?xml version="1.0" encoding="utf-8"?>
<sst xmlns="http://schemas.openxmlformats.org/spreadsheetml/2006/main" count="130" uniqueCount="24">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</sst>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-29.86</c:v>
                </c:pt>
                <c:pt idx="2">
                  <c:v>-29.01</c:v>
                </c:pt>
                <c:pt idx="3">
                  <c:v>-28.86</c:v>
                </c:pt>
                <c:pt idx="4">
                  <c:v>-29.14</c:v>
                </c:pt>
                <c:pt idx="5">
                  <c:v>-29.67</c:v>
                </c:pt>
                <c:pt idx="6">
                  <c:v>-31.14</c:v>
                </c:pt>
                <c:pt idx="7">
                  <c:v>-33.14</c:v>
                </c:pt>
                <c:pt idx="8">
                  <c:v>-36.369999999999997</c:v>
                </c:pt>
                <c:pt idx="9">
                  <c:v>-39.18</c:v>
                </c:pt>
                <c:pt idx="10">
                  <c:v>-38.909999999999997</c:v>
                </c:pt>
                <c:pt idx="11">
                  <c:v>-35.49</c:v>
                </c:pt>
                <c:pt idx="12">
                  <c:v>-32.5</c:v>
                </c:pt>
                <c:pt idx="13">
                  <c:v>-30.18</c:v>
                </c:pt>
                <c:pt idx="14">
                  <c:v>-28.73</c:v>
                </c:pt>
                <c:pt idx="15">
                  <c:v>-27.43</c:v>
                </c:pt>
                <c:pt idx="16">
                  <c:v>-26.45</c:v>
                </c:pt>
                <c:pt idx="17">
                  <c:v>-25.6</c:v>
                </c:pt>
                <c:pt idx="18">
                  <c:v>-25.32</c:v>
                </c:pt>
                <c:pt idx="19">
                  <c:v>-24.96</c:v>
                </c:pt>
                <c:pt idx="20">
                  <c:v>-24.86</c:v>
                </c:pt>
                <c:pt idx="21">
                  <c:v>-24.76</c:v>
                </c:pt>
                <c:pt idx="22">
                  <c:v>-24.77</c:v>
                </c:pt>
                <c:pt idx="23">
                  <c:v>-24.8</c:v>
                </c:pt>
                <c:pt idx="24">
                  <c:v>-24.97</c:v>
                </c:pt>
                <c:pt idx="25">
                  <c:v>-25.34</c:v>
                </c:pt>
                <c:pt idx="26">
                  <c:v>-25.66</c:v>
                </c:pt>
                <c:pt idx="27">
                  <c:v>-26.63</c:v>
                </c:pt>
                <c:pt idx="28">
                  <c:v>-27.88</c:v>
                </c:pt>
                <c:pt idx="29">
                  <c:v>-29.1</c:v>
                </c:pt>
                <c:pt idx="30">
                  <c:v>-30.72</c:v>
                </c:pt>
                <c:pt idx="31">
                  <c:v>-32.94</c:v>
                </c:pt>
                <c:pt idx="32">
                  <c:v>-35.26</c:v>
                </c:pt>
                <c:pt idx="33">
                  <c:v>-38.11</c:v>
                </c:pt>
                <c:pt idx="34">
                  <c:v>-42.51</c:v>
                </c:pt>
                <c:pt idx="35">
                  <c:v>-45.96</c:v>
                </c:pt>
                <c:pt idx="36">
                  <c:v>-47.49</c:v>
                </c:pt>
                <c:pt idx="37">
                  <c:v>-43.22</c:v>
                </c:pt>
                <c:pt idx="38">
                  <c:v>-40.21</c:v>
                </c:pt>
                <c:pt idx="39">
                  <c:v>-38.44</c:v>
                </c:pt>
                <c:pt idx="40">
                  <c:v>-36.9</c:v>
                </c:pt>
                <c:pt idx="41">
                  <c:v>-34.56</c:v>
                </c:pt>
                <c:pt idx="42">
                  <c:v>-32.46</c:v>
                </c:pt>
                <c:pt idx="43">
                  <c:v>-30.64</c:v>
                </c:pt>
                <c:pt idx="44">
                  <c:v>-28.98</c:v>
                </c:pt>
                <c:pt idx="45">
                  <c:v>-27.72</c:v>
                </c:pt>
                <c:pt idx="46">
                  <c:v>-26.8</c:v>
                </c:pt>
                <c:pt idx="47">
                  <c:v>-26.01</c:v>
                </c:pt>
                <c:pt idx="48">
                  <c:v>-25.31</c:v>
                </c:pt>
                <c:pt idx="49">
                  <c:v>-24.77</c:v>
                </c:pt>
                <c:pt idx="50">
                  <c:v>-24.34</c:v>
                </c:pt>
                <c:pt idx="51">
                  <c:v>-24.13</c:v>
                </c:pt>
                <c:pt idx="52">
                  <c:v>-23.95</c:v>
                </c:pt>
                <c:pt idx="53">
                  <c:v>-23.98</c:v>
                </c:pt>
                <c:pt idx="54">
                  <c:v>-23.87</c:v>
                </c:pt>
                <c:pt idx="55">
                  <c:v>-23.65</c:v>
                </c:pt>
                <c:pt idx="56">
                  <c:v>-22.81</c:v>
                </c:pt>
                <c:pt idx="57">
                  <c:v>-21.91</c:v>
                </c:pt>
                <c:pt idx="58">
                  <c:v>-20.89</c:v>
                </c:pt>
                <c:pt idx="59">
                  <c:v>-19.91</c:v>
                </c:pt>
                <c:pt idx="60">
                  <c:v>-19.27</c:v>
                </c:pt>
                <c:pt idx="61">
                  <c:v>-19.02</c:v>
                </c:pt>
                <c:pt idx="62">
                  <c:v>-19.149999999999999</c:v>
                </c:pt>
                <c:pt idx="63">
                  <c:v>-19.7</c:v>
                </c:pt>
                <c:pt idx="64">
                  <c:v>-20.61</c:v>
                </c:pt>
                <c:pt idx="65">
                  <c:v>-21.75</c:v>
                </c:pt>
                <c:pt idx="66">
                  <c:v>-22.95</c:v>
                </c:pt>
                <c:pt idx="67">
                  <c:v>-24.24</c:v>
                </c:pt>
                <c:pt idx="68">
                  <c:v>-25.36</c:v>
                </c:pt>
                <c:pt idx="69">
                  <c:v>-25.66</c:v>
                </c:pt>
                <c:pt idx="70">
                  <c:v>-25.33</c:v>
                </c:pt>
                <c:pt idx="71">
                  <c:v>-24.73</c:v>
                </c:pt>
                <c:pt idx="72">
                  <c:v>-23.91</c:v>
                </c:pt>
                <c:pt idx="73">
                  <c:v>-23.48</c:v>
                </c:pt>
                <c:pt idx="74">
                  <c:v>-23.57</c:v>
                </c:pt>
                <c:pt idx="75">
                  <c:v>-24.42</c:v>
                </c:pt>
                <c:pt idx="76">
                  <c:v>-25.96</c:v>
                </c:pt>
                <c:pt idx="77">
                  <c:v>-27.94</c:v>
                </c:pt>
                <c:pt idx="78">
                  <c:v>-28.31</c:v>
                </c:pt>
                <c:pt idx="79">
                  <c:v>-26.31</c:v>
                </c:pt>
                <c:pt idx="80">
                  <c:v>-24.1</c:v>
                </c:pt>
                <c:pt idx="81">
                  <c:v>-22.44</c:v>
                </c:pt>
                <c:pt idx="82">
                  <c:v>-21.31</c:v>
                </c:pt>
                <c:pt idx="83">
                  <c:v>-20.71</c:v>
                </c:pt>
                <c:pt idx="84">
                  <c:v>-20.34</c:v>
                </c:pt>
                <c:pt idx="85">
                  <c:v>-20.25</c:v>
                </c:pt>
                <c:pt idx="86">
                  <c:v>-20.329999999999998</c:v>
                </c:pt>
                <c:pt idx="87">
                  <c:v>-20.39</c:v>
                </c:pt>
                <c:pt idx="88">
                  <c:v>-20.3</c:v>
                </c:pt>
                <c:pt idx="89">
                  <c:v>-19.88</c:v>
                </c:pt>
                <c:pt idx="90">
                  <c:v>-19.309999999999999</c:v>
                </c:pt>
                <c:pt idx="91">
                  <c:v>-18.57</c:v>
                </c:pt>
                <c:pt idx="92">
                  <c:v>-17.920000000000002</c:v>
                </c:pt>
                <c:pt idx="93">
                  <c:v>-17.34</c:v>
                </c:pt>
                <c:pt idx="94">
                  <c:v>-16.97</c:v>
                </c:pt>
                <c:pt idx="95">
                  <c:v>-16.670000000000002</c:v>
                </c:pt>
                <c:pt idx="96">
                  <c:v>-16.53</c:v>
                </c:pt>
                <c:pt idx="97">
                  <c:v>-16.38</c:v>
                </c:pt>
                <c:pt idx="98">
                  <c:v>-16.11</c:v>
                </c:pt>
                <c:pt idx="99">
                  <c:v>-15.54</c:v>
                </c:pt>
                <c:pt idx="100">
                  <c:v>-14.93</c:v>
                </c:pt>
                <c:pt idx="101">
                  <c:v>-14.34</c:v>
                </c:pt>
                <c:pt idx="102">
                  <c:v>-13.86</c:v>
                </c:pt>
                <c:pt idx="103">
                  <c:v>-13.51</c:v>
                </c:pt>
                <c:pt idx="104">
                  <c:v>-13.25</c:v>
                </c:pt>
                <c:pt idx="105">
                  <c:v>-13</c:v>
                </c:pt>
                <c:pt idx="106">
                  <c:v>-12.77</c:v>
                </c:pt>
                <c:pt idx="107">
                  <c:v>-12.49</c:v>
                </c:pt>
                <c:pt idx="108">
                  <c:v>-12.23</c:v>
                </c:pt>
                <c:pt idx="109">
                  <c:v>-11.91</c:v>
                </c:pt>
                <c:pt idx="110">
                  <c:v>-11.62</c:v>
                </c:pt>
                <c:pt idx="111">
                  <c:v>-11.36</c:v>
                </c:pt>
                <c:pt idx="112">
                  <c:v>-11.08</c:v>
                </c:pt>
                <c:pt idx="113">
                  <c:v>-10.82</c:v>
                </c:pt>
                <c:pt idx="114">
                  <c:v>-10.53</c:v>
                </c:pt>
                <c:pt idx="115">
                  <c:v>-10.16</c:v>
                </c:pt>
                <c:pt idx="116">
                  <c:v>-9.73</c:v>
                </c:pt>
                <c:pt idx="117">
                  <c:v>-9.35</c:v>
                </c:pt>
                <c:pt idx="118">
                  <c:v>-8.93</c:v>
                </c:pt>
                <c:pt idx="119">
                  <c:v>-8.58</c:v>
                </c:pt>
                <c:pt idx="120">
                  <c:v>-8.3000000000000007</c:v>
                </c:pt>
                <c:pt idx="121">
                  <c:v>-8.0500000000000007</c:v>
                </c:pt>
                <c:pt idx="122">
                  <c:v>-7.85</c:v>
                </c:pt>
                <c:pt idx="123">
                  <c:v>-7.64</c:v>
                </c:pt>
                <c:pt idx="124">
                  <c:v>-7.45</c:v>
                </c:pt>
                <c:pt idx="125">
                  <c:v>-7.24</c:v>
                </c:pt>
                <c:pt idx="126">
                  <c:v>-6.95</c:v>
                </c:pt>
                <c:pt idx="127">
                  <c:v>-6.62</c:v>
                </c:pt>
                <c:pt idx="128">
                  <c:v>-6.24</c:v>
                </c:pt>
                <c:pt idx="129">
                  <c:v>-5.9</c:v>
                </c:pt>
                <c:pt idx="130">
                  <c:v>-5.61</c:v>
                </c:pt>
                <c:pt idx="131">
                  <c:v>-5.31</c:v>
                </c:pt>
                <c:pt idx="132">
                  <c:v>-5</c:v>
                </c:pt>
                <c:pt idx="133">
                  <c:v>-4.7300000000000004</c:v>
                </c:pt>
                <c:pt idx="134">
                  <c:v>-4.43</c:v>
                </c:pt>
                <c:pt idx="135">
                  <c:v>-4.1500000000000004</c:v>
                </c:pt>
                <c:pt idx="136">
                  <c:v>-3.89</c:v>
                </c:pt>
                <c:pt idx="137">
                  <c:v>-3.69</c:v>
                </c:pt>
                <c:pt idx="138">
                  <c:v>-3.53</c:v>
                </c:pt>
                <c:pt idx="139">
                  <c:v>-3.42</c:v>
                </c:pt>
                <c:pt idx="140">
                  <c:v>-3.33</c:v>
                </c:pt>
                <c:pt idx="141">
                  <c:v>-3.24</c:v>
                </c:pt>
                <c:pt idx="142">
                  <c:v>-3.1</c:v>
                </c:pt>
                <c:pt idx="143">
                  <c:v>-2.9</c:v>
                </c:pt>
                <c:pt idx="144">
                  <c:v>-2.68</c:v>
                </c:pt>
                <c:pt idx="145">
                  <c:v>-2.4700000000000002</c:v>
                </c:pt>
                <c:pt idx="146">
                  <c:v>-2.27</c:v>
                </c:pt>
                <c:pt idx="147">
                  <c:v>-2.12</c:v>
                </c:pt>
                <c:pt idx="148">
                  <c:v>-2.0099999999999998</c:v>
                </c:pt>
                <c:pt idx="149">
                  <c:v>-1.93</c:v>
                </c:pt>
                <c:pt idx="150">
                  <c:v>-1.9</c:v>
                </c:pt>
                <c:pt idx="151">
                  <c:v>-1.88</c:v>
                </c:pt>
                <c:pt idx="152">
                  <c:v>-1.89</c:v>
                </c:pt>
                <c:pt idx="153">
                  <c:v>-1.89</c:v>
                </c:pt>
                <c:pt idx="154">
                  <c:v>-1.89</c:v>
                </c:pt>
                <c:pt idx="155">
                  <c:v>-1.87</c:v>
                </c:pt>
                <c:pt idx="156">
                  <c:v>-1.85</c:v>
                </c:pt>
                <c:pt idx="157">
                  <c:v>-1.83</c:v>
                </c:pt>
                <c:pt idx="158">
                  <c:v>-1.79</c:v>
                </c:pt>
                <c:pt idx="159">
                  <c:v>-1.74</c:v>
                </c:pt>
                <c:pt idx="160">
                  <c:v>-1.66</c:v>
                </c:pt>
                <c:pt idx="161">
                  <c:v>-1.56</c:v>
                </c:pt>
                <c:pt idx="162">
                  <c:v>-1.43</c:v>
                </c:pt>
                <c:pt idx="163">
                  <c:v>-1.29</c:v>
                </c:pt>
                <c:pt idx="164">
                  <c:v>-1.1399999999999999</c:v>
                </c:pt>
                <c:pt idx="165">
                  <c:v>-0.99</c:v>
                </c:pt>
                <c:pt idx="166">
                  <c:v>-0.85</c:v>
                </c:pt>
                <c:pt idx="167">
                  <c:v>-0.69</c:v>
                </c:pt>
                <c:pt idx="168">
                  <c:v>-0.55000000000000004</c:v>
                </c:pt>
                <c:pt idx="169">
                  <c:v>-0.43</c:v>
                </c:pt>
                <c:pt idx="170">
                  <c:v>-0.31</c:v>
                </c:pt>
                <c:pt idx="171">
                  <c:v>-0.2</c:v>
                </c:pt>
                <c:pt idx="172">
                  <c:v>-0.11</c:v>
                </c:pt>
                <c:pt idx="173">
                  <c:v>-0.05</c:v>
                </c:pt>
                <c:pt idx="174">
                  <c:v>-0.02</c:v>
                </c:pt>
                <c:pt idx="175">
                  <c:v>-0.02</c:v>
                </c:pt>
                <c:pt idx="176">
                  <c:v>-0.03</c:v>
                </c:pt>
                <c:pt idx="177">
                  <c:v>-0.05</c:v>
                </c:pt>
                <c:pt idx="178">
                  <c:v>-0.1</c:v>
                </c:pt>
                <c:pt idx="179">
                  <c:v>-0.15</c:v>
                </c:pt>
                <c:pt idx="180">
                  <c:v>-0.2</c:v>
                </c:pt>
                <c:pt idx="181">
                  <c:v>-0.25</c:v>
                </c:pt>
                <c:pt idx="182">
                  <c:v>-0.31</c:v>
                </c:pt>
                <c:pt idx="183">
                  <c:v>-0.36</c:v>
                </c:pt>
                <c:pt idx="184">
                  <c:v>-0.41</c:v>
                </c:pt>
                <c:pt idx="185">
                  <c:v>-0.47</c:v>
                </c:pt>
                <c:pt idx="186">
                  <c:v>-0.51</c:v>
                </c:pt>
                <c:pt idx="187">
                  <c:v>-0.54</c:v>
                </c:pt>
                <c:pt idx="188">
                  <c:v>-0.55000000000000004</c:v>
                </c:pt>
                <c:pt idx="189">
                  <c:v>-0.54</c:v>
                </c:pt>
                <c:pt idx="190">
                  <c:v>-0.51</c:v>
                </c:pt>
                <c:pt idx="191">
                  <c:v>-0.46</c:v>
                </c:pt>
                <c:pt idx="192">
                  <c:v>-0.41</c:v>
                </c:pt>
                <c:pt idx="193">
                  <c:v>-0.36</c:v>
                </c:pt>
                <c:pt idx="194">
                  <c:v>-0.21</c:v>
                </c:pt>
                <c:pt idx="195">
                  <c:v>-0.11</c:v>
                </c:pt>
                <c:pt idx="196">
                  <c:v>-0.09</c:v>
                </c:pt>
                <c:pt idx="197">
                  <c:v>-0.09</c:v>
                </c:pt>
                <c:pt idx="198">
                  <c:v>-7.0000000000000007E-2</c:v>
                </c:pt>
                <c:pt idx="199">
                  <c:v>-0.05</c:v>
                </c:pt>
                <c:pt idx="200">
                  <c:v>-0.05</c:v>
                </c:pt>
                <c:pt idx="201">
                  <c:v>-0.06</c:v>
                </c:pt>
                <c:pt idx="202">
                  <c:v>-0.09</c:v>
                </c:pt>
                <c:pt idx="203">
                  <c:v>-0.14000000000000001</c:v>
                </c:pt>
                <c:pt idx="204">
                  <c:v>-0.18</c:v>
                </c:pt>
                <c:pt idx="205">
                  <c:v>-0.24</c:v>
                </c:pt>
                <c:pt idx="206">
                  <c:v>-0.3</c:v>
                </c:pt>
                <c:pt idx="207">
                  <c:v>-0.36</c:v>
                </c:pt>
                <c:pt idx="208">
                  <c:v>-0.44</c:v>
                </c:pt>
                <c:pt idx="209">
                  <c:v>-0.51</c:v>
                </c:pt>
                <c:pt idx="210">
                  <c:v>-0.59</c:v>
                </c:pt>
                <c:pt idx="211">
                  <c:v>-0.68</c:v>
                </c:pt>
                <c:pt idx="212">
                  <c:v>-0.75</c:v>
                </c:pt>
                <c:pt idx="213">
                  <c:v>-0.82</c:v>
                </c:pt>
                <c:pt idx="214">
                  <c:v>-0.89</c:v>
                </c:pt>
                <c:pt idx="215">
                  <c:v>-0.94</c:v>
                </c:pt>
                <c:pt idx="216">
                  <c:v>-0.97</c:v>
                </c:pt>
                <c:pt idx="217">
                  <c:v>-1.01</c:v>
                </c:pt>
                <c:pt idx="218">
                  <c:v>-1.01</c:v>
                </c:pt>
                <c:pt idx="219">
                  <c:v>-1.02</c:v>
                </c:pt>
                <c:pt idx="220">
                  <c:v>-1.03</c:v>
                </c:pt>
                <c:pt idx="221">
                  <c:v>-1.04</c:v>
                </c:pt>
                <c:pt idx="222">
                  <c:v>-1.08</c:v>
                </c:pt>
                <c:pt idx="223">
                  <c:v>-1.1499999999999999</c:v>
                </c:pt>
                <c:pt idx="224">
                  <c:v>-1.24</c:v>
                </c:pt>
                <c:pt idx="225">
                  <c:v>-1.34</c:v>
                </c:pt>
                <c:pt idx="226">
                  <c:v>-1.45</c:v>
                </c:pt>
                <c:pt idx="227">
                  <c:v>-1.58</c:v>
                </c:pt>
                <c:pt idx="228">
                  <c:v>-1.71</c:v>
                </c:pt>
                <c:pt idx="229">
                  <c:v>-1.86</c:v>
                </c:pt>
                <c:pt idx="230">
                  <c:v>-2.02</c:v>
                </c:pt>
                <c:pt idx="231">
                  <c:v>-2.21</c:v>
                </c:pt>
                <c:pt idx="232">
                  <c:v>-2.4</c:v>
                </c:pt>
                <c:pt idx="233">
                  <c:v>-2.61</c:v>
                </c:pt>
                <c:pt idx="234">
                  <c:v>-2.82</c:v>
                </c:pt>
                <c:pt idx="235">
                  <c:v>-3.07</c:v>
                </c:pt>
                <c:pt idx="236">
                  <c:v>-3.33</c:v>
                </c:pt>
                <c:pt idx="237">
                  <c:v>-3.64</c:v>
                </c:pt>
                <c:pt idx="238">
                  <c:v>-3.97</c:v>
                </c:pt>
                <c:pt idx="239">
                  <c:v>-4.29</c:v>
                </c:pt>
                <c:pt idx="240">
                  <c:v>-4.6399999999999997</c:v>
                </c:pt>
                <c:pt idx="241">
                  <c:v>-4.97</c:v>
                </c:pt>
                <c:pt idx="242">
                  <c:v>-5.34</c:v>
                </c:pt>
                <c:pt idx="243">
                  <c:v>-5.75</c:v>
                </c:pt>
                <c:pt idx="244">
                  <c:v>-6.18</c:v>
                </c:pt>
                <c:pt idx="245">
                  <c:v>-6.64</c:v>
                </c:pt>
                <c:pt idx="246">
                  <c:v>-7.1</c:v>
                </c:pt>
                <c:pt idx="247">
                  <c:v>-7.51</c:v>
                </c:pt>
                <c:pt idx="248">
                  <c:v>-7.85</c:v>
                </c:pt>
                <c:pt idx="249">
                  <c:v>-8.17</c:v>
                </c:pt>
                <c:pt idx="250">
                  <c:v>-8.44</c:v>
                </c:pt>
                <c:pt idx="251">
                  <c:v>-8.75</c:v>
                </c:pt>
                <c:pt idx="252">
                  <c:v>-9.0399999999999991</c:v>
                </c:pt>
                <c:pt idx="253">
                  <c:v>-9.3800000000000008</c:v>
                </c:pt>
                <c:pt idx="254">
                  <c:v>-9.7799999999999994</c:v>
                </c:pt>
                <c:pt idx="255">
                  <c:v>-10.220000000000001</c:v>
                </c:pt>
                <c:pt idx="256">
                  <c:v>-10.63</c:v>
                </c:pt>
                <c:pt idx="257">
                  <c:v>-11.1</c:v>
                </c:pt>
                <c:pt idx="258">
                  <c:v>-11.51</c:v>
                </c:pt>
                <c:pt idx="259">
                  <c:v>-11.93</c:v>
                </c:pt>
                <c:pt idx="260">
                  <c:v>-12.44</c:v>
                </c:pt>
                <c:pt idx="261">
                  <c:v>-12.88</c:v>
                </c:pt>
                <c:pt idx="262">
                  <c:v>-13.31</c:v>
                </c:pt>
                <c:pt idx="263">
                  <c:v>-13.67</c:v>
                </c:pt>
                <c:pt idx="264">
                  <c:v>-13.76</c:v>
                </c:pt>
                <c:pt idx="265">
                  <c:v>-13.87</c:v>
                </c:pt>
                <c:pt idx="266">
                  <c:v>-14.1</c:v>
                </c:pt>
                <c:pt idx="267">
                  <c:v>-14.38</c:v>
                </c:pt>
                <c:pt idx="268">
                  <c:v>-14.75</c:v>
                </c:pt>
                <c:pt idx="269">
                  <c:v>-15.33</c:v>
                </c:pt>
                <c:pt idx="270">
                  <c:v>-15.94</c:v>
                </c:pt>
                <c:pt idx="271">
                  <c:v>-16.559999999999999</c:v>
                </c:pt>
                <c:pt idx="272">
                  <c:v>-16.989999999999998</c:v>
                </c:pt>
                <c:pt idx="273">
                  <c:v>-17.22</c:v>
                </c:pt>
                <c:pt idx="274">
                  <c:v>-17.28</c:v>
                </c:pt>
                <c:pt idx="275">
                  <c:v>-17.13</c:v>
                </c:pt>
                <c:pt idx="276">
                  <c:v>-17.079999999999998</c:v>
                </c:pt>
                <c:pt idx="277">
                  <c:v>-16.940000000000001</c:v>
                </c:pt>
                <c:pt idx="278">
                  <c:v>-16.93</c:v>
                </c:pt>
                <c:pt idx="279">
                  <c:v>-16.850000000000001</c:v>
                </c:pt>
                <c:pt idx="280">
                  <c:v>-16.84</c:v>
                </c:pt>
                <c:pt idx="281">
                  <c:v>-16.86</c:v>
                </c:pt>
                <c:pt idx="282">
                  <c:v>-16.93</c:v>
                </c:pt>
                <c:pt idx="283">
                  <c:v>-17.059999999999999</c:v>
                </c:pt>
                <c:pt idx="284">
                  <c:v>-17.25</c:v>
                </c:pt>
                <c:pt idx="285">
                  <c:v>-17.5</c:v>
                </c:pt>
                <c:pt idx="286">
                  <c:v>-17.670000000000002</c:v>
                </c:pt>
                <c:pt idx="287">
                  <c:v>-17.97</c:v>
                </c:pt>
                <c:pt idx="288">
                  <c:v>-18.16</c:v>
                </c:pt>
                <c:pt idx="289">
                  <c:v>-18.38</c:v>
                </c:pt>
                <c:pt idx="290">
                  <c:v>-18.559999999999999</c:v>
                </c:pt>
                <c:pt idx="291">
                  <c:v>-18.86</c:v>
                </c:pt>
                <c:pt idx="292">
                  <c:v>-19.059999999999999</c:v>
                </c:pt>
                <c:pt idx="293">
                  <c:v>-19.41</c:v>
                </c:pt>
                <c:pt idx="294">
                  <c:v>-19.68</c:v>
                </c:pt>
                <c:pt idx="295">
                  <c:v>-20.010000000000002</c:v>
                </c:pt>
                <c:pt idx="296">
                  <c:v>-20.27</c:v>
                </c:pt>
                <c:pt idx="297">
                  <c:v>-20.59</c:v>
                </c:pt>
                <c:pt idx="298">
                  <c:v>-20.76</c:v>
                </c:pt>
                <c:pt idx="299">
                  <c:v>-21.06</c:v>
                </c:pt>
                <c:pt idx="300">
                  <c:v>-21.22</c:v>
                </c:pt>
                <c:pt idx="301">
                  <c:v>-21.55</c:v>
                </c:pt>
                <c:pt idx="302">
                  <c:v>-21.89</c:v>
                </c:pt>
                <c:pt idx="303">
                  <c:v>-22.35</c:v>
                </c:pt>
                <c:pt idx="304">
                  <c:v>-23.09</c:v>
                </c:pt>
                <c:pt idx="305">
                  <c:v>-24.03</c:v>
                </c:pt>
                <c:pt idx="306">
                  <c:v>-25.25</c:v>
                </c:pt>
                <c:pt idx="307">
                  <c:v>-26.79</c:v>
                </c:pt>
                <c:pt idx="308">
                  <c:v>-29.2</c:v>
                </c:pt>
                <c:pt idx="309">
                  <c:v>-31.98</c:v>
                </c:pt>
                <c:pt idx="310">
                  <c:v>-35.270000000000003</c:v>
                </c:pt>
                <c:pt idx="311">
                  <c:v>-36.35</c:v>
                </c:pt>
                <c:pt idx="312">
                  <c:v>-35.54</c:v>
                </c:pt>
                <c:pt idx="313">
                  <c:v>-34.53</c:v>
                </c:pt>
                <c:pt idx="314">
                  <c:v>-33.81</c:v>
                </c:pt>
                <c:pt idx="315">
                  <c:v>-33.979999999999997</c:v>
                </c:pt>
                <c:pt idx="316">
                  <c:v>-34.020000000000003</c:v>
                </c:pt>
                <c:pt idx="317">
                  <c:v>-33.31</c:v>
                </c:pt>
                <c:pt idx="318">
                  <c:v>-32.729999999999997</c:v>
                </c:pt>
                <c:pt idx="319">
                  <c:v>-31.41</c:v>
                </c:pt>
                <c:pt idx="320">
                  <c:v>-30.35</c:v>
                </c:pt>
                <c:pt idx="321">
                  <c:v>-29.25</c:v>
                </c:pt>
                <c:pt idx="322">
                  <c:v>-28.45</c:v>
                </c:pt>
                <c:pt idx="323">
                  <c:v>-27.63</c:v>
                </c:pt>
                <c:pt idx="324">
                  <c:v>-27.14</c:v>
                </c:pt>
                <c:pt idx="325">
                  <c:v>-26.82</c:v>
                </c:pt>
                <c:pt idx="326">
                  <c:v>-27.01</c:v>
                </c:pt>
                <c:pt idx="327">
                  <c:v>-27.41</c:v>
                </c:pt>
                <c:pt idx="328">
                  <c:v>-27.92</c:v>
                </c:pt>
                <c:pt idx="329">
                  <c:v>-28.62</c:v>
                </c:pt>
                <c:pt idx="330">
                  <c:v>-29.61</c:v>
                </c:pt>
                <c:pt idx="331">
                  <c:v>-30.21</c:v>
                </c:pt>
                <c:pt idx="332">
                  <c:v>-30.09</c:v>
                </c:pt>
                <c:pt idx="333">
                  <c:v>-29.57</c:v>
                </c:pt>
                <c:pt idx="334">
                  <c:v>-28.5</c:v>
                </c:pt>
                <c:pt idx="335">
                  <c:v>-27.38</c:v>
                </c:pt>
                <c:pt idx="336">
                  <c:v>-26.57</c:v>
                </c:pt>
                <c:pt idx="337">
                  <c:v>-25.88</c:v>
                </c:pt>
                <c:pt idx="338">
                  <c:v>-25.56</c:v>
                </c:pt>
                <c:pt idx="339">
                  <c:v>-25.53</c:v>
                </c:pt>
                <c:pt idx="340">
                  <c:v>-25.85</c:v>
                </c:pt>
                <c:pt idx="341">
                  <c:v>-26.33</c:v>
                </c:pt>
                <c:pt idx="342">
                  <c:v>-27.21</c:v>
                </c:pt>
                <c:pt idx="343">
                  <c:v>-28.21</c:v>
                </c:pt>
                <c:pt idx="344">
                  <c:v>-29.42</c:v>
                </c:pt>
                <c:pt idx="345">
                  <c:v>-30.89</c:v>
                </c:pt>
                <c:pt idx="346">
                  <c:v>-32.35</c:v>
                </c:pt>
                <c:pt idx="347">
                  <c:v>-34.39</c:v>
                </c:pt>
                <c:pt idx="348">
                  <c:v>-35.47</c:v>
                </c:pt>
                <c:pt idx="349">
                  <c:v>-36.18</c:v>
                </c:pt>
                <c:pt idx="350">
                  <c:v>-37.17</c:v>
                </c:pt>
                <c:pt idx="351">
                  <c:v>-38.35</c:v>
                </c:pt>
                <c:pt idx="352">
                  <c:v>-39.549999999999997</c:v>
                </c:pt>
                <c:pt idx="353">
                  <c:v>-40.119999999999997</c:v>
                </c:pt>
                <c:pt idx="354">
                  <c:v>-40.89</c:v>
                </c:pt>
                <c:pt idx="355">
                  <c:v>-40.07</c:v>
                </c:pt>
                <c:pt idx="356">
                  <c:v>-36.799999999999997</c:v>
                </c:pt>
                <c:pt idx="357">
                  <c:v>-34.08</c:v>
                </c:pt>
                <c:pt idx="358">
                  <c:v>-32.119999999999997</c:v>
                </c:pt>
                <c:pt idx="359">
                  <c:v>-30.26</c:v>
                </c:pt>
                <c:pt idx="360">
                  <c:v>-28.75</c:v>
                </c:pt>
                <c:pt idx="361">
                  <c:v>-27.83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-29.51</c:v>
                </c:pt>
                <c:pt idx="1">
                  <c:v>-28.44</c:v>
                </c:pt>
                <c:pt idx="2">
                  <c:v>-28.26</c:v>
                </c:pt>
                <c:pt idx="3">
                  <c:v>-28.32</c:v>
                </c:pt>
                <c:pt idx="4">
                  <c:v>-28.7</c:v>
                </c:pt>
                <c:pt idx="5">
                  <c:v>-29.63</c:v>
                </c:pt>
                <c:pt idx="6">
                  <c:v>-31.23</c:v>
                </c:pt>
                <c:pt idx="7">
                  <c:v>-33.479999999999997</c:v>
                </c:pt>
                <c:pt idx="8">
                  <c:v>-36.75</c:v>
                </c:pt>
                <c:pt idx="9">
                  <c:v>-38.74</c:v>
                </c:pt>
                <c:pt idx="10">
                  <c:v>-39.270000000000003</c:v>
                </c:pt>
                <c:pt idx="11">
                  <c:v>-36.94</c:v>
                </c:pt>
                <c:pt idx="12">
                  <c:v>-33.79</c:v>
                </c:pt>
                <c:pt idx="13">
                  <c:v>-31.56</c:v>
                </c:pt>
                <c:pt idx="14">
                  <c:v>-29.57</c:v>
                </c:pt>
                <c:pt idx="15">
                  <c:v>-27.82</c:v>
                </c:pt>
                <c:pt idx="16">
                  <c:v>-26.8</c:v>
                </c:pt>
                <c:pt idx="17">
                  <c:v>-25.87</c:v>
                </c:pt>
                <c:pt idx="18">
                  <c:v>-25.29</c:v>
                </c:pt>
                <c:pt idx="19">
                  <c:v>-25</c:v>
                </c:pt>
                <c:pt idx="20">
                  <c:v>-24.72</c:v>
                </c:pt>
                <c:pt idx="21">
                  <c:v>-24.89</c:v>
                </c:pt>
                <c:pt idx="22">
                  <c:v>-25.08</c:v>
                </c:pt>
                <c:pt idx="23">
                  <c:v>-25.65</c:v>
                </c:pt>
                <c:pt idx="24">
                  <c:v>-26.51</c:v>
                </c:pt>
                <c:pt idx="25">
                  <c:v>-27.55</c:v>
                </c:pt>
                <c:pt idx="26">
                  <c:v>-28.5</c:v>
                </c:pt>
                <c:pt idx="27">
                  <c:v>-29.59</c:v>
                </c:pt>
                <c:pt idx="28">
                  <c:v>-30.47</c:v>
                </c:pt>
                <c:pt idx="29">
                  <c:v>-31.22</c:v>
                </c:pt>
                <c:pt idx="30">
                  <c:v>-31.89</c:v>
                </c:pt>
                <c:pt idx="31">
                  <c:v>-32.69</c:v>
                </c:pt>
                <c:pt idx="32">
                  <c:v>-33.44</c:v>
                </c:pt>
                <c:pt idx="33">
                  <c:v>-34.71</c:v>
                </c:pt>
                <c:pt idx="34">
                  <c:v>-36.770000000000003</c:v>
                </c:pt>
                <c:pt idx="35">
                  <c:v>-38.69</c:v>
                </c:pt>
                <c:pt idx="36">
                  <c:v>-39.24</c:v>
                </c:pt>
                <c:pt idx="37">
                  <c:v>-37.93</c:v>
                </c:pt>
                <c:pt idx="38">
                  <c:v>-35.520000000000003</c:v>
                </c:pt>
                <c:pt idx="39">
                  <c:v>-33.15</c:v>
                </c:pt>
                <c:pt idx="40">
                  <c:v>-31.44</c:v>
                </c:pt>
                <c:pt idx="41">
                  <c:v>-29.8</c:v>
                </c:pt>
                <c:pt idx="42">
                  <c:v>-28.69</c:v>
                </c:pt>
                <c:pt idx="43">
                  <c:v>-27.65</c:v>
                </c:pt>
                <c:pt idx="44">
                  <c:v>-27.17</c:v>
                </c:pt>
                <c:pt idx="45">
                  <c:v>-26.89</c:v>
                </c:pt>
                <c:pt idx="46">
                  <c:v>-26.58</c:v>
                </c:pt>
                <c:pt idx="47">
                  <c:v>-26.3</c:v>
                </c:pt>
                <c:pt idx="48">
                  <c:v>-26.02</c:v>
                </c:pt>
                <c:pt idx="49">
                  <c:v>-25.59</c:v>
                </c:pt>
                <c:pt idx="50">
                  <c:v>-25.1</c:v>
                </c:pt>
                <c:pt idx="51">
                  <c:v>-24.84</c:v>
                </c:pt>
                <c:pt idx="52">
                  <c:v>-24.43</c:v>
                </c:pt>
                <c:pt idx="53">
                  <c:v>-23.97</c:v>
                </c:pt>
                <c:pt idx="54">
                  <c:v>-23.21</c:v>
                </c:pt>
                <c:pt idx="55">
                  <c:v>-22.27</c:v>
                </c:pt>
                <c:pt idx="56">
                  <c:v>-21.18</c:v>
                </c:pt>
                <c:pt idx="57">
                  <c:v>-20.34</c:v>
                </c:pt>
                <c:pt idx="58">
                  <c:v>-19.600000000000001</c:v>
                </c:pt>
                <c:pt idx="59">
                  <c:v>-19.18</c:v>
                </c:pt>
                <c:pt idx="60">
                  <c:v>-19.059999999999999</c:v>
                </c:pt>
                <c:pt idx="61">
                  <c:v>-19.329999999999998</c:v>
                </c:pt>
                <c:pt idx="62">
                  <c:v>-19.98</c:v>
                </c:pt>
                <c:pt idx="63">
                  <c:v>-20.83</c:v>
                </c:pt>
                <c:pt idx="64">
                  <c:v>-21.89</c:v>
                </c:pt>
                <c:pt idx="65">
                  <c:v>-22.98</c:v>
                </c:pt>
                <c:pt idx="66">
                  <c:v>-23.91</c:v>
                </c:pt>
                <c:pt idx="67">
                  <c:v>-24.64</c:v>
                </c:pt>
                <c:pt idx="68">
                  <c:v>-24.85</c:v>
                </c:pt>
                <c:pt idx="69">
                  <c:v>-24.67</c:v>
                </c:pt>
                <c:pt idx="70">
                  <c:v>-24.12</c:v>
                </c:pt>
                <c:pt idx="71">
                  <c:v>-23.69</c:v>
                </c:pt>
                <c:pt idx="72">
                  <c:v>-23.68</c:v>
                </c:pt>
                <c:pt idx="73">
                  <c:v>-24.25</c:v>
                </c:pt>
                <c:pt idx="74">
                  <c:v>-25.77</c:v>
                </c:pt>
                <c:pt idx="75">
                  <c:v>-28.23</c:v>
                </c:pt>
                <c:pt idx="76">
                  <c:v>-31.04</c:v>
                </c:pt>
                <c:pt idx="77">
                  <c:v>-30.26</c:v>
                </c:pt>
                <c:pt idx="78">
                  <c:v>-26.48</c:v>
                </c:pt>
                <c:pt idx="79">
                  <c:v>-23.46</c:v>
                </c:pt>
                <c:pt idx="80">
                  <c:v>-21.5</c:v>
                </c:pt>
                <c:pt idx="81">
                  <c:v>-20.28</c:v>
                </c:pt>
                <c:pt idx="82">
                  <c:v>-19.62</c:v>
                </c:pt>
                <c:pt idx="83">
                  <c:v>-19.350000000000001</c:v>
                </c:pt>
                <c:pt idx="84">
                  <c:v>-19.54</c:v>
                </c:pt>
                <c:pt idx="85">
                  <c:v>-19.91</c:v>
                </c:pt>
                <c:pt idx="86">
                  <c:v>-20.34</c:v>
                </c:pt>
                <c:pt idx="87">
                  <c:v>-20.59</c:v>
                </c:pt>
                <c:pt idx="88">
                  <c:v>-20.47</c:v>
                </c:pt>
                <c:pt idx="89">
                  <c:v>-19.86</c:v>
                </c:pt>
                <c:pt idx="90">
                  <c:v>-19.079999999999998</c:v>
                </c:pt>
                <c:pt idx="91">
                  <c:v>-18.260000000000002</c:v>
                </c:pt>
                <c:pt idx="92">
                  <c:v>-17.63</c:v>
                </c:pt>
                <c:pt idx="93">
                  <c:v>-17.16</c:v>
                </c:pt>
                <c:pt idx="94">
                  <c:v>-16.88</c:v>
                </c:pt>
                <c:pt idx="95">
                  <c:v>-16.71</c:v>
                </c:pt>
                <c:pt idx="96">
                  <c:v>-16.47</c:v>
                </c:pt>
                <c:pt idx="97">
                  <c:v>-16.170000000000002</c:v>
                </c:pt>
                <c:pt idx="98">
                  <c:v>-15.57</c:v>
                </c:pt>
                <c:pt idx="99">
                  <c:v>-14.96</c:v>
                </c:pt>
                <c:pt idx="100">
                  <c:v>-14.45</c:v>
                </c:pt>
                <c:pt idx="101">
                  <c:v>-13.9</c:v>
                </c:pt>
                <c:pt idx="102">
                  <c:v>-13.55</c:v>
                </c:pt>
                <c:pt idx="103">
                  <c:v>-13.3</c:v>
                </c:pt>
                <c:pt idx="104">
                  <c:v>-13.06</c:v>
                </c:pt>
                <c:pt idx="105">
                  <c:v>-12.79</c:v>
                </c:pt>
                <c:pt idx="106">
                  <c:v>-12.54</c:v>
                </c:pt>
                <c:pt idx="107">
                  <c:v>-12.24</c:v>
                </c:pt>
                <c:pt idx="108">
                  <c:v>-11.92</c:v>
                </c:pt>
                <c:pt idx="109">
                  <c:v>-11.63</c:v>
                </c:pt>
                <c:pt idx="110">
                  <c:v>-11.36</c:v>
                </c:pt>
                <c:pt idx="111">
                  <c:v>-11.07</c:v>
                </c:pt>
                <c:pt idx="112">
                  <c:v>-10.77</c:v>
                </c:pt>
                <c:pt idx="113">
                  <c:v>-10.45</c:v>
                </c:pt>
                <c:pt idx="114">
                  <c:v>-10.06</c:v>
                </c:pt>
                <c:pt idx="115">
                  <c:v>-9.64</c:v>
                </c:pt>
                <c:pt idx="116">
                  <c:v>-9.23</c:v>
                </c:pt>
                <c:pt idx="117">
                  <c:v>-8.82</c:v>
                </c:pt>
                <c:pt idx="118">
                  <c:v>-8.48</c:v>
                </c:pt>
                <c:pt idx="119">
                  <c:v>-8.24</c:v>
                </c:pt>
                <c:pt idx="120">
                  <c:v>-8.0299999999999994</c:v>
                </c:pt>
                <c:pt idx="121">
                  <c:v>-7.87</c:v>
                </c:pt>
                <c:pt idx="122">
                  <c:v>-7.69</c:v>
                </c:pt>
                <c:pt idx="123">
                  <c:v>-7.5</c:v>
                </c:pt>
                <c:pt idx="124">
                  <c:v>-7.31</c:v>
                </c:pt>
                <c:pt idx="125">
                  <c:v>-7.02</c:v>
                </c:pt>
                <c:pt idx="126">
                  <c:v>-6.68</c:v>
                </c:pt>
                <c:pt idx="127">
                  <c:v>-6.35</c:v>
                </c:pt>
                <c:pt idx="128">
                  <c:v>-6.04</c:v>
                </c:pt>
                <c:pt idx="129">
                  <c:v>-5.72</c:v>
                </c:pt>
                <c:pt idx="130">
                  <c:v>-5.41</c:v>
                </c:pt>
                <c:pt idx="131">
                  <c:v>-5.1100000000000003</c:v>
                </c:pt>
                <c:pt idx="132">
                  <c:v>-4.84</c:v>
                </c:pt>
                <c:pt idx="133">
                  <c:v>-4.53</c:v>
                </c:pt>
                <c:pt idx="134">
                  <c:v>-4.2300000000000004</c:v>
                </c:pt>
                <c:pt idx="135">
                  <c:v>-3.97</c:v>
                </c:pt>
                <c:pt idx="136">
                  <c:v>-3.75</c:v>
                </c:pt>
                <c:pt idx="137">
                  <c:v>-3.59</c:v>
                </c:pt>
                <c:pt idx="138">
                  <c:v>-3.49</c:v>
                </c:pt>
                <c:pt idx="139">
                  <c:v>-3.38</c:v>
                </c:pt>
                <c:pt idx="140">
                  <c:v>-3.27</c:v>
                </c:pt>
                <c:pt idx="141">
                  <c:v>-3.11</c:v>
                </c:pt>
                <c:pt idx="142">
                  <c:v>-2.92</c:v>
                </c:pt>
                <c:pt idx="143">
                  <c:v>-2.69</c:v>
                </c:pt>
                <c:pt idx="144">
                  <c:v>-2.46</c:v>
                </c:pt>
                <c:pt idx="145">
                  <c:v>-2.2599999999999998</c:v>
                </c:pt>
                <c:pt idx="146">
                  <c:v>-2.09</c:v>
                </c:pt>
                <c:pt idx="147">
                  <c:v>-1.95</c:v>
                </c:pt>
                <c:pt idx="148">
                  <c:v>-1.9</c:v>
                </c:pt>
                <c:pt idx="149">
                  <c:v>-1.85</c:v>
                </c:pt>
                <c:pt idx="150">
                  <c:v>-1.82</c:v>
                </c:pt>
                <c:pt idx="151">
                  <c:v>-1.82</c:v>
                </c:pt>
                <c:pt idx="152">
                  <c:v>-1.82</c:v>
                </c:pt>
                <c:pt idx="153">
                  <c:v>-1.8</c:v>
                </c:pt>
                <c:pt idx="154">
                  <c:v>-1.8</c:v>
                </c:pt>
                <c:pt idx="155">
                  <c:v>-1.8</c:v>
                </c:pt>
                <c:pt idx="156">
                  <c:v>-1.77</c:v>
                </c:pt>
                <c:pt idx="157">
                  <c:v>-1.75</c:v>
                </c:pt>
                <c:pt idx="158">
                  <c:v>-1.7</c:v>
                </c:pt>
                <c:pt idx="159">
                  <c:v>-1.62</c:v>
                </c:pt>
                <c:pt idx="160">
                  <c:v>-1.54</c:v>
                </c:pt>
                <c:pt idx="161">
                  <c:v>-1.44</c:v>
                </c:pt>
                <c:pt idx="162">
                  <c:v>-1.32</c:v>
                </c:pt>
                <c:pt idx="163">
                  <c:v>-1.19</c:v>
                </c:pt>
                <c:pt idx="164">
                  <c:v>-1.05</c:v>
                </c:pt>
                <c:pt idx="165">
                  <c:v>-0.93</c:v>
                </c:pt>
                <c:pt idx="166">
                  <c:v>-0.79</c:v>
                </c:pt>
                <c:pt idx="167">
                  <c:v>-0.66</c:v>
                </c:pt>
                <c:pt idx="168">
                  <c:v>-0.55000000000000004</c:v>
                </c:pt>
                <c:pt idx="169">
                  <c:v>-0.42</c:v>
                </c:pt>
                <c:pt idx="170">
                  <c:v>-0.3</c:v>
                </c:pt>
                <c:pt idx="171">
                  <c:v>-0.19</c:v>
                </c:pt>
                <c:pt idx="172">
                  <c:v>-0.11</c:v>
                </c:pt>
                <c:pt idx="173">
                  <c:v>-0.05</c:v>
                </c:pt>
                <c:pt idx="174">
                  <c:v>-0.01</c:v>
                </c:pt>
                <c:pt idx="175">
                  <c:v>0</c:v>
                </c:pt>
                <c:pt idx="176">
                  <c:v>-0.01</c:v>
                </c:pt>
                <c:pt idx="177">
                  <c:v>-0.05</c:v>
                </c:pt>
                <c:pt idx="178">
                  <c:v>-0.09</c:v>
                </c:pt>
                <c:pt idx="179">
                  <c:v>-0.15</c:v>
                </c:pt>
                <c:pt idx="180">
                  <c:v>-0.22</c:v>
                </c:pt>
                <c:pt idx="181">
                  <c:v>-0.28000000000000003</c:v>
                </c:pt>
                <c:pt idx="182">
                  <c:v>-0.37</c:v>
                </c:pt>
                <c:pt idx="183">
                  <c:v>-0.44</c:v>
                </c:pt>
                <c:pt idx="184">
                  <c:v>-0.5</c:v>
                </c:pt>
                <c:pt idx="185">
                  <c:v>-0.54</c:v>
                </c:pt>
                <c:pt idx="186">
                  <c:v>-0.56999999999999995</c:v>
                </c:pt>
                <c:pt idx="187">
                  <c:v>-0.59</c:v>
                </c:pt>
                <c:pt idx="188">
                  <c:v>-0.57999999999999996</c:v>
                </c:pt>
                <c:pt idx="189">
                  <c:v>-0.54</c:v>
                </c:pt>
                <c:pt idx="190">
                  <c:v>-0.48</c:v>
                </c:pt>
                <c:pt idx="191">
                  <c:v>-0.43</c:v>
                </c:pt>
                <c:pt idx="192">
                  <c:v>-0.35</c:v>
                </c:pt>
                <c:pt idx="193">
                  <c:v>-0.25</c:v>
                </c:pt>
                <c:pt idx="194">
                  <c:v>-0.1</c:v>
                </c:pt>
                <c:pt idx="195">
                  <c:v>-0.06</c:v>
                </c:pt>
                <c:pt idx="196">
                  <c:v>-0.06</c:v>
                </c:pt>
                <c:pt idx="197">
                  <c:v>-0.06</c:v>
                </c:pt>
                <c:pt idx="198">
                  <c:v>-0.03</c:v>
                </c:pt>
                <c:pt idx="199">
                  <c:v>-0.04</c:v>
                </c:pt>
                <c:pt idx="200">
                  <c:v>-0.06</c:v>
                </c:pt>
                <c:pt idx="201">
                  <c:v>-0.1</c:v>
                </c:pt>
                <c:pt idx="202">
                  <c:v>-0.15</c:v>
                </c:pt>
                <c:pt idx="203">
                  <c:v>-0.21</c:v>
                </c:pt>
                <c:pt idx="204">
                  <c:v>-0.27</c:v>
                </c:pt>
                <c:pt idx="205">
                  <c:v>-0.33</c:v>
                </c:pt>
                <c:pt idx="206">
                  <c:v>-0.4</c:v>
                </c:pt>
                <c:pt idx="207">
                  <c:v>-0.47</c:v>
                </c:pt>
                <c:pt idx="208">
                  <c:v>-0.54</c:v>
                </c:pt>
                <c:pt idx="209">
                  <c:v>-0.63</c:v>
                </c:pt>
                <c:pt idx="210">
                  <c:v>-0.7</c:v>
                </c:pt>
                <c:pt idx="211">
                  <c:v>-0.78</c:v>
                </c:pt>
                <c:pt idx="212">
                  <c:v>-0.85</c:v>
                </c:pt>
                <c:pt idx="213">
                  <c:v>-0.91</c:v>
                </c:pt>
                <c:pt idx="214">
                  <c:v>-0.97</c:v>
                </c:pt>
                <c:pt idx="215">
                  <c:v>-1</c:v>
                </c:pt>
                <c:pt idx="216">
                  <c:v>-1.04</c:v>
                </c:pt>
                <c:pt idx="217">
                  <c:v>-1.04</c:v>
                </c:pt>
                <c:pt idx="218">
                  <c:v>-1.04</c:v>
                </c:pt>
                <c:pt idx="219">
                  <c:v>-1.04</c:v>
                </c:pt>
                <c:pt idx="220">
                  <c:v>-1.05</c:v>
                </c:pt>
                <c:pt idx="221">
                  <c:v>-1.08</c:v>
                </c:pt>
                <c:pt idx="222">
                  <c:v>-1.1499999999999999</c:v>
                </c:pt>
                <c:pt idx="223">
                  <c:v>-1.23</c:v>
                </c:pt>
                <c:pt idx="224">
                  <c:v>-1.34</c:v>
                </c:pt>
                <c:pt idx="225">
                  <c:v>-1.48</c:v>
                </c:pt>
                <c:pt idx="226">
                  <c:v>-1.62</c:v>
                </c:pt>
                <c:pt idx="227">
                  <c:v>-1.78</c:v>
                </c:pt>
                <c:pt idx="228">
                  <c:v>-1.93</c:v>
                </c:pt>
                <c:pt idx="229">
                  <c:v>-2.0699999999999998</c:v>
                </c:pt>
                <c:pt idx="230">
                  <c:v>-2.27</c:v>
                </c:pt>
                <c:pt idx="231">
                  <c:v>-2.46</c:v>
                </c:pt>
                <c:pt idx="232">
                  <c:v>-2.64</c:v>
                </c:pt>
                <c:pt idx="233">
                  <c:v>-2.84</c:v>
                </c:pt>
                <c:pt idx="234">
                  <c:v>-3.07</c:v>
                </c:pt>
                <c:pt idx="235">
                  <c:v>-3.33</c:v>
                </c:pt>
                <c:pt idx="236">
                  <c:v>-3.62</c:v>
                </c:pt>
                <c:pt idx="237">
                  <c:v>-3.94</c:v>
                </c:pt>
                <c:pt idx="238">
                  <c:v>-4.28</c:v>
                </c:pt>
                <c:pt idx="239">
                  <c:v>-4.62</c:v>
                </c:pt>
                <c:pt idx="240">
                  <c:v>-4.9800000000000004</c:v>
                </c:pt>
                <c:pt idx="241">
                  <c:v>-5.35</c:v>
                </c:pt>
                <c:pt idx="242">
                  <c:v>-5.74</c:v>
                </c:pt>
                <c:pt idx="243">
                  <c:v>-6.17</c:v>
                </c:pt>
                <c:pt idx="244">
                  <c:v>-6.65</c:v>
                </c:pt>
                <c:pt idx="245">
                  <c:v>-7.15</c:v>
                </c:pt>
                <c:pt idx="246">
                  <c:v>-7.57</c:v>
                </c:pt>
                <c:pt idx="247">
                  <c:v>-7.95</c:v>
                </c:pt>
                <c:pt idx="248">
                  <c:v>-8.25</c:v>
                </c:pt>
                <c:pt idx="249">
                  <c:v>-8.5399999999999991</c:v>
                </c:pt>
                <c:pt idx="250">
                  <c:v>-8.81</c:v>
                </c:pt>
                <c:pt idx="251">
                  <c:v>-9.1199999999999992</c:v>
                </c:pt>
                <c:pt idx="252">
                  <c:v>-9.43</c:v>
                </c:pt>
                <c:pt idx="253">
                  <c:v>-9.81</c:v>
                </c:pt>
                <c:pt idx="254">
                  <c:v>-10.16</c:v>
                </c:pt>
                <c:pt idx="255">
                  <c:v>-10.61</c:v>
                </c:pt>
                <c:pt idx="256">
                  <c:v>-10.96</c:v>
                </c:pt>
                <c:pt idx="257">
                  <c:v>-11.37</c:v>
                </c:pt>
                <c:pt idx="258">
                  <c:v>-11.81</c:v>
                </c:pt>
                <c:pt idx="259">
                  <c:v>-12.22</c:v>
                </c:pt>
                <c:pt idx="260">
                  <c:v>-12.72</c:v>
                </c:pt>
                <c:pt idx="261">
                  <c:v>-13.16</c:v>
                </c:pt>
                <c:pt idx="262">
                  <c:v>-13.47</c:v>
                </c:pt>
                <c:pt idx="263">
                  <c:v>-13.7</c:v>
                </c:pt>
                <c:pt idx="264">
                  <c:v>-13.85</c:v>
                </c:pt>
                <c:pt idx="265">
                  <c:v>-14.11</c:v>
                </c:pt>
                <c:pt idx="266">
                  <c:v>-14.51</c:v>
                </c:pt>
                <c:pt idx="267">
                  <c:v>-15.05</c:v>
                </c:pt>
                <c:pt idx="268">
                  <c:v>-15.59</c:v>
                </c:pt>
                <c:pt idx="269">
                  <c:v>-16.190000000000001</c:v>
                </c:pt>
                <c:pt idx="270">
                  <c:v>-16.64</c:v>
                </c:pt>
                <c:pt idx="271">
                  <c:v>-16.89</c:v>
                </c:pt>
                <c:pt idx="272">
                  <c:v>-17.02</c:v>
                </c:pt>
                <c:pt idx="273">
                  <c:v>-17.059999999999999</c:v>
                </c:pt>
                <c:pt idx="274">
                  <c:v>-17.04</c:v>
                </c:pt>
                <c:pt idx="275">
                  <c:v>-17.010000000000002</c:v>
                </c:pt>
                <c:pt idx="276">
                  <c:v>-16.97</c:v>
                </c:pt>
                <c:pt idx="277">
                  <c:v>-17.010000000000002</c:v>
                </c:pt>
                <c:pt idx="278">
                  <c:v>-17</c:v>
                </c:pt>
                <c:pt idx="279">
                  <c:v>-17.05</c:v>
                </c:pt>
                <c:pt idx="280">
                  <c:v>-16.98</c:v>
                </c:pt>
                <c:pt idx="281">
                  <c:v>-17.079999999999998</c:v>
                </c:pt>
                <c:pt idx="282">
                  <c:v>-17.170000000000002</c:v>
                </c:pt>
                <c:pt idx="283">
                  <c:v>-17.27</c:v>
                </c:pt>
                <c:pt idx="284">
                  <c:v>-17.37</c:v>
                </c:pt>
                <c:pt idx="285">
                  <c:v>-17.510000000000002</c:v>
                </c:pt>
                <c:pt idx="286">
                  <c:v>-17.75</c:v>
                </c:pt>
                <c:pt idx="287">
                  <c:v>-18.05</c:v>
                </c:pt>
                <c:pt idx="288">
                  <c:v>-18.329999999999998</c:v>
                </c:pt>
                <c:pt idx="289">
                  <c:v>-18.670000000000002</c:v>
                </c:pt>
                <c:pt idx="290">
                  <c:v>-18.98</c:v>
                </c:pt>
                <c:pt idx="291">
                  <c:v>-19.29</c:v>
                </c:pt>
                <c:pt idx="292">
                  <c:v>-19.59</c:v>
                </c:pt>
                <c:pt idx="293">
                  <c:v>-19.809999999999999</c:v>
                </c:pt>
                <c:pt idx="294">
                  <c:v>-20.010000000000002</c:v>
                </c:pt>
                <c:pt idx="295">
                  <c:v>-20.239999999999998</c:v>
                </c:pt>
                <c:pt idx="296">
                  <c:v>-20.45</c:v>
                </c:pt>
                <c:pt idx="297">
                  <c:v>-20.66</c:v>
                </c:pt>
                <c:pt idx="298">
                  <c:v>-20.84</c:v>
                </c:pt>
                <c:pt idx="299">
                  <c:v>-21.16</c:v>
                </c:pt>
                <c:pt idx="300">
                  <c:v>-21.46</c:v>
                </c:pt>
                <c:pt idx="301">
                  <c:v>-21.71</c:v>
                </c:pt>
                <c:pt idx="302">
                  <c:v>-22.3</c:v>
                </c:pt>
                <c:pt idx="303">
                  <c:v>-23.04</c:v>
                </c:pt>
                <c:pt idx="304">
                  <c:v>-23.9</c:v>
                </c:pt>
                <c:pt idx="305">
                  <c:v>-25.25</c:v>
                </c:pt>
                <c:pt idx="306">
                  <c:v>-26.92</c:v>
                </c:pt>
                <c:pt idx="307">
                  <c:v>-29.24</c:v>
                </c:pt>
                <c:pt idx="308">
                  <c:v>-32.479999999999997</c:v>
                </c:pt>
                <c:pt idx="309">
                  <c:v>-35.200000000000003</c:v>
                </c:pt>
                <c:pt idx="310">
                  <c:v>-35.86</c:v>
                </c:pt>
                <c:pt idx="311">
                  <c:v>-34.4</c:v>
                </c:pt>
                <c:pt idx="312">
                  <c:v>-33.32</c:v>
                </c:pt>
                <c:pt idx="313">
                  <c:v>-33.28</c:v>
                </c:pt>
                <c:pt idx="314">
                  <c:v>-33.79</c:v>
                </c:pt>
                <c:pt idx="315">
                  <c:v>-34.32</c:v>
                </c:pt>
                <c:pt idx="316">
                  <c:v>-34.54</c:v>
                </c:pt>
                <c:pt idx="317">
                  <c:v>-33.729999999999997</c:v>
                </c:pt>
                <c:pt idx="318">
                  <c:v>-32.49</c:v>
                </c:pt>
                <c:pt idx="319">
                  <c:v>-31.24</c:v>
                </c:pt>
                <c:pt idx="320">
                  <c:v>-29.98</c:v>
                </c:pt>
                <c:pt idx="321">
                  <c:v>-29.03</c:v>
                </c:pt>
                <c:pt idx="322">
                  <c:v>-28.05</c:v>
                </c:pt>
                <c:pt idx="323">
                  <c:v>-27.46</c:v>
                </c:pt>
                <c:pt idx="324">
                  <c:v>-27.01</c:v>
                </c:pt>
                <c:pt idx="325">
                  <c:v>-26.9</c:v>
                </c:pt>
                <c:pt idx="326">
                  <c:v>-27.11</c:v>
                </c:pt>
                <c:pt idx="327">
                  <c:v>-27.6</c:v>
                </c:pt>
                <c:pt idx="328">
                  <c:v>-28.49</c:v>
                </c:pt>
                <c:pt idx="329">
                  <c:v>-29.24</c:v>
                </c:pt>
                <c:pt idx="330">
                  <c:v>-30.12</c:v>
                </c:pt>
                <c:pt idx="331">
                  <c:v>-30.43</c:v>
                </c:pt>
                <c:pt idx="332">
                  <c:v>-29.77</c:v>
                </c:pt>
                <c:pt idx="333">
                  <c:v>-28.88</c:v>
                </c:pt>
                <c:pt idx="334">
                  <c:v>-27.91</c:v>
                </c:pt>
                <c:pt idx="335">
                  <c:v>-26.81</c:v>
                </c:pt>
                <c:pt idx="336">
                  <c:v>-26.27</c:v>
                </c:pt>
                <c:pt idx="337">
                  <c:v>-25.87</c:v>
                </c:pt>
                <c:pt idx="338">
                  <c:v>-25.8</c:v>
                </c:pt>
                <c:pt idx="339">
                  <c:v>-26.1</c:v>
                </c:pt>
                <c:pt idx="340">
                  <c:v>-26.63</c:v>
                </c:pt>
                <c:pt idx="341">
                  <c:v>-27.07</c:v>
                </c:pt>
                <c:pt idx="342">
                  <c:v>-28.29</c:v>
                </c:pt>
                <c:pt idx="343">
                  <c:v>-29.62</c:v>
                </c:pt>
                <c:pt idx="344">
                  <c:v>-31.04</c:v>
                </c:pt>
                <c:pt idx="345">
                  <c:v>-32.69</c:v>
                </c:pt>
                <c:pt idx="346">
                  <c:v>-34.57</c:v>
                </c:pt>
                <c:pt idx="347">
                  <c:v>-36.299999999999997</c:v>
                </c:pt>
                <c:pt idx="348">
                  <c:v>-37.64</c:v>
                </c:pt>
                <c:pt idx="349">
                  <c:v>-38.74</c:v>
                </c:pt>
                <c:pt idx="350">
                  <c:v>-41</c:v>
                </c:pt>
                <c:pt idx="351">
                  <c:v>-40.909999999999997</c:v>
                </c:pt>
                <c:pt idx="352">
                  <c:v>-42.03</c:v>
                </c:pt>
                <c:pt idx="353">
                  <c:v>-40.61</c:v>
                </c:pt>
                <c:pt idx="354">
                  <c:v>-39.01</c:v>
                </c:pt>
                <c:pt idx="355">
                  <c:v>-36.659999999999997</c:v>
                </c:pt>
                <c:pt idx="356">
                  <c:v>-34.49</c:v>
                </c:pt>
                <c:pt idx="357">
                  <c:v>-32.07</c:v>
                </c:pt>
                <c:pt idx="358">
                  <c:v>-30.41</c:v>
                </c:pt>
                <c:pt idx="359">
                  <c:v>-28.96</c:v>
                </c:pt>
                <c:pt idx="360">
                  <c:v>-27.79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-22.91</c:v>
                </c:pt>
                <c:pt idx="1">
                  <c:v>-23.75</c:v>
                </c:pt>
                <c:pt idx="2">
                  <c:v>-24.88</c:v>
                </c:pt>
                <c:pt idx="3">
                  <c:v>-26.29</c:v>
                </c:pt>
                <c:pt idx="4">
                  <c:v>-28.04</c:v>
                </c:pt>
                <c:pt idx="5">
                  <c:v>-30.74</c:v>
                </c:pt>
                <c:pt idx="6">
                  <c:v>-33.840000000000003</c:v>
                </c:pt>
                <c:pt idx="7">
                  <c:v>-36.590000000000003</c:v>
                </c:pt>
                <c:pt idx="8">
                  <c:v>-35.479999999999997</c:v>
                </c:pt>
                <c:pt idx="9">
                  <c:v>-34.049999999999997</c:v>
                </c:pt>
                <c:pt idx="10">
                  <c:v>-32.869999999999997</c:v>
                </c:pt>
                <c:pt idx="11">
                  <c:v>-32.43</c:v>
                </c:pt>
                <c:pt idx="12">
                  <c:v>-32.61</c:v>
                </c:pt>
                <c:pt idx="13">
                  <c:v>-33.17</c:v>
                </c:pt>
                <c:pt idx="14">
                  <c:v>-32.630000000000003</c:v>
                </c:pt>
                <c:pt idx="15">
                  <c:v>-31.18</c:v>
                </c:pt>
                <c:pt idx="16">
                  <c:v>-28.78</c:v>
                </c:pt>
                <c:pt idx="17">
                  <c:v>-26.99</c:v>
                </c:pt>
                <c:pt idx="18">
                  <c:v>-25.4</c:v>
                </c:pt>
                <c:pt idx="19">
                  <c:v>-23.91</c:v>
                </c:pt>
                <c:pt idx="20">
                  <c:v>-22.85</c:v>
                </c:pt>
                <c:pt idx="21">
                  <c:v>-22.26</c:v>
                </c:pt>
                <c:pt idx="22">
                  <c:v>-21.68</c:v>
                </c:pt>
                <c:pt idx="23">
                  <c:v>-21.36</c:v>
                </c:pt>
                <c:pt idx="24">
                  <c:v>-21.12</c:v>
                </c:pt>
                <c:pt idx="25">
                  <c:v>-21.13</c:v>
                </c:pt>
                <c:pt idx="26">
                  <c:v>-21.19</c:v>
                </c:pt>
                <c:pt idx="27">
                  <c:v>-21.14</c:v>
                </c:pt>
                <c:pt idx="28">
                  <c:v>-21.45</c:v>
                </c:pt>
                <c:pt idx="29">
                  <c:v>-21.68</c:v>
                </c:pt>
                <c:pt idx="30">
                  <c:v>-22.18</c:v>
                </c:pt>
                <c:pt idx="31">
                  <c:v>-22.87</c:v>
                </c:pt>
                <c:pt idx="32">
                  <c:v>-23.66</c:v>
                </c:pt>
                <c:pt idx="33">
                  <c:v>-24.88</c:v>
                </c:pt>
                <c:pt idx="34">
                  <c:v>-26.44</c:v>
                </c:pt>
                <c:pt idx="35">
                  <c:v>-28.4</c:v>
                </c:pt>
                <c:pt idx="36">
                  <c:v>-31.16</c:v>
                </c:pt>
                <c:pt idx="37">
                  <c:v>-34.07</c:v>
                </c:pt>
                <c:pt idx="38">
                  <c:v>-35.08</c:v>
                </c:pt>
                <c:pt idx="39">
                  <c:v>-33.24</c:v>
                </c:pt>
                <c:pt idx="40">
                  <c:v>-31.08</c:v>
                </c:pt>
                <c:pt idx="41">
                  <c:v>-29.71</c:v>
                </c:pt>
                <c:pt idx="42">
                  <c:v>-29.19</c:v>
                </c:pt>
                <c:pt idx="43">
                  <c:v>-29.23</c:v>
                </c:pt>
                <c:pt idx="44">
                  <c:v>-30.26</c:v>
                </c:pt>
                <c:pt idx="45">
                  <c:v>-32.840000000000003</c:v>
                </c:pt>
                <c:pt idx="46">
                  <c:v>-37.74</c:v>
                </c:pt>
                <c:pt idx="47">
                  <c:v>-44.65</c:v>
                </c:pt>
                <c:pt idx="48">
                  <c:v>-44.44</c:v>
                </c:pt>
                <c:pt idx="49">
                  <c:v>-38.15</c:v>
                </c:pt>
                <c:pt idx="50">
                  <c:v>-35.54</c:v>
                </c:pt>
                <c:pt idx="51">
                  <c:v>-33.22</c:v>
                </c:pt>
                <c:pt idx="52">
                  <c:v>-31.65</c:v>
                </c:pt>
                <c:pt idx="53">
                  <c:v>-29.53</c:v>
                </c:pt>
                <c:pt idx="54">
                  <c:v>-27.48</c:v>
                </c:pt>
                <c:pt idx="55">
                  <c:v>-25.62</c:v>
                </c:pt>
                <c:pt idx="56">
                  <c:v>-24.3</c:v>
                </c:pt>
                <c:pt idx="57">
                  <c:v>-23.25</c:v>
                </c:pt>
                <c:pt idx="58">
                  <c:v>-22.79</c:v>
                </c:pt>
                <c:pt idx="59">
                  <c:v>-22.45</c:v>
                </c:pt>
                <c:pt idx="60">
                  <c:v>-22.17</c:v>
                </c:pt>
                <c:pt idx="61">
                  <c:v>-21.82</c:v>
                </c:pt>
                <c:pt idx="62">
                  <c:v>-21.48</c:v>
                </c:pt>
                <c:pt idx="63">
                  <c:v>-21.27</c:v>
                </c:pt>
                <c:pt idx="64">
                  <c:v>-21.12</c:v>
                </c:pt>
                <c:pt idx="65">
                  <c:v>-20.86</c:v>
                </c:pt>
                <c:pt idx="66">
                  <c:v>-20.53</c:v>
                </c:pt>
                <c:pt idx="67">
                  <c:v>-20.47</c:v>
                </c:pt>
                <c:pt idx="68">
                  <c:v>-20.53</c:v>
                </c:pt>
                <c:pt idx="69">
                  <c:v>-20.77</c:v>
                </c:pt>
                <c:pt idx="70">
                  <c:v>-21.45</c:v>
                </c:pt>
                <c:pt idx="71">
                  <c:v>-22.17</c:v>
                </c:pt>
                <c:pt idx="72">
                  <c:v>-22.46</c:v>
                </c:pt>
                <c:pt idx="73">
                  <c:v>-22.19</c:v>
                </c:pt>
                <c:pt idx="74">
                  <c:v>-21.51</c:v>
                </c:pt>
                <c:pt idx="75">
                  <c:v>-20.62</c:v>
                </c:pt>
                <c:pt idx="76">
                  <c:v>-20.43</c:v>
                </c:pt>
                <c:pt idx="77">
                  <c:v>-20.34</c:v>
                </c:pt>
                <c:pt idx="78">
                  <c:v>-20.74</c:v>
                </c:pt>
                <c:pt idx="79">
                  <c:v>-21.48</c:v>
                </c:pt>
                <c:pt idx="80">
                  <c:v>-22.08</c:v>
                </c:pt>
                <c:pt idx="81">
                  <c:v>-22.5</c:v>
                </c:pt>
                <c:pt idx="82">
                  <c:v>-22.86</c:v>
                </c:pt>
                <c:pt idx="83">
                  <c:v>-23</c:v>
                </c:pt>
                <c:pt idx="84">
                  <c:v>-23.03</c:v>
                </c:pt>
                <c:pt idx="85">
                  <c:v>-22.68</c:v>
                </c:pt>
                <c:pt idx="86">
                  <c:v>-21.87</c:v>
                </c:pt>
                <c:pt idx="87">
                  <c:v>-20.9</c:v>
                </c:pt>
                <c:pt idx="88">
                  <c:v>-19.850000000000001</c:v>
                </c:pt>
                <c:pt idx="89">
                  <c:v>-19.2</c:v>
                </c:pt>
                <c:pt idx="90">
                  <c:v>-18.63</c:v>
                </c:pt>
                <c:pt idx="91">
                  <c:v>-18.34</c:v>
                </c:pt>
                <c:pt idx="92">
                  <c:v>-18.13</c:v>
                </c:pt>
                <c:pt idx="93">
                  <c:v>-17.86</c:v>
                </c:pt>
                <c:pt idx="94">
                  <c:v>-17.489999999999998</c:v>
                </c:pt>
                <c:pt idx="95">
                  <c:v>-17.100000000000001</c:v>
                </c:pt>
                <c:pt idx="96">
                  <c:v>-16.73</c:v>
                </c:pt>
                <c:pt idx="97">
                  <c:v>-16.489999999999998</c:v>
                </c:pt>
                <c:pt idx="98">
                  <c:v>-16.45</c:v>
                </c:pt>
                <c:pt idx="99">
                  <c:v>-16.309999999999999</c:v>
                </c:pt>
                <c:pt idx="100">
                  <c:v>-15.96</c:v>
                </c:pt>
                <c:pt idx="101">
                  <c:v>-15.38</c:v>
                </c:pt>
                <c:pt idx="102">
                  <c:v>-14.6</c:v>
                </c:pt>
                <c:pt idx="103">
                  <c:v>-13.82</c:v>
                </c:pt>
                <c:pt idx="104">
                  <c:v>-13.04</c:v>
                </c:pt>
                <c:pt idx="105">
                  <c:v>-12.51</c:v>
                </c:pt>
                <c:pt idx="106">
                  <c:v>-12.05</c:v>
                </c:pt>
                <c:pt idx="107">
                  <c:v>-11.7</c:v>
                </c:pt>
                <c:pt idx="108">
                  <c:v>-11.41</c:v>
                </c:pt>
                <c:pt idx="109">
                  <c:v>-11.16</c:v>
                </c:pt>
                <c:pt idx="110">
                  <c:v>-10.84</c:v>
                </c:pt>
                <c:pt idx="111">
                  <c:v>-10.58</c:v>
                </c:pt>
                <c:pt idx="112">
                  <c:v>-10.25</c:v>
                </c:pt>
                <c:pt idx="113">
                  <c:v>-9.91</c:v>
                </c:pt>
                <c:pt idx="114">
                  <c:v>-9.5500000000000007</c:v>
                </c:pt>
                <c:pt idx="115">
                  <c:v>-9.27</c:v>
                </c:pt>
                <c:pt idx="116">
                  <c:v>-8.99</c:v>
                </c:pt>
                <c:pt idx="117">
                  <c:v>-8.74</c:v>
                </c:pt>
                <c:pt idx="118">
                  <c:v>-8.43</c:v>
                </c:pt>
                <c:pt idx="119">
                  <c:v>-8.08</c:v>
                </c:pt>
                <c:pt idx="120">
                  <c:v>-7.67</c:v>
                </c:pt>
                <c:pt idx="121">
                  <c:v>-7.3</c:v>
                </c:pt>
                <c:pt idx="122">
                  <c:v>-6.83</c:v>
                </c:pt>
                <c:pt idx="123">
                  <c:v>-6.4</c:v>
                </c:pt>
                <c:pt idx="124">
                  <c:v>-5.99</c:v>
                </c:pt>
                <c:pt idx="125">
                  <c:v>-5.62</c:v>
                </c:pt>
                <c:pt idx="126">
                  <c:v>-5.29</c:v>
                </c:pt>
                <c:pt idx="127">
                  <c:v>-5.03</c:v>
                </c:pt>
                <c:pt idx="128">
                  <c:v>-4.76</c:v>
                </c:pt>
                <c:pt idx="129">
                  <c:v>-4.5</c:v>
                </c:pt>
                <c:pt idx="130">
                  <c:v>-4.2300000000000004</c:v>
                </c:pt>
                <c:pt idx="131">
                  <c:v>-3.93</c:v>
                </c:pt>
                <c:pt idx="132">
                  <c:v>-3.65</c:v>
                </c:pt>
                <c:pt idx="133">
                  <c:v>-3.39</c:v>
                </c:pt>
                <c:pt idx="134">
                  <c:v>-3.22</c:v>
                </c:pt>
                <c:pt idx="135">
                  <c:v>-3.1</c:v>
                </c:pt>
                <c:pt idx="136">
                  <c:v>-3.02</c:v>
                </c:pt>
                <c:pt idx="137">
                  <c:v>-2.96</c:v>
                </c:pt>
                <c:pt idx="138">
                  <c:v>-2.86</c:v>
                </c:pt>
                <c:pt idx="139">
                  <c:v>-2.73</c:v>
                </c:pt>
                <c:pt idx="140">
                  <c:v>-2.5499999999999998</c:v>
                </c:pt>
                <c:pt idx="141">
                  <c:v>-2.36</c:v>
                </c:pt>
                <c:pt idx="142">
                  <c:v>-2.16</c:v>
                </c:pt>
                <c:pt idx="143">
                  <c:v>-2.0099999999999998</c:v>
                </c:pt>
                <c:pt idx="144">
                  <c:v>-1.92</c:v>
                </c:pt>
                <c:pt idx="145">
                  <c:v>-1.86</c:v>
                </c:pt>
                <c:pt idx="146">
                  <c:v>-1.83</c:v>
                </c:pt>
                <c:pt idx="147">
                  <c:v>-1.79</c:v>
                </c:pt>
                <c:pt idx="148">
                  <c:v>-1.77</c:v>
                </c:pt>
                <c:pt idx="149">
                  <c:v>-1.73</c:v>
                </c:pt>
                <c:pt idx="150">
                  <c:v>-1.64</c:v>
                </c:pt>
                <c:pt idx="151">
                  <c:v>-1.6</c:v>
                </c:pt>
                <c:pt idx="152">
                  <c:v>-1.52</c:v>
                </c:pt>
                <c:pt idx="153">
                  <c:v>-1.45</c:v>
                </c:pt>
                <c:pt idx="154">
                  <c:v>-1.39</c:v>
                </c:pt>
                <c:pt idx="155">
                  <c:v>-1.31</c:v>
                </c:pt>
                <c:pt idx="156">
                  <c:v>-1.22</c:v>
                </c:pt>
                <c:pt idx="157">
                  <c:v>-1.1299999999999999</c:v>
                </c:pt>
                <c:pt idx="158">
                  <c:v>-1.02</c:v>
                </c:pt>
                <c:pt idx="159">
                  <c:v>-0.93</c:v>
                </c:pt>
                <c:pt idx="160">
                  <c:v>-0.83</c:v>
                </c:pt>
                <c:pt idx="161">
                  <c:v>-0.75</c:v>
                </c:pt>
                <c:pt idx="162">
                  <c:v>-0.67</c:v>
                </c:pt>
                <c:pt idx="163">
                  <c:v>-0.61</c:v>
                </c:pt>
                <c:pt idx="164">
                  <c:v>-0.55000000000000004</c:v>
                </c:pt>
                <c:pt idx="165">
                  <c:v>-0.52</c:v>
                </c:pt>
                <c:pt idx="166">
                  <c:v>-0.49</c:v>
                </c:pt>
                <c:pt idx="167">
                  <c:v>-0.49</c:v>
                </c:pt>
                <c:pt idx="168">
                  <c:v>-0.51</c:v>
                </c:pt>
                <c:pt idx="169">
                  <c:v>-0.54</c:v>
                </c:pt>
                <c:pt idx="170">
                  <c:v>-0.56999999999999995</c:v>
                </c:pt>
                <c:pt idx="171">
                  <c:v>-0.6</c:v>
                </c:pt>
                <c:pt idx="172">
                  <c:v>-0.62</c:v>
                </c:pt>
                <c:pt idx="173">
                  <c:v>-0.63</c:v>
                </c:pt>
                <c:pt idx="174">
                  <c:v>-0.62</c:v>
                </c:pt>
                <c:pt idx="175">
                  <c:v>-0.6</c:v>
                </c:pt>
                <c:pt idx="176">
                  <c:v>-0.56999999999999995</c:v>
                </c:pt>
                <c:pt idx="177">
                  <c:v>-0.52</c:v>
                </c:pt>
                <c:pt idx="178">
                  <c:v>-0.47</c:v>
                </c:pt>
                <c:pt idx="179">
                  <c:v>-0.41</c:v>
                </c:pt>
                <c:pt idx="180">
                  <c:v>-0.35</c:v>
                </c:pt>
                <c:pt idx="181">
                  <c:v>-0.28999999999999998</c:v>
                </c:pt>
                <c:pt idx="182">
                  <c:v>-0.21</c:v>
                </c:pt>
                <c:pt idx="183">
                  <c:v>-0.16</c:v>
                </c:pt>
                <c:pt idx="184">
                  <c:v>-0.09</c:v>
                </c:pt>
                <c:pt idx="185">
                  <c:v>-0.04</c:v>
                </c:pt>
                <c:pt idx="186">
                  <c:v>-0.01</c:v>
                </c:pt>
                <c:pt idx="187">
                  <c:v>0</c:v>
                </c:pt>
                <c:pt idx="188">
                  <c:v>0</c:v>
                </c:pt>
                <c:pt idx="189">
                  <c:v>-0.01</c:v>
                </c:pt>
                <c:pt idx="190">
                  <c:v>-0.04</c:v>
                </c:pt>
                <c:pt idx="191">
                  <c:v>-0.11</c:v>
                </c:pt>
                <c:pt idx="192">
                  <c:v>-0.17</c:v>
                </c:pt>
                <c:pt idx="193">
                  <c:v>-0.23</c:v>
                </c:pt>
                <c:pt idx="194">
                  <c:v>-0.28000000000000003</c:v>
                </c:pt>
                <c:pt idx="195">
                  <c:v>-0.36</c:v>
                </c:pt>
                <c:pt idx="196">
                  <c:v>-0.48</c:v>
                </c:pt>
                <c:pt idx="197">
                  <c:v>-0.56000000000000005</c:v>
                </c:pt>
                <c:pt idx="198">
                  <c:v>-0.71</c:v>
                </c:pt>
                <c:pt idx="199">
                  <c:v>-0.82</c:v>
                </c:pt>
                <c:pt idx="200">
                  <c:v>-0.93</c:v>
                </c:pt>
                <c:pt idx="201">
                  <c:v>-1.03</c:v>
                </c:pt>
                <c:pt idx="202">
                  <c:v>-1.1299999999999999</c:v>
                </c:pt>
                <c:pt idx="203">
                  <c:v>-1.19</c:v>
                </c:pt>
                <c:pt idx="204">
                  <c:v>-1.24</c:v>
                </c:pt>
                <c:pt idx="205">
                  <c:v>-1.29</c:v>
                </c:pt>
                <c:pt idx="206">
                  <c:v>-1.31</c:v>
                </c:pt>
                <c:pt idx="207">
                  <c:v>-1.31</c:v>
                </c:pt>
                <c:pt idx="208">
                  <c:v>-1.3</c:v>
                </c:pt>
                <c:pt idx="209">
                  <c:v>-1.27</c:v>
                </c:pt>
                <c:pt idx="210">
                  <c:v>-1.23</c:v>
                </c:pt>
                <c:pt idx="211">
                  <c:v>-1.17</c:v>
                </c:pt>
                <c:pt idx="212">
                  <c:v>-1.0900000000000001</c:v>
                </c:pt>
                <c:pt idx="213">
                  <c:v>-1.03</c:v>
                </c:pt>
                <c:pt idx="214">
                  <c:v>-0.96</c:v>
                </c:pt>
                <c:pt idx="215">
                  <c:v>-0.9</c:v>
                </c:pt>
                <c:pt idx="216">
                  <c:v>-0.86</c:v>
                </c:pt>
                <c:pt idx="217">
                  <c:v>-0.81</c:v>
                </c:pt>
                <c:pt idx="218">
                  <c:v>-0.81</c:v>
                </c:pt>
                <c:pt idx="219">
                  <c:v>-0.83</c:v>
                </c:pt>
                <c:pt idx="220">
                  <c:v>-0.88</c:v>
                </c:pt>
                <c:pt idx="221">
                  <c:v>-0.96</c:v>
                </c:pt>
                <c:pt idx="222">
                  <c:v>-1.08</c:v>
                </c:pt>
                <c:pt idx="223">
                  <c:v>-1.22</c:v>
                </c:pt>
                <c:pt idx="224">
                  <c:v>-1.36</c:v>
                </c:pt>
                <c:pt idx="225">
                  <c:v>-1.51</c:v>
                </c:pt>
                <c:pt idx="226">
                  <c:v>-1.68</c:v>
                </c:pt>
                <c:pt idx="227">
                  <c:v>-1.84</c:v>
                </c:pt>
                <c:pt idx="228">
                  <c:v>-2.0099999999999998</c:v>
                </c:pt>
                <c:pt idx="229">
                  <c:v>-2.2000000000000002</c:v>
                </c:pt>
                <c:pt idx="230">
                  <c:v>-2.44</c:v>
                </c:pt>
                <c:pt idx="231">
                  <c:v>-2.71</c:v>
                </c:pt>
                <c:pt idx="232">
                  <c:v>-2.98</c:v>
                </c:pt>
                <c:pt idx="233">
                  <c:v>-3.31</c:v>
                </c:pt>
                <c:pt idx="234">
                  <c:v>-3.65</c:v>
                </c:pt>
                <c:pt idx="235">
                  <c:v>-4.03</c:v>
                </c:pt>
                <c:pt idx="236">
                  <c:v>-4.4000000000000004</c:v>
                </c:pt>
                <c:pt idx="237">
                  <c:v>-4.82</c:v>
                </c:pt>
                <c:pt idx="238">
                  <c:v>-5.24</c:v>
                </c:pt>
                <c:pt idx="239">
                  <c:v>-5.68</c:v>
                </c:pt>
                <c:pt idx="240">
                  <c:v>-6.08</c:v>
                </c:pt>
                <c:pt idx="241">
                  <c:v>-6.45</c:v>
                </c:pt>
                <c:pt idx="242">
                  <c:v>-6.81</c:v>
                </c:pt>
                <c:pt idx="243">
                  <c:v>-7.11</c:v>
                </c:pt>
                <c:pt idx="244">
                  <c:v>-7.42</c:v>
                </c:pt>
                <c:pt idx="245">
                  <c:v>-7.72</c:v>
                </c:pt>
                <c:pt idx="246">
                  <c:v>-8.14</c:v>
                </c:pt>
                <c:pt idx="247">
                  <c:v>-8.5299999999999994</c:v>
                </c:pt>
                <c:pt idx="248">
                  <c:v>-8.94</c:v>
                </c:pt>
                <c:pt idx="249">
                  <c:v>-9.34</c:v>
                </c:pt>
                <c:pt idx="250">
                  <c:v>-9.6999999999999993</c:v>
                </c:pt>
                <c:pt idx="251">
                  <c:v>-9.9700000000000006</c:v>
                </c:pt>
                <c:pt idx="252">
                  <c:v>-10.220000000000001</c:v>
                </c:pt>
                <c:pt idx="253">
                  <c:v>-10.44</c:v>
                </c:pt>
                <c:pt idx="254">
                  <c:v>-10.7</c:v>
                </c:pt>
                <c:pt idx="255">
                  <c:v>-11.06</c:v>
                </c:pt>
                <c:pt idx="256">
                  <c:v>-11.48</c:v>
                </c:pt>
                <c:pt idx="257">
                  <c:v>-11.92</c:v>
                </c:pt>
                <c:pt idx="258">
                  <c:v>-12.4</c:v>
                </c:pt>
                <c:pt idx="259">
                  <c:v>-12.83</c:v>
                </c:pt>
                <c:pt idx="260">
                  <c:v>-13.09</c:v>
                </c:pt>
                <c:pt idx="261">
                  <c:v>-13.35</c:v>
                </c:pt>
                <c:pt idx="262">
                  <c:v>-13.66</c:v>
                </c:pt>
                <c:pt idx="263">
                  <c:v>-14.01</c:v>
                </c:pt>
                <c:pt idx="264">
                  <c:v>-14.4</c:v>
                </c:pt>
                <c:pt idx="265">
                  <c:v>-14.62</c:v>
                </c:pt>
                <c:pt idx="266">
                  <c:v>-14.73</c:v>
                </c:pt>
                <c:pt idx="267">
                  <c:v>-14.7</c:v>
                </c:pt>
                <c:pt idx="268">
                  <c:v>-14.53</c:v>
                </c:pt>
                <c:pt idx="269">
                  <c:v>-14.31</c:v>
                </c:pt>
                <c:pt idx="270">
                  <c:v>-14.32</c:v>
                </c:pt>
                <c:pt idx="271">
                  <c:v>-14.5</c:v>
                </c:pt>
                <c:pt idx="272">
                  <c:v>-14.96</c:v>
                </c:pt>
                <c:pt idx="273">
                  <c:v>-15.54</c:v>
                </c:pt>
                <c:pt idx="274">
                  <c:v>-16.38</c:v>
                </c:pt>
                <c:pt idx="275">
                  <c:v>-17.260000000000002</c:v>
                </c:pt>
                <c:pt idx="276">
                  <c:v>-18.23</c:v>
                </c:pt>
                <c:pt idx="277">
                  <c:v>-19.07</c:v>
                </c:pt>
                <c:pt idx="278">
                  <c:v>-19.71</c:v>
                </c:pt>
                <c:pt idx="279">
                  <c:v>-19.79</c:v>
                </c:pt>
                <c:pt idx="280">
                  <c:v>-19.559999999999999</c:v>
                </c:pt>
                <c:pt idx="281">
                  <c:v>-19.02</c:v>
                </c:pt>
                <c:pt idx="282">
                  <c:v>-18.25</c:v>
                </c:pt>
                <c:pt idx="283">
                  <c:v>-17.489999999999998</c:v>
                </c:pt>
                <c:pt idx="284">
                  <c:v>-16.97</c:v>
                </c:pt>
                <c:pt idx="285">
                  <c:v>-16.5</c:v>
                </c:pt>
                <c:pt idx="286">
                  <c:v>-16.28</c:v>
                </c:pt>
                <c:pt idx="287">
                  <c:v>-16.100000000000001</c:v>
                </c:pt>
                <c:pt idx="288">
                  <c:v>-16.12</c:v>
                </c:pt>
                <c:pt idx="289">
                  <c:v>-16.190000000000001</c:v>
                </c:pt>
                <c:pt idx="290">
                  <c:v>-16.27</c:v>
                </c:pt>
                <c:pt idx="291">
                  <c:v>-16.329999999999998</c:v>
                </c:pt>
                <c:pt idx="292">
                  <c:v>-16.489999999999998</c:v>
                </c:pt>
                <c:pt idx="293">
                  <c:v>-16.7</c:v>
                </c:pt>
                <c:pt idx="294">
                  <c:v>-16.899999999999999</c:v>
                </c:pt>
                <c:pt idx="295">
                  <c:v>-17.13</c:v>
                </c:pt>
                <c:pt idx="296">
                  <c:v>-17.25</c:v>
                </c:pt>
                <c:pt idx="297">
                  <c:v>-17.27</c:v>
                </c:pt>
                <c:pt idx="298">
                  <c:v>-17.260000000000002</c:v>
                </c:pt>
                <c:pt idx="299">
                  <c:v>-17.21</c:v>
                </c:pt>
                <c:pt idx="300">
                  <c:v>-17.2</c:v>
                </c:pt>
                <c:pt idx="301">
                  <c:v>-17.09</c:v>
                </c:pt>
                <c:pt idx="302">
                  <c:v>-17.12</c:v>
                </c:pt>
                <c:pt idx="303">
                  <c:v>-17.27</c:v>
                </c:pt>
                <c:pt idx="304">
                  <c:v>-17.55</c:v>
                </c:pt>
                <c:pt idx="305">
                  <c:v>-17.89</c:v>
                </c:pt>
                <c:pt idx="306">
                  <c:v>-18.149999999999999</c:v>
                </c:pt>
                <c:pt idx="307">
                  <c:v>-18.649999999999999</c:v>
                </c:pt>
                <c:pt idx="308">
                  <c:v>-19.149999999999999</c:v>
                </c:pt>
                <c:pt idx="309">
                  <c:v>-19.71</c:v>
                </c:pt>
                <c:pt idx="310">
                  <c:v>-20.29</c:v>
                </c:pt>
                <c:pt idx="311">
                  <c:v>-21.09</c:v>
                </c:pt>
                <c:pt idx="312">
                  <c:v>-21.8</c:v>
                </c:pt>
                <c:pt idx="313">
                  <c:v>-22.91</c:v>
                </c:pt>
                <c:pt idx="314">
                  <c:v>-23.69</c:v>
                </c:pt>
                <c:pt idx="315">
                  <c:v>-24.75</c:v>
                </c:pt>
                <c:pt idx="316">
                  <c:v>-25.59</c:v>
                </c:pt>
                <c:pt idx="317">
                  <c:v>-26.33</c:v>
                </c:pt>
                <c:pt idx="318">
                  <c:v>-27.07</c:v>
                </c:pt>
                <c:pt idx="319">
                  <c:v>-27.51</c:v>
                </c:pt>
                <c:pt idx="320">
                  <c:v>-27.69</c:v>
                </c:pt>
                <c:pt idx="321">
                  <c:v>-27.7</c:v>
                </c:pt>
                <c:pt idx="322">
                  <c:v>-27.4</c:v>
                </c:pt>
                <c:pt idx="323">
                  <c:v>-27.27</c:v>
                </c:pt>
                <c:pt idx="324">
                  <c:v>-27.3</c:v>
                </c:pt>
                <c:pt idx="325">
                  <c:v>-27.91</c:v>
                </c:pt>
                <c:pt idx="326">
                  <c:v>-28.31</c:v>
                </c:pt>
                <c:pt idx="327">
                  <c:v>-29.12</c:v>
                </c:pt>
                <c:pt idx="328">
                  <c:v>-30.05</c:v>
                </c:pt>
                <c:pt idx="329">
                  <c:v>-31.67</c:v>
                </c:pt>
                <c:pt idx="330">
                  <c:v>-33.4</c:v>
                </c:pt>
                <c:pt idx="331">
                  <c:v>-35.619999999999997</c:v>
                </c:pt>
                <c:pt idx="332">
                  <c:v>-37.58</c:v>
                </c:pt>
                <c:pt idx="333">
                  <c:v>-42.16</c:v>
                </c:pt>
                <c:pt idx="334">
                  <c:v>-39.35</c:v>
                </c:pt>
                <c:pt idx="335">
                  <c:v>-36.94</c:v>
                </c:pt>
                <c:pt idx="336">
                  <c:v>-35.25</c:v>
                </c:pt>
                <c:pt idx="337">
                  <c:v>-33.72</c:v>
                </c:pt>
                <c:pt idx="338">
                  <c:v>-32.56</c:v>
                </c:pt>
                <c:pt idx="339">
                  <c:v>-31.41</c:v>
                </c:pt>
                <c:pt idx="340">
                  <c:v>-30.92</c:v>
                </c:pt>
                <c:pt idx="341">
                  <c:v>-31.04</c:v>
                </c:pt>
                <c:pt idx="342">
                  <c:v>-31.24</c:v>
                </c:pt>
                <c:pt idx="343">
                  <c:v>-31.66</c:v>
                </c:pt>
                <c:pt idx="344">
                  <c:v>-33.340000000000003</c:v>
                </c:pt>
                <c:pt idx="345">
                  <c:v>-34.72</c:v>
                </c:pt>
                <c:pt idx="346">
                  <c:v>-35.450000000000003</c:v>
                </c:pt>
                <c:pt idx="347">
                  <c:v>-34.69</c:v>
                </c:pt>
                <c:pt idx="348">
                  <c:v>-33.53</c:v>
                </c:pt>
                <c:pt idx="349">
                  <c:v>-31.36</c:v>
                </c:pt>
                <c:pt idx="350">
                  <c:v>-29.14</c:v>
                </c:pt>
                <c:pt idx="351">
                  <c:v>-27.48</c:v>
                </c:pt>
                <c:pt idx="352">
                  <c:v>-25.58</c:v>
                </c:pt>
                <c:pt idx="353">
                  <c:v>-24.36</c:v>
                </c:pt>
                <c:pt idx="354">
                  <c:v>-23.43</c:v>
                </c:pt>
                <c:pt idx="355">
                  <c:v>-22.63</c:v>
                </c:pt>
                <c:pt idx="356">
                  <c:v>-22.12</c:v>
                </c:pt>
                <c:pt idx="357">
                  <c:v>-21.77</c:v>
                </c:pt>
                <c:pt idx="358">
                  <c:v>-21.62</c:v>
                </c:pt>
                <c:pt idx="359">
                  <c:v>-21.75</c:v>
                </c:pt>
                <c:pt idx="360">
                  <c:v>-22.04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-31.15</c:v>
                </c:pt>
                <c:pt idx="1">
                  <c:v>-30.87</c:v>
                </c:pt>
                <c:pt idx="2">
                  <c:v>-30.78</c:v>
                </c:pt>
                <c:pt idx="3">
                  <c:v>-30.6</c:v>
                </c:pt>
                <c:pt idx="4">
                  <c:v>-30.47</c:v>
                </c:pt>
                <c:pt idx="5">
                  <c:v>-30.4</c:v>
                </c:pt>
                <c:pt idx="6">
                  <c:v>-30.39</c:v>
                </c:pt>
                <c:pt idx="7">
                  <c:v>-30.33</c:v>
                </c:pt>
                <c:pt idx="8">
                  <c:v>-30.51</c:v>
                </c:pt>
                <c:pt idx="9">
                  <c:v>-30.58</c:v>
                </c:pt>
                <c:pt idx="10">
                  <c:v>-30.87</c:v>
                </c:pt>
                <c:pt idx="11">
                  <c:v>-31.24</c:v>
                </c:pt>
                <c:pt idx="12">
                  <c:v>-31.79</c:v>
                </c:pt>
                <c:pt idx="13">
                  <c:v>-32.58</c:v>
                </c:pt>
                <c:pt idx="14">
                  <c:v>-33.630000000000003</c:v>
                </c:pt>
                <c:pt idx="15">
                  <c:v>-34.89</c:v>
                </c:pt>
                <c:pt idx="16">
                  <c:v>-36.67</c:v>
                </c:pt>
                <c:pt idx="17">
                  <c:v>-39.51</c:v>
                </c:pt>
                <c:pt idx="18">
                  <c:v>-42.74</c:v>
                </c:pt>
                <c:pt idx="19">
                  <c:v>-48.34</c:v>
                </c:pt>
                <c:pt idx="20">
                  <c:v>-49.75</c:v>
                </c:pt>
                <c:pt idx="21">
                  <c:v>-44.4</c:v>
                </c:pt>
                <c:pt idx="22">
                  <c:v>-40.64</c:v>
                </c:pt>
                <c:pt idx="23">
                  <c:v>-37.799999999999997</c:v>
                </c:pt>
                <c:pt idx="24">
                  <c:v>-35.96</c:v>
                </c:pt>
                <c:pt idx="25">
                  <c:v>-34.56</c:v>
                </c:pt>
                <c:pt idx="26">
                  <c:v>-33.69</c:v>
                </c:pt>
                <c:pt idx="27">
                  <c:v>-32.880000000000003</c:v>
                </c:pt>
                <c:pt idx="28">
                  <c:v>-32.39</c:v>
                </c:pt>
                <c:pt idx="29">
                  <c:v>-32.22</c:v>
                </c:pt>
                <c:pt idx="30">
                  <c:v>-32.31</c:v>
                </c:pt>
                <c:pt idx="31">
                  <c:v>-32.76</c:v>
                </c:pt>
                <c:pt idx="32">
                  <c:v>-33.51</c:v>
                </c:pt>
                <c:pt idx="33">
                  <c:v>-34.29</c:v>
                </c:pt>
                <c:pt idx="34">
                  <c:v>-35.28</c:v>
                </c:pt>
                <c:pt idx="35">
                  <c:v>-35.92</c:v>
                </c:pt>
                <c:pt idx="36">
                  <c:v>-36.65</c:v>
                </c:pt>
                <c:pt idx="37">
                  <c:v>-37.1</c:v>
                </c:pt>
                <c:pt idx="38">
                  <c:v>-37.49</c:v>
                </c:pt>
                <c:pt idx="39">
                  <c:v>-37.28</c:v>
                </c:pt>
                <c:pt idx="40">
                  <c:v>-37.26</c:v>
                </c:pt>
                <c:pt idx="41">
                  <c:v>-36.9</c:v>
                </c:pt>
                <c:pt idx="42">
                  <c:v>-37.020000000000003</c:v>
                </c:pt>
                <c:pt idx="43">
                  <c:v>-37.090000000000003</c:v>
                </c:pt>
                <c:pt idx="44">
                  <c:v>-37.15</c:v>
                </c:pt>
                <c:pt idx="45">
                  <c:v>-36.9</c:v>
                </c:pt>
                <c:pt idx="46">
                  <c:v>-36.94</c:v>
                </c:pt>
                <c:pt idx="47">
                  <c:v>-36.22</c:v>
                </c:pt>
                <c:pt idx="48">
                  <c:v>-35.99</c:v>
                </c:pt>
                <c:pt idx="49">
                  <c:v>-35.82</c:v>
                </c:pt>
                <c:pt idx="50">
                  <c:v>-35.9</c:v>
                </c:pt>
                <c:pt idx="51">
                  <c:v>-36.46</c:v>
                </c:pt>
                <c:pt idx="52">
                  <c:v>-37.270000000000003</c:v>
                </c:pt>
                <c:pt idx="53">
                  <c:v>-38.380000000000003</c:v>
                </c:pt>
                <c:pt idx="54">
                  <c:v>-39.590000000000003</c:v>
                </c:pt>
                <c:pt idx="55">
                  <c:v>-40.04</c:v>
                </c:pt>
                <c:pt idx="56">
                  <c:v>-40.81</c:v>
                </c:pt>
                <c:pt idx="57">
                  <c:v>-40.93</c:v>
                </c:pt>
                <c:pt idx="58">
                  <c:v>-40.47</c:v>
                </c:pt>
                <c:pt idx="59">
                  <c:v>-40.47</c:v>
                </c:pt>
                <c:pt idx="60">
                  <c:v>-39.99</c:v>
                </c:pt>
                <c:pt idx="61">
                  <c:v>-39.92</c:v>
                </c:pt>
                <c:pt idx="62">
                  <c:v>-39.43</c:v>
                </c:pt>
                <c:pt idx="63">
                  <c:v>-39.1</c:v>
                </c:pt>
                <c:pt idx="64">
                  <c:v>-38.81</c:v>
                </c:pt>
                <c:pt idx="65">
                  <c:v>-38.97</c:v>
                </c:pt>
                <c:pt idx="66">
                  <c:v>-39.08</c:v>
                </c:pt>
                <c:pt idx="67">
                  <c:v>-39.9</c:v>
                </c:pt>
                <c:pt idx="68">
                  <c:v>-39.56</c:v>
                </c:pt>
                <c:pt idx="69">
                  <c:v>-38.700000000000003</c:v>
                </c:pt>
                <c:pt idx="70">
                  <c:v>-37.119999999999997</c:v>
                </c:pt>
                <c:pt idx="71">
                  <c:v>-35.380000000000003</c:v>
                </c:pt>
                <c:pt idx="72">
                  <c:v>-33.950000000000003</c:v>
                </c:pt>
                <c:pt idx="73">
                  <c:v>-33.35</c:v>
                </c:pt>
                <c:pt idx="74">
                  <c:v>-33.130000000000003</c:v>
                </c:pt>
                <c:pt idx="75">
                  <c:v>-33.29</c:v>
                </c:pt>
                <c:pt idx="76">
                  <c:v>-33.799999999999997</c:v>
                </c:pt>
                <c:pt idx="77">
                  <c:v>-34.54</c:v>
                </c:pt>
                <c:pt idx="78">
                  <c:v>-35.49</c:v>
                </c:pt>
                <c:pt idx="79">
                  <c:v>-36.36</c:v>
                </c:pt>
                <c:pt idx="80">
                  <c:v>-37.270000000000003</c:v>
                </c:pt>
                <c:pt idx="81">
                  <c:v>-38.65</c:v>
                </c:pt>
                <c:pt idx="82">
                  <c:v>-40.72</c:v>
                </c:pt>
                <c:pt idx="83">
                  <c:v>-45.02</c:v>
                </c:pt>
                <c:pt idx="84">
                  <c:v>-53.51</c:v>
                </c:pt>
                <c:pt idx="85">
                  <c:v>-49.84</c:v>
                </c:pt>
                <c:pt idx="86">
                  <c:v>-44.26</c:v>
                </c:pt>
                <c:pt idx="87">
                  <c:v>-40.5</c:v>
                </c:pt>
                <c:pt idx="88">
                  <c:v>-38.880000000000003</c:v>
                </c:pt>
                <c:pt idx="89">
                  <c:v>-37.83</c:v>
                </c:pt>
                <c:pt idx="90">
                  <c:v>-37.119999999999997</c:v>
                </c:pt>
                <c:pt idx="91">
                  <c:v>-36.119999999999997</c:v>
                </c:pt>
                <c:pt idx="92">
                  <c:v>-34.69</c:v>
                </c:pt>
                <c:pt idx="93">
                  <c:v>-33.35</c:v>
                </c:pt>
                <c:pt idx="94">
                  <c:v>-32.39</c:v>
                </c:pt>
                <c:pt idx="95">
                  <c:v>-31.75</c:v>
                </c:pt>
                <c:pt idx="96">
                  <c:v>-31.98</c:v>
                </c:pt>
                <c:pt idx="97">
                  <c:v>-32.630000000000003</c:v>
                </c:pt>
                <c:pt idx="98">
                  <c:v>-34.04</c:v>
                </c:pt>
                <c:pt idx="99">
                  <c:v>-34.229999999999997</c:v>
                </c:pt>
                <c:pt idx="100">
                  <c:v>-33.32</c:v>
                </c:pt>
                <c:pt idx="101">
                  <c:v>-31.54</c:v>
                </c:pt>
                <c:pt idx="102">
                  <c:v>-29.89</c:v>
                </c:pt>
                <c:pt idx="103">
                  <c:v>-29.05</c:v>
                </c:pt>
                <c:pt idx="104">
                  <c:v>-28.38</c:v>
                </c:pt>
                <c:pt idx="105">
                  <c:v>-28.13</c:v>
                </c:pt>
                <c:pt idx="106">
                  <c:v>-28.11</c:v>
                </c:pt>
                <c:pt idx="107">
                  <c:v>-27.92</c:v>
                </c:pt>
                <c:pt idx="108">
                  <c:v>-27.51</c:v>
                </c:pt>
                <c:pt idx="109">
                  <c:v>-26.98</c:v>
                </c:pt>
                <c:pt idx="110">
                  <c:v>-26.35</c:v>
                </c:pt>
                <c:pt idx="111">
                  <c:v>-25.7</c:v>
                </c:pt>
                <c:pt idx="112">
                  <c:v>-25.28</c:v>
                </c:pt>
                <c:pt idx="113">
                  <c:v>-24.88</c:v>
                </c:pt>
                <c:pt idx="114">
                  <c:v>-24.63</c:v>
                </c:pt>
                <c:pt idx="115">
                  <c:v>-24.42</c:v>
                </c:pt>
                <c:pt idx="116">
                  <c:v>-24.1</c:v>
                </c:pt>
                <c:pt idx="117">
                  <c:v>-23.58</c:v>
                </c:pt>
                <c:pt idx="118">
                  <c:v>-22.96</c:v>
                </c:pt>
                <c:pt idx="119">
                  <c:v>-22.3</c:v>
                </c:pt>
                <c:pt idx="120">
                  <c:v>-21.69</c:v>
                </c:pt>
                <c:pt idx="121">
                  <c:v>-21.2</c:v>
                </c:pt>
                <c:pt idx="122">
                  <c:v>-20.8</c:v>
                </c:pt>
                <c:pt idx="123">
                  <c:v>-20.53</c:v>
                </c:pt>
                <c:pt idx="124">
                  <c:v>-20.3</c:v>
                </c:pt>
                <c:pt idx="125">
                  <c:v>-20.04</c:v>
                </c:pt>
                <c:pt idx="126">
                  <c:v>-19.72</c:v>
                </c:pt>
                <c:pt idx="127">
                  <c:v>-19.37</c:v>
                </c:pt>
                <c:pt idx="128">
                  <c:v>-18.97</c:v>
                </c:pt>
                <c:pt idx="129">
                  <c:v>-18.579999999999998</c:v>
                </c:pt>
                <c:pt idx="130">
                  <c:v>-18.2</c:v>
                </c:pt>
                <c:pt idx="131">
                  <c:v>-17.91</c:v>
                </c:pt>
                <c:pt idx="132">
                  <c:v>-17.64</c:v>
                </c:pt>
                <c:pt idx="133">
                  <c:v>-17.47</c:v>
                </c:pt>
                <c:pt idx="134">
                  <c:v>-17.28</c:v>
                </c:pt>
                <c:pt idx="135">
                  <c:v>-17.09</c:v>
                </c:pt>
                <c:pt idx="136">
                  <c:v>-16.89</c:v>
                </c:pt>
                <c:pt idx="137">
                  <c:v>-16.7</c:v>
                </c:pt>
                <c:pt idx="138">
                  <c:v>-16.43</c:v>
                </c:pt>
                <c:pt idx="139">
                  <c:v>-16.149999999999999</c:v>
                </c:pt>
                <c:pt idx="140">
                  <c:v>-15.85</c:v>
                </c:pt>
                <c:pt idx="141">
                  <c:v>-15.55</c:v>
                </c:pt>
                <c:pt idx="142">
                  <c:v>-15.22</c:v>
                </c:pt>
                <c:pt idx="143">
                  <c:v>-14.92</c:v>
                </c:pt>
                <c:pt idx="144">
                  <c:v>-14.64</c:v>
                </c:pt>
                <c:pt idx="145">
                  <c:v>-14.33</c:v>
                </c:pt>
                <c:pt idx="146">
                  <c:v>-13.96</c:v>
                </c:pt>
                <c:pt idx="147">
                  <c:v>-13.57</c:v>
                </c:pt>
                <c:pt idx="148">
                  <c:v>-13.14</c:v>
                </c:pt>
                <c:pt idx="149">
                  <c:v>-12.68</c:v>
                </c:pt>
                <c:pt idx="150">
                  <c:v>-12.16</c:v>
                </c:pt>
                <c:pt idx="151">
                  <c:v>-11.62</c:v>
                </c:pt>
                <c:pt idx="152">
                  <c:v>-11.04</c:v>
                </c:pt>
                <c:pt idx="153">
                  <c:v>-10.44</c:v>
                </c:pt>
                <c:pt idx="154">
                  <c:v>-9.7899999999999991</c:v>
                </c:pt>
                <c:pt idx="155">
                  <c:v>-9.15</c:v>
                </c:pt>
                <c:pt idx="156">
                  <c:v>-8.52</c:v>
                </c:pt>
                <c:pt idx="157">
                  <c:v>-7.91</c:v>
                </c:pt>
                <c:pt idx="158">
                  <c:v>-7.27</c:v>
                </c:pt>
                <c:pt idx="159">
                  <c:v>-6.66</c:v>
                </c:pt>
                <c:pt idx="160">
                  <c:v>-6.09</c:v>
                </c:pt>
                <c:pt idx="161">
                  <c:v>-5.53</c:v>
                </c:pt>
                <c:pt idx="162">
                  <c:v>-4.97</c:v>
                </c:pt>
                <c:pt idx="163">
                  <c:v>-4.45</c:v>
                </c:pt>
                <c:pt idx="164">
                  <c:v>-3.96</c:v>
                </c:pt>
                <c:pt idx="165">
                  <c:v>-3.49</c:v>
                </c:pt>
                <c:pt idx="166">
                  <c:v>-3.03</c:v>
                </c:pt>
                <c:pt idx="167">
                  <c:v>-2.62</c:v>
                </c:pt>
                <c:pt idx="168">
                  <c:v>-2.23</c:v>
                </c:pt>
                <c:pt idx="169">
                  <c:v>-1.87</c:v>
                </c:pt>
                <c:pt idx="170">
                  <c:v>-1.53</c:v>
                </c:pt>
                <c:pt idx="171">
                  <c:v>-1.23</c:v>
                </c:pt>
                <c:pt idx="172">
                  <c:v>-0.96</c:v>
                </c:pt>
                <c:pt idx="173">
                  <c:v>-0.72</c:v>
                </c:pt>
                <c:pt idx="174">
                  <c:v>-0.51</c:v>
                </c:pt>
                <c:pt idx="175">
                  <c:v>-0.33</c:v>
                </c:pt>
                <c:pt idx="176">
                  <c:v>-0.2</c:v>
                </c:pt>
                <c:pt idx="177">
                  <c:v>-0.1</c:v>
                </c:pt>
                <c:pt idx="178">
                  <c:v>-0.03</c:v>
                </c:pt>
                <c:pt idx="179">
                  <c:v>-0.01</c:v>
                </c:pt>
                <c:pt idx="180">
                  <c:v>-0.02</c:v>
                </c:pt>
                <c:pt idx="181">
                  <c:v>-7.0000000000000007E-2</c:v>
                </c:pt>
                <c:pt idx="182">
                  <c:v>-0.16</c:v>
                </c:pt>
                <c:pt idx="183">
                  <c:v>-0.27</c:v>
                </c:pt>
                <c:pt idx="184">
                  <c:v>-0.4</c:v>
                </c:pt>
                <c:pt idx="185">
                  <c:v>-0.57999999999999996</c:v>
                </c:pt>
                <c:pt idx="186">
                  <c:v>-0.78</c:v>
                </c:pt>
                <c:pt idx="187">
                  <c:v>-1.02</c:v>
                </c:pt>
                <c:pt idx="188">
                  <c:v>-1.3</c:v>
                </c:pt>
                <c:pt idx="189">
                  <c:v>-1.61</c:v>
                </c:pt>
                <c:pt idx="190">
                  <c:v>-1.99</c:v>
                </c:pt>
                <c:pt idx="191">
                  <c:v>-2.39</c:v>
                </c:pt>
                <c:pt idx="192">
                  <c:v>-2.84</c:v>
                </c:pt>
                <c:pt idx="193">
                  <c:v>-3.26</c:v>
                </c:pt>
                <c:pt idx="194">
                  <c:v>-3.79</c:v>
                </c:pt>
                <c:pt idx="195">
                  <c:v>-4.37</c:v>
                </c:pt>
                <c:pt idx="196">
                  <c:v>-5</c:v>
                </c:pt>
                <c:pt idx="197">
                  <c:v>-5.67</c:v>
                </c:pt>
                <c:pt idx="198">
                  <c:v>-6.4</c:v>
                </c:pt>
                <c:pt idx="199">
                  <c:v>-7.17</c:v>
                </c:pt>
                <c:pt idx="200">
                  <c:v>-8.01</c:v>
                </c:pt>
                <c:pt idx="201">
                  <c:v>-8.8699999999999992</c:v>
                </c:pt>
                <c:pt idx="202">
                  <c:v>-9.85</c:v>
                </c:pt>
                <c:pt idx="203">
                  <c:v>-10.88</c:v>
                </c:pt>
                <c:pt idx="204">
                  <c:v>-11.96</c:v>
                </c:pt>
                <c:pt idx="205">
                  <c:v>-13.13</c:v>
                </c:pt>
                <c:pt idx="206">
                  <c:v>-14.43</c:v>
                </c:pt>
                <c:pt idx="207">
                  <c:v>-15.79</c:v>
                </c:pt>
                <c:pt idx="208">
                  <c:v>-17.3</c:v>
                </c:pt>
                <c:pt idx="209">
                  <c:v>-18.850000000000001</c:v>
                </c:pt>
                <c:pt idx="210">
                  <c:v>-20.66</c:v>
                </c:pt>
                <c:pt idx="211">
                  <c:v>-22.58</c:v>
                </c:pt>
                <c:pt idx="212">
                  <c:v>-24.71</c:v>
                </c:pt>
                <c:pt idx="213">
                  <c:v>-26.88</c:v>
                </c:pt>
                <c:pt idx="214">
                  <c:v>-29.35</c:v>
                </c:pt>
                <c:pt idx="215">
                  <c:v>-31.44</c:v>
                </c:pt>
                <c:pt idx="216">
                  <c:v>-32.979999999999997</c:v>
                </c:pt>
                <c:pt idx="217">
                  <c:v>-33.049999999999997</c:v>
                </c:pt>
                <c:pt idx="218">
                  <c:v>-32.46</c:v>
                </c:pt>
                <c:pt idx="219">
                  <c:v>-31.53</c:v>
                </c:pt>
                <c:pt idx="220">
                  <c:v>-30.69</c:v>
                </c:pt>
                <c:pt idx="221">
                  <c:v>-30.1</c:v>
                </c:pt>
                <c:pt idx="222">
                  <c:v>-29.65</c:v>
                </c:pt>
                <c:pt idx="223">
                  <c:v>-29.42</c:v>
                </c:pt>
                <c:pt idx="224">
                  <c:v>-29.27</c:v>
                </c:pt>
                <c:pt idx="225">
                  <c:v>-29.05</c:v>
                </c:pt>
                <c:pt idx="226">
                  <c:v>-29.07</c:v>
                </c:pt>
                <c:pt idx="227">
                  <c:v>-29.01</c:v>
                </c:pt>
                <c:pt idx="228">
                  <c:v>-28.91</c:v>
                </c:pt>
                <c:pt idx="229">
                  <c:v>-28.97</c:v>
                </c:pt>
                <c:pt idx="230">
                  <c:v>-29.07</c:v>
                </c:pt>
                <c:pt idx="231">
                  <c:v>-29.11</c:v>
                </c:pt>
                <c:pt idx="232">
                  <c:v>-29.28</c:v>
                </c:pt>
                <c:pt idx="233">
                  <c:v>-29.33</c:v>
                </c:pt>
                <c:pt idx="234">
                  <c:v>-29.23</c:v>
                </c:pt>
                <c:pt idx="235">
                  <c:v>-29.1</c:v>
                </c:pt>
                <c:pt idx="236">
                  <c:v>-28.95</c:v>
                </c:pt>
                <c:pt idx="237">
                  <c:v>-28.99</c:v>
                </c:pt>
                <c:pt idx="238">
                  <c:v>-29.1</c:v>
                </c:pt>
                <c:pt idx="239">
                  <c:v>-29.28</c:v>
                </c:pt>
                <c:pt idx="240">
                  <c:v>-29.31</c:v>
                </c:pt>
                <c:pt idx="241">
                  <c:v>-29.4</c:v>
                </c:pt>
                <c:pt idx="242">
                  <c:v>-29.41</c:v>
                </c:pt>
                <c:pt idx="243">
                  <c:v>-29.65</c:v>
                </c:pt>
                <c:pt idx="244">
                  <c:v>-29.6</c:v>
                </c:pt>
                <c:pt idx="245">
                  <c:v>-29.76</c:v>
                </c:pt>
                <c:pt idx="246">
                  <c:v>-29.76</c:v>
                </c:pt>
                <c:pt idx="247">
                  <c:v>-30.11</c:v>
                </c:pt>
                <c:pt idx="248">
                  <c:v>-30.2</c:v>
                </c:pt>
                <c:pt idx="249">
                  <c:v>-29.97</c:v>
                </c:pt>
                <c:pt idx="250">
                  <c:v>-29.45</c:v>
                </c:pt>
                <c:pt idx="251">
                  <c:v>-29.04</c:v>
                </c:pt>
                <c:pt idx="252">
                  <c:v>-28.68</c:v>
                </c:pt>
                <c:pt idx="253">
                  <c:v>-28.49</c:v>
                </c:pt>
                <c:pt idx="254">
                  <c:v>-28.38</c:v>
                </c:pt>
                <c:pt idx="255">
                  <c:v>-28.31</c:v>
                </c:pt>
                <c:pt idx="256">
                  <c:v>-28.39</c:v>
                </c:pt>
                <c:pt idx="257">
                  <c:v>-28.52</c:v>
                </c:pt>
                <c:pt idx="258">
                  <c:v>-28.64</c:v>
                </c:pt>
                <c:pt idx="259">
                  <c:v>-28.79</c:v>
                </c:pt>
                <c:pt idx="260">
                  <c:v>-28.89</c:v>
                </c:pt>
                <c:pt idx="261">
                  <c:v>-29</c:v>
                </c:pt>
                <c:pt idx="262">
                  <c:v>-29.23</c:v>
                </c:pt>
                <c:pt idx="263">
                  <c:v>-29.68</c:v>
                </c:pt>
                <c:pt idx="264">
                  <c:v>-30.41</c:v>
                </c:pt>
                <c:pt idx="265">
                  <c:v>-31.76</c:v>
                </c:pt>
                <c:pt idx="266">
                  <c:v>-33.28</c:v>
                </c:pt>
                <c:pt idx="267">
                  <c:v>-34.880000000000003</c:v>
                </c:pt>
                <c:pt idx="268">
                  <c:v>-35.97</c:v>
                </c:pt>
                <c:pt idx="269">
                  <c:v>-35.6</c:v>
                </c:pt>
                <c:pt idx="270">
                  <c:v>-34.01</c:v>
                </c:pt>
                <c:pt idx="271">
                  <c:v>-32.53</c:v>
                </c:pt>
                <c:pt idx="272">
                  <c:v>-31.68</c:v>
                </c:pt>
                <c:pt idx="273">
                  <c:v>-31.16</c:v>
                </c:pt>
                <c:pt idx="274">
                  <c:v>-31.13</c:v>
                </c:pt>
                <c:pt idx="275">
                  <c:v>-31.25</c:v>
                </c:pt>
                <c:pt idx="276">
                  <c:v>-31.45</c:v>
                </c:pt>
                <c:pt idx="277">
                  <c:v>-31.22</c:v>
                </c:pt>
                <c:pt idx="278">
                  <c:v>-30.95</c:v>
                </c:pt>
                <c:pt idx="279">
                  <c:v>-30.63</c:v>
                </c:pt>
                <c:pt idx="280">
                  <c:v>-30.25</c:v>
                </c:pt>
                <c:pt idx="281">
                  <c:v>-30.02</c:v>
                </c:pt>
                <c:pt idx="282">
                  <c:v>-30.08</c:v>
                </c:pt>
                <c:pt idx="283">
                  <c:v>-30.14</c:v>
                </c:pt>
                <c:pt idx="284">
                  <c:v>-30.7</c:v>
                </c:pt>
                <c:pt idx="285">
                  <c:v>-31.23</c:v>
                </c:pt>
                <c:pt idx="286">
                  <c:v>-32.15</c:v>
                </c:pt>
                <c:pt idx="287">
                  <c:v>-33.130000000000003</c:v>
                </c:pt>
                <c:pt idx="288">
                  <c:v>-34.57</c:v>
                </c:pt>
                <c:pt idx="289">
                  <c:v>-35.42</c:v>
                </c:pt>
                <c:pt idx="290">
                  <c:v>-35.479999999999997</c:v>
                </c:pt>
                <c:pt idx="291">
                  <c:v>-34.94</c:v>
                </c:pt>
                <c:pt idx="292">
                  <c:v>-33.65</c:v>
                </c:pt>
                <c:pt idx="293">
                  <c:v>-32.6</c:v>
                </c:pt>
                <c:pt idx="294">
                  <c:v>-31.9</c:v>
                </c:pt>
                <c:pt idx="295">
                  <c:v>-31.6</c:v>
                </c:pt>
                <c:pt idx="296">
                  <c:v>-31.5</c:v>
                </c:pt>
                <c:pt idx="297">
                  <c:v>-31.55</c:v>
                </c:pt>
                <c:pt idx="298">
                  <c:v>-31.72</c:v>
                </c:pt>
                <c:pt idx="299">
                  <c:v>-31.85</c:v>
                </c:pt>
                <c:pt idx="300">
                  <c:v>-32.22</c:v>
                </c:pt>
                <c:pt idx="301">
                  <c:v>-32.36</c:v>
                </c:pt>
                <c:pt idx="302">
                  <c:v>-33.07</c:v>
                </c:pt>
                <c:pt idx="303">
                  <c:v>-33.380000000000003</c:v>
                </c:pt>
                <c:pt idx="304">
                  <c:v>-33.770000000000003</c:v>
                </c:pt>
                <c:pt idx="305">
                  <c:v>-33.85</c:v>
                </c:pt>
                <c:pt idx="306">
                  <c:v>-33.6</c:v>
                </c:pt>
                <c:pt idx="307">
                  <c:v>-33.49</c:v>
                </c:pt>
                <c:pt idx="308">
                  <c:v>-33.64</c:v>
                </c:pt>
                <c:pt idx="309">
                  <c:v>-34.25</c:v>
                </c:pt>
                <c:pt idx="310">
                  <c:v>-35.28</c:v>
                </c:pt>
                <c:pt idx="311">
                  <c:v>-37.24</c:v>
                </c:pt>
                <c:pt idx="312">
                  <c:v>-40.53</c:v>
                </c:pt>
                <c:pt idx="313">
                  <c:v>-45.13</c:v>
                </c:pt>
                <c:pt idx="314">
                  <c:v>-57.95</c:v>
                </c:pt>
                <c:pt idx="315">
                  <c:v>-49.54</c:v>
                </c:pt>
                <c:pt idx="316">
                  <c:v>-42.97</c:v>
                </c:pt>
                <c:pt idx="317">
                  <c:v>-40.450000000000003</c:v>
                </c:pt>
                <c:pt idx="318">
                  <c:v>-38.57</c:v>
                </c:pt>
                <c:pt idx="319">
                  <c:v>-37.11</c:v>
                </c:pt>
                <c:pt idx="320">
                  <c:v>-36.590000000000003</c:v>
                </c:pt>
                <c:pt idx="321">
                  <c:v>-35.89</c:v>
                </c:pt>
                <c:pt idx="322">
                  <c:v>-35.79</c:v>
                </c:pt>
                <c:pt idx="323">
                  <c:v>-35.42</c:v>
                </c:pt>
                <c:pt idx="324">
                  <c:v>-35.729999999999997</c:v>
                </c:pt>
                <c:pt idx="325">
                  <c:v>-36.159999999999997</c:v>
                </c:pt>
                <c:pt idx="326">
                  <c:v>-36.979999999999997</c:v>
                </c:pt>
                <c:pt idx="327">
                  <c:v>-38.17</c:v>
                </c:pt>
                <c:pt idx="328">
                  <c:v>-39.78</c:v>
                </c:pt>
                <c:pt idx="329">
                  <c:v>-40.76</c:v>
                </c:pt>
                <c:pt idx="330">
                  <c:v>-39.78</c:v>
                </c:pt>
                <c:pt idx="331">
                  <c:v>-38.49</c:v>
                </c:pt>
                <c:pt idx="332">
                  <c:v>-37.29</c:v>
                </c:pt>
                <c:pt idx="333">
                  <c:v>-36.58</c:v>
                </c:pt>
                <c:pt idx="334">
                  <c:v>-36.11</c:v>
                </c:pt>
                <c:pt idx="335">
                  <c:v>-36.14</c:v>
                </c:pt>
                <c:pt idx="336">
                  <c:v>-36.28</c:v>
                </c:pt>
                <c:pt idx="337">
                  <c:v>-37.32</c:v>
                </c:pt>
                <c:pt idx="338">
                  <c:v>-38.729999999999997</c:v>
                </c:pt>
                <c:pt idx="339">
                  <c:v>-40.770000000000003</c:v>
                </c:pt>
                <c:pt idx="340">
                  <c:v>-43.61</c:v>
                </c:pt>
                <c:pt idx="341">
                  <c:v>-47.14</c:v>
                </c:pt>
                <c:pt idx="342">
                  <c:v>-49.14</c:v>
                </c:pt>
                <c:pt idx="343">
                  <c:v>-46.65</c:v>
                </c:pt>
                <c:pt idx="344">
                  <c:v>-43.63</c:v>
                </c:pt>
                <c:pt idx="345">
                  <c:v>-41.32</c:v>
                </c:pt>
                <c:pt idx="346">
                  <c:v>-39.96</c:v>
                </c:pt>
                <c:pt idx="347">
                  <c:v>-38.68</c:v>
                </c:pt>
                <c:pt idx="348">
                  <c:v>-37.71</c:v>
                </c:pt>
                <c:pt idx="349">
                  <c:v>-36.94</c:v>
                </c:pt>
                <c:pt idx="350">
                  <c:v>-36.22</c:v>
                </c:pt>
                <c:pt idx="351">
                  <c:v>-35.5</c:v>
                </c:pt>
                <c:pt idx="352">
                  <c:v>-34.950000000000003</c:v>
                </c:pt>
                <c:pt idx="353">
                  <c:v>-34.1</c:v>
                </c:pt>
                <c:pt idx="354">
                  <c:v>-33.380000000000003</c:v>
                </c:pt>
                <c:pt idx="355">
                  <c:v>-32.79</c:v>
                </c:pt>
                <c:pt idx="356">
                  <c:v>-32.5</c:v>
                </c:pt>
                <c:pt idx="357">
                  <c:v>-31.97</c:v>
                </c:pt>
                <c:pt idx="358">
                  <c:v>-31.79</c:v>
                </c:pt>
                <c:pt idx="359">
                  <c:v>-31.57</c:v>
                </c:pt>
                <c:pt idx="360">
                  <c:v>-31.27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0 Degree Steering Binomial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-61.054698310799431</c:v>
                </c:pt>
                <c:pt idx="1">
                  <c:v>-60.738683939470299</c:v>
                </c:pt>
                <c:pt idx="2">
                  <c:v>-60.649012677477316</c:v>
                </c:pt>
                <c:pt idx="3">
                  <c:v>-60.702585257276112</c:v>
                </c:pt>
                <c:pt idx="4">
                  <c:v>-60.856767621226055</c:v>
                </c:pt>
                <c:pt idx="5">
                  <c:v>-61.04449477507417</c:v>
                </c:pt>
                <c:pt idx="6">
                  <c:v>-61.760909137311472</c:v>
                </c:pt>
                <c:pt idx="7">
                  <c:v>-62.214660671293807</c:v>
                </c:pt>
                <c:pt idx="8">
                  <c:v>-62.934708698139055</c:v>
                </c:pt>
                <c:pt idx="9">
                  <c:v>-63.792308440325641</c:v>
                </c:pt>
                <c:pt idx="10">
                  <c:v>-64.978648914714356</c:v>
                </c:pt>
                <c:pt idx="11">
                  <c:v>-66.164559498988467</c:v>
                </c:pt>
                <c:pt idx="12">
                  <c:v>-67.975642583555185</c:v>
                </c:pt>
                <c:pt idx="13">
                  <c:v>-70.524095539270078</c:v>
                </c:pt>
                <c:pt idx="14">
                  <c:v>-74.250227186613458</c:v>
                </c:pt>
                <c:pt idx="15">
                  <c:v>-77.950975385041374</c:v>
                </c:pt>
                <c:pt idx="16">
                  <c:v>-76.988706151758905</c:v>
                </c:pt>
                <c:pt idx="17">
                  <c:v>-73.522805099316827</c:v>
                </c:pt>
                <c:pt idx="18">
                  <c:v>-70.27285233019505</c:v>
                </c:pt>
                <c:pt idx="19">
                  <c:v>-68.000235980706265</c:v>
                </c:pt>
                <c:pt idx="20">
                  <c:v>-66.482754617630562</c:v>
                </c:pt>
                <c:pt idx="21">
                  <c:v>-65.610772690381154</c:v>
                </c:pt>
                <c:pt idx="22">
                  <c:v>-64.938373088322564</c:v>
                </c:pt>
                <c:pt idx="23">
                  <c:v>-64.565365978740502</c:v>
                </c:pt>
                <c:pt idx="24">
                  <c:v>-63.945489008357029</c:v>
                </c:pt>
                <c:pt idx="25">
                  <c:v>-64.176174621965998</c:v>
                </c:pt>
                <c:pt idx="26">
                  <c:v>-64.299342681019397</c:v>
                </c:pt>
                <c:pt idx="27">
                  <c:v>-64.279097519950312</c:v>
                </c:pt>
                <c:pt idx="28">
                  <c:v>-64.571735636007574</c:v>
                </c:pt>
                <c:pt idx="29">
                  <c:v>-64.959139393371771</c:v>
                </c:pt>
                <c:pt idx="30">
                  <c:v>-65.384489389858189</c:v>
                </c:pt>
                <c:pt idx="31">
                  <c:v>-66.092295532033191</c:v>
                </c:pt>
                <c:pt idx="32">
                  <c:v>-67.121437618669802</c:v>
                </c:pt>
                <c:pt idx="33">
                  <c:v>-68.344360981078978</c:v>
                </c:pt>
                <c:pt idx="34">
                  <c:v>-69.696726236320714</c:v>
                </c:pt>
                <c:pt idx="35">
                  <c:v>-71.017354438927413</c:v>
                </c:pt>
                <c:pt idx="36">
                  <c:v>-71.742508720185597</c:v>
                </c:pt>
                <c:pt idx="37">
                  <c:v>-71.987743452552408</c:v>
                </c:pt>
                <c:pt idx="38">
                  <c:v>-71.434776143158302</c:v>
                </c:pt>
                <c:pt idx="39">
                  <c:v>-70.847482526174502</c:v>
                </c:pt>
                <c:pt idx="40">
                  <c:v>-70.854072793528303</c:v>
                </c:pt>
                <c:pt idx="41">
                  <c:v>-70.298906723201483</c:v>
                </c:pt>
                <c:pt idx="42">
                  <c:v>-70.491168193320476</c:v>
                </c:pt>
                <c:pt idx="43">
                  <c:v>-70.143390266675311</c:v>
                </c:pt>
                <c:pt idx="44">
                  <c:v>-70.220929611554297</c:v>
                </c:pt>
                <c:pt idx="45">
                  <c:v>-70.300005732207836</c:v>
                </c:pt>
                <c:pt idx="46">
                  <c:v>-70.623015227155236</c:v>
                </c:pt>
                <c:pt idx="47">
                  <c:v>-70.053569469487954</c:v>
                </c:pt>
                <c:pt idx="48">
                  <c:v>-69.805427495884288</c:v>
                </c:pt>
                <c:pt idx="49">
                  <c:v>-69.644779665914328</c:v>
                </c:pt>
                <c:pt idx="50">
                  <c:v>-69.883066091938545</c:v>
                </c:pt>
                <c:pt idx="51">
                  <c:v>-71.154884786351118</c:v>
                </c:pt>
                <c:pt idx="52">
                  <c:v>-72.194166163402471</c:v>
                </c:pt>
                <c:pt idx="53">
                  <c:v>-74.315309132957339</c:v>
                </c:pt>
                <c:pt idx="54">
                  <c:v>-78.006856444791907</c:v>
                </c:pt>
                <c:pt idx="55">
                  <c:v>-85.868329188168374</c:v>
                </c:pt>
                <c:pt idx="56">
                  <c:v>-78.588176956927413</c:v>
                </c:pt>
                <c:pt idx="57">
                  <c:v>-73.707018848695725</c:v>
                </c:pt>
                <c:pt idx="58">
                  <c:v>-69.69795777092412</c:v>
                </c:pt>
                <c:pt idx="59">
                  <c:v>-67.907282454534567</c:v>
                </c:pt>
                <c:pt idx="60">
                  <c:v>-67.008549638846958</c:v>
                </c:pt>
                <c:pt idx="61">
                  <c:v>-66.765393054519606</c:v>
                </c:pt>
                <c:pt idx="62">
                  <c:v>-67.124801195620208</c:v>
                </c:pt>
                <c:pt idx="63">
                  <c:v>-68.051315876157929</c:v>
                </c:pt>
                <c:pt idx="64">
                  <c:v>-69.195542645185441</c:v>
                </c:pt>
                <c:pt idx="65">
                  <c:v>-70.482993900329717</c:v>
                </c:pt>
                <c:pt idx="66">
                  <c:v>-72.627126781336131</c:v>
                </c:pt>
                <c:pt idx="67">
                  <c:v>-76.491621044138839</c:v>
                </c:pt>
                <c:pt idx="68">
                  <c:v>-79.387011209863545</c:v>
                </c:pt>
                <c:pt idx="69">
                  <c:v>-79.719940007478201</c:v>
                </c:pt>
                <c:pt idx="70">
                  <c:v>-75.521215045512363</c:v>
                </c:pt>
                <c:pt idx="71">
                  <c:v>-71.583426675419886</c:v>
                </c:pt>
                <c:pt idx="72">
                  <c:v>-69.216255816873428</c:v>
                </c:pt>
                <c:pt idx="73">
                  <c:v>-67.679263888040836</c:v>
                </c:pt>
                <c:pt idx="74">
                  <c:v>-67.312050503944477</c:v>
                </c:pt>
                <c:pt idx="75">
                  <c:v>-67.731113947129288</c:v>
                </c:pt>
                <c:pt idx="76">
                  <c:v>-68.663148429408892</c:v>
                </c:pt>
                <c:pt idx="77">
                  <c:v>-71.480463625230939</c:v>
                </c:pt>
                <c:pt idx="78">
                  <c:v>-72.938099661326262</c:v>
                </c:pt>
                <c:pt idx="79">
                  <c:v>-71.866880438195452</c:v>
                </c:pt>
                <c:pt idx="80">
                  <c:v>-70.962846351442209</c:v>
                </c:pt>
                <c:pt idx="81">
                  <c:v>-70.409328277198341</c:v>
                </c:pt>
                <c:pt idx="82">
                  <c:v>-70.152970625973055</c:v>
                </c:pt>
                <c:pt idx="83">
                  <c:v>-69.402718541388296</c:v>
                </c:pt>
                <c:pt idx="84">
                  <c:v>-69.097136415711688</c:v>
                </c:pt>
                <c:pt idx="85">
                  <c:v>-68.517909206994389</c:v>
                </c:pt>
                <c:pt idx="86">
                  <c:v>-68.353751651873793</c:v>
                </c:pt>
                <c:pt idx="87">
                  <c:v>-69.435732381096486</c:v>
                </c:pt>
                <c:pt idx="88">
                  <c:v>-70.279748691923061</c:v>
                </c:pt>
                <c:pt idx="89">
                  <c:v>-72.143395737101571</c:v>
                </c:pt>
                <c:pt idx="90">
                  <c:v>-74.6115455289968</c:v>
                </c:pt>
                <c:pt idx="91">
                  <c:v>-76.164666755798351</c:v>
                </c:pt>
                <c:pt idx="92">
                  <c:v>-73.165995804325263</c:v>
                </c:pt>
                <c:pt idx="93">
                  <c:v>-72.595285452151302</c:v>
                </c:pt>
                <c:pt idx="94">
                  <c:v>-70.118897931494828</c:v>
                </c:pt>
                <c:pt idx="95">
                  <c:v>-69.133887595072153</c:v>
                </c:pt>
                <c:pt idx="96">
                  <c:v>-70.23119896617078</c:v>
                </c:pt>
                <c:pt idx="97">
                  <c:v>-70.165914872297833</c:v>
                </c:pt>
                <c:pt idx="98">
                  <c:v>-68.418895943656423</c:v>
                </c:pt>
                <c:pt idx="99">
                  <c:v>-65.130041999720888</c:v>
                </c:pt>
                <c:pt idx="100">
                  <c:v>-62.204181708099149</c:v>
                </c:pt>
                <c:pt idx="101">
                  <c:v>-59.8250443144141</c:v>
                </c:pt>
                <c:pt idx="102">
                  <c:v>-58.739619025238177</c:v>
                </c:pt>
                <c:pt idx="103">
                  <c:v>-58.826427468736284</c:v>
                </c:pt>
                <c:pt idx="104">
                  <c:v>-58.892922783566917</c:v>
                </c:pt>
                <c:pt idx="105">
                  <c:v>-59.778373849085035</c:v>
                </c:pt>
                <c:pt idx="106">
                  <c:v>-61.450844699074779</c:v>
                </c:pt>
                <c:pt idx="107">
                  <c:v>-62.472096800131489</c:v>
                </c:pt>
                <c:pt idx="108">
                  <c:v>-64.138858889976859</c:v>
                </c:pt>
                <c:pt idx="109">
                  <c:v>-65.775141573091872</c:v>
                </c:pt>
                <c:pt idx="110">
                  <c:v>-66.089442821787017</c:v>
                </c:pt>
                <c:pt idx="111">
                  <c:v>-65.73365995040642</c:v>
                </c:pt>
                <c:pt idx="112">
                  <c:v>-65.236726753990936</c:v>
                </c:pt>
                <c:pt idx="113">
                  <c:v>-64.833953151184005</c:v>
                </c:pt>
                <c:pt idx="114">
                  <c:v>-64.990389333346656</c:v>
                </c:pt>
                <c:pt idx="115">
                  <c:v>-63.301035626225485</c:v>
                </c:pt>
                <c:pt idx="116">
                  <c:v>-62.248141830172976</c:v>
                </c:pt>
                <c:pt idx="117">
                  <c:v>-60.732607778398638</c:v>
                </c:pt>
                <c:pt idx="118">
                  <c:v>-59.799640425443073</c:v>
                </c:pt>
                <c:pt idx="119">
                  <c:v>-58.781793843189178</c:v>
                </c:pt>
                <c:pt idx="120">
                  <c:v>-58.664799041810056</c:v>
                </c:pt>
                <c:pt idx="121">
                  <c:v>-58.317214186514121</c:v>
                </c:pt>
                <c:pt idx="122">
                  <c:v>-58.789106387604519</c:v>
                </c:pt>
                <c:pt idx="123">
                  <c:v>-59.58521274328389</c:v>
                </c:pt>
                <c:pt idx="124">
                  <c:v>-59.882450899016334</c:v>
                </c:pt>
                <c:pt idx="125">
                  <c:v>-60.708165972438977</c:v>
                </c:pt>
                <c:pt idx="126">
                  <c:v>-61.253990521245527</c:v>
                </c:pt>
                <c:pt idx="127">
                  <c:v>-60.890129551056816</c:v>
                </c:pt>
                <c:pt idx="128">
                  <c:v>-60.67980183528757</c:v>
                </c:pt>
                <c:pt idx="129">
                  <c:v>-60.452826578261991</c:v>
                </c:pt>
                <c:pt idx="130">
                  <c:v>-60.109555659201071</c:v>
                </c:pt>
                <c:pt idx="131">
                  <c:v>-59.615573962230634</c:v>
                </c:pt>
                <c:pt idx="132">
                  <c:v>-59.699530328580714</c:v>
                </c:pt>
                <c:pt idx="133">
                  <c:v>-59.287964267761275</c:v>
                </c:pt>
                <c:pt idx="134">
                  <c:v>-58.451561445403414</c:v>
                </c:pt>
                <c:pt idx="135">
                  <c:v>-57.440877871260589</c:v>
                </c:pt>
                <c:pt idx="136">
                  <c:v>-56.210553410406057</c:v>
                </c:pt>
                <c:pt idx="137">
                  <c:v>-54.815970797482024</c:v>
                </c:pt>
                <c:pt idx="138">
                  <c:v>-53.813367028692483</c:v>
                </c:pt>
                <c:pt idx="139">
                  <c:v>-53.113932063348763</c:v>
                </c:pt>
                <c:pt idx="140">
                  <c:v>-52.598694176223113</c:v>
                </c:pt>
                <c:pt idx="141">
                  <c:v>-52.076100478066074</c:v>
                </c:pt>
                <c:pt idx="142">
                  <c:v>-51.495215410200721</c:v>
                </c:pt>
                <c:pt idx="143">
                  <c:v>-50.949030013746103</c:v>
                </c:pt>
                <c:pt idx="144">
                  <c:v>-50.412330575504747</c:v>
                </c:pt>
                <c:pt idx="145">
                  <c:v>-49.815165788626523</c:v>
                </c:pt>
                <c:pt idx="146">
                  <c:v>-49.088310711508178</c:v>
                </c:pt>
                <c:pt idx="147">
                  <c:v>-48.240493381725415</c:v>
                </c:pt>
                <c:pt idx="148">
                  <c:v>-47.540199289933476</c:v>
                </c:pt>
                <c:pt idx="149">
                  <c:v>-46.712548508860792</c:v>
                </c:pt>
                <c:pt idx="150">
                  <c:v>-45.84566708452779</c:v>
                </c:pt>
                <c:pt idx="151">
                  <c:v>-45.067270752081527</c:v>
                </c:pt>
                <c:pt idx="152">
                  <c:v>-44.307064206293859</c:v>
                </c:pt>
                <c:pt idx="153">
                  <c:v>-43.534853473632545</c:v>
                </c:pt>
                <c:pt idx="154">
                  <c:v>-42.75190915131995</c:v>
                </c:pt>
                <c:pt idx="155">
                  <c:v>-42.016483670235715</c:v>
                </c:pt>
                <c:pt idx="156">
                  <c:v>-41.310352093407332</c:v>
                </c:pt>
                <c:pt idx="157">
                  <c:v>-40.654695740746341</c:v>
                </c:pt>
                <c:pt idx="158">
                  <c:v>-39.997061375556257</c:v>
                </c:pt>
                <c:pt idx="159">
                  <c:v>-39.362771031868029</c:v>
                </c:pt>
                <c:pt idx="160">
                  <c:v>-38.793098437950214</c:v>
                </c:pt>
                <c:pt idx="161">
                  <c:v>-38.213128513132276</c:v>
                </c:pt>
                <c:pt idx="162">
                  <c:v>-37.664646152837719</c:v>
                </c:pt>
                <c:pt idx="163">
                  <c:v>-37.128436700129789</c:v>
                </c:pt>
                <c:pt idx="164">
                  <c:v>-36.639467384808682</c:v>
                </c:pt>
                <c:pt idx="165">
                  <c:v>-36.16848058406876</c:v>
                </c:pt>
                <c:pt idx="166">
                  <c:v>-35.741475091626583</c:v>
                </c:pt>
                <c:pt idx="167">
                  <c:v>-35.347433851871791</c:v>
                </c:pt>
                <c:pt idx="168">
                  <c:v>-34.974883751749381</c:v>
                </c:pt>
                <c:pt idx="169">
                  <c:v>-34.637112955134654</c:v>
                </c:pt>
                <c:pt idx="170">
                  <c:v>-34.338027042641578</c:v>
                </c:pt>
                <c:pt idx="171">
                  <c:v>-34.034771732654796</c:v>
                </c:pt>
                <c:pt idx="172">
                  <c:v>-33.792813225251265</c:v>
                </c:pt>
                <c:pt idx="173">
                  <c:v>-33.552357095384416</c:v>
                </c:pt>
                <c:pt idx="174">
                  <c:v>-33.353987621571683</c:v>
                </c:pt>
                <c:pt idx="175">
                  <c:v>-33.16113464047865</c:v>
                </c:pt>
                <c:pt idx="176">
                  <c:v>-33.010884646502944</c:v>
                </c:pt>
                <c:pt idx="177">
                  <c:v>-32.887081572040294</c:v>
                </c:pt>
                <c:pt idx="178">
                  <c:v>-32.792865996633182</c:v>
                </c:pt>
                <c:pt idx="179">
                  <c:v>-32.73987189987259</c:v>
                </c:pt>
                <c:pt idx="180">
                  <c:v>-32.719911441676253</c:v>
                </c:pt>
                <c:pt idx="181">
                  <c:v>-32.740501002871</c:v>
                </c:pt>
                <c:pt idx="182">
                  <c:v>-32.788124480649735</c:v>
                </c:pt>
                <c:pt idx="183">
                  <c:v>-32.870841836769159</c:v>
                </c:pt>
                <c:pt idx="184">
                  <c:v>-32.979895447292144</c:v>
                </c:pt>
                <c:pt idx="185">
                  <c:v>-33.129181309715719</c:v>
                </c:pt>
                <c:pt idx="186">
                  <c:v>-33.310219929678681</c:v>
                </c:pt>
                <c:pt idx="187">
                  <c:v>-33.537494038890642</c:v>
                </c:pt>
                <c:pt idx="188">
                  <c:v>-33.779047693053556</c:v>
                </c:pt>
                <c:pt idx="189">
                  <c:v>-34.064577750008546</c:v>
                </c:pt>
                <c:pt idx="190">
                  <c:v>-34.397538285759786</c:v>
                </c:pt>
                <c:pt idx="191">
                  <c:v>-34.776810176483664</c:v>
                </c:pt>
                <c:pt idx="192">
                  <c:v>-35.157628476011197</c:v>
                </c:pt>
                <c:pt idx="193">
                  <c:v>-35.556293475757855</c:v>
                </c:pt>
                <c:pt idx="194">
                  <c:v>-35.978401668402611</c:v>
                </c:pt>
                <c:pt idx="195">
                  <c:v>-36.486065195874382</c:v>
                </c:pt>
                <c:pt idx="196">
                  <c:v>-36.981179684967529</c:v>
                </c:pt>
                <c:pt idx="197">
                  <c:v>-37.616544118898048</c:v>
                </c:pt>
                <c:pt idx="198">
                  <c:v>-38.184789996725947</c:v>
                </c:pt>
                <c:pt idx="199">
                  <c:v>-38.750484944672692</c:v>
                </c:pt>
                <c:pt idx="200">
                  <c:v>-39.428369826125561</c:v>
                </c:pt>
                <c:pt idx="201">
                  <c:v>-40.120176999863268</c:v>
                </c:pt>
                <c:pt idx="202">
                  <c:v>-40.873861332318199</c:v>
                </c:pt>
                <c:pt idx="203">
                  <c:v>-41.601709857653056</c:v>
                </c:pt>
                <c:pt idx="204">
                  <c:v>-42.39483071371933</c:v>
                </c:pt>
                <c:pt idx="205">
                  <c:v>-43.251711293928821</c:v>
                </c:pt>
                <c:pt idx="206">
                  <c:v>-44.20546076372176</c:v>
                </c:pt>
                <c:pt idx="207">
                  <c:v>-45.16667197035882</c:v>
                </c:pt>
                <c:pt idx="208">
                  <c:v>-46.148365960557769</c:v>
                </c:pt>
                <c:pt idx="209">
                  <c:v>-47.27661384771735</c:v>
                </c:pt>
                <c:pt idx="210">
                  <c:v>-48.429543195824436</c:v>
                </c:pt>
                <c:pt idx="211">
                  <c:v>-49.670931614953176</c:v>
                </c:pt>
                <c:pt idx="212">
                  <c:v>-50.864708677135376</c:v>
                </c:pt>
                <c:pt idx="213">
                  <c:v>-51.919779302075639</c:v>
                </c:pt>
                <c:pt idx="214">
                  <c:v>-52.886322380193391</c:v>
                </c:pt>
                <c:pt idx="215">
                  <c:v>-53.572547913503712</c:v>
                </c:pt>
                <c:pt idx="216">
                  <c:v>-53.995914048840518</c:v>
                </c:pt>
                <c:pt idx="217">
                  <c:v>-54.097654713103637</c:v>
                </c:pt>
                <c:pt idx="218">
                  <c:v>-54.105386580280282</c:v>
                </c:pt>
                <c:pt idx="219">
                  <c:v>-54.145279585008325</c:v>
                </c:pt>
                <c:pt idx="220">
                  <c:v>-54.025429524022677</c:v>
                </c:pt>
                <c:pt idx="221">
                  <c:v>-53.800930716332871</c:v>
                </c:pt>
                <c:pt idx="222">
                  <c:v>-53.727494459828719</c:v>
                </c:pt>
                <c:pt idx="223">
                  <c:v>-53.85810114804719</c:v>
                </c:pt>
                <c:pt idx="224">
                  <c:v>-53.838000114152763</c:v>
                </c:pt>
                <c:pt idx="225">
                  <c:v>-53.772881247460774</c:v>
                </c:pt>
                <c:pt idx="226">
                  <c:v>-53.579806264692031</c:v>
                </c:pt>
                <c:pt idx="227">
                  <c:v>-53.502182784742573</c:v>
                </c:pt>
                <c:pt idx="228">
                  <c:v>-53.40584454417175</c:v>
                </c:pt>
                <c:pt idx="229">
                  <c:v>-53.663529085406019</c:v>
                </c:pt>
                <c:pt idx="230">
                  <c:v>-54.038673394975902</c:v>
                </c:pt>
                <c:pt idx="231">
                  <c:v>-54.519985165518577</c:v>
                </c:pt>
                <c:pt idx="232">
                  <c:v>-55.08771316731567</c:v>
                </c:pt>
                <c:pt idx="233">
                  <c:v>-55.555039520072206</c:v>
                </c:pt>
                <c:pt idx="234">
                  <c:v>-56.078120381664249</c:v>
                </c:pt>
                <c:pt idx="235">
                  <c:v>-56.375728292958058</c:v>
                </c:pt>
                <c:pt idx="236">
                  <c:v>-56.497642020880576</c:v>
                </c:pt>
                <c:pt idx="237">
                  <c:v>-56.511536698962182</c:v>
                </c:pt>
                <c:pt idx="238">
                  <c:v>-56.418860986822139</c:v>
                </c:pt>
                <c:pt idx="239">
                  <c:v>-56.462270030443797</c:v>
                </c:pt>
                <c:pt idx="240">
                  <c:v>-56.45769166580186</c:v>
                </c:pt>
                <c:pt idx="241">
                  <c:v>-56.423432253624988</c:v>
                </c:pt>
                <c:pt idx="242">
                  <c:v>-56.538155168551285</c:v>
                </c:pt>
                <c:pt idx="243">
                  <c:v>-56.550197957394062</c:v>
                </c:pt>
                <c:pt idx="244">
                  <c:v>-56.484008861080085</c:v>
                </c:pt>
                <c:pt idx="245">
                  <c:v>-56.643191531960753</c:v>
                </c:pt>
                <c:pt idx="246">
                  <c:v>-57.001474803557777</c:v>
                </c:pt>
                <c:pt idx="247">
                  <c:v>-57.556538045632252</c:v>
                </c:pt>
                <c:pt idx="248">
                  <c:v>-58.442731349693453</c:v>
                </c:pt>
                <c:pt idx="249">
                  <c:v>-59.351385975617497</c:v>
                </c:pt>
                <c:pt idx="250">
                  <c:v>-60.543700263980128</c:v>
                </c:pt>
                <c:pt idx="251">
                  <c:v>-61.258415430026574</c:v>
                </c:pt>
                <c:pt idx="252">
                  <c:v>-61.73109409648557</c:v>
                </c:pt>
                <c:pt idx="253">
                  <c:v>-61.820099811683598</c:v>
                </c:pt>
                <c:pt idx="254">
                  <c:v>-61.532759024450925</c:v>
                </c:pt>
                <c:pt idx="255">
                  <c:v>-61.260318369937224</c:v>
                </c:pt>
                <c:pt idx="256">
                  <c:v>-60.711512435796607</c:v>
                </c:pt>
                <c:pt idx="257">
                  <c:v>-60.083659360857844</c:v>
                </c:pt>
                <c:pt idx="258">
                  <c:v>-59.732374596608494</c:v>
                </c:pt>
                <c:pt idx="259">
                  <c:v>-59.506983285136492</c:v>
                </c:pt>
                <c:pt idx="260">
                  <c:v>-59.078493738761033</c:v>
                </c:pt>
                <c:pt idx="261">
                  <c:v>-58.67617879006977</c:v>
                </c:pt>
                <c:pt idx="262">
                  <c:v>-58.567945576817657</c:v>
                </c:pt>
                <c:pt idx="263">
                  <c:v>-58.60093191653047</c:v>
                </c:pt>
                <c:pt idx="264">
                  <c:v>-59.192647847856861</c:v>
                </c:pt>
                <c:pt idx="265">
                  <c:v>-60.49205884068131</c:v>
                </c:pt>
                <c:pt idx="266">
                  <c:v>-62.69125803086353</c:v>
                </c:pt>
                <c:pt idx="267">
                  <c:v>-65.555035875758989</c:v>
                </c:pt>
                <c:pt idx="268">
                  <c:v>-68.321645460128664</c:v>
                </c:pt>
                <c:pt idx="269">
                  <c:v>-67.894321213179097</c:v>
                </c:pt>
                <c:pt idx="270">
                  <c:v>-65.087979447534906</c:v>
                </c:pt>
                <c:pt idx="271">
                  <c:v>-63.103625020061571</c:v>
                </c:pt>
                <c:pt idx="272">
                  <c:v>-62.096263955372983</c:v>
                </c:pt>
                <c:pt idx="273">
                  <c:v>-61.295306049984461</c:v>
                </c:pt>
                <c:pt idx="274">
                  <c:v>-61.097884055054607</c:v>
                </c:pt>
                <c:pt idx="275">
                  <c:v>-61.193388023629048</c:v>
                </c:pt>
                <c:pt idx="276">
                  <c:v>-61.248388740518784</c:v>
                </c:pt>
                <c:pt idx="277">
                  <c:v>-61.79264038063171</c:v>
                </c:pt>
                <c:pt idx="278">
                  <c:v>-62.25738776197845</c:v>
                </c:pt>
                <c:pt idx="279">
                  <c:v>-62.9538099387496</c:v>
                </c:pt>
                <c:pt idx="280">
                  <c:v>-63.468163334263565</c:v>
                </c:pt>
                <c:pt idx="281">
                  <c:v>-63.908449733604172</c:v>
                </c:pt>
                <c:pt idx="282">
                  <c:v>-64.681583369606031</c:v>
                </c:pt>
                <c:pt idx="283">
                  <c:v>-65.197027192130378</c:v>
                </c:pt>
                <c:pt idx="284">
                  <c:v>-65.729033912568525</c:v>
                </c:pt>
                <c:pt idx="285">
                  <c:v>-66.351694550829109</c:v>
                </c:pt>
                <c:pt idx="286">
                  <c:v>-66.492671153474816</c:v>
                </c:pt>
                <c:pt idx="287">
                  <c:v>-66.786575789222923</c:v>
                </c:pt>
                <c:pt idx="288">
                  <c:v>-66.587237426641281</c:v>
                </c:pt>
                <c:pt idx="289">
                  <c:v>-66.86630615560108</c:v>
                </c:pt>
                <c:pt idx="290">
                  <c:v>-67.129848141437407</c:v>
                </c:pt>
                <c:pt idx="291">
                  <c:v>-67.502015399500976</c:v>
                </c:pt>
                <c:pt idx="292">
                  <c:v>-67.311371094163391</c:v>
                </c:pt>
                <c:pt idx="293">
                  <c:v>-67.507750645233727</c:v>
                </c:pt>
                <c:pt idx="294">
                  <c:v>-66.755290494387168</c:v>
                </c:pt>
                <c:pt idx="295">
                  <c:v>-66.515121013911525</c:v>
                </c:pt>
                <c:pt idx="296">
                  <c:v>-65.757088129226005</c:v>
                </c:pt>
                <c:pt idx="297">
                  <c:v>-64.835738726824857</c:v>
                </c:pt>
                <c:pt idx="298">
                  <c:v>-63.631744578385963</c:v>
                </c:pt>
                <c:pt idx="299">
                  <c:v>-62.968445194084779</c:v>
                </c:pt>
                <c:pt idx="300">
                  <c:v>-62.269498127176732</c:v>
                </c:pt>
                <c:pt idx="301">
                  <c:v>-61.707492438538182</c:v>
                </c:pt>
                <c:pt idx="302">
                  <c:v>-61.780072489119689</c:v>
                </c:pt>
                <c:pt idx="303">
                  <c:v>-62.072922106120252</c:v>
                </c:pt>
                <c:pt idx="304">
                  <c:v>-62.309667708774327</c:v>
                </c:pt>
                <c:pt idx="305">
                  <c:v>-63.081333488562883</c:v>
                </c:pt>
                <c:pt idx="306">
                  <c:v>-63.749818653654451</c:v>
                </c:pt>
                <c:pt idx="307">
                  <c:v>-64.587454816907012</c:v>
                </c:pt>
                <c:pt idx="308">
                  <c:v>-64.682365402243519</c:v>
                </c:pt>
                <c:pt idx="309">
                  <c:v>-65.283167539264312</c:v>
                </c:pt>
                <c:pt idx="310">
                  <c:v>-65.372312203045908</c:v>
                </c:pt>
                <c:pt idx="311">
                  <c:v>-65.798598662930431</c:v>
                </c:pt>
                <c:pt idx="312">
                  <c:v>-66.809112442593147</c:v>
                </c:pt>
                <c:pt idx="313">
                  <c:v>-68.367222884615117</c:v>
                </c:pt>
                <c:pt idx="314">
                  <c:v>-71.024270043776227</c:v>
                </c:pt>
                <c:pt idx="315">
                  <c:v>-74.742775928377668</c:v>
                </c:pt>
                <c:pt idx="316">
                  <c:v>-79.850078456350658</c:v>
                </c:pt>
                <c:pt idx="317">
                  <c:v>-78.369577491321152</c:v>
                </c:pt>
                <c:pt idx="318">
                  <c:v>-72.530818670116247</c:v>
                </c:pt>
                <c:pt idx="319">
                  <c:v>-69.664933694722095</c:v>
                </c:pt>
                <c:pt idx="320">
                  <c:v>-67.350307059501532</c:v>
                </c:pt>
                <c:pt idx="321">
                  <c:v>-66.479370125579976</c:v>
                </c:pt>
                <c:pt idx="322">
                  <c:v>-66.147780883458751</c:v>
                </c:pt>
                <c:pt idx="323">
                  <c:v>-66.447654591118038</c:v>
                </c:pt>
                <c:pt idx="324">
                  <c:v>-66.772322333562968</c:v>
                </c:pt>
                <c:pt idx="325">
                  <c:v>-67.466408455658865</c:v>
                </c:pt>
                <c:pt idx="326">
                  <c:v>-68.585517473483037</c:v>
                </c:pt>
                <c:pt idx="327">
                  <c:v>-70.368580176787432</c:v>
                </c:pt>
                <c:pt idx="328">
                  <c:v>-72.670329368624209</c:v>
                </c:pt>
                <c:pt idx="329">
                  <c:v>-76.156715433317927</c:v>
                </c:pt>
                <c:pt idx="330">
                  <c:v>-80.657985695758825</c:v>
                </c:pt>
                <c:pt idx="331">
                  <c:v>-82.876172942585328</c:v>
                </c:pt>
                <c:pt idx="332">
                  <c:v>-81.651042511816158</c:v>
                </c:pt>
                <c:pt idx="333">
                  <c:v>-77.663054688732672</c:v>
                </c:pt>
                <c:pt idx="334">
                  <c:v>-75.28732313922373</c:v>
                </c:pt>
                <c:pt idx="335">
                  <c:v>-74.12349756647049</c:v>
                </c:pt>
                <c:pt idx="336">
                  <c:v>-73.245655448905495</c:v>
                </c:pt>
                <c:pt idx="337">
                  <c:v>-72.870566977225963</c:v>
                </c:pt>
                <c:pt idx="338">
                  <c:v>-73.486640645864469</c:v>
                </c:pt>
                <c:pt idx="339">
                  <c:v>-74.798557928996871</c:v>
                </c:pt>
                <c:pt idx="340">
                  <c:v>-76.440895816587698</c:v>
                </c:pt>
                <c:pt idx="341">
                  <c:v>-77.654017985861984</c:v>
                </c:pt>
                <c:pt idx="342">
                  <c:v>-77.783827812545056</c:v>
                </c:pt>
                <c:pt idx="343">
                  <c:v>-77.311850582026949</c:v>
                </c:pt>
                <c:pt idx="344">
                  <c:v>-76.202969479200206</c:v>
                </c:pt>
                <c:pt idx="345">
                  <c:v>-76.826222652494479</c:v>
                </c:pt>
                <c:pt idx="346">
                  <c:v>-75.2731280842155</c:v>
                </c:pt>
                <c:pt idx="347">
                  <c:v>-74.359208381414874</c:v>
                </c:pt>
                <c:pt idx="348">
                  <c:v>-73.12039512644786</c:v>
                </c:pt>
                <c:pt idx="349">
                  <c:v>-71.911999467182085</c:v>
                </c:pt>
                <c:pt idx="350">
                  <c:v>-70.937529960122973</c:v>
                </c:pt>
                <c:pt idx="351">
                  <c:v>-69.943202515697834</c:v>
                </c:pt>
                <c:pt idx="352">
                  <c:v>-68.573051000201957</c:v>
                </c:pt>
                <c:pt idx="353">
                  <c:v>-67.136203144706286</c:v>
                </c:pt>
                <c:pt idx="354">
                  <c:v>-65.716453170016436</c:v>
                </c:pt>
                <c:pt idx="355">
                  <c:v>-64.443161014566385</c:v>
                </c:pt>
                <c:pt idx="356">
                  <c:v>-63.508316168735334</c:v>
                </c:pt>
                <c:pt idx="357">
                  <c:v>-62.406484922469417</c:v>
                </c:pt>
                <c:pt idx="358">
                  <c:v>-61.625466284350054</c:v>
                </c:pt>
                <c:pt idx="359">
                  <c:v>-60.968803102207623</c:v>
                </c:pt>
                <c:pt idx="360">
                  <c:v>-60.480107133869922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2-4354-A26F-A88ECBB70610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-61.54194962023282</c:v>
                </c:pt>
                <c:pt idx="1">
                  <c:v>-61.182972448022795</c:v>
                </c:pt>
                <c:pt idx="2">
                  <c:v>-61.021049328106983</c:v>
                </c:pt>
                <c:pt idx="3">
                  <c:v>-60.836780780238662</c:v>
                </c:pt>
                <c:pt idx="4">
                  <c:v>-61.020395637855138</c:v>
                </c:pt>
                <c:pt idx="5">
                  <c:v>-61.2259991693128</c:v>
                </c:pt>
                <c:pt idx="6">
                  <c:v>-61.612808335833066</c:v>
                </c:pt>
                <c:pt idx="7">
                  <c:v>-62.352751158379505</c:v>
                </c:pt>
                <c:pt idx="8">
                  <c:v>-62.922382465638904</c:v>
                </c:pt>
                <c:pt idx="9">
                  <c:v>-63.923658588934565</c:v>
                </c:pt>
                <c:pt idx="10">
                  <c:v>-64.90696865754667</c:v>
                </c:pt>
                <c:pt idx="11">
                  <c:v>-66.146733736887086</c:v>
                </c:pt>
                <c:pt idx="12">
                  <c:v>-67.703314055226031</c:v>
                </c:pt>
                <c:pt idx="13">
                  <c:v>-69.828748713333539</c:v>
                </c:pt>
                <c:pt idx="14">
                  <c:v>-72.734180819670883</c:v>
                </c:pt>
                <c:pt idx="15">
                  <c:v>-76.898991640020029</c:v>
                </c:pt>
                <c:pt idx="16">
                  <c:v>-76.627898720080509</c:v>
                </c:pt>
                <c:pt idx="17">
                  <c:v>-73.390824403363396</c:v>
                </c:pt>
                <c:pt idx="18">
                  <c:v>-69.905657667260897</c:v>
                </c:pt>
                <c:pt idx="19">
                  <c:v>-67.930643359825041</c:v>
                </c:pt>
                <c:pt idx="20">
                  <c:v>-66.333079387764201</c:v>
                </c:pt>
                <c:pt idx="21">
                  <c:v>-65.37341864519891</c:v>
                </c:pt>
                <c:pt idx="22">
                  <c:v>-64.564671330543405</c:v>
                </c:pt>
                <c:pt idx="23">
                  <c:v>-64.226781436613791</c:v>
                </c:pt>
                <c:pt idx="24">
                  <c:v>-64.103178438786685</c:v>
                </c:pt>
                <c:pt idx="25">
                  <c:v>-63.823358088874457</c:v>
                </c:pt>
                <c:pt idx="26">
                  <c:v>-64.031449635003256</c:v>
                </c:pt>
                <c:pt idx="27">
                  <c:v>-64.30404993059723</c:v>
                </c:pt>
                <c:pt idx="28">
                  <c:v>-64.710599261617574</c:v>
                </c:pt>
                <c:pt idx="29">
                  <c:v>-65.323727799282423</c:v>
                </c:pt>
                <c:pt idx="30">
                  <c:v>-66.351500975701597</c:v>
                </c:pt>
                <c:pt idx="31">
                  <c:v>-67.480929378623784</c:v>
                </c:pt>
                <c:pt idx="32">
                  <c:v>-69.049100238438513</c:v>
                </c:pt>
                <c:pt idx="33">
                  <c:v>-70.525670909761558</c:v>
                </c:pt>
                <c:pt idx="34">
                  <c:v>-72.200223551618151</c:v>
                </c:pt>
                <c:pt idx="35">
                  <c:v>-73.262141103907425</c:v>
                </c:pt>
                <c:pt idx="36">
                  <c:v>-73.661944431815712</c:v>
                </c:pt>
                <c:pt idx="37">
                  <c:v>-73.832339393893733</c:v>
                </c:pt>
                <c:pt idx="38">
                  <c:v>-73.088110785356221</c:v>
                </c:pt>
                <c:pt idx="39">
                  <c:v>-72.075889817327564</c:v>
                </c:pt>
                <c:pt idx="40">
                  <c:v>-71.556366080546198</c:v>
                </c:pt>
                <c:pt idx="41">
                  <c:v>-71.349123101293031</c:v>
                </c:pt>
                <c:pt idx="42">
                  <c:v>-71.20402545538893</c:v>
                </c:pt>
                <c:pt idx="43">
                  <c:v>-71.320523596950423</c:v>
                </c:pt>
                <c:pt idx="44">
                  <c:v>-71.192927707127495</c:v>
                </c:pt>
                <c:pt idx="45">
                  <c:v>-71.308446408225251</c:v>
                </c:pt>
                <c:pt idx="46">
                  <c:v>-70.62980610419531</c:v>
                </c:pt>
                <c:pt idx="47">
                  <c:v>-69.601215791527238</c:v>
                </c:pt>
                <c:pt idx="48">
                  <c:v>-68.549764627746299</c:v>
                </c:pt>
                <c:pt idx="49">
                  <c:v>-68.579528806770639</c:v>
                </c:pt>
                <c:pt idx="50">
                  <c:v>-68.735685492689825</c:v>
                </c:pt>
                <c:pt idx="51">
                  <c:v>-69.823306354310176</c:v>
                </c:pt>
                <c:pt idx="52">
                  <c:v>-70.74398735963571</c:v>
                </c:pt>
                <c:pt idx="53">
                  <c:v>-72.45495344428862</c:v>
                </c:pt>
                <c:pt idx="54">
                  <c:v>-74.834074917568884</c:v>
                </c:pt>
                <c:pt idx="55">
                  <c:v>-81.063062381458053</c:v>
                </c:pt>
                <c:pt idx="56">
                  <c:v>-83.592677029465946</c:v>
                </c:pt>
                <c:pt idx="57">
                  <c:v>-75.838915504262175</c:v>
                </c:pt>
                <c:pt idx="58">
                  <c:v>-71.444872673156524</c:v>
                </c:pt>
                <c:pt idx="59">
                  <c:v>-69.583150899431217</c:v>
                </c:pt>
                <c:pt idx="60">
                  <c:v>-68.358013434398586</c:v>
                </c:pt>
                <c:pt idx="61">
                  <c:v>-68.066335803960413</c:v>
                </c:pt>
                <c:pt idx="62">
                  <c:v>-68.244037320809539</c:v>
                </c:pt>
                <c:pt idx="63">
                  <c:v>-68.74184288775237</c:v>
                </c:pt>
                <c:pt idx="64">
                  <c:v>-69.573616628914166</c:v>
                </c:pt>
                <c:pt idx="65">
                  <c:v>-70.504480152032713</c:v>
                </c:pt>
                <c:pt idx="66">
                  <c:v>-72.025250154115483</c:v>
                </c:pt>
                <c:pt idx="67">
                  <c:v>-74.382367258914826</c:v>
                </c:pt>
                <c:pt idx="68">
                  <c:v>-75.515012051342524</c:v>
                </c:pt>
                <c:pt idx="69">
                  <c:v>-76.767843387386847</c:v>
                </c:pt>
                <c:pt idx="70">
                  <c:v>-74.417627979001423</c:v>
                </c:pt>
                <c:pt idx="71">
                  <c:v>-72.18854680891485</c:v>
                </c:pt>
                <c:pt idx="72">
                  <c:v>-70.177443582747244</c:v>
                </c:pt>
                <c:pt idx="73">
                  <c:v>-69.043522877153052</c:v>
                </c:pt>
                <c:pt idx="74">
                  <c:v>-68.792900570956036</c:v>
                </c:pt>
                <c:pt idx="75">
                  <c:v>-69.968011859952796</c:v>
                </c:pt>
                <c:pt idx="76">
                  <c:v>-72.071550860792541</c:v>
                </c:pt>
                <c:pt idx="77">
                  <c:v>-75.832117670538082</c:v>
                </c:pt>
                <c:pt idx="78">
                  <c:v>-76.396470655677675</c:v>
                </c:pt>
                <c:pt idx="79">
                  <c:v>-73.094022453693427</c:v>
                </c:pt>
                <c:pt idx="80">
                  <c:v>-70.370474648782633</c:v>
                </c:pt>
                <c:pt idx="81">
                  <c:v>-68.803420858498399</c:v>
                </c:pt>
                <c:pt idx="82">
                  <c:v>-68.117970540514861</c:v>
                </c:pt>
                <c:pt idx="83">
                  <c:v>-67.922663794031763</c:v>
                </c:pt>
                <c:pt idx="84">
                  <c:v>-67.38951769326971</c:v>
                </c:pt>
                <c:pt idx="85">
                  <c:v>-67.469345722721357</c:v>
                </c:pt>
                <c:pt idx="86">
                  <c:v>-67.542049684166585</c:v>
                </c:pt>
                <c:pt idx="87">
                  <c:v>-68.611741492848239</c:v>
                </c:pt>
                <c:pt idx="88">
                  <c:v>-70.278551139018901</c:v>
                </c:pt>
                <c:pt idx="89">
                  <c:v>-72.559145763428234</c:v>
                </c:pt>
                <c:pt idx="90">
                  <c:v>-75.736094786958446</c:v>
                </c:pt>
                <c:pt idx="91">
                  <c:v>-77.285242499627287</c:v>
                </c:pt>
                <c:pt idx="92">
                  <c:v>-76.836391851903088</c:v>
                </c:pt>
                <c:pt idx="93">
                  <c:v>-73.692080424590813</c:v>
                </c:pt>
                <c:pt idx="94">
                  <c:v>-71.451488612671255</c:v>
                </c:pt>
                <c:pt idx="95">
                  <c:v>-70.48529814040387</c:v>
                </c:pt>
                <c:pt idx="96">
                  <c:v>-70.168377078268236</c:v>
                </c:pt>
                <c:pt idx="97">
                  <c:v>-71.605415842867316</c:v>
                </c:pt>
                <c:pt idx="98">
                  <c:v>-69.061481343106919</c:v>
                </c:pt>
                <c:pt idx="99">
                  <c:v>-65.229712119715771</c:v>
                </c:pt>
                <c:pt idx="100">
                  <c:v>-62.180014483614066</c:v>
                </c:pt>
                <c:pt idx="101">
                  <c:v>-59.976361517221115</c:v>
                </c:pt>
                <c:pt idx="102">
                  <c:v>-58.702438182146814</c:v>
                </c:pt>
                <c:pt idx="103">
                  <c:v>-58.520352961478295</c:v>
                </c:pt>
                <c:pt idx="104">
                  <c:v>-58.877149052691891</c:v>
                </c:pt>
                <c:pt idx="105">
                  <c:v>-59.851412059374439</c:v>
                </c:pt>
                <c:pt idx="106">
                  <c:v>-61.020628941358979</c:v>
                </c:pt>
                <c:pt idx="107">
                  <c:v>-62.879433922241233</c:v>
                </c:pt>
                <c:pt idx="108">
                  <c:v>-63.838163928999656</c:v>
                </c:pt>
                <c:pt idx="109">
                  <c:v>-64.556562771166611</c:v>
                </c:pt>
                <c:pt idx="110">
                  <c:v>-65.088539116926242</c:v>
                </c:pt>
                <c:pt idx="111">
                  <c:v>-65.405156496409816</c:v>
                </c:pt>
                <c:pt idx="112">
                  <c:v>-65.085020521915311</c:v>
                </c:pt>
                <c:pt idx="113">
                  <c:v>-64.798089444399224</c:v>
                </c:pt>
                <c:pt idx="114">
                  <c:v>-63.623765289896632</c:v>
                </c:pt>
                <c:pt idx="115">
                  <c:v>-63.321173566366781</c:v>
                </c:pt>
                <c:pt idx="116">
                  <c:v>-61.912966707708293</c:v>
                </c:pt>
                <c:pt idx="117">
                  <c:v>-60.911206666032783</c:v>
                </c:pt>
                <c:pt idx="118">
                  <c:v>-59.566317806377818</c:v>
                </c:pt>
                <c:pt idx="119">
                  <c:v>-58.86508945395795</c:v>
                </c:pt>
                <c:pt idx="120">
                  <c:v>-58.157047369298922</c:v>
                </c:pt>
                <c:pt idx="121">
                  <c:v>-58.185067783798232</c:v>
                </c:pt>
                <c:pt idx="122">
                  <c:v>-58.60940572042955</c:v>
                </c:pt>
                <c:pt idx="123">
                  <c:v>-59.506184662489972</c:v>
                </c:pt>
                <c:pt idx="124">
                  <c:v>-60.405266343273844</c:v>
                </c:pt>
                <c:pt idx="125">
                  <c:v>-61.312131655006226</c:v>
                </c:pt>
                <c:pt idx="126">
                  <c:v>-62.250510782746737</c:v>
                </c:pt>
                <c:pt idx="127">
                  <c:v>-62.417459457226542</c:v>
                </c:pt>
                <c:pt idx="128">
                  <c:v>-61.829807382416561</c:v>
                </c:pt>
                <c:pt idx="129">
                  <c:v>-61.65451352024148</c:v>
                </c:pt>
                <c:pt idx="130">
                  <c:v>-61.005971552395266</c:v>
                </c:pt>
                <c:pt idx="131">
                  <c:v>-60.527147948435996</c:v>
                </c:pt>
                <c:pt idx="132">
                  <c:v>-60.19456181461284</c:v>
                </c:pt>
                <c:pt idx="133">
                  <c:v>-59.756962814230306</c:v>
                </c:pt>
                <c:pt idx="134">
                  <c:v>-58.821958656243055</c:v>
                </c:pt>
                <c:pt idx="135">
                  <c:v>-57.781200628450307</c:v>
                </c:pt>
                <c:pt idx="136">
                  <c:v>-56.580498928948998</c:v>
                </c:pt>
                <c:pt idx="137">
                  <c:v>-55.28606750386119</c:v>
                </c:pt>
                <c:pt idx="138">
                  <c:v>-54.417118692393515</c:v>
                </c:pt>
                <c:pt idx="139">
                  <c:v>-53.472734935833579</c:v>
                </c:pt>
                <c:pt idx="140">
                  <c:v>-52.894474819428147</c:v>
                </c:pt>
                <c:pt idx="141">
                  <c:v>-52.292687504220801</c:v>
                </c:pt>
                <c:pt idx="142">
                  <c:v>-51.840588981175834</c:v>
                </c:pt>
                <c:pt idx="143">
                  <c:v>-51.395706424278018</c:v>
                </c:pt>
                <c:pt idx="144">
                  <c:v>-50.731755210099735</c:v>
                </c:pt>
                <c:pt idx="145">
                  <c:v>-50.210382934960549</c:v>
                </c:pt>
                <c:pt idx="146">
                  <c:v>-49.406851004258044</c:v>
                </c:pt>
                <c:pt idx="147">
                  <c:v>-48.681284946722592</c:v>
                </c:pt>
                <c:pt idx="148">
                  <c:v>-47.874378280861869</c:v>
                </c:pt>
                <c:pt idx="149">
                  <c:v>-47.008834853622133</c:v>
                </c:pt>
                <c:pt idx="150">
                  <c:v>-46.214779556985718</c:v>
                </c:pt>
                <c:pt idx="151">
                  <c:v>-45.355347845679034</c:v>
                </c:pt>
                <c:pt idx="152">
                  <c:v>-44.502002872876368</c:v>
                </c:pt>
                <c:pt idx="153">
                  <c:v>-43.669675937327767</c:v>
                </c:pt>
                <c:pt idx="154">
                  <c:v>-42.834558739355629</c:v>
                </c:pt>
                <c:pt idx="155">
                  <c:v>-42.057521241701082</c:v>
                </c:pt>
                <c:pt idx="156">
                  <c:v>-41.377861645855504</c:v>
                </c:pt>
                <c:pt idx="157">
                  <c:v>-40.682762356156417</c:v>
                </c:pt>
                <c:pt idx="158">
                  <c:v>-40.03187626269839</c:v>
                </c:pt>
                <c:pt idx="159">
                  <c:v>-39.402224370914631</c:v>
                </c:pt>
                <c:pt idx="160">
                  <c:v>-38.817937484027453</c:v>
                </c:pt>
                <c:pt idx="161">
                  <c:v>-38.263558477426784</c:v>
                </c:pt>
                <c:pt idx="162">
                  <c:v>-37.695011588447493</c:v>
                </c:pt>
                <c:pt idx="163">
                  <c:v>-37.173183437121295</c:v>
                </c:pt>
                <c:pt idx="164">
                  <c:v>-36.660253546960973</c:v>
                </c:pt>
                <c:pt idx="165">
                  <c:v>-36.215592520523685</c:v>
                </c:pt>
                <c:pt idx="166">
                  <c:v>-35.759077215070533</c:v>
                </c:pt>
                <c:pt idx="167">
                  <c:v>-35.358461496621295</c:v>
                </c:pt>
                <c:pt idx="168">
                  <c:v>-35.015722147724119</c:v>
                </c:pt>
                <c:pt idx="169">
                  <c:v>-34.665123336846463</c:v>
                </c:pt>
                <c:pt idx="170">
                  <c:v>-34.356202400754739</c:v>
                </c:pt>
                <c:pt idx="171">
                  <c:v>-34.078138687525517</c:v>
                </c:pt>
                <c:pt idx="172">
                  <c:v>-33.821970010474168</c:v>
                </c:pt>
                <c:pt idx="173">
                  <c:v>-33.582560281266808</c:v>
                </c:pt>
                <c:pt idx="174">
                  <c:v>-33.376009501078265</c:v>
                </c:pt>
                <c:pt idx="175">
                  <c:v>-33.195741509765718</c:v>
                </c:pt>
                <c:pt idx="176">
                  <c:v>-33.042656444761555</c:v>
                </c:pt>
                <c:pt idx="177">
                  <c:v>-32.919144594229209</c:v>
                </c:pt>
                <c:pt idx="178">
                  <c:v>-32.828148765515515</c:v>
                </c:pt>
                <c:pt idx="179">
                  <c:v>-32.770492163595421</c:v>
                </c:pt>
                <c:pt idx="180">
                  <c:v>-32.749695361757304</c:v>
                </c:pt>
                <c:pt idx="181">
                  <c:v>-32.766548951636757</c:v>
                </c:pt>
                <c:pt idx="182">
                  <c:v>-32.811906461144062</c:v>
                </c:pt>
                <c:pt idx="183">
                  <c:v>-32.88880714797336</c:v>
                </c:pt>
                <c:pt idx="184">
                  <c:v>-32.998036398940165</c:v>
                </c:pt>
                <c:pt idx="185">
                  <c:v>-33.136897415245315</c:v>
                </c:pt>
                <c:pt idx="186">
                  <c:v>-33.320241582156036</c:v>
                </c:pt>
                <c:pt idx="187">
                  <c:v>-33.535604242309148</c:v>
                </c:pt>
                <c:pt idx="188">
                  <c:v>-33.785900246012474</c:v>
                </c:pt>
                <c:pt idx="189">
                  <c:v>-34.067835179731645</c:v>
                </c:pt>
                <c:pt idx="190">
                  <c:v>-34.385700559218066</c:v>
                </c:pt>
                <c:pt idx="191">
                  <c:v>-34.74226237125572</c:v>
                </c:pt>
                <c:pt idx="192">
                  <c:v>-35.141370054424563</c:v>
                </c:pt>
                <c:pt idx="193">
                  <c:v>-35.558769263447616</c:v>
                </c:pt>
                <c:pt idx="194">
                  <c:v>-35.95278675581929</c:v>
                </c:pt>
                <c:pt idx="195">
                  <c:v>-36.45573614982537</c:v>
                </c:pt>
                <c:pt idx="196">
                  <c:v>-37.021212984217577</c:v>
                </c:pt>
                <c:pt idx="197">
                  <c:v>-37.611344137271388</c:v>
                </c:pt>
                <c:pt idx="198">
                  <c:v>-38.121060413533662</c:v>
                </c:pt>
                <c:pt idx="199">
                  <c:v>-38.778591324754927</c:v>
                </c:pt>
                <c:pt idx="200">
                  <c:v>-39.443311134198979</c:v>
                </c:pt>
                <c:pt idx="201">
                  <c:v>-40.136284745084723</c:v>
                </c:pt>
                <c:pt idx="202">
                  <c:v>-40.889038520651027</c:v>
                </c:pt>
                <c:pt idx="203">
                  <c:v>-41.64843823076734</c:v>
                </c:pt>
                <c:pt idx="204">
                  <c:v>-42.450170197292827</c:v>
                </c:pt>
                <c:pt idx="205">
                  <c:v>-43.268648415507528</c:v>
                </c:pt>
                <c:pt idx="206">
                  <c:v>-44.178423658764572</c:v>
                </c:pt>
                <c:pt idx="207">
                  <c:v>-45.120617639589284</c:v>
                </c:pt>
                <c:pt idx="208">
                  <c:v>-46.06102399597782</c:v>
                </c:pt>
                <c:pt idx="209">
                  <c:v>-47.199566592805205</c:v>
                </c:pt>
                <c:pt idx="210">
                  <c:v>-48.270946907923182</c:v>
                </c:pt>
                <c:pt idx="211">
                  <c:v>-49.486886830543114</c:v>
                </c:pt>
                <c:pt idx="212">
                  <c:v>-50.506440244641063</c:v>
                </c:pt>
                <c:pt idx="213">
                  <c:v>-51.707995837430289</c:v>
                </c:pt>
                <c:pt idx="214">
                  <c:v>-52.64157720200604</c:v>
                </c:pt>
                <c:pt idx="215">
                  <c:v>-53.398070436096518</c:v>
                </c:pt>
                <c:pt idx="216">
                  <c:v>-53.802278250417494</c:v>
                </c:pt>
                <c:pt idx="217">
                  <c:v>-53.997063923190716</c:v>
                </c:pt>
                <c:pt idx="218">
                  <c:v>-53.978261226718033</c:v>
                </c:pt>
                <c:pt idx="219">
                  <c:v>-53.997422832527832</c:v>
                </c:pt>
                <c:pt idx="220">
                  <c:v>-53.918410772993099</c:v>
                </c:pt>
                <c:pt idx="221">
                  <c:v>-53.714943890164321</c:v>
                </c:pt>
                <c:pt idx="222">
                  <c:v>-53.659643194666373</c:v>
                </c:pt>
                <c:pt idx="223">
                  <c:v>-53.730346467469651</c:v>
                </c:pt>
                <c:pt idx="224">
                  <c:v>-53.614507887439444</c:v>
                </c:pt>
                <c:pt idx="225">
                  <c:v>-53.442519958466299</c:v>
                </c:pt>
                <c:pt idx="226">
                  <c:v>-53.47585895899995</c:v>
                </c:pt>
                <c:pt idx="227">
                  <c:v>-53.540547113592766</c:v>
                </c:pt>
                <c:pt idx="228">
                  <c:v>-53.736594516087798</c:v>
                </c:pt>
                <c:pt idx="229">
                  <c:v>-53.683414201302924</c:v>
                </c:pt>
                <c:pt idx="230">
                  <c:v>-54.024560299311226</c:v>
                </c:pt>
                <c:pt idx="231">
                  <c:v>-54.456501164200972</c:v>
                </c:pt>
                <c:pt idx="232">
                  <c:v>-54.950878851128159</c:v>
                </c:pt>
                <c:pt idx="233">
                  <c:v>-55.484239994001719</c:v>
                </c:pt>
                <c:pt idx="234">
                  <c:v>-55.765813109845723</c:v>
                </c:pt>
                <c:pt idx="235">
                  <c:v>-56.175479082410291</c:v>
                </c:pt>
                <c:pt idx="236">
                  <c:v>-56.396515568426906</c:v>
                </c:pt>
                <c:pt idx="237">
                  <c:v>-56.294868770176841</c:v>
                </c:pt>
                <c:pt idx="238">
                  <c:v>-56.297479995793879</c:v>
                </c:pt>
                <c:pt idx="239">
                  <c:v>-56.372848763237904</c:v>
                </c:pt>
                <c:pt idx="240">
                  <c:v>-56.547579331925462</c:v>
                </c:pt>
                <c:pt idx="241">
                  <c:v>-56.716786876226223</c:v>
                </c:pt>
                <c:pt idx="242">
                  <c:v>-56.818739145576473</c:v>
                </c:pt>
                <c:pt idx="243">
                  <c:v>-56.688136766458655</c:v>
                </c:pt>
                <c:pt idx="244">
                  <c:v>-56.741776015127911</c:v>
                </c:pt>
                <c:pt idx="245">
                  <c:v>-56.785015778309841</c:v>
                </c:pt>
                <c:pt idx="246">
                  <c:v>-57.128310305177237</c:v>
                </c:pt>
                <c:pt idx="247">
                  <c:v>-57.716866487802143</c:v>
                </c:pt>
                <c:pt idx="248">
                  <c:v>-58.620298853829709</c:v>
                </c:pt>
                <c:pt idx="249">
                  <c:v>-59.481648697768641</c:v>
                </c:pt>
                <c:pt idx="250">
                  <c:v>-60.736956898390886</c:v>
                </c:pt>
                <c:pt idx="251">
                  <c:v>-61.549035760022036</c:v>
                </c:pt>
                <c:pt idx="252">
                  <c:v>-62.116517791930796</c:v>
                </c:pt>
                <c:pt idx="253">
                  <c:v>-61.840439365985659</c:v>
                </c:pt>
                <c:pt idx="254">
                  <c:v>-61.482768111000901</c:v>
                </c:pt>
                <c:pt idx="255">
                  <c:v>-60.7302164400881</c:v>
                </c:pt>
                <c:pt idx="256">
                  <c:v>-60.119370198468488</c:v>
                </c:pt>
                <c:pt idx="257">
                  <c:v>-59.668754456991394</c:v>
                </c:pt>
                <c:pt idx="258">
                  <c:v>-59.603247182600363</c:v>
                </c:pt>
                <c:pt idx="259">
                  <c:v>-59.302889023040841</c:v>
                </c:pt>
                <c:pt idx="260">
                  <c:v>-59.12119111726529</c:v>
                </c:pt>
                <c:pt idx="261">
                  <c:v>-58.739320044130594</c:v>
                </c:pt>
                <c:pt idx="262">
                  <c:v>-58.576873405386934</c:v>
                </c:pt>
                <c:pt idx="263">
                  <c:v>-58.513451807514663</c:v>
                </c:pt>
                <c:pt idx="264">
                  <c:v>-59.258222254226354</c:v>
                </c:pt>
                <c:pt idx="265">
                  <c:v>-60.609610523397954</c:v>
                </c:pt>
                <c:pt idx="266">
                  <c:v>-62.701790783771898</c:v>
                </c:pt>
                <c:pt idx="267">
                  <c:v>-65.78886510980611</c:v>
                </c:pt>
                <c:pt idx="268">
                  <c:v>-69.079724306151576</c:v>
                </c:pt>
                <c:pt idx="269">
                  <c:v>-67.724868577794339</c:v>
                </c:pt>
                <c:pt idx="270">
                  <c:v>-64.964842797400962</c:v>
                </c:pt>
                <c:pt idx="271">
                  <c:v>-62.777444620769103</c:v>
                </c:pt>
                <c:pt idx="272">
                  <c:v>-61.923170895438702</c:v>
                </c:pt>
                <c:pt idx="273">
                  <c:v>-61.250861089264561</c:v>
                </c:pt>
                <c:pt idx="274">
                  <c:v>-60.914393336524661</c:v>
                </c:pt>
                <c:pt idx="275">
                  <c:v>-61.062846542021617</c:v>
                </c:pt>
                <c:pt idx="276">
                  <c:v>-61.235818829982449</c:v>
                </c:pt>
                <c:pt idx="277">
                  <c:v>-61.60615593418769</c:v>
                </c:pt>
                <c:pt idx="278">
                  <c:v>-62.175928927585822</c:v>
                </c:pt>
                <c:pt idx="279">
                  <c:v>-62.94578731707329</c:v>
                </c:pt>
                <c:pt idx="280">
                  <c:v>-63.524464445962472</c:v>
                </c:pt>
                <c:pt idx="281">
                  <c:v>-64.131410028180483</c:v>
                </c:pt>
                <c:pt idx="282">
                  <c:v>-64.662339190129984</c:v>
                </c:pt>
                <c:pt idx="283">
                  <c:v>-65.400929237367663</c:v>
                </c:pt>
                <c:pt idx="284">
                  <c:v>-66.150471299759744</c:v>
                </c:pt>
                <c:pt idx="285">
                  <c:v>-66.376281635310917</c:v>
                </c:pt>
                <c:pt idx="286">
                  <c:v>-66.605740511258787</c:v>
                </c:pt>
                <c:pt idx="287">
                  <c:v>-66.481426523462929</c:v>
                </c:pt>
                <c:pt idx="288">
                  <c:v>-66.323287182874793</c:v>
                </c:pt>
                <c:pt idx="289">
                  <c:v>-66.209692050469187</c:v>
                </c:pt>
                <c:pt idx="290">
                  <c:v>-66.557751156267599</c:v>
                </c:pt>
                <c:pt idx="291">
                  <c:v>-66.287351429117464</c:v>
                </c:pt>
                <c:pt idx="292">
                  <c:v>-66.7325202499608</c:v>
                </c:pt>
                <c:pt idx="293">
                  <c:v>-66.637349289545597</c:v>
                </c:pt>
                <c:pt idx="294">
                  <c:v>-66.615392637562479</c:v>
                </c:pt>
                <c:pt idx="295">
                  <c:v>-66.298155919642298</c:v>
                </c:pt>
                <c:pt idx="296">
                  <c:v>-66.072322543018075</c:v>
                </c:pt>
                <c:pt idx="297">
                  <c:v>-64.927819863598444</c:v>
                </c:pt>
                <c:pt idx="298">
                  <c:v>-63.874102786490468</c:v>
                </c:pt>
                <c:pt idx="299">
                  <c:v>-62.942619976170249</c:v>
                </c:pt>
                <c:pt idx="300">
                  <c:v>-62.441110944036005</c:v>
                </c:pt>
                <c:pt idx="301">
                  <c:v>-61.85689545464168</c:v>
                </c:pt>
                <c:pt idx="302">
                  <c:v>-61.979337852154046</c:v>
                </c:pt>
                <c:pt idx="303">
                  <c:v>-62.146679170702512</c:v>
                </c:pt>
                <c:pt idx="304">
                  <c:v>-62.772557893054035</c:v>
                </c:pt>
                <c:pt idx="305">
                  <c:v>-63.419766159865311</c:v>
                </c:pt>
                <c:pt idx="306">
                  <c:v>-64.050783543684304</c:v>
                </c:pt>
                <c:pt idx="307">
                  <c:v>-64.376124741812333</c:v>
                </c:pt>
                <c:pt idx="308">
                  <c:v>-64.712325320414095</c:v>
                </c:pt>
                <c:pt idx="309">
                  <c:v>-64.80538939377621</c:v>
                </c:pt>
                <c:pt idx="310">
                  <c:v>-65.428076818728272</c:v>
                </c:pt>
                <c:pt idx="311">
                  <c:v>-65.80374977671147</c:v>
                </c:pt>
                <c:pt idx="312">
                  <c:v>-66.960647965931884</c:v>
                </c:pt>
                <c:pt idx="313">
                  <c:v>-68.326452763084802</c:v>
                </c:pt>
                <c:pt idx="314">
                  <c:v>-70.711307923917246</c:v>
                </c:pt>
                <c:pt idx="315">
                  <c:v>-73.231066539592732</c:v>
                </c:pt>
                <c:pt idx="316">
                  <c:v>-78.252594791937341</c:v>
                </c:pt>
                <c:pt idx="317">
                  <c:v>-78.432759757107235</c:v>
                </c:pt>
                <c:pt idx="318">
                  <c:v>-73.580065739914318</c:v>
                </c:pt>
                <c:pt idx="319">
                  <c:v>-70.153280412053419</c:v>
                </c:pt>
                <c:pt idx="320">
                  <c:v>-68.572782293584837</c:v>
                </c:pt>
                <c:pt idx="321">
                  <c:v>-67.629945429575429</c:v>
                </c:pt>
                <c:pt idx="322">
                  <c:v>-67.534487241288275</c:v>
                </c:pt>
                <c:pt idx="323">
                  <c:v>-67.471287813845407</c:v>
                </c:pt>
                <c:pt idx="324">
                  <c:v>-67.636407430931399</c:v>
                </c:pt>
                <c:pt idx="325">
                  <c:v>-68.362405327456429</c:v>
                </c:pt>
                <c:pt idx="326">
                  <c:v>-69.400276438696309</c:v>
                </c:pt>
                <c:pt idx="327">
                  <c:v>-70.942144361060599</c:v>
                </c:pt>
                <c:pt idx="328">
                  <c:v>-73.329665352486202</c:v>
                </c:pt>
                <c:pt idx="329">
                  <c:v>-76.106033603213788</c:v>
                </c:pt>
                <c:pt idx="330">
                  <c:v>-79.996290126239828</c:v>
                </c:pt>
                <c:pt idx="331">
                  <c:v>-83.48725244838333</c:v>
                </c:pt>
                <c:pt idx="332">
                  <c:v>-81.337704006784932</c:v>
                </c:pt>
                <c:pt idx="333">
                  <c:v>-77.363727570540661</c:v>
                </c:pt>
                <c:pt idx="334">
                  <c:v>-75.528288152990953</c:v>
                </c:pt>
                <c:pt idx="335">
                  <c:v>-73.893637413199713</c:v>
                </c:pt>
                <c:pt idx="336">
                  <c:v>-73.166709989453381</c:v>
                </c:pt>
                <c:pt idx="337">
                  <c:v>-73.308953054795211</c:v>
                </c:pt>
                <c:pt idx="338">
                  <c:v>-74.167989000538213</c:v>
                </c:pt>
                <c:pt idx="339">
                  <c:v>-74.705254384937177</c:v>
                </c:pt>
                <c:pt idx="340">
                  <c:v>-76.279128387601617</c:v>
                </c:pt>
                <c:pt idx="341">
                  <c:v>-76.191545980202918</c:v>
                </c:pt>
                <c:pt idx="342">
                  <c:v>-77.296737094760985</c:v>
                </c:pt>
                <c:pt idx="343">
                  <c:v>-76.218266155027806</c:v>
                </c:pt>
                <c:pt idx="344">
                  <c:v>-74.504184791650729</c:v>
                </c:pt>
                <c:pt idx="345">
                  <c:v>-73.464073706012584</c:v>
                </c:pt>
                <c:pt idx="346">
                  <c:v>-72.320252074038507</c:v>
                </c:pt>
                <c:pt idx="347">
                  <c:v>-71.375980452281468</c:v>
                </c:pt>
                <c:pt idx="348">
                  <c:v>-70.792148967252459</c:v>
                </c:pt>
                <c:pt idx="349">
                  <c:v>-70.455636701567272</c:v>
                </c:pt>
                <c:pt idx="350">
                  <c:v>-69.402047402084207</c:v>
                </c:pt>
                <c:pt idx="351">
                  <c:v>-68.507726771625656</c:v>
                </c:pt>
                <c:pt idx="352">
                  <c:v>-67.618451611443092</c:v>
                </c:pt>
                <c:pt idx="353">
                  <c:v>-66.516868270683574</c:v>
                </c:pt>
                <c:pt idx="354">
                  <c:v>-64.998915761933546</c:v>
                </c:pt>
                <c:pt idx="355">
                  <c:v>-64.227229717034945</c:v>
                </c:pt>
                <c:pt idx="356">
                  <c:v>-63.237001333764759</c:v>
                </c:pt>
                <c:pt idx="357">
                  <c:v>-62.259123665614489</c:v>
                </c:pt>
                <c:pt idx="358">
                  <c:v>-61.64308209183703</c:v>
                </c:pt>
                <c:pt idx="359">
                  <c:v>-60.971022326961844</c:v>
                </c:pt>
                <c:pt idx="360">
                  <c:v>-60.450029627505486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2-4354-A26F-A88ECBB70610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-57.15</c:v>
                </c:pt>
                <c:pt idx="1">
                  <c:v>-56.870000000000005</c:v>
                </c:pt>
                <c:pt idx="2">
                  <c:v>-56.78</c:v>
                </c:pt>
                <c:pt idx="3">
                  <c:v>-56.6</c:v>
                </c:pt>
                <c:pt idx="4">
                  <c:v>-56.47</c:v>
                </c:pt>
                <c:pt idx="5">
                  <c:v>-56.4</c:v>
                </c:pt>
                <c:pt idx="6">
                  <c:v>-56.39</c:v>
                </c:pt>
                <c:pt idx="7">
                  <c:v>-56.33</c:v>
                </c:pt>
                <c:pt idx="8">
                  <c:v>-56.510000000000005</c:v>
                </c:pt>
                <c:pt idx="9">
                  <c:v>-56.58</c:v>
                </c:pt>
                <c:pt idx="10">
                  <c:v>-56.870000000000005</c:v>
                </c:pt>
                <c:pt idx="11">
                  <c:v>-57.239999999999995</c:v>
                </c:pt>
                <c:pt idx="12">
                  <c:v>-57.79</c:v>
                </c:pt>
                <c:pt idx="13">
                  <c:v>-58.58</c:v>
                </c:pt>
                <c:pt idx="14">
                  <c:v>-59.63</c:v>
                </c:pt>
                <c:pt idx="15">
                  <c:v>-60.89</c:v>
                </c:pt>
                <c:pt idx="16">
                  <c:v>-62.67</c:v>
                </c:pt>
                <c:pt idx="17">
                  <c:v>-65.509999999999991</c:v>
                </c:pt>
                <c:pt idx="18">
                  <c:v>-68.740000000000009</c:v>
                </c:pt>
                <c:pt idx="19">
                  <c:v>-74.34</c:v>
                </c:pt>
                <c:pt idx="20">
                  <c:v>-75.75</c:v>
                </c:pt>
                <c:pt idx="21">
                  <c:v>-70.400000000000006</c:v>
                </c:pt>
                <c:pt idx="22">
                  <c:v>-66.64</c:v>
                </c:pt>
                <c:pt idx="23">
                  <c:v>-63.8</c:v>
                </c:pt>
                <c:pt idx="24">
                  <c:v>-61.96</c:v>
                </c:pt>
                <c:pt idx="25">
                  <c:v>-60.56</c:v>
                </c:pt>
                <c:pt idx="26">
                  <c:v>-59.69</c:v>
                </c:pt>
                <c:pt idx="27">
                  <c:v>-58.88</c:v>
                </c:pt>
                <c:pt idx="28">
                  <c:v>-58.39</c:v>
                </c:pt>
                <c:pt idx="29">
                  <c:v>-58.22</c:v>
                </c:pt>
                <c:pt idx="30">
                  <c:v>-58.31</c:v>
                </c:pt>
                <c:pt idx="31">
                  <c:v>-58.76</c:v>
                </c:pt>
                <c:pt idx="32">
                  <c:v>-59.51</c:v>
                </c:pt>
                <c:pt idx="33">
                  <c:v>-60.29</c:v>
                </c:pt>
                <c:pt idx="34">
                  <c:v>-61.28</c:v>
                </c:pt>
                <c:pt idx="35">
                  <c:v>-61.92</c:v>
                </c:pt>
                <c:pt idx="36">
                  <c:v>-62.65</c:v>
                </c:pt>
                <c:pt idx="37">
                  <c:v>-63.1</c:v>
                </c:pt>
                <c:pt idx="38">
                  <c:v>-63.49</c:v>
                </c:pt>
                <c:pt idx="39">
                  <c:v>-63.28</c:v>
                </c:pt>
                <c:pt idx="40">
                  <c:v>-63.26</c:v>
                </c:pt>
                <c:pt idx="41">
                  <c:v>-62.9</c:v>
                </c:pt>
                <c:pt idx="42">
                  <c:v>-63.02</c:v>
                </c:pt>
                <c:pt idx="43">
                  <c:v>-63.09</c:v>
                </c:pt>
                <c:pt idx="44">
                  <c:v>-63.15</c:v>
                </c:pt>
                <c:pt idx="45">
                  <c:v>-62.9</c:v>
                </c:pt>
                <c:pt idx="46">
                  <c:v>-62.94</c:v>
                </c:pt>
                <c:pt idx="47">
                  <c:v>-62.22</c:v>
                </c:pt>
                <c:pt idx="48">
                  <c:v>-61.99</c:v>
                </c:pt>
                <c:pt idx="49">
                  <c:v>-61.82</c:v>
                </c:pt>
                <c:pt idx="50">
                  <c:v>-61.9</c:v>
                </c:pt>
                <c:pt idx="51">
                  <c:v>-62.46</c:v>
                </c:pt>
                <c:pt idx="52">
                  <c:v>-63.27</c:v>
                </c:pt>
                <c:pt idx="53">
                  <c:v>-64.38</c:v>
                </c:pt>
                <c:pt idx="54">
                  <c:v>-65.59</c:v>
                </c:pt>
                <c:pt idx="55">
                  <c:v>-66.039999999999992</c:v>
                </c:pt>
                <c:pt idx="56">
                  <c:v>-66.81</c:v>
                </c:pt>
                <c:pt idx="57">
                  <c:v>-66.930000000000007</c:v>
                </c:pt>
                <c:pt idx="58">
                  <c:v>-66.47</c:v>
                </c:pt>
                <c:pt idx="59">
                  <c:v>-66.47</c:v>
                </c:pt>
                <c:pt idx="60">
                  <c:v>-65.990000000000009</c:v>
                </c:pt>
                <c:pt idx="61">
                  <c:v>-65.92</c:v>
                </c:pt>
                <c:pt idx="62">
                  <c:v>-65.430000000000007</c:v>
                </c:pt>
                <c:pt idx="63">
                  <c:v>-65.099999999999994</c:v>
                </c:pt>
                <c:pt idx="64">
                  <c:v>-64.81</c:v>
                </c:pt>
                <c:pt idx="65">
                  <c:v>-64.97</c:v>
                </c:pt>
                <c:pt idx="66">
                  <c:v>-65.08</c:v>
                </c:pt>
                <c:pt idx="67">
                  <c:v>-65.900000000000006</c:v>
                </c:pt>
                <c:pt idx="68">
                  <c:v>-65.56</c:v>
                </c:pt>
                <c:pt idx="69">
                  <c:v>-64.7</c:v>
                </c:pt>
                <c:pt idx="70">
                  <c:v>-63.12</c:v>
                </c:pt>
                <c:pt idx="71">
                  <c:v>-61.38</c:v>
                </c:pt>
                <c:pt idx="72">
                  <c:v>-59.95</c:v>
                </c:pt>
                <c:pt idx="73">
                  <c:v>-59.35</c:v>
                </c:pt>
                <c:pt idx="74">
                  <c:v>-59.13</c:v>
                </c:pt>
                <c:pt idx="75">
                  <c:v>-59.29</c:v>
                </c:pt>
                <c:pt idx="76">
                  <c:v>-59.8</c:v>
                </c:pt>
                <c:pt idx="77">
                  <c:v>-60.54</c:v>
                </c:pt>
                <c:pt idx="78">
                  <c:v>-61.49</c:v>
                </c:pt>
                <c:pt idx="79">
                  <c:v>-62.36</c:v>
                </c:pt>
                <c:pt idx="80">
                  <c:v>-63.27</c:v>
                </c:pt>
                <c:pt idx="81">
                  <c:v>-64.650000000000006</c:v>
                </c:pt>
                <c:pt idx="82">
                  <c:v>-66.72</c:v>
                </c:pt>
                <c:pt idx="83">
                  <c:v>-71.02000000000001</c:v>
                </c:pt>
                <c:pt idx="84">
                  <c:v>-79.509999999999991</c:v>
                </c:pt>
                <c:pt idx="85">
                  <c:v>-75.84</c:v>
                </c:pt>
                <c:pt idx="86">
                  <c:v>-70.259999999999991</c:v>
                </c:pt>
                <c:pt idx="87">
                  <c:v>-66.5</c:v>
                </c:pt>
                <c:pt idx="88">
                  <c:v>-64.88</c:v>
                </c:pt>
                <c:pt idx="89">
                  <c:v>-63.83</c:v>
                </c:pt>
                <c:pt idx="90">
                  <c:v>-63.12</c:v>
                </c:pt>
                <c:pt idx="91">
                  <c:v>-62.12</c:v>
                </c:pt>
                <c:pt idx="92">
                  <c:v>-60.69</c:v>
                </c:pt>
                <c:pt idx="93">
                  <c:v>-59.35</c:v>
                </c:pt>
                <c:pt idx="94">
                  <c:v>-58.39</c:v>
                </c:pt>
                <c:pt idx="95">
                  <c:v>-57.75</c:v>
                </c:pt>
                <c:pt idx="96">
                  <c:v>-57.980000000000004</c:v>
                </c:pt>
                <c:pt idx="97">
                  <c:v>-58.63</c:v>
                </c:pt>
                <c:pt idx="98">
                  <c:v>-60.04</c:v>
                </c:pt>
                <c:pt idx="99">
                  <c:v>-60.23</c:v>
                </c:pt>
                <c:pt idx="100">
                  <c:v>-59.32</c:v>
                </c:pt>
                <c:pt idx="101">
                  <c:v>-57.54</c:v>
                </c:pt>
                <c:pt idx="102">
                  <c:v>-55.89</c:v>
                </c:pt>
                <c:pt idx="103">
                  <c:v>-55.05</c:v>
                </c:pt>
                <c:pt idx="104">
                  <c:v>-54.379999999999995</c:v>
                </c:pt>
                <c:pt idx="105">
                  <c:v>-54.129999999999995</c:v>
                </c:pt>
                <c:pt idx="106">
                  <c:v>-54.11</c:v>
                </c:pt>
                <c:pt idx="107">
                  <c:v>-53.92</c:v>
                </c:pt>
                <c:pt idx="108">
                  <c:v>-53.510000000000005</c:v>
                </c:pt>
                <c:pt idx="109">
                  <c:v>-52.980000000000004</c:v>
                </c:pt>
                <c:pt idx="110">
                  <c:v>-52.35</c:v>
                </c:pt>
                <c:pt idx="111">
                  <c:v>-51.7</c:v>
                </c:pt>
                <c:pt idx="112">
                  <c:v>-51.28</c:v>
                </c:pt>
                <c:pt idx="113">
                  <c:v>-50.879999999999995</c:v>
                </c:pt>
                <c:pt idx="114">
                  <c:v>-50.629999999999995</c:v>
                </c:pt>
                <c:pt idx="115">
                  <c:v>-50.42</c:v>
                </c:pt>
                <c:pt idx="116">
                  <c:v>-50.1</c:v>
                </c:pt>
                <c:pt idx="117">
                  <c:v>-49.58</c:v>
                </c:pt>
                <c:pt idx="118">
                  <c:v>-48.96</c:v>
                </c:pt>
                <c:pt idx="119">
                  <c:v>-48.3</c:v>
                </c:pt>
                <c:pt idx="120">
                  <c:v>-47.69</c:v>
                </c:pt>
                <c:pt idx="121">
                  <c:v>-47.2</c:v>
                </c:pt>
                <c:pt idx="122">
                  <c:v>-46.8</c:v>
                </c:pt>
                <c:pt idx="123">
                  <c:v>-46.53</c:v>
                </c:pt>
                <c:pt idx="124">
                  <c:v>-46.3</c:v>
                </c:pt>
                <c:pt idx="125">
                  <c:v>-46.04</c:v>
                </c:pt>
                <c:pt idx="126">
                  <c:v>-45.72</c:v>
                </c:pt>
                <c:pt idx="127">
                  <c:v>-45.370000000000005</c:v>
                </c:pt>
                <c:pt idx="128">
                  <c:v>-44.97</c:v>
                </c:pt>
                <c:pt idx="129">
                  <c:v>-44.58</c:v>
                </c:pt>
                <c:pt idx="130">
                  <c:v>-44.2</c:v>
                </c:pt>
                <c:pt idx="131">
                  <c:v>-43.91</c:v>
                </c:pt>
                <c:pt idx="132">
                  <c:v>-43.64</c:v>
                </c:pt>
                <c:pt idx="133">
                  <c:v>-43.47</c:v>
                </c:pt>
                <c:pt idx="134">
                  <c:v>-43.28</c:v>
                </c:pt>
                <c:pt idx="135">
                  <c:v>-43.09</c:v>
                </c:pt>
                <c:pt idx="136">
                  <c:v>-42.89</c:v>
                </c:pt>
                <c:pt idx="137">
                  <c:v>-42.7</c:v>
                </c:pt>
                <c:pt idx="138">
                  <c:v>-42.43</c:v>
                </c:pt>
                <c:pt idx="139">
                  <c:v>-42.15</c:v>
                </c:pt>
                <c:pt idx="140">
                  <c:v>-41.85</c:v>
                </c:pt>
                <c:pt idx="141">
                  <c:v>-41.55</c:v>
                </c:pt>
                <c:pt idx="142">
                  <c:v>-41.22</c:v>
                </c:pt>
                <c:pt idx="143">
                  <c:v>-40.92</c:v>
                </c:pt>
                <c:pt idx="144">
                  <c:v>-40.64</c:v>
                </c:pt>
                <c:pt idx="145">
                  <c:v>-40.33</c:v>
                </c:pt>
                <c:pt idx="146">
                  <c:v>-39.96</c:v>
                </c:pt>
                <c:pt idx="147">
                  <c:v>-39.57</c:v>
                </c:pt>
                <c:pt idx="148">
                  <c:v>-39.14</c:v>
                </c:pt>
                <c:pt idx="149">
                  <c:v>-38.68</c:v>
                </c:pt>
                <c:pt idx="150">
                  <c:v>-38.159999999999997</c:v>
                </c:pt>
                <c:pt idx="151">
                  <c:v>-37.619999999999997</c:v>
                </c:pt>
                <c:pt idx="152">
                  <c:v>-37.04</c:v>
                </c:pt>
                <c:pt idx="153">
                  <c:v>-36.44</c:v>
                </c:pt>
                <c:pt idx="154">
                  <c:v>-35.79</c:v>
                </c:pt>
                <c:pt idx="155">
                  <c:v>-35.15</c:v>
                </c:pt>
                <c:pt idx="156">
                  <c:v>-34.519999999999996</c:v>
                </c:pt>
                <c:pt idx="157">
                  <c:v>-33.909999999999997</c:v>
                </c:pt>
                <c:pt idx="158">
                  <c:v>-33.269999999999996</c:v>
                </c:pt>
                <c:pt idx="159">
                  <c:v>-32.659999999999997</c:v>
                </c:pt>
                <c:pt idx="160">
                  <c:v>-32.090000000000003</c:v>
                </c:pt>
                <c:pt idx="161">
                  <c:v>-31.53</c:v>
                </c:pt>
                <c:pt idx="162">
                  <c:v>-30.97</c:v>
                </c:pt>
                <c:pt idx="163">
                  <c:v>-30.45</c:v>
                </c:pt>
                <c:pt idx="164">
                  <c:v>-29.96</c:v>
                </c:pt>
                <c:pt idx="165">
                  <c:v>-29.490000000000002</c:v>
                </c:pt>
                <c:pt idx="166">
                  <c:v>-29.03</c:v>
                </c:pt>
                <c:pt idx="167">
                  <c:v>-28.62</c:v>
                </c:pt>
                <c:pt idx="168">
                  <c:v>-28.23</c:v>
                </c:pt>
                <c:pt idx="169">
                  <c:v>-27.87</c:v>
                </c:pt>
                <c:pt idx="170">
                  <c:v>-27.53</c:v>
                </c:pt>
                <c:pt idx="171">
                  <c:v>-27.23</c:v>
                </c:pt>
                <c:pt idx="172">
                  <c:v>-26.96</c:v>
                </c:pt>
                <c:pt idx="173">
                  <c:v>-26.72</c:v>
                </c:pt>
                <c:pt idx="174">
                  <c:v>-26.51</c:v>
                </c:pt>
                <c:pt idx="175">
                  <c:v>-26.33</c:v>
                </c:pt>
                <c:pt idx="176">
                  <c:v>-26.2</c:v>
                </c:pt>
                <c:pt idx="177">
                  <c:v>-26.1</c:v>
                </c:pt>
                <c:pt idx="178">
                  <c:v>-26.03</c:v>
                </c:pt>
                <c:pt idx="179">
                  <c:v>-26.01</c:v>
                </c:pt>
                <c:pt idx="180">
                  <c:v>-26.02</c:v>
                </c:pt>
                <c:pt idx="181">
                  <c:v>-26.07</c:v>
                </c:pt>
                <c:pt idx="182">
                  <c:v>-26.16</c:v>
                </c:pt>
                <c:pt idx="183">
                  <c:v>-26.27</c:v>
                </c:pt>
                <c:pt idx="184">
                  <c:v>-26.4</c:v>
                </c:pt>
                <c:pt idx="185">
                  <c:v>-26.58</c:v>
                </c:pt>
                <c:pt idx="186">
                  <c:v>-26.78</c:v>
                </c:pt>
                <c:pt idx="187">
                  <c:v>-27.02</c:v>
                </c:pt>
                <c:pt idx="188">
                  <c:v>-27.3</c:v>
                </c:pt>
                <c:pt idx="189">
                  <c:v>-27.61</c:v>
                </c:pt>
                <c:pt idx="190">
                  <c:v>-27.99</c:v>
                </c:pt>
                <c:pt idx="191">
                  <c:v>-28.39</c:v>
                </c:pt>
                <c:pt idx="192">
                  <c:v>-28.84</c:v>
                </c:pt>
                <c:pt idx="193">
                  <c:v>-29.259999999999998</c:v>
                </c:pt>
                <c:pt idx="194">
                  <c:v>-29.79</c:v>
                </c:pt>
                <c:pt idx="195">
                  <c:v>-30.37</c:v>
                </c:pt>
                <c:pt idx="196">
                  <c:v>-31</c:v>
                </c:pt>
                <c:pt idx="197">
                  <c:v>-31.67</c:v>
                </c:pt>
                <c:pt idx="198">
                  <c:v>-32.4</c:v>
                </c:pt>
                <c:pt idx="199">
                  <c:v>-33.17</c:v>
                </c:pt>
                <c:pt idx="200">
                  <c:v>-34.01</c:v>
                </c:pt>
                <c:pt idx="201">
                  <c:v>-34.869999999999997</c:v>
                </c:pt>
                <c:pt idx="202">
                  <c:v>-35.85</c:v>
                </c:pt>
                <c:pt idx="203">
                  <c:v>-36.880000000000003</c:v>
                </c:pt>
                <c:pt idx="204">
                  <c:v>-37.96</c:v>
                </c:pt>
                <c:pt idx="205">
                  <c:v>-39.130000000000003</c:v>
                </c:pt>
                <c:pt idx="206">
                  <c:v>-40.43</c:v>
                </c:pt>
                <c:pt idx="207">
                  <c:v>-41.79</c:v>
                </c:pt>
                <c:pt idx="208">
                  <c:v>-43.3</c:v>
                </c:pt>
                <c:pt idx="209">
                  <c:v>-44.85</c:v>
                </c:pt>
                <c:pt idx="210">
                  <c:v>-46.66</c:v>
                </c:pt>
                <c:pt idx="211">
                  <c:v>-48.58</c:v>
                </c:pt>
                <c:pt idx="212">
                  <c:v>-50.71</c:v>
                </c:pt>
                <c:pt idx="213">
                  <c:v>-52.879999999999995</c:v>
                </c:pt>
                <c:pt idx="214">
                  <c:v>-55.35</c:v>
                </c:pt>
                <c:pt idx="215">
                  <c:v>-57.44</c:v>
                </c:pt>
                <c:pt idx="216">
                  <c:v>-58.98</c:v>
                </c:pt>
                <c:pt idx="217">
                  <c:v>-59.05</c:v>
                </c:pt>
                <c:pt idx="218">
                  <c:v>-58.46</c:v>
                </c:pt>
                <c:pt idx="219">
                  <c:v>-57.53</c:v>
                </c:pt>
                <c:pt idx="220">
                  <c:v>-56.69</c:v>
                </c:pt>
                <c:pt idx="221">
                  <c:v>-56.1</c:v>
                </c:pt>
                <c:pt idx="222">
                  <c:v>-55.65</c:v>
                </c:pt>
                <c:pt idx="223">
                  <c:v>-55.42</c:v>
                </c:pt>
                <c:pt idx="224">
                  <c:v>-55.269999999999996</c:v>
                </c:pt>
                <c:pt idx="225">
                  <c:v>-55.05</c:v>
                </c:pt>
                <c:pt idx="226">
                  <c:v>-55.07</c:v>
                </c:pt>
                <c:pt idx="227">
                  <c:v>-55.010000000000005</c:v>
                </c:pt>
                <c:pt idx="228">
                  <c:v>-54.91</c:v>
                </c:pt>
                <c:pt idx="229">
                  <c:v>-54.97</c:v>
                </c:pt>
                <c:pt idx="230">
                  <c:v>-55.07</c:v>
                </c:pt>
                <c:pt idx="231">
                  <c:v>-55.11</c:v>
                </c:pt>
                <c:pt idx="232">
                  <c:v>-55.28</c:v>
                </c:pt>
                <c:pt idx="233">
                  <c:v>-55.33</c:v>
                </c:pt>
                <c:pt idx="234">
                  <c:v>-55.230000000000004</c:v>
                </c:pt>
                <c:pt idx="235">
                  <c:v>-55.1</c:v>
                </c:pt>
                <c:pt idx="236">
                  <c:v>-54.95</c:v>
                </c:pt>
                <c:pt idx="237">
                  <c:v>-54.989999999999995</c:v>
                </c:pt>
                <c:pt idx="238">
                  <c:v>-55.1</c:v>
                </c:pt>
                <c:pt idx="239">
                  <c:v>-55.28</c:v>
                </c:pt>
                <c:pt idx="240">
                  <c:v>-55.31</c:v>
                </c:pt>
                <c:pt idx="241">
                  <c:v>-55.4</c:v>
                </c:pt>
                <c:pt idx="242">
                  <c:v>-55.41</c:v>
                </c:pt>
                <c:pt idx="243">
                  <c:v>-55.65</c:v>
                </c:pt>
                <c:pt idx="244">
                  <c:v>-55.6</c:v>
                </c:pt>
                <c:pt idx="245">
                  <c:v>-55.760000000000005</c:v>
                </c:pt>
                <c:pt idx="246">
                  <c:v>-55.760000000000005</c:v>
                </c:pt>
                <c:pt idx="247">
                  <c:v>-56.11</c:v>
                </c:pt>
                <c:pt idx="248">
                  <c:v>-56.2</c:v>
                </c:pt>
                <c:pt idx="249">
                  <c:v>-55.97</c:v>
                </c:pt>
                <c:pt idx="250">
                  <c:v>-55.45</c:v>
                </c:pt>
                <c:pt idx="251">
                  <c:v>-55.04</c:v>
                </c:pt>
                <c:pt idx="252">
                  <c:v>-54.68</c:v>
                </c:pt>
                <c:pt idx="253">
                  <c:v>-54.489999999999995</c:v>
                </c:pt>
                <c:pt idx="254">
                  <c:v>-54.379999999999995</c:v>
                </c:pt>
                <c:pt idx="255">
                  <c:v>-54.31</c:v>
                </c:pt>
                <c:pt idx="256">
                  <c:v>-54.39</c:v>
                </c:pt>
                <c:pt idx="257">
                  <c:v>-54.519999999999996</c:v>
                </c:pt>
                <c:pt idx="258">
                  <c:v>-54.64</c:v>
                </c:pt>
                <c:pt idx="259">
                  <c:v>-54.79</c:v>
                </c:pt>
                <c:pt idx="260">
                  <c:v>-54.89</c:v>
                </c:pt>
                <c:pt idx="261">
                  <c:v>-55</c:v>
                </c:pt>
                <c:pt idx="262">
                  <c:v>-55.230000000000004</c:v>
                </c:pt>
                <c:pt idx="263">
                  <c:v>-55.68</c:v>
                </c:pt>
                <c:pt idx="264">
                  <c:v>-56.41</c:v>
                </c:pt>
                <c:pt idx="265">
                  <c:v>-57.760000000000005</c:v>
                </c:pt>
                <c:pt idx="266">
                  <c:v>-59.28</c:v>
                </c:pt>
                <c:pt idx="267">
                  <c:v>-60.88</c:v>
                </c:pt>
                <c:pt idx="268">
                  <c:v>-61.97</c:v>
                </c:pt>
                <c:pt idx="269">
                  <c:v>-61.6</c:v>
                </c:pt>
                <c:pt idx="270">
                  <c:v>-60.01</c:v>
                </c:pt>
                <c:pt idx="271">
                  <c:v>-58.53</c:v>
                </c:pt>
                <c:pt idx="272">
                  <c:v>-57.68</c:v>
                </c:pt>
                <c:pt idx="273">
                  <c:v>-57.16</c:v>
                </c:pt>
                <c:pt idx="274">
                  <c:v>-57.129999999999995</c:v>
                </c:pt>
                <c:pt idx="275">
                  <c:v>-57.25</c:v>
                </c:pt>
                <c:pt idx="276">
                  <c:v>-57.45</c:v>
                </c:pt>
                <c:pt idx="277">
                  <c:v>-57.22</c:v>
                </c:pt>
                <c:pt idx="278">
                  <c:v>-56.95</c:v>
                </c:pt>
                <c:pt idx="279">
                  <c:v>-56.629999999999995</c:v>
                </c:pt>
                <c:pt idx="280">
                  <c:v>-56.25</c:v>
                </c:pt>
                <c:pt idx="281">
                  <c:v>-56.019999999999996</c:v>
                </c:pt>
                <c:pt idx="282">
                  <c:v>-56.08</c:v>
                </c:pt>
                <c:pt idx="283">
                  <c:v>-56.14</c:v>
                </c:pt>
                <c:pt idx="284">
                  <c:v>-56.7</c:v>
                </c:pt>
                <c:pt idx="285">
                  <c:v>-57.230000000000004</c:v>
                </c:pt>
                <c:pt idx="286">
                  <c:v>-58.15</c:v>
                </c:pt>
                <c:pt idx="287">
                  <c:v>-59.13</c:v>
                </c:pt>
                <c:pt idx="288">
                  <c:v>-60.57</c:v>
                </c:pt>
                <c:pt idx="289">
                  <c:v>-61.42</c:v>
                </c:pt>
                <c:pt idx="290">
                  <c:v>-61.48</c:v>
                </c:pt>
                <c:pt idx="291">
                  <c:v>-60.94</c:v>
                </c:pt>
                <c:pt idx="292">
                  <c:v>-59.65</c:v>
                </c:pt>
                <c:pt idx="293">
                  <c:v>-58.6</c:v>
                </c:pt>
                <c:pt idx="294">
                  <c:v>-57.9</c:v>
                </c:pt>
                <c:pt idx="295">
                  <c:v>-57.6</c:v>
                </c:pt>
                <c:pt idx="296">
                  <c:v>-57.5</c:v>
                </c:pt>
                <c:pt idx="297">
                  <c:v>-57.55</c:v>
                </c:pt>
                <c:pt idx="298">
                  <c:v>-57.72</c:v>
                </c:pt>
                <c:pt idx="299">
                  <c:v>-57.85</c:v>
                </c:pt>
                <c:pt idx="300">
                  <c:v>-58.22</c:v>
                </c:pt>
                <c:pt idx="301">
                  <c:v>-58.36</c:v>
                </c:pt>
                <c:pt idx="302">
                  <c:v>-59.07</c:v>
                </c:pt>
                <c:pt idx="303">
                  <c:v>-59.38</c:v>
                </c:pt>
                <c:pt idx="304">
                  <c:v>-59.77</c:v>
                </c:pt>
                <c:pt idx="305">
                  <c:v>-59.85</c:v>
                </c:pt>
                <c:pt idx="306">
                  <c:v>-59.6</c:v>
                </c:pt>
                <c:pt idx="307">
                  <c:v>-59.49</c:v>
                </c:pt>
                <c:pt idx="308">
                  <c:v>-59.64</c:v>
                </c:pt>
                <c:pt idx="309">
                  <c:v>-60.25</c:v>
                </c:pt>
                <c:pt idx="310">
                  <c:v>-61.28</c:v>
                </c:pt>
                <c:pt idx="311">
                  <c:v>-63.24</c:v>
                </c:pt>
                <c:pt idx="312">
                  <c:v>-66.53</c:v>
                </c:pt>
                <c:pt idx="313">
                  <c:v>-71.13</c:v>
                </c:pt>
                <c:pt idx="314">
                  <c:v>-83.95</c:v>
                </c:pt>
                <c:pt idx="315">
                  <c:v>-75.539999999999992</c:v>
                </c:pt>
                <c:pt idx="316">
                  <c:v>-68.97</c:v>
                </c:pt>
                <c:pt idx="317">
                  <c:v>-66.45</c:v>
                </c:pt>
                <c:pt idx="318">
                  <c:v>-64.569999999999993</c:v>
                </c:pt>
                <c:pt idx="319">
                  <c:v>-63.11</c:v>
                </c:pt>
                <c:pt idx="320">
                  <c:v>-62.59</c:v>
                </c:pt>
                <c:pt idx="321">
                  <c:v>-61.89</c:v>
                </c:pt>
                <c:pt idx="322">
                  <c:v>-61.79</c:v>
                </c:pt>
                <c:pt idx="323">
                  <c:v>-61.42</c:v>
                </c:pt>
                <c:pt idx="324">
                  <c:v>-61.73</c:v>
                </c:pt>
                <c:pt idx="325">
                  <c:v>-62.16</c:v>
                </c:pt>
                <c:pt idx="326">
                  <c:v>-62.98</c:v>
                </c:pt>
                <c:pt idx="327">
                  <c:v>-64.17</c:v>
                </c:pt>
                <c:pt idx="328">
                  <c:v>-65.78</c:v>
                </c:pt>
                <c:pt idx="329">
                  <c:v>-66.759999999999991</c:v>
                </c:pt>
                <c:pt idx="330">
                  <c:v>-65.78</c:v>
                </c:pt>
                <c:pt idx="331">
                  <c:v>-64.490000000000009</c:v>
                </c:pt>
                <c:pt idx="332">
                  <c:v>-63.29</c:v>
                </c:pt>
                <c:pt idx="333">
                  <c:v>-62.58</c:v>
                </c:pt>
                <c:pt idx="334">
                  <c:v>-62.11</c:v>
                </c:pt>
                <c:pt idx="335">
                  <c:v>-62.14</c:v>
                </c:pt>
                <c:pt idx="336">
                  <c:v>-62.28</c:v>
                </c:pt>
                <c:pt idx="337">
                  <c:v>-63.32</c:v>
                </c:pt>
                <c:pt idx="338">
                  <c:v>-64.72999999999999</c:v>
                </c:pt>
                <c:pt idx="339">
                  <c:v>-66.77000000000001</c:v>
                </c:pt>
                <c:pt idx="340">
                  <c:v>-69.61</c:v>
                </c:pt>
                <c:pt idx="341">
                  <c:v>-73.14</c:v>
                </c:pt>
                <c:pt idx="342">
                  <c:v>-75.14</c:v>
                </c:pt>
                <c:pt idx="343">
                  <c:v>-72.650000000000006</c:v>
                </c:pt>
                <c:pt idx="344">
                  <c:v>-69.63</c:v>
                </c:pt>
                <c:pt idx="345">
                  <c:v>-67.319999999999993</c:v>
                </c:pt>
                <c:pt idx="346">
                  <c:v>-65.960000000000008</c:v>
                </c:pt>
                <c:pt idx="347">
                  <c:v>-64.680000000000007</c:v>
                </c:pt>
                <c:pt idx="348">
                  <c:v>-63.71</c:v>
                </c:pt>
                <c:pt idx="349">
                  <c:v>-62.94</c:v>
                </c:pt>
                <c:pt idx="350">
                  <c:v>-62.22</c:v>
                </c:pt>
                <c:pt idx="351">
                  <c:v>-61.5</c:v>
                </c:pt>
                <c:pt idx="352">
                  <c:v>-60.95</c:v>
                </c:pt>
                <c:pt idx="353">
                  <c:v>-60.1</c:v>
                </c:pt>
                <c:pt idx="354">
                  <c:v>-59.38</c:v>
                </c:pt>
                <c:pt idx="355">
                  <c:v>-58.79</c:v>
                </c:pt>
                <c:pt idx="356">
                  <c:v>-58.5</c:v>
                </c:pt>
                <c:pt idx="357">
                  <c:v>-57.97</c:v>
                </c:pt>
                <c:pt idx="358">
                  <c:v>-57.79</c:v>
                </c:pt>
                <c:pt idx="359">
                  <c:v>-57.57</c:v>
                </c:pt>
                <c:pt idx="360">
                  <c:v>-57.269999999999996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2-4354-A26F-A88ECBB7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</xdr:row>
      <xdr:rowOff>57150</xdr:rowOff>
    </xdr:from>
    <xdr:to>
      <xdr:col>15</xdr:col>
      <xdr:colOff>561975</xdr:colOff>
      <xdr:row>22</xdr:row>
      <xdr:rowOff>86678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2916F-1A22-4B97-AEFE-F50EBA308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2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tabSelected="1" workbookViewId="0">
      <selection activeCell="A3" sqref="A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-29.86</v>
      </c>
      <c r="C3">
        <v>-152.76</v>
      </c>
      <c r="D3">
        <v>-29.51</v>
      </c>
      <c r="E3">
        <v>-153.9</v>
      </c>
      <c r="F3">
        <f>_10sept_0_10[[#This Row],[H_mag]]-40</f>
        <v>-69.86</v>
      </c>
      <c r="G3">
        <f>_10sept_0_10[[#This Row],[V_mag]]-40</f>
        <v>-69.510000000000005</v>
      </c>
      <c r="H3">
        <f>(10^(_10sept_0_10[[#This Row],[H_mag_adj]]/20)*COS(RADIANS(_10sept_0_10[[#This Row],[H_phase]])))*0.15</f>
        <v>-4.2858841184355219E-5</v>
      </c>
      <c r="I3">
        <f>(10^(_10sept_0_10[[#This Row],[H_mag_adj]]/20)*SIN(RADIANS(_10sept_0_10[[#This Row],[H_phase]])))*0.15</f>
        <v>-2.2064290047435411E-5</v>
      </c>
      <c r="J3">
        <f>(10^(_10sept_0_10[[#This Row],[V_mag_adj]]/20)*COS(RADIANS(_10sept_0_10[[#This Row],[V_phase]])))*0.15</f>
        <v>-4.5069312349611458E-5</v>
      </c>
      <c r="K3">
        <f>(10^(_10sept_0_10[[#This Row],[V_mag_adj]]/20)*SIN(RADIANS(_10sept_0_10[[#This Row],[V_phase]])))*0.15</f>
        <v>-2.2079228295713741E-5</v>
      </c>
    </row>
    <row r="4" spans="1:11" x14ac:dyDescent="0.25">
      <c r="A4">
        <v>-179</v>
      </c>
      <c r="B4">
        <v>-29.01</v>
      </c>
      <c r="C4">
        <v>-146.75</v>
      </c>
      <c r="D4">
        <v>-28.44</v>
      </c>
      <c r="E4">
        <v>-148.05000000000001</v>
      </c>
      <c r="F4">
        <f>_10sept_0_10[[#This Row],[H_mag]]-40</f>
        <v>-69.010000000000005</v>
      </c>
      <c r="G4">
        <f>_10sept_0_10[[#This Row],[V_mag]]-40</f>
        <v>-68.44</v>
      </c>
      <c r="H4">
        <f>(10^(_10sept_0_10[[#This Row],[H_mag_adj]]/20)*COS(RADIANS(_10sept_0_10[[#This Row],[H_phase]])))*0.15</f>
        <v>-4.4457615602312329E-5</v>
      </c>
      <c r="I4">
        <f>(10^(_10sept_0_10[[#This Row],[H_mag_adj]]/20)*SIN(RADIANS(_10sept_0_10[[#This Row],[H_phase]])))*0.15</f>
        <v>-2.9147690016028667E-5</v>
      </c>
      <c r="J4">
        <f>(10^(_10sept_0_10[[#This Row],[V_mag_adj]]/20)*COS(RADIANS(_10sept_0_10[[#This Row],[V_phase]])))*0.15</f>
        <v>-4.8166859837468511E-5</v>
      </c>
      <c r="K4">
        <f>(10^(_10sept_0_10[[#This Row],[V_mag_adj]]/20)*SIN(RADIANS(_10sept_0_10[[#This Row],[V_phase]])))*0.15</f>
        <v>-3.0039580336002298E-5</v>
      </c>
    </row>
    <row r="5" spans="1:11" x14ac:dyDescent="0.25">
      <c r="A5">
        <v>-178</v>
      </c>
      <c r="B5">
        <v>-28.86</v>
      </c>
      <c r="C5">
        <v>-141.16999999999999</v>
      </c>
      <c r="D5">
        <v>-28.26</v>
      </c>
      <c r="E5">
        <v>-142.44</v>
      </c>
      <c r="F5">
        <f>_10sept_0_10[[#This Row],[H_mag]]-40</f>
        <v>-68.86</v>
      </c>
      <c r="G5">
        <f>_10sept_0_10[[#This Row],[V_mag]]-40</f>
        <v>-68.260000000000005</v>
      </c>
      <c r="H5">
        <f>(10^(_10sept_0_10[[#This Row],[H_mag_adj]]/20)*COS(RADIANS(_10sept_0_10[[#This Row],[H_phase]])))*0.15</f>
        <v>-4.2134142817921287E-5</v>
      </c>
      <c r="I5">
        <f>(10^(_10sept_0_10[[#This Row],[H_mag_adj]]/20)*SIN(RADIANS(_10sept_0_10[[#This Row],[H_phase]])))*0.15</f>
        <v>-3.3913058835408928E-5</v>
      </c>
      <c r="J5">
        <f>(10^(_10sept_0_10[[#This Row],[V_mag_adj]]/20)*COS(RADIANS(_10sept_0_10[[#This Row],[V_phase]])))*0.15</f>
        <v>-4.5941858605469484E-5</v>
      </c>
      <c r="K5">
        <f>(10^(_10sept_0_10[[#This Row],[V_mag_adj]]/20)*SIN(RADIANS(_10sept_0_10[[#This Row],[V_phase]])))*0.15</f>
        <v>-3.532892652526793E-5</v>
      </c>
    </row>
    <row r="6" spans="1:11" x14ac:dyDescent="0.25">
      <c r="A6">
        <v>-177</v>
      </c>
      <c r="B6">
        <v>-29.14</v>
      </c>
      <c r="C6">
        <v>-132.74</v>
      </c>
      <c r="D6">
        <v>-28.32</v>
      </c>
      <c r="E6">
        <v>-135.31</v>
      </c>
      <c r="F6">
        <f>_10sept_0_10[[#This Row],[H_mag]]-40</f>
        <v>-69.14</v>
      </c>
      <c r="G6">
        <f>_10sept_0_10[[#This Row],[V_mag]]-40</f>
        <v>-68.319999999999993</v>
      </c>
      <c r="H6">
        <f>(10^(_10sept_0_10[[#This Row],[H_mag_adj]]/20)*COS(RADIANS(_10sept_0_10[[#This Row],[H_phase]])))*0.15</f>
        <v>-3.5542793370555985E-5</v>
      </c>
      <c r="I6">
        <f>(10^(_10sept_0_10[[#This Row],[H_mag_adj]]/20)*SIN(RADIANS(_10sept_0_10[[#This Row],[H_phase]])))*0.15</f>
        <v>-3.8463442864607285E-5</v>
      </c>
      <c r="J6">
        <f>(10^(_10sept_0_10[[#This Row],[V_mag_adj]]/20)*COS(RADIANS(_10sept_0_10[[#This Row],[V_phase]])))*0.15</f>
        <v>-4.0917901513225922E-5</v>
      </c>
      <c r="K6">
        <f>(10^(_10sept_0_10[[#This Row],[V_mag_adj]]/20)*SIN(RADIANS(_10sept_0_10[[#This Row],[V_phase]])))*0.15</f>
        <v>-4.0477505681891603E-5</v>
      </c>
    </row>
    <row r="7" spans="1:11" x14ac:dyDescent="0.25">
      <c r="A7">
        <v>-176</v>
      </c>
      <c r="B7">
        <v>-29.67</v>
      </c>
      <c r="C7">
        <v>-128.19</v>
      </c>
      <c r="D7">
        <v>-28.7</v>
      </c>
      <c r="E7">
        <v>-127.77</v>
      </c>
      <c r="F7">
        <f>_10sept_0_10[[#This Row],[H_mag]]-40</f>
        <v>-69.67</v>
      </c>
      <c r="G7">
        <f>_10sept_0_10[[#This Row],[V_mag]]-40</f>
        <v>-68.7</v>
      </c>
      <c r="H7">
        <f>(10^(_10sept_0_10[[#This Row],[H_mag_adj]]/20)*COS(RADIANS(_10sept_0_10[[#This Row],[H_phase]])))*0.15</f>
        <v>-3.0462833419883139E-5</v>
      </c>
      <c r="I7">
        <f>(10^(_10sept_0_10[[#This Row],[H_mag_adj]]/20)*SIN(RADIANS(_10sept_0_10[[#This Row],[H_phase]])))*0.15</f>
        <v>-3.8725261846107113E-5</v>
      </c>
      <c r="J7">
        <f>(10^(_10sept_0_10[[#This Row],[V_mag_adj]]/20)*COS(RADIANS(_10sept_0_10[[#This Row],[V_phase]])))*0.15</f>
        <v>-3.3743689234752135E-5</v>
      </c>
      <c r="K7">
        <f>(10^(_10sept_0_10[[#This Row],[V_mag_adj]]/20)*SIN(RADIANS(_10sept_0_10[[#This Row],[V_phase]])))*0.15</f>
        <v>-4.3549166727501094E-5</v>
      </c>
    </row>
    <row r="8" spans="1:11" x14ac:dyDescent="0.25">
      <c r="A8">
        <v>-175</v>
      </c>
      <c r="B8">
        <v>-31.14</v>
      </c>
      <c r="C8">
        <v>-118.03</v>
      </c>
      <c r="D8">
        <v>-29.63</v>
      </c>
      <c r="E8">
        <v>-119.43</v>
      </c>
      <c r="F8">
        <f>_10sept_0_10[[#This Row],[H_mag]]-40</f>
        <v>-71.14</v>
      </c>
      <c r="G8">
        <f>_10sept_0_10[[#This Row],[V_mag]]-40</f>
        <v>-69.63</v>
      </c>
      <c r="H8">
        <f>(10^(_10sept_0_10[[#This Row],[H_mag_adj]]/20)*COS(RADIANS(_10sept_0_10[[#This Row],[H_phase]])))*0.15</f>
        <v>-1.9549153192398839E-5</v>
      </c>
      <c r="I8">
        <f>(10^(_10sept_0_10[[#This Row],[H_mag_adj]]/20)*SIN(RADIANS(_10sept_0_10[[#This Row],[H_phase]])))*0.15</f>
        <v>-3.6720213780763715E-5</v>
      </c>
      <c r="J8">
        <f>(10^(_10sept_0_10[[#This Row],[V_mag_adj]]/20)*COS(RADIANS(_10sept_0_10[[#This Row],[V_phase]])))*0.15</f>
        <v>-2.4321532033853544E-5</v>
      </c>
      <c r="K8">
        <f>(10^(_10sept_0_10[[#This Row],[V_mag_adj]]/20)*SIN(RADIANS(_10sept_0_10[[#This Row],[V_phase]])))*0.15</f>
        <v>-4.3110970640040835E-5</v>
      </c>
    </row>
    <row r="9" spans="1:11" x14ac:dyDescent="0.25">
      <c r="A9">
        <v>-174</v>
      </c>
      <c r="B9">
        <v>-33.14</v>
      </c>
      <c r="C9">
        <v>-110.06</v>
      </c>
      <c r="D9">
        <v>-31.23</v>
      </c>
      <c r="E9">
        <v>-111.51</v>
      </c>
      <c r="F9">
        <f>_10sept_0_10[[#This Row],[H_mag]]-40</f>
        <v>-73.14</v>
      </c>
      <c r="G9">
        <f>_10sept_0_10[[#This Row],[V_mag]]-40</f>
        <v>-71.23</v>
      </c>
      <c r="H9">
        <f>(10^(_10sept_0_10[[#This Row],[H_mag_adj]]/20)*COS(RADIANS(_10sept_0_10[[#This Row],[H_phase]])))*0.15</f>
        <v>-1.1334188808953549E-5</v>
      </c>
      <c r="I9">
        <f>(10^(_10sept_0_10[[#This Row],[H_mag_adj]]/20)*SIN(RADIANS(_10sept_0_10[[#This Row],[H_phase]])))*0.15</f>
        <v>-3.1039254008557676E-5</v>
      </c>
      <c r="J9">
        <f>(10^(_10sept_0_10[[#This Row],[V_mag_adj]]/20)*COS(RADIANS(_10sept_0_10[[#This Row],[V_phase]])))*0.15</f>
        <v>-1.509590202837924E-5</v>
      </c>
      <c r="K9">
        <f>(10^(_10sept_0_10[[#This Row],[V_mag_adj]]/20)*SIN(RADIANS(_10sept_0_10[[#This Row],[V_phase]])))*0.15</f>
        <v>-3.8303573728184131E-5</v>
      </c>
    </row>
    <row r="10" spans="1:11" x14ac:dyDescent="0.25">
      <c r="A10">
        <v>-173</v>
      </c>
      <c r="B10">
        <v>-36.369999999999997</v>
      </c>
      <c r="C10">
        <v>-91.41</v>
      </c>
      <c r="D10">
        <v>-33.479999999999997</v>
      </c>
      <c r="E10">
        <v>-100.07</v>
      </c>
      <c r="F10">
        <f>_10sept_0_10[[#This Row],[H_mag]]-40</f>
        <v>-76.37</v>
      </c>
      <c r="G10">
        <f>_10sept_0_10[[#This Row],[V_mag]]-40</f>
        <v>-73.47999999999999</v>
      </c>
      <c r="H10">
        <f>(10^(_10sept_0_10[[#This Row],[H_mag_adj]]/20)*COS(RADIANS(_10sept_0_10[[#This Row],[H_phase]])))*0.15</f>
        <v>-5.6058813674288234E-7</v>
      </c>
      <c r="I10">
        <f>(10^(_10sept_0_10[[#This Row],[H_mag_adj]]/20)*SIN(RADIANS(_10sept_0_10[[#This Row],[H_phase]])))*0.15</f>
        <v>-2.2775070985684261E-5</v>
      </c>
      <c r="J10">
        <f>(10^(_10sept_0_10[[#This Row],[V_mag_adj]]/20)*COS(RADIANS(_10sept_0_10[[#This Row],[V_phase]])))*0.15</f>
        <v>-5.5559703514072276E-6</v>
      </c>
      <c r="K10">
        <f>(10^(_10sept_0_10[[#This Row],[V_mag_adj]]/20)*SIN(RADIANS(_10sept_0_10[[#This Row],[V_phase]])))*0.15</f>
        <v>-3.1285912497541635E-5</v>
      </c>
    </row>
    <row r="11" spans="1:11" x14ac:dyDescent="0.25">
      <c r="A11">
        <v>-172</v>
      </c>
      <c r="B11">
        <v>-39.18</v>
      </c>
      <c r="C11">
        <v>-56.66</v>
      </c>
      <c r="D11">
        <v>-36.75</v>
      </c>
      <c r="E11">
        <v>-76.55</v>
      </c>
      <c r="F11">
        <f>_10sept_0_10[[#This Row],[H_mag]]-40</f>
        <v>-79.180000000000007</v>
      </c>
      <c r="G11">
        <f>_10sept_0_10[[#This Row],[V_mag]]-40</f>
        <v>-76.75</v>
      </c>
      <c r="H11">
        <f>(10^(_10sept_0_10[[#This Row],[H_mag_adj]]/20)*COS(RADIANS(_10sept_0_10[[#This Row],[H_phase]])))*0.15</f>
        <v>9.0603061462440822E-6</v>
      </c>
      <c r="I11">
        <f>(10^(_10sept_0_10[[#This Row],[H_mag_adj]]/20)*SIN(RADIANS(_10sept_0_10[[#This Row],[H_phase]])))*0.15</f>
        <v>-1.3772035631501828E-5</v>
      </c>
      <c r="J11">
        <f>(10^(_10sept_0_10[[#This Row],[V_mag_adj]]/20)*COS(RADIANS(_10sept_0_10[[#This Row],[V_phase]])))*0.15</f>
        <v>5.0721822440686993E-6</v>
      </c>
      <c r="K11">
        <f>(10^(_10sept_0_10[[#This Row],[V_mag_adj]]/20)*SIN(RADIANS(_10sept_0_10[[#This Row],[V_phase]])))*0.15</f>
        <v>-2.1208677498755056E-5</v>
      </c>
    </row>
    <row r="12" spans="1:11" x14ac:dyDescent="0.25">
      <c r="A12">
        <v>-171</v>
      </c>
      <c r="B12">
        <v>-38.909999999999997</v>
      </c>
      <c r="C12">
        <v>-4.96</v>
      </c>
      <c r="D12">
        <v>-38.74</v>
      </c>
      <c r="E12">
        <v>-44.68</v>
      </c>
      <c r="F12">
        <f>_10sept_0_10[[#This Row],[H_mag]]-40</f>
        <v>-78.91</v>
      </c>
      <c r="G12">
        <f>_10sept_0_10[[#This Row],[V_mag]]-40</f>
        <v>-78.740000000000009</v>
      </c>
      <c r="H12">
        <f>(10^(_10sept_0_10[[#This Row],[H_mag_adj]]/20)*COS(RADIANS(_10sept_0_10[[#This Row],[H_phase]])))*0.15</f>
        <v>1.6941891829601846E-5</v>
      </c>
      <c r="I12">
        <f>(10^(_10sept_0_10[[#This Row],[H_mag_adj]]/20)*SIN(RADIANS(_10sept_0_10[[#This Row],[H_phase]])))*0.15</f>
        <v>-1.4703059958330433E-6</v>
      </c>
      <c r="J12">
        <f>(10^(_10sept_0_10[[#This Row],[V_mag_adj]]/20)*COS(RADIANS(_10sept_0_10[[#This Row],[V_phase]])))*0.15</f>
        <v>1.2330716773406464E-5</v>
      </c>
      <c r="K12">
        <f>(10^(_10sept_0_10[[#This Row],[V_mag_adj]]/20)*SIN(RADIANS(_10sept_0_10[[#This Row],[V_phase]])))*0.15</f>
        <v>-1.2193744916020725E-5</v>
      </c>
    </row>
    <row r="13" spans="1:11" x14ac:dyDescent="0.25">
      <c r="A13">
        <v>-170</v>
      </c>
      <c r="B13">
        <v>-35.49</v>
      </c>
      <c r="C13">
        <v>28.23</v>
      </c>
      <c r="D13">
        <v>-39.270000000000003</v>
      </c>
      <c r="E13">
        <v>0.13</v>
      </c>
      <c r="F13">
        <f>_10sept_0_10[[#This Row],[H_mag]]-40</f>
        <v>-75.490000000000009</v>
      </c>
      <c r="G13">
        <f>_10sept_0_10[[#This Row],[V_mag]]-40</f>
        <v>-79.27000000000001</v>
      </c>
      <c r="H13">
        <f>(10^(_10sept_0_10[[#This Row],[H_mag_adj]]/20)*COS(RADIANS(_10sept_0_10[[#This Row],[H_phase]])))*0.15</f>
        <v>2.2212361094573144E-5</v>
      </c>
      <c r="I13">
        <f>(10^(_10sept_0_10[[#This Row],[H_mag_adj]]/20)*SIN(RADIANS(_10sept_0_10[[#This Row],[H_phase]])))*0.15</f>
        <v>1.1925141884284813E-5</v>
      </c>
      <c r="J13">
        <f>(10^(_10sept_0_10[[#This Row],[V_mag_adj]]/20)*COS(RADIANS(_10sept_0_10[[#This Row],[V_phase]])))*0.15</f>
        <v>1.631511506898812E-5</v>
      </c>
      <c r="K13">
        <f>(10^(_10sept_0_10[[#This Row],[V_mag_adj]]/20)*SIN(RADIANS(_10sept_0_10[[#This Row],[V_phase]])))*0.15</f>
        <v>3.7017885376563499E-8</v>
      </c>
    </row>
    <row r="14" spans="1:11" x14ac:dyDescent="0.25">
      <c r="A14">
        <v>-169</v>
      </c>
      <c r="B14">
        <v>-32.5</v>
      </c>
      <c r="C14">
        <v>43.56</v>
      </c>
      <c r="D14">
        <v>-36.94</v>
      </c>
      <c r="E14">
        <v>34.270000000000003</v>
      </c>
      <c r="F14">
        <f>_10sept_0_10[[#This Row],[H_mag]]-40</f>
        <v>-72.5</v>
      </c>
      <c r="G14">
        <f>_10sept_0_10[[#This Row],[V_mag]]-40</f>
        <v>-76.94</v>
      </c>
      <c r="H14">
        <f>(10^(_10sept_0_10[[#This Row],[H_mag_adj]]/20)*COS(RADIANS(_10sept_0_10[[#This Row],[H_phase]])))*0.15</f>
        <v>2.57763506797646E-5</v>
      </c>
      <c r="I14">
        <f>(10^(_10sept_0_10[[#This Row],[H_mag_adj]]/20)*SIN(RADIANS(_10sept_0_10[[#This Row],[H_phase]])))*0.15</f>
        <v>2.4512195481271817E-5</v>
      </c>
      <c r="J14">
        <f>(10^(_10sept_0_10[[#This Row],[V_mag_adj]]/20)*COS(RADIANS(_10sept_0_10[[#This Row],[V_phase]])))*0.15</f>
        <v>1.7631043480597399E-5</v>
      </c>
      <c r="K14">
        <f>(10^(_10sept_0_10[[#This Row],[V_mag_adj]]/20)*SIN(RADIANS(_10sept_0_10[[#This Row],[V_phase]])))*0.15</f>
        <v>1.2013559879898003E-5</v>
      </c>
    </row>
    <row r="15" spans="1:11" x14ac:dyDescent="0.25">
      <c r="A15">
        <v>-168</v>
      </c>
      <c r="B15">
        <v>-30.18</v>
      </c>
      <c r="C15">
        <v>60.35</v>
      </c>
      <c r="D15">
        <v>-33.79</v>
      </c>
      <c r="E15">
        <v>55.96</v>
      </c>
      <c r="F15">
        <f>_10sept_0_10[[#This Row],[H_mag]]-40</f>
        <v>-70.180000000000007</v>
      </c>
      <c r="G15">
        <f>_10sept_0_10[[#This Row],[V_mag]]-40</f>
        <v>-73.789999999999992</v>
      </c>
      <c r="H15">
        <f>(10^(_10sept_0_10[[#This Row],[H_mag_adj]]/20)*COS(RADIANS(_10sept_0_10[[#This Row],[H_phase]])))*0.15</f>
        <v>2.2984421090436323E-5</v>
      </c>
      <c r="I15">
        <f>(10^(_10sept_0_10[[#This Row],[H_mag_adj]]/20)*SIN(RADIANS(_10sept_0_10[[#This Row],[H_phase]])))*0.15</f>
        <v>4.0377813314348137E-5</v>
      </c>
      <c r="J15">
        <f>(10^(_10sept_0_10[[#This Row],[V_mag_adj]]/20)*COS(RADIANS(_10sept_0_10[[#This Row],[V_phase]])))*0.15</f>
        <v>1.716335071050677E-5</v>
      </c>
      <c r="K15">
        <f>(10^(_10sept_0_10[[#This Row],[V_mag_adj]]/20)*SIN(RADIANS(_10sept_0_10[[#This Row],[V_phase]])))*0.15</f>
        <v>2.5407434292801902E-5</v>
      </c>
    </row>
    <row r="16" spans="1:11" x14ac:dyDescent="0.25">
      <c r="A16">
        <v>-167</v>
      </c>
      <c r="B16">
        <v>-28.73</v>
      </c>
      <c r="C16">
        <v>73.680000000000007</v>
      </c>
      <c r="D16">
        <v>-31.56</v>
      </c>
      <c r="E16">
        <v>75.760000000000005</v>
      </c>
      <c r="F16">
        <f>_10sept_0_10[[#This Row],[H_mag]]-40</f>
        <v>-68.73</v>
      </c>
      <c r="G16">
        <f>_10sept_0_10[[#This Row],[V_mag]]-40</f>
        <v>-71.56</v>
      </c>
      <c r="H16">
        <f>(10^(_10sept_0_10[[#This Row],[H_mag_adj]]/20)*COS(RADIANS(_10sept_0_10[[#This Row],[H_phase]])))*0.15</f>
        <v>1.5427666714533594E-5</v>
      </c>
      <c r="I16">
        <f>(10^(_10sept_0_10[[#This Row],[H_mag_adj]]/20)*SIN(RADIANS(_10sept_0_10[[#This Row],[H_phase]])))*0.15</f>
        <v>5.2690223442813553E-5</v>
      </c>
      <c r="J16">
        <f>(10^(_10sept_0_10[[#This Row],[V_mag_adj]]/20)*COS(RADIANS(_10sept_0_10[[#This Row],[V_phase]])))*0.15</f>
        <v>9.7498591533539047E-6</v>
      </c>
      <c r="K16">
        <f>(10^(_10sept_0_10[[#This Row],[V_mag_adj]]/20)*SIN(RADIANS(_10sept_0_10[[#This Row],[V_phase]])))*0.15</f>
        <v>3.8418265911716932E-5</v>
      </c>
    </row>
    <row r="17" spans="1:11" x14ac:dyDescent="0.25">
      <c r="A17">
        <v>-166</v>
      </c>
      <c r="B17">
        <v>-27.43</v>
      </c>
      <c r="C17">
        <v>87.59</v>
      </c>
      <c r="D17">
        <v>-29.57</v>
      </c>
      <c r="E17">
        <v>90.37</v>
      </c>
      <c r="F17">
        <f>_10sept_0_10[[#This Row],[H_mag]]-40</f>
        <v>-67.430000000000007</v>
      </c>
      <c r="G17">
        <f>_10sept_0_10[[#This Row],[V_mag]]-40</f>
        <v>-69.569999999999993</v>
      </c>
      <c r="H17">
        <f>(10^(_10sept_0_10[[#This Row],[H_mag_adj]]/20)*COS(RADIANS(_10sept_0_10[[#This Row],[H_phase]])))*0.15</f>
        <v>2.6813752674004069E-6</v>
      </c>
      <c r="I17">
        <f>(10^(_10sept_0_10[[#This Row],[H_mag_adj]]/20)*SIN(RADIANS(_10sept_0_10[[#This Row],[H_phase]])))*0.15</f>
        <v>6.3709905118434706E-5</v>
      </c>
      <c r="J17">
        <f>(10^(_10sept_0_10[[#This Row],[V_mag_adj]]/20)*COS(RADIANS(_10sept_0_10[[#This Row],[V_phase]])))*0.15</f>
        <v>-3.2186024105453799E-7</v>
      </c>
      <c r="K17">
        <f>(10^(_10sept_0_10[[#This Row],[V_mag_adj]]/20)*SIN(RADIANS(_10sept_0_10[[#This Row],[V_phase]])))*0.15</f>
        <v>4.9840478536676353E-5</v>
      </c>
    </row>
    <row r="18" spans="1:11" x14ac:dyDescent="0.25">
      <c r="A18">
        <v>-165</v>
      </c>
      <c r="B18">
        <v>-26.45</v>
      </c>
      <c r="C18">
        <v>99.76</v>
      </c>
      <c r="D18">
        <v>-27.82</v>
      </c>
      <c r="E18">
        <v>104.76</v>
      </c>
      <c r="F18">
        <f>_10sept_0_10[[#This Row],[H_mag]]-40</f>
        <v>-66.45</v>
      </c>
      <c r="G18">
        <f>_10sept_0_10[[#This Row],[V_mag]]-40</f>
        <v>-67.819999999999993</v>
      </c>
      <c r="H18">
        <f>(10^(_10sept_0_10[[#This Row],[H_mag_adj]]/20)*COS(RADIANS(_10sept_0_10[[#This Row],[H_phase]])))*0.15</f>
        <v>-1.2100855628761916E-5</v>
      </c>
      <c r="I18">
        <f>(10^(_10sept_0_10[[#This Row],[H_mag_adj]]/20)*SIN(RADIANS(_10sept_0_10[[#This Row],[H_phase]])))*0.15</f>
        <v>7.0349264282835498E-5</v>
      </c>
      <c r="J18">
        <f>(10^(_10sept_0_10[[#This Row],[V_mag_adj]]/20)*COS(RADIANS(_10sept_0_10[[#This Row],[V_phase]])))*0.15</f>
        <v>-1.5532479288088665E-5</v>
      </c>
      <c r="K18">
        <f>(10^(_10sept_0_10[[#This Row],[V_mag_adj]]/20)*SIN(RADIANS(_10sept_0_10[[#This Row],[V_phase]])))*0.15</f>
        <v>5.8954695599081704E-5</v>
      </c>
    </row>
    <row r="19" spans="1:11" x14ac:dyDescent="0.25">
      <c r="A19">
        <v>-164</v>
      </c>
      <c r="B19">
        <v>-25.6</v>
      </c>
      <c r="C19">
        <v>112.28</v>
      </c>
      <c r="D19">
        <v>-26.8</v>
      </c>
      <c r="E19">
        <v>118.5</v>
      </c>
      <c r="F19">
        <f>_10sept_0_10[[#This Row],[H_mag]]-40</f>
        <v>-65.599999999999994</v>
      </c>
      <c r="G19">
        <f>_10sept_0_10[[#This Row],[V_mag]]-40</f>
        <v>-66.8</v>
      </c>
      <c r="H19">
        <f>(10^(_10sept_0_10[[#This Row],[H_mag_adj]]/20)*COS(RADIANS(_10sept_0_10[[#This Row],[H_phase]])))*0.15</f>
        <v>-2.9845787981335302E-5</v>
      </c>
      <c r="I19">
        <f>(10^(_10sept_0_10[[#This Row],[H_mag_adj]]/20)*SIN(RADIANS(_10sept_0_10[[#This Row],[H_phase]])))*0.15</f>
        <v>7.284396695872657E-5</v>
      </c>
      <c r="J19">
        <f>(10^(_10sept_0_10[[#This Row],[V_mag_adj]]/20)*COS(RADIANS(_10sept_0_10[[#This Row],[V_phase]])))*0.15</f>
        <v>-3.2715545082891388E-5</v>
      </c>
      <c r="K19">
        <f>(10^(_10sept_0_10[[#This Row],[V_mag_adj]]/20)*SIN(RADIANS(_10sept_0_10[[#This Row],[V_phase]])))*0.15</f>
        <v>6.0254538454384402E-5</v>
      </c>
    </row>
    <row r="20" spans="1:11" x14ac:dyDescent="0.25">
      <c r="A20">
        <v>-163</v>
      </c>
      <c r="B20">
        <v>-25.32</v>
      </c>
      <c r="C20">
        <v>126.8</v>
      </c>
      <c r="D20">
        <v>-25.87</v>
      </c>
      <c r="E20">
        <v>132.59</v>
      </c>
      <c r="F20">
        <f>_10sept_0_10[[#This Row],[H_mag]]-40</f>
        <v>-65.319999999999993</v>
      </c>
      <c r="G20">
        <f>_10sept_0_10[[#This Row],[V_mag]]-40</f>
        <v>-65.87</v>
      </c>
      <c r="H20">
        <f>(10^(_10sept_0_10[[#This Row],[H_mag_adj]]/20)*COS(RADIANS(_10sept_0_10[[#This Row],[H_phase]])))*0.15</f>
        <v>-4.870069856505486E-5</v>
      </c>
      <c r="I20">
        <f>(10^(_10sept_0_10[[#This Row],[H_mag_adj]]/20)*SIN(RADIANS(_10sept_0_10[[#This Row],[H_phase]])))*0.15</f>
        <v>6.5099567404008985E-5</v>
      </c>
      <c r="J20">
        <f>(10^(_10sept_0_10[[#This Row],[V_mag_adj]]/20)*COS(RADIANS(_10sept_0_10[[#This Row],[V_phase]])))*0.15</f>
        <v>-5.1643766671471547E-5</v>
      </c>
      <c r="K20">
        <f>(10^(_10sept_0_10[[#This Row],[V_mag_adj]]/20)*SIN(RADIANS(_10sept_0_10[[#This Row],[V_phase]])))*0.15</f>
        <v>5.6181851367474935E-5</v>
      </c>
    </row>
    <row r="21" spans="1:11" x14ac:dyDescent="0.25">
      <c r="A21">
        <v>-162</v>
      </c>
      <c r="B21">
        <v>-24.96</v>
      </c>
      <c r="C21">
        <v>140.22999999999999</v>
      </c>
      <c r="D21">
        <v>-25.29</v>
      </c>
      <c r="E21">
        <v>144.49</v>
      </c>
      <c r="F21">
        <f>_10sept_0_10[[#This Row],[H_mag]]-40</f>
        <v>-64.960000000000008</v>
      </c>
      <c r="G21">
        <f>_10sept_0_10[[#This Row],[V_mag]]-40</f>
        <v>-65.289999999999992</v>
      </c>
      <c r="H21">
        <f>(10^(_10sept_0_10[[#This Row],[H_mag_adj]]/20)*COS(RADIANS(_10sept_0_10[[#This Row],[H_phase]])))*0.15</f>
        <v>-6.5133158213809229E-5</v>
      </c>
      <c r="I21">
        <f>(10^(_10sept_0_10[[#This Row],[H_mag_adj]]/20)*SIN(RADIANS(_10sept_0_10[[#This Row],[H_phase]])))*0.15</f>
        <v>5.4209149366795905E-5</v>
      </c>
      <c r="J21">
        <f>(10^(_10sept_0_10[[#This Row],[V_mag_adj]]/20)*COS(RADIANS(_10sept_0_10[[#This Row],[V_phase]])))*0.15</f>
        <v>-6.6408430400477565E-5</v>
      </c>
      <c r="K21">
        <f>(10^(_10sept_0_10[[#This Row],[V_mag_adj]]/20)*SIN(RADIANS(_10sept_0_10[[#This Row],[V_phase]])))*0.15</f>
        <v>4.7386162763890382E-5</v>
      </c>
    </row>
    <row r="22" spans="1:11" x14ac:dyDescent="0.25">
      <c r="A22">
        <v>-161</v>
      </c>
      <c r="B22">
        <v>-24.86</v>
      </c>
      <c r="C22">
        <v>154.5</v>
      </c>
      <c r="D22">
        <v>-25</v>
      </c>
      <c r="E22">
        <v>157.02000000000001</v>
      </c>
      <c r="F22">
        <f>_10sept_0_10[[#This Row],[H_mag]]-40</f>
        <v>-64.86</v>
      </c>
      <c r="G22">
        <f>_10sept_0_10[[#This Row],[V_mag]]-40</f>
        <v>-65</v>
      </c>
      <c r="H22">
        <f>(10^(_10sept_0_10[[#This Row],[H_mag_adj]]/20)*COS(RADIANS(_10sept_0_10[[#This Row],[H_phase]])))*0.15</f>
        <v>-7.7371231167052136E-5</v>
      </c>
      <c r="I22">
        <f>(10^(_10sept_0_10[[#This Row],[H_mag_adj]]/20)*SIN(RADIANS(_10sept_0_10[[#This Row],[H_phase]])))*0.15</f>
        <v>3.6904184201417172E-5</v>
      </c>
      <c r="J22">
        <f>(10^(_10sept_0_10[[#This Row],[V_mag_adj]]/20)*COS(RADIANS(_10sept_0_10[[#This Row],[V_phase]])))*0.15</f>
        <v>-7.7657187874890821E-5</v>
      </c>
      <c r="K22">
        <f>(10^(_10sept_0_10[[#This Row],[V_mag_adj]]/20)*SIN(RADIANS(_10sept_0_10[[#This Row],[V_phase]])))*0.15</f>
        <v>3.293153362269589E-5</v>
      </c>
    </row>
    <row r="23" spans="1:11" x14ac:dyDescent="0.25">
      <c r="A23">
        <v>-160</v>
      </c>
      <c r="B23">
        <v>-24.76</v>
      </c>
      <c r="C23">
        <v>169.04</v>
      </c>
      <c r="D23">
        <v>-24.72</v>
      </c>
      <c r="E23">
        <v>170.11</v>
      </c>
      <c r="F23">
        <f>_10sept_0_10[[#This Row],[H_mag]]-40</f>
        <v>-64.760000000000005</v>
      </c>
      <c r="G23">
        <f>_10sept_0_10[[#This Row],[V_mag]]-40</f>
        <v>-64.72</v>
      </c>
      <c r="H23">
        <f>(10^(_10sept_0_10[[#This Row],[H_mag_adj]]/20)*COS(RADIANS(_10sept_0_10[[#This Row],[H_phase]])))*0.15</f>
        <v>-8.513274968166562E-5</v>
      </c>
      <c r="I23">
        <f>(10^(_10sept_0_10[[#This Row],[H_mag_adj]]/20)*SIN(RADIANS(_10sept_0_10[[#This Row],[H_phase]])))*0.15</f>
        <v>1.6486459056644444E-5</v>
      </c>
      <c r="J23">
        <f>(10^(_10sept_0_10[[#This Row],[V_mag_adj]]/20)*COS(RADIANS(_10sept_0_10[[#This Row],[V_phase]])))*0.15</f>
        <v>-8.5820079367615482E-5</v>
      </c>
      <c r="K23">
        <f>(10^(_10sept_0_10[[#This Row],[V_mag_adj]]/20)*SIN(RADIANS(_10sept_0_10[[#This Row],[V_phase]])))*0.15</f>
        <v>1.4962567365286244E-5</v>
      </c>
    </row>
    <row r="24" spans="1:11" x14ac:dyDescent="0.25">
      <c r="A24">
        <v>-159</v>
      </c>
      <c r="B24">
        <v>-24.77</v>
      </c>
      <c r="C24">
        <v>-175.86</v>
      </c>
      <c r="D24">
        <v>-24.89</v>
      </c>
      <c r="E24">
        <v>-175.88</v>
      </c>
      <c r="F24">
        <f>_10sept_0_10[[#This Row],[H_mag]]-40</f>
        <v>-64.77</v>
      </c>
      <c r="G24">
        <f>_10sept_0_10[[#This Row],[V_mag]]-40</f>
        <v>-64.89</v>
      </c>
      <c r="H24">
        <f>(10^(_10sept_0_10[[#This Row],[H_mag_adj]]/20)*COS(RADIANS(_10sept_0_10[[#This Row],[H_phase]])))*0.15</f>
        <v>-8.6388620874697236E-5</v>
      </c>
      <c r="I24">
        <f>(10^(_10sept_0_10[[#This Row],[H_mag_adj]]/20)*SIN(RADIANS(_10sept_0_10[[#This Row],[H_phase]])))*0.15</f>
        <v>-6.2530369054251542E-6</v>
      </c>
      <c r="J24">
        <f>(10^(_10sept_0_10[[#This Row],[V_mag_adj]]/20)*COS(RADIANS(_10sept_0_10[[#This Row],[V_phase]])))*0.15</f>
        <v>-8.5205472143340234E-5</v>
      </c>
      <c r="K24">
        <f>(10^(_10sept_0_10[[#This Row],[V_mag_adj]]/20)*SIN(RADIANS(_10sept_0_10[[#This Row],[V_phase]])))*0.15</f>
        <v>-6.137500076645268E-6</v>
      </c>
    </row>
    <row r="25" spans="1:11" x14ac:dyDescent="0.25">
      <c r="A25">
        <v>-158</v>
      </c>
      <c r="B25">
        <v>-24.8</v>
      </c>
      <c r="C25">
        <v>-161.65</v>
      </c>
      <c r="D25">
        <v>-25.08</v>
      </c>
      <c r="E25">
        <v>-163.52000000000001</v>
      </c>
      <c r="F25">
        <f>_10sept_0_10[[#This Row],[H_mag]]-40</f>
        <v>-64.8</v>
      </c>
      <c r="G25">
        <f>_10sept_0_10[[#This Row],[V_mag]]-40</f>
        <v>-65.08</v>
      </c>
      <c r="H25">
        <f>(10^(_10sept_0_10[[#This Row],[H_mag_adj]]/20)*COS(RADIANS(_10sept_0_10[[#This Row],[H_phase]])))*0.15</f>
        <v>-8.1926917948605801E-5</v>
      </c>
      <c r="I25">
        <f>(10^(_10sept_0_10[[#This Row],[H_mag_adj]]/20)*SIN(RADIANS(_10sept_0_10[[#This Row],[H_phase]])))*0.15</f>
        <v>-2.7174074939189915E-5</v>
      </c>
      <c r="J25">
        <f>(10^(_10sept_0_10[[#This Row],[V_mag_adj]]/20)*COS(RADIANS(_10sept_0_10[[#This Row],[V_phase]])))*0.15</f>
        <v>-8.0144384841253629E-5</v>
      </c>
      <c r="K25">
        <f>(10^(_10sept_0_10[[#This Row],[V_mag_adj]]/20)*SIN(RADIANS(_10sept_0_10[[#This Row],[V_phase]])))*0.15</f>
        <v>-2.3709421159231618E-5</v>
      </c>
    </row>
    <row r="26" spans="1:11" x14ac:dyDescent="0.25">
      <c r="A26">
        <v>-157</v>
      </c>
      <c r="B26">
        <v>-24.97</v>
      </c>
      <c r="C26">
        <v>-146.56</v>
      </c>
      <c r="D26">
        <v>-25.65</v>
      </c>
      <c r="E26">
        <v>-147.21</v>
      </c>
      <c r="F26">
        <f>_10sept_0_10[[#This Row],[H_mag]]-40</f>
        <v>-64.97</v>
      </c>
      <c r="G26">
        <f>_10sept_0_10[[#This Row],[V_mag]]-40</f>
        <v>-65.650000000000006</v>
      </c>
      <c r="H26">
        <f>(10^(_10sept_0_10[[#This Row],[H_mag_adj]]/20)*COS(RADIANS(_10sept_0_10[[#This Row],[H_phase]])))*0.15</f>
        <v>-7.0631515867088408E-5</v>
      </c>
      <c r="I26">
        <f>(10^(_10sept_0_10[[#This Row],[H_mag_adj]]/20)*SIN(RADIANS(_10sept_0_10[[#This Row],[H_phase]])))*0.15</f>
        <v>-4.6643685426872155E-5</v>
      </c>
      <c r="J26">
        <f>(10^(_10sept_0_10[[#This Row],[V_mag_adj]]/20)*COS(RADIANS(_10sept_0_10[[#This Row],[V_phase]])))*0.15</f>
        <v>-6.5797929811156841E-5</v>
      </c>
      <c r="K26">
        <f>(10^(_10sept_0_10[[#This Row],[V_mag_adj]]/20)*SIN(RADIANS(_10sept_0_10[[#This Row],[V_phase]])))*0.15</f>
        <v>-4.2387620548237449E-5</v>
      </c>
    </row>
    <row r="27" spans="1:11" x14ac:dyDescent="0.25">
      <c r="A27">
        <v>-156</v>
      </c>
      <c r="B27">
        <v>-25.34</v>
      </c>
      <c r="C27">
        <v>-132.66999999999999</v>
      </c>
      <c r="D27">
        <v>-26.51</v>
      </c>
      <c r="E27">
        <v>-131.88999999999999</v>
      </c>
      <c r="F27">
        <f>_10sept_0_10[[#This Row],[H_mag]]-40</f>
        <v>-65.34</v>
      </c>
      <c r="G27">
        <f>_10sept_0_10[[#This Row],[V_mag]]-40</f>
        <v>-66.510000000000005</v>
      </c>
      <c r="H27">
        <f>(10^(_10sept_0_10[[#This Row],[H_mag_adj]]/20)*COS(RADIANS(_10sept_0_10[[#This Row],[H_phase]])))*0.15</f>
        <v>-5.4976446059849319E-5</v>
      </c>
      <c r="I27">
        <f>(10^(_10sept_0_10[[#This Row],[H_mag_adj]]/20)*SIN(RADIANS(_10sept_0_10[[#This Row],[H_phase]])))*0.15</f>
        <v>-5.9640030422325952E-5</v>
      </c>
      <c r="J27">
        <f>(10^(_10sept_0_10[[#This Row],[V_mag_adj]]/20)*COS(RADIANS(_10sept_0_10[[#This Row],[V_phase]])))*0.15</f>
        <v>-4.733412479046311E-5</v>
      </c>
      <c r="K27">
        <f>(10^(_10sept_0_10[[#This Row],[V_mag_adj]]/20)*SIN(RADIANS(_10sept_0_10[[#This Row],[V_phase]])))*0.15</f>
        <v>-5.2773270996684936E-5</v>
      </c>
    </row>
    <row r="28" spans="1:11" x14ac:dyDescent="0.25">
      <c r="A28">
        <v>-155</v>
      </c>
      <c r="B28">
        <v>-25.66</v>
      </c>
      <c r="C28">
        <v>-119.59</v>
      </c>
      <c r="D28">
        <v>-27.55</v>
      </c>
      <c r="E28">
        <v>-115.9</v>
      </c>
      <c r="F28">
        <f>_10sept_0_10[[#This Row],[H_mag]]-40</f>
        <v>-65.66</v>
      </c>
      <c r="G28">
        <f>_10sept_0_10[[#This Row],[V_mag]]-40</f>
        <v>-67.55</v>
      </c>
      <c r="H28">
        <f>(10^(_10sept_0_10[[#This Row],[H_mag_adj]]/20)*COS(RADIANS(_10sept_0_10[[#This Row],[H_phase]])))*0.15</f>
        <v>-3.8604118556377604E-5</v>
      </c>
      <c r="I28">
        <f>(10^(_10sept_0_10[[#This Row],[H_mag_adj]]/20)*SIN(RADIANS(_10sept_0_10[[#This Row],[H_phase]])))*0.15</f>
        <v>-6.7983162513765631E-5</v>
      </c>
      <c r="J28">
        <f>(10^(_10sept_0_10[[#This Row],[V_mag_adj]]/20)*COS(RADIANS(_10sept_0_10[[#This Row],[V_phase]])))*0.15</f>
        <v>-2.7471075775722961E-5</v>
      </c>
      <c r="K28">
        <f>(10^(_10sept_0_10[[#This Row],[V_mag_adj]]/20)*SIN(RADIANS(_10sept_0_10[[#This Row],[V_phase]])))*0.15</f>
        <v>-5.6574447652023432E-5</v>
      </c>
    </row>
    <row r="29" spans="1:11" x14ac:dyDescent="0.25">
      <c r="A29">
        <v>-154</v>
      </c>
      <c r="B29">
        <v>-26.63</v>
      </c>
      <c r="C29">
        <v>-105.65</v>
      </c>
      <c r="D29">
        <v>-28.5</v>
      </c>
      <c r="E29">
        <v>-96.25</v>
      </c>
      <c r="F29">
        <f>_10sept_0_10[[#This Row],[H_mag]]-40</f>
        <v>-66.63</v>
      </c>
      <c r="G29">
        <f>_10sept_0_10[[#This Row],[V_mag]]-40</f>
        <v>-68.5</v>
      </c>
      <c r="H29">
        <f>(10^(_10sept_0_10[[#This Row],[H_mag_adj]]/20)*COS(RADIANS(_10sept_0_10[[#This Row],[H_phase]])))*0.15</f>
        <v>-1.8861194428286213E-5</v>
      </c>
      <c r="I29">
        <f>(10^(_10sept_0_10[[#This Row],[H_mag_adj]]/20)*SIN(RADIANS(_10sept_0_10[[#This Row],[H_phase]])))*0.15</f>
        <v>-6.7326317270305282E-5</v>
      </c>
      <c r="J29">
        <f>(10^(_10sept_0_10[[#This Row],[V_mag_adj]]/20)*COS(RADIANS(_10sept_0_10[[#This Row],[V_phase]])))*0.15</f>
        <v>-6.1374365486035905E-6</v>
      </c>
      <c r="K29">
        <f>(10^(_10sept_0_10[[#This Row],[V_mag_adj]]/20)*SIN(RADIANS(_10sept_0_10[[#This Row],[V_phase]])))*0.15</f>
        <v>-5.6040533081092837E-5</v>
      </c>
    </row>
    <row r="30" spans="1:11" x14ac:dyDescent="0.25">
      <c r="A30">
        <v>-153</v>
      </c>
      <c r="B30">
        <v>-27.88</v>
      </c>
      <c r="C30">
        <v>-92.8</v>
      </c>
      <c r="D30">
        <v>-29.59</v>
      </c>
      <c r="E30">
        <v>-75.39</v>
      </c>
      <c r="F30">
        <f>_10sept_0_10[[#This Row],[H_mag]]-40</f>
        <v>-67.88</v>
      </c>
      <c r="G30">
        <f>_10sept_0_10[[#This Row],[V_mag]]-40</f>
        <v>-69.59</v>
      </c>
      <c r="H30">
        <f>(10^(_10sept_0_10[[#This Row],[H_mag_adj]]/20)*COS(RADIANS(_10sept_0_10[[#This Row],[H_phase]])))*0.15</f>
        <v>-2.9576976788291046E-6</v>
      </c>
      <c r="I30">
        <f>(10^(_10sept_0_10[[#This Row],[H_mag_adj]]/20)*SIN(RADIANS(_10sept_0_10[[#This Row],[H_phase]])))*0.15</f>
        <v>-6.0474524370845841E-5</v>
      </c>
      <c r="J30">
        <f>(10^(_10sept_0_10[[#This Row],[V_mag_adj]]/20)*COS(RADIANS(_10sept_0_10[[#This Row],[V_phase]])))*0.15</f>
        <v>1.2543022644701786E-5</v>
      </c>
      <c r="K30">
        <f>(10^(_10sept_0_10[[#This Row],[V_mag_adj]]/20)*SIN(RADIANS(_10sept_0_10[[#This Row],[V_phase]])))*0.15</f>
        <v>-4.8118974653016676E-5</v>
      </c>
    </row>
    <row r="31" spans="1:11" x14ac:dyDescent="0.25">
      <c r="A31">
        <v>-152</v>
      </c>
      <c r="B31">
        <v>-29.1</v>
      </c>
      <c r="C31">
        <v>-76.13</v>
      </c>
      <c r="D31">
        <v>-30.47</v>
      </c>
      <c r="E31">
        <v>-54.78</v>
      </c>
      <c r="F31">
        <f>_10sept_0_10[[#This Row],[H_mag]]-40</f>
        <v>-69.099999999999994</v>
      </c>
      <c r="G31">
        <f>_10sept_0_10[[#This Row],[V_mag]]-40</f>
        <v>-70.47</v>
      </c>
      <c r="H31">
        <f>(10^(_10sept_0_10[[#This Row],[H_mag_adj]]/20)*COS(RADIANS(_10sept_0_10[[#This Row],[H_phase]])))*0.15</f>
        <v>1.2612322394160785E-5</v>
      </c>
      <c r="I31">
        <f>(10^(_10sept_0_10[[#This Row],[H_mag_adj]]/20)*SIN(RADIANS(_10sept_0_10[[#This Row],[H_phase]])))*0.15</f>
        <v>-5.1078704546548647E-5</v>
      </c>
      <c r="J31">
        <f>(10^(_10sept_0_10[[#This Row],[V_mag_adj]]/20)*COS(RADIANS(_10sept_0_10[[#This Row],[V_phase]])))*0.15</f>
        <v>2.591519033251196E-5</v>
      </c>
      <c r="K31">
        <f>(10^(_10sept_0_10[[#This Row],[V_mag_adj]]/20)*SIN(RADIANS(_10sept_0_10[[#This Row],[V_phase]])))*0.15</f>
        <v>-3.6709912798266894E-5</v>
      </c>
    </row>
    <row r="32" spans="1:11" x14ac:dyDescent="0.25">
      <c r="A32">
        <v>-151</v>
      </c>
      <c r="B32">
        <v>-30.72</v>
      </c>
      <c r="C32">
        <v>-60.53</v>
      </c>
      <c r="D32">
        <v>-31.22</v>
      </c>
      <c r="E32">
        <v>-36.1</v>
      </c>
      <c r="F32">
        <f>_10sept_0_10[[#This Row],[H_mag]]-40</f>
        <v>-70.72</v>
      </c>
      <c r="G32">
        <f>_10sept_0_10[[#This Row],[V_mag]]-40</f>
        <v>-71.22</v>
      </c>
      <c r="H32">
        <f>(10^(_10sept_0_10[[#This Row],[H_mag_adj]]/20)*COS(RADIANS(_10sept_0_10[[#This Row],[H_phase]])))*0.15</f>
        <v>2.1479685382969897E-5</v>
      </c>
      <c r="I32">
        <f>(10^(_10sept_0_10[[#This Row],[H_mag_adj]]/20)*SIN(RADIANS(_10sept_0_10[[#This Row],[H_phase]])))*0.15</f>
        <v>-3.8011640291691818E-5</v>
      </c>
      <c r="J32">
        <f>(10^(_10sept_0_10[[#This Row],[V_mag_adj]]/20)*COS(RADIANS(_10sept_0_10[[#This Row],[V_phase]])))*0.15</f>
        <v>3.3304060165939218E-5</v>
      </c>
      <c r="K32">
        <f>(10^(_10sept_0_10[[#This Row],[V_mag_adj]]/20)*SIN(RADIANS(_10sept_0_10[[#This Row],[V_phase]])))*0.15</f>
        <v>-2.4285738381007174E-5</v>
      </c>
    </row>
    <row r="33" spans="1:11" x14ac:dyDescent="0.25">
      <c r="A33">
        <v>-150</v>
      </c>
      <c r="B33">
        <v>-32.94</v>
      </c>
      <c r="C33">
        <v>-46.87</v>
      </c>
      <c r="D33">
        <v>-31.89</v>
      </c>
      <c r="E33">
        <v>-16.920000000000002</v>
      </c>
      <c r="F33">
        <f>_10sept_0_10[[#This Row],[H_mag]]-40</f>
        <v>-72.94</v>
      </c>
      <c r="G33">
        <f>_10sept_0_10[[#This Row],[V_mag]]-40</f>
        <v>-71.89</v>
      </c>
      <c r="H33">
        <f>(10^(_10sept_0_10[[#This Row],[H_mag_adj]]/20)*COS(RADIANS(_10sept_0_10[[#This Row],[H_phase]])))*0.15</f>
        <v>2.3116862174399078E-5</v>
      </c>
      <c r="I33">
        <f>(10^(_10sept_0_10[[#This Row],[H_mag_adj]]/20)*SIN(RADIANS(_10sept_0_10[[#This Row],[H_phase]])))*0.15</f>
        <v>-2.4677305950429384E-5</v>
      </c>
      <c r="J33">
        <f>(10^(_10sept_0_10[[#This Row],[V_mag_adj]]/20)*COS(RADIANS(_10sept_0_10[[#This Row],[V_phase]])))*0.15</f>
        <v>3.6506693850679378E-5</v>
      </c>
      <c r="K33">
        <f>(10^(_10sept_0_10[[#This Row],[V_mag_adj]]/20)*SIN(RADIANS(_10sept_0_10[[#This Row],[V_phase]])))*0.15</f>
        <v>-1.1105502668815946E-5</v>
      </c>
    </row>
    <row r="34" spans="1:11" x14ac:dyDescent="0.25">
      <c r="A34">
        <v>-149</v>
      </c>
      <c r="B34">
        <v>-35.26</v>
      </c>
      <c r="C34">
        <v>-29.64</v>
      </c>
      <c r="D34">
        <v>-32.69</v>
      </c>
      <c r="E34">
        <v>-1.23</v>
      </c>
      <c r="F34">
        <f>_10sept_0_10[[#This Row],[H_mag]]-40</f>
        <v>-75.259999999999991</v>
      </c>
      <c r="G34">
        <f>_10sept_0_10[[#This Row],[V_mag]]-40</f>
        <v>-72.69</v>
      </c>
      <c r="H34">
        <f>(10^(_10sept_0_10[[#This Row],[H_mag_adj]]/20)*COS(RADIANS(_10sept_0_10[[#This Row],[H_phase]])))*0.15</f>
        <v>2.2500176981056629E-5</v>
      </c>
      <c r="I34">
        <f>(10^(_10sept_0_10[[#This Row],[H_mag_adj]]/20)*SIN(RADIANS(_10sept_0_10[[#This Row],[H_phase]])))*0.15</f>
        <v>-1.2802665052351289E-5</v>
      </c>
      <c r="J34">
        <f>(10^(_10sept_0_10[[#This Row],[V_mag_adj]]/20)*COS(RADIANS(_10sept_0_10[[#This Row],[V_phase]])))*0.15</f>
        <v>3.4792943980576197E-5</v>
      </c>
      <c r="K34">
        <f>(10^(_10sept_0_10[[#This Row],[V_mag_adj]]/20)*SIN(RADIANS(_10sept_0_10[[#This Row],[V_phase]])))*0.15</f>
        <v>-7.4703401939515671E-7</v>
      </c>
    </row>
    <row r="35" spans="1:11" x14ac:dyDescent="0.25">
      <c r="A35">
        <v>-148</v>
      </c>
      <c r="B35">
        <v>-38.11</v>
      </c>
      <c r="C35">
        <v>-20.49</v>
      </c>
      <c r="D35">
        <v>-33.44</v>
      </c>
      <c r="E35">
        <v>11.65</v>
      </c>
      <c r="F35">
        <f>_10sept_0_10[[#This Row],[H_mag]]-40</f>
        <v>-78.11</v>
      </c>
      <c r="G35">
        <f>_10sept_0_10[[#This Row],[V_mag]]-40</f>
        <v>-73.44</v>
      </c>
      <c r="H35">
        <f>(10^(_10sept_0_10[[#This Row],[H_mag_adj]]/20)*COS(RADIANS(_10sept_0_10[[#This Row],[H_phase]])))*0.15</f>
        <v>1.7466553451833159E-5</v>
      </c>
      <c r="I35">
        <f>(10^(_10sept_0_10[[#This Row],[H_mag_adj]]/20)*SIN(RADIANS(_10sept_0_10[[#This Row],[H_phase]])))*0.15</f>
        <v>-6.5270023295842238E-6</v>
      </c>
      <c r="J35">
        <f>(10^(_10sept_0_10[[#This Row],[V_mag_adj]]/20)*COS(RADIANS(_10sept_0_10[[#This Row],[V_phase]])))*0.15</f>
        <v>3.1264471668265647E-5</v>
      </c>
      <c r="K35">
        <f>(10^(_10sept_0_10[[#This Row],[V_mag_adj]]/20)*SIN(RADIANS(_10sept_0_10[[#This Row],[V_phase]])))*0.15</f>
        <v>6.4461124786464053E-6</v>
      </c>
    </row>
    <row r="36" spans="1:11" x14ac:dyDescent="0.25">
      <c r="A36">
        <v>-147</v>
      </c>
      <c r="B36">
        <v>-42.51</v>
      </c>
      <c r="C36">
        <v>-13.46</v>
      </c>
      <c r="D36">
        <v>-34.71</v>
      </c>
      <c r="E36">
        <v>21.76</v>
      </c>
      <c r="F36">
        <f>_10sept_0_10[[#This Row],[H_mag]]-40</f>
        <v>-82.509999999999991</v>
      </c>
      <c r="G36">
        <f>_10sept_0_10[[#This Row],[V_mag]]-40</f>
        <v>-74.710000000000008</v>
      </c>
      <c r="H36">
        <f>(10^(_10sept_0_10[[#This Row],[H_mag_adj]]/20)*COS(RADIANS(_10sept_0_10[[#This Row],[H_phase]])))*0.15</f>
        <v>1.0926861881870208E-5</v>
      </c>
      <c r="I36">
        <f>(10^(_10sept_0_10[[#This Row],[H_mag_adj]]/20)*SIN(RADIANS(_10sept_0_10[[#This Row],[H_phase]])))*0.15</f>
        <v>-2.615240719673373E-6</v>
      </c>
      <c r="J36">
        <f>(10^(_10sept_0_10[[#This Row],[V_mag_adj]]/20)*COS(RADIANS(_10sept_0_10[[#This Row],[V_phase]])))*0.15</f>
        <v>2.5614606251821838E-5</v>
      </c>
      <c r="K36">
        <f>(10^(_10sept_0_10[[#This Row],[V_mag_adj]]/20)*SIN(RADIANS(_10sept_0_10[[#This Row],[V_phase]])))*0.15</f>
        <v>1.02243742120281E-5</v>
      </c>
    </row>
    <row r="37" spans="1:11" x14ac:dyDescent="0.25">
      <c r="A37">
        <v>-146</v>
      </c>
      <c r="B37">
        <v>-45.96</v>
      </c>
      <c r="C37">
        <v>-33.619999999999997</v>
      </c>
      <c r="D37">
        <v>-36.770000000000003</v>
      </c>
      <c r="E37">
        <v>26</v>
      </c>
      <c r="F37">
        <f>_10sept_0_10[[#This Row],[H_mag]]-40</f>
        <v>-85.960000000000008</v>
      </c>
      <c r="G37">
        <f>_10sept_0_10[[#This Row],[V_mag]]-40</f>
        <v>-76.77000000000001</v>
      </c>
      <c r="H37">
        <f>(10^(_10sept_0_10[[#This Row],[H_mag_adj]]/20)*COS(RADIANS(_10sept_0_10[[#This Row],[H_phase]])))*0.15</f>
        <v>6.2891859744484235E-6</v>
      </c>
      <c r="I37">
        <f>(10^(_10sept_0_10[[#This Row],[H_mag_adj]]/20)*SIN(RADIANS(_10sept_0_10[[#This Row],[H_phase]])))*0.15</f>
        <v>-4.1816903239006271E-6</v>
      </c>
      <c r="J37">
        <f>(10^(_10sept_0_10[[#This Row],[V_mag_adj]]/20)*COS(RADIANS(_10sept_0_10[[#This Row],[V_phase]])))*0.15</f>
        <v>1.9554712986823196E-5</v>
      </c>
      <c r="K37">
        <f>(10^(_10sept_0_10[[#This Row],[V_mag_adj]]/20)*SIN(RADIANS(_10sept_0_10[[#This Row],[V_phase]])))*0.15</f>
        <v>9.5374707837257465E-6</v>
      </c>
    </row>
    <row r="38" spans="1:11" x14ac:dyDescent="0.25">
      <c r="A38">
        <v>-145</v>
      </c>
      <c r="B38">
        <v>-47.49</v>
      </c>
      <c r="C38">
        <v>-58.44</v>
      </c>
      <c r="D38">
        <v>-38.69</v>
      </c>
      <c r="E38">
        <v>23.36</v>
      </c>
      <c r="F38">
        <f>_10sept_0_10[[#This Row],[H_mag]]-40</f>
        <v>-87.490000000000009</v>
      </c>
      <c r="G38">
        <f>_10sept_0_10[[#This Row],[V_mag]]-40</f>
        <v>-78.69</v>
      </c>
      <c r="H38">
        <f>(10^(_10sept_0_10[[#This Row],[H_mag_adj]]/20)*COS(RADIANS(_10sept_0_10[[#This Row],[H_phase]])))*0.15</f>
        <v>3.3144970962291002E-6</v>
      </c>
      <c r="I38">
        <f>(10^(_10sept_0_10[[#This Row],[H_mag_adj]]/20)*SIN(RADIANS(_10sept_0_10[[#This Row],[H_phase]])))*0.15</f>
        <v>-5.3960755430841296E-6</v>
      </c>
      <c r="J38">
        <f>(10^(_10sept_0_10[[#This Row],[V_mag_adj]]/20)*COS(RADIANS(_10sept_0_10[[#This Row],[V_phase]])))*0.15</f>
        <v>1.6012123076438355E-5</v>
      </c>
      <c r="K38">
        <f>(10^(_10sept_0_10[[#This Row],[V_mag_adj]]/20)*SIN(RADIANS(_10sept_0_10[[#This Row],[V_phase]])))*0.15</f>
        <v>6.9157965053710176E-6</v>
      </c>
    </row>
    <row r="39" spans="1:11" x14ac:dyDescent="0.25">
      <c r="A39">
        <v>-144</v>
      </c>
      <c r="B39">
        <v>-43.22</v>
      </c>
      <c r="C39">
        <v>-62.25</v>
      </c>
      <c r="D39">
        <v>-39.24</v>
      </c>
      <c r="E39">
        <v>12.11</v>
      </c>
      <c r="F39">
        <f>_10sept_0_10[[#This Row],[H_mag]]-40</f>
        <v>-83.22</v>
      </c>
      <c r="G39">
        <f>_10sept_0_10[[#This Row],[V_mag]]-40</f>
        <v>-79.240000000000009</v>
      </c>
      <c r="H39">
        <f>(10^(_10sept_0_10[[#This Row],[H_mag_adj]]/20)*COS(RADIANS(_10sept_0_10[[#This Row],[H_phase]])))*0.15</f>
        <v>4.8207851276155994E-6</v>
      </c>
      <c r="I39">
        <f>(10^(_10sept_0_10[[#This Row],[H_mag_adj]]/20)*SIN(RADIANS(_10sept_0_10[[#This Row],[H_phase]])))*0.15</f>
        <v>-9.1628053992529354E-6</v>
      </c>
      <c r="J39">
        <f>(10^(_10sept_0_10[[#This Row],[V_mag_adj]]/20)*COS(RADIANS(_10sept_0_10[[#This Row],[V_phase]])))*0.15</f>
        <v>1.6007281768962845E-5</v>
      </c>
      <c r="K39">
        <f>(10^(_10sept_0_10[[#This Row],[V_mag_adj]]/20)*SIN(RADIANS(_10sept_0_10[[#This Row],[V_phase]])))*0.15</f>
        <v>3.4345861723339554E-6</v>
      </c>
    </row>
    <row r="40" spans="1:11" x14ac:dyDescent="0.25">
      <c r="A40">
        <v>-143</v>
      </c>
      <c r="B40">
        <v>-40.21</v>
      </c>
      <c r="C40">
        <v>-41.6</v>
      </c>
      <c r="D40">
        <v>-37.93</v>
      </c>
      <c r="E40">
        <v>3.05</v>
      </c>
      <c r="F40">
        <f>_10sept_0_10[[#This Row],[H_mag]]-40</f>
        <v>-80.210000000000008</v>
      </c>
      <c r="G40">
        <f>_10sept_0_10[[#This Row],[V_mag]]-40</f>
        <v>-77.930000000000007</v>
      </c>
      <c r="H40">
        <f>(10^(_10sept_0_10[[#This Row],[H_mag_adj]]/20)*COS(RADIANS(_10sept_0_10[[#This Row],[H_phase]])))*0.15</f>
        <v>1.0949029122187817E-5</v>
      </c>
      <c r="I40">
        <f>(10^(_10sept_0_10[[#This Row],[H_mag_adj]]/20)*SIN(RADIANS(_10sept_0_10[[#This Row],[H_phase]])))*0.15</f>
        <v>-9.7210029414049785E-6</v>
      </c>
      <c r="J40">
        <f>(10^(_10sept_0_10[[#This Row],[V_mag_adj]]/20)*COS(RADIANS(_10sept_0_10[[#This Row],[V_phase]])))*0.15</f>
        <v>1.900971637843947E-5</v>
      </c>
      <c r="K40">
        <f>(10^(_10sept_0_10[[#This Row],[V_mag_adj]]/20)*SIN(RADIANS(_10sept_0_10[[#This Row],[V_phase]])))*0.15</f>
        <v>1.0128924554950604E-6</v>
      </c>
    </row>
    <row r="41" spans="1:11" x14ac:dyDescent="0.25">
      <c r="A41">
        <v>-142</v>
      </c>
      <c r="B41">
        <v>-38.44</v>
      </c>
      <c r="C41">
        <v>-34.79</v>
      </c>
      <c r="D41">
        <v>-35.520000000000003</v>
      </c>
      <c r="E41">
        <v>2.38</v>
      </c>
      <c r="F41">
        <f>_10sept_0_10[[#This Row],[H_mag]]-40</f>
        <v>-78.44</v>
      </c>
      <c r="G41">
        <f>_10sept_0_10[[#This Row],[V_mag]]-40</f>
        <v>-75.52000000000001</v>
      </c>
      <c r="H41">
        <f>(10^(_10sept_0_10[[#This Row],[H_mag_adj]]/20)*COS(RADIANS(_10sept_0_10[[#This Row],[H_phase]])))*0.15</f>
        <v>1.474232596729667E-5</v>
      </c>
      <c r="I41">
        <f>(10^(_10sept_0_10[[#This Row],[H_mag_adj]]/20)*SIN(RADIANS(_10sept_0_10[[#This Row],[H_phase]])))*0.15</f>
        <v>-1.0242368007961726E-5</v>
      </c>
      <c r="J41">
        <f>(10^(_10sept_0_10[[#This Row],[V_mag_adj]]/20)*COS(RADIANS(_10sept_0_10[[#This Row],[V_phase]])))*0.15</f>
        <v>2.5102470717588705E-5</v>
      </c>
      <c r="K41">
        <f>(10^(_10sept_0_10[[#This Row],[V_mag_adj]]/20)*SIN(RADIANS(_10sept_0_10[[#This Row],[V_phase]])))*0.15</f>
        <v>1.0433275668430378E-6</v>
      </c>
    </row>
    <row r="42" spans="1:11" x14ac:dyDescent="0.25">
      <c r="A42">
        <v>-141</v>
      </c>
      <c r="B42">
        <v>-36.9</v>
      </c>
      <c r="C42">
        <v>-5.62</v>
      </c>
      <c r="D42">
        <v>-33.15</v>
      </c>
      <c r="E42">
        <v>11.44</v>
      </c>
      <c r="F42">
        <f>_10sept_0_10[[#This Row],[H_mag]]-40</f>
        <v>-76.900000000000006</v>
      </c>
      <c r="G42">
        <f>_10sept_0_10[[#This Row],[V_mag]]-40</f>
        <v>-73.150000000000006</v>
      </c>
      <c r="H42">
        <f>(10^(_10sept_0_10[[#This Row],[H_mag_adj]]/20)*COS(RADIANS(_10sept_0_10[[#This Row],[H_phase]])))*0.15</f>
        <v>2.1330384904952468E-5</v>
      </c>
      <c r="I42">
        <f>(10^(_10sept_0_10[[#This Row],[H_mag_adj]]/20)*SIN(RADIANS(_10sept_0_10[[#This Row],[H_phase]])))*0.15</f>
        <v>-2.0989800754698009E-6</v>
      </c>
      <c r="J42">
        <f>(10^(_10sept_0_10[[#This Row],[V_mag_adj]]/20)*COS(RADIANS(_10sept_0_10[[#This Row],[V_phase]])))*0.15</f>
        <v>3.2350146094229007E-5</v>
      </c>
      <c r="K42">
        <f>(10^(_10sept_0_10[[#This Row],[V_mag_adj]]/20)*SIN(RADIANS(_10sept_0_10[[#This Row],[V_phase]])))*0.15</f>
        <v>6.5464398527949614E-6</v>
      </c>
    </row>
    <row r="43" spans="1:11" x14ac:dyDescent="0.25">
      <c r="A43">
        <v>-140</v>
      </c>
      <c r="B43">
        <v>-34.56</v>
      </c>
      <c r="C43">
        <v>22.2</v>
      </c>
      <c r="D43">
        <v>-31.44</v>
      </c>
      <c r="E43">
        <v>24.66</v>
      </c>
      <c r="F43">
        <f>_10sept_0_10[[#This Row],[H_mag]]-40</f>
        <v>-74.56</v>
      </c>
      <c r="G43">
        <f>_10sept_0_10[[#This Row],[V_mag]]-40</f>
        <v>-71.44</v>
      </c>
      <c r="H43">
        <f>(10^(_10sept_0_10[[#This Row],[H_mag_adj]]/20)*COS(RADIANS(_10sept_0_10[[#This Row],[H_phase]])))*0.15</f>
        <v>2.5980143509411391E-5</v>
      </c>
      <c r="I43">
        <f>(10^(_10sept_0_10[[#This Row],[H_mag_adj]]/20)*SIN(RADIANS(_10sept_0_10[[#This Row],[H_phase]])))*0.15</f>
        <v>1.0602300177046002E-5</v>
      </c>
      <c r="J43">
        <f>(10^(_10sept_0_10[[#This Row],[V_mag_adj]]/20)*COS(RADIANS(_10sept_0_10[[#This Row],[V_phase]])))*0.15</f>
        <v>3.6522409838608465E-5</v>
      </c>
      <c r="K43">
        <f>(10^(_10sept_0_10[[#This Row],[V_mag_adj]]/20)*SIN(RADIANS(_10sept_0_10[[#This Row],[V_phase]])))*0.15</f>
        <v>1.6767550057813334E-5</v>
      </c>
    </row>
    <row r="44" spans="1:11" x14ac:dyDescent="0.25">
      <c r="A44">
        <v>-139</v>
      </c>
      <c r="B44">
        <v>-32.46</v>
      </c>
      <c r="C44">
        <v>43.22</v>
      </c>
      <c r="D44">
        <v>-29.8</v>
      </c>
      <c r="E44">
        <v>38.71</v>
      </c>
      <c r="F44">
        <f>_10sept_0_10[[#This Row],[H_mag]]-40</f>
        <v>-72.460000000000008</v>
      </c>
      <c r="G44">
        <f>_10sept_0_10[[#This Row],[V_mag]]-40</f>
        <v>-69.8</v>
      </c>
      <c r="H44">
        <f>(10^(_10sept_0_10[[#This Row],[H_mag_adj]]/20)*COS(RADIANS(_10sept_0_10[[#This Row],[H_phase]])))*0.15</f>
        <v>2.6041001817351134E-5</v>
      </c>
      <c r="I44">
        <f>(10^(_10sept_0_10[[#This Row],[H_mag_adj]]/20)*SIN(RADIANS(_10sept_0_10[[#This Row],[H_phase]])))*0.15</f>
        <v>2.4471239987339073E-5</v>
      </c>
      <c r="J44">
        <f>(10^(_10sept_0_10[[#This Row],[V_mag_adj]]/20)*COS(RADIANS(_10sept_0_10[[#This Row],[V_phase]])))*0.15</f>
        <v>3.7876052001981871E-5</v>
      </c>
      <c r="K44">
        <f>(10^(_10sept_0_10[[#This Row],[V_mag_adj]]/20)*SIN(RADIANS(_10sept_0_10[[#This Row],[V_phase]])))*0.15</f>
        <v>3.0355294725264755E-5</v>
      </c>
    </row>
    <row r="45" spans="1:11" x14ac:dyDescent="0.25">
      <c r="A45">
        <v>-138</v>
      </c>
      <c r="B45">
        <v>-30.64</v>
      </c>
      <c r="C45">
        <v>63.77</v>
      </c>
      <c r="D45">
        <v>-28.69</v>
      </c>
      <c r="E45">
        <v>54.27</v>
      </c>
      <c r="F45">
        <f>_10sept_0_10[[#This Row],[H_mag]]-40</f>
        <v>-70.64</v>
      </c>
      <c r="G45">
        <f>_10sept_0_10[[#This Row],[V_mag]]-40</f>
        <v>-68.69</v>
      </c>
      <c r="H45">
        <f>(10^(_10sept_0_10[[#This Row],[H_mag_adj]]/20)*COS(RADIANS(_10sept_0_10[[#This Row],[H_phase]])))*0.15</f>
        <v>1.9475541820317812E-5</v>
      </c>
      <c r="I45">
        <f>(10^(_10sept_0_10[[#This Row],[H_mag_adj]]/20)*SIN(RADIANS(_10sept_0_10[[#This Row],[H_phase]])))*0.15</f>
        <v>3.9527269109827585E-5</v>
      </c>
      <c r="J45">
        <f>(10^(_10sept_0_10[[#This Row],[V_mag_adj]]/20)*COS(RADIANS(_10sept_0_10[[#This Row],[V_phase]])))*0.15</f>
        <v>3.2209135765734405E-5</v>
      </c>
      <c r="K45">
        <f>(10^(_10sept_0_10[[#This Row],[V_mag_adj]]/20)*SIN(RADIANS(_10sept_0_10[[#This Row],[V_phase]])))*0.15</f>
        <v>4.47742653810379E-5</v>
      </c>
    </row>
    <row r="46" spans="1:11" x14ac:dyDescent="0.25">
      <c r="A46">
        <v>-137</v>
      </c>
      <c r="B46">
        <v>-28.98</v>
      </c>
      <c r="C46">
        <v>83.92</v>
      </c>
      <c r="D46">
        <v>-27.65</v>
      </c>
      <c r="E46">
        <v>71.53</v>
      </c>
      <c r="F46">
        <f>_10sept_0_10[[#This Row],[H_mag]]-40</f>
        <v>-68.98</v>
      </c>
      <c r="G46">
        <f>_10sept_0_10[[#This Row],[V_mag]]-40</f>
        <v>-67.650000000000006</v>
      </c>
      <c r="H46">
        <f>(10^(_10sept_0_10[[#This Row],[H_mag_adj]]/20)*COS(RADIANS(_10sept_0_10[[#This Row],[H_phase]])))*0.15</f>
        <v>5.650109045678426E-6</v>
      </c>
      <c r="I46">
        <f>(10^(_10sept_0_10[[#This Row],[H_mag_adj]]/20)*SIN(RADIANS(_10sept_0_10[[#This Row],[H_phase]])))*0.15</f>
        <v>5.3044632618032411E-5</v>
      </c>
      <c r="J46">
        <f>(10^(_10sept_0_10[[#This Row],[V_mag_adj]]/20)*COS(RADIANS(_10sept_0_10[[#This Row],[V_phase]])))*0.15</f>
        <v>1.9696429111012917E-5</v>
      </c>
      <c r="K46">
        <f>(10^(_10sept_0_10[[#This Row],[V_mag_adj]]/20)*SIN(RADIANS(_10sept_0_10[[#This Row],[V_phase]])))*0.15</f>
        <v>5.8969013484875296E-5</v>
      </c>
    </row>
    <row r="47" spans="1:11" x14ac:dyDescent="0.25">
      <c r="A47">
        <v>-136</v>
      </c>
      <c r="B47">
        <v>-27.72</v>
      </c>
      <c r="C47">
        <v>100.25</v>
      </c>
      <c r="D47">
        <v>-27.17</v>
      </c>
      <c r="E47">
        <v>87.53</v>
      </c>
      <c r="F47">
        <f>_10sept_0_10[[#This Row],[H_mag]]-40</f>
        <v>-67.72</v>
      </c>
      <c r="G47">
        <f>_10sept_0_10[[#This Row],[V_mag]]-40</f>
        <v>-67.17</v>
      </c>
      <c r="H47">
        <f>(10^(_10sept_0_10[[#This Row],[H_mag_adj]]/20)*COS(RADIANS(_10sept_0_10[[#This Row],[H_phase]])))*0.15</f>
        <v>-1.0974215864087966E-5</v>
      </c>
      <c r="I47">
        <f>(10^(_10sept_0_10[[#This Row],[H_mag_adj]]/20)*SIN(RADIANS(_10sept_0_10[[#This Row],[H_phase]])))*0.15</f>
        <v>6.0688208758915718E-5</v>
      </c>
      <c r="J47">
        <f>(10^(_10sept_0_10[[#This Row],[V_mag_adj]]/20)*COS(RADIANS(_10sept_0_10[[#This Row],[V_phase]])))*0.15</f>
        <v>2.8315944548254579E-6</v>
      </c>
      <c r="K47">
        <f>(10^(_10sept_0_10[[#This Row],[V_mag_adj]]/20)*SIN(RADIANS(_10sept_0_10[[#This Row],[V_phase]])))*0.15</f>
        <v>6.5642872723179469E-5</v>
      </c>
    </row>
    <row r="48" spans="1:11" x14ac:dyDescent="0.25">
      <c r="A48">
        <v>-135</v>
      </c>
      <c r="B48">
        <v>-26.8</v>
      </c>
      <c r="C48">
        <v>116.46</v>
      </c>
      <c r="D48">
        <v>-26.89</v>
      </c>
      <c r="E48">
        <v>104.79</v>
      </c>
      <c r="F48">
        <f>_10sept_0_10[[#This Row],[H_mag]]-40</f>
        <v>-66.8</v>
      </c>
      <c r="G48">
        <f>_10sept_0_10[[#This Row],[V_mag]]-40</f>
        <v>-66.89</v>
      </c>
      <c r="H48">
        <f>(10^(_10sept_0_10[[#This Row],[H_mag_adj]]/20)*COS(RADIANS(_10sept_0_10[[#This Row],[H_phase]])))*0.15</f>
        <v>-3.0549918064599713E-5</v>
      </c>
      <c r="I48">
        <f>(10^(_10sept_0_10[[#This Row],[H_mag_adj]]/20)*SIN(RADIANS(_10sept_0_10[[#This Row],[H_phase]])))*0.15</f>
        <v>6.1380931898007477E-5</v>
      </c>
      <c r="J48">
        <f>(10^(_10sept_0_10[[#This Row],[V_mag_adj]]/20)*COS(RADIANS(_10sept_0_10[[#This Row],[V_phase]])))*0.15</f>
        <v>-1.732219670873671E-5</v>
      </c>
      <c r="K48">
        <f>(10^(_10sept_0_10[[#This Row],[V_mag_adj]]/20)*SIN(RADIANS(_10sept_0_10[[#This Row],[V_phase]])))*0.15</f>
        <v>6.5608245928498512E-5</v>
      </c>
    </row>
    <row r="49" spans="1:11" x14ac:dyDescent="0.25">
      <c r="A49">
        <v>-134</v>
      </c>
      <c r="B49">
        <v>-26.01</v>
      </c>
      <c r="C49">
        <v>133.72</v>
      </c>
      <c r="D49">
        <v>-26.58</v>
      </c>
      <c r="E49">
        <v>125.12</v>
      </c>
      <c r="F49">
        <f>_10sept_0_10[[#This Row],[H_mag]]-40</f>
        <v>-66.010000000000005</v>
      </c>
      <c r="G49">
        <f>_10sept_0_10[[#This Row],[V_mag]]-40</f>
        <v>-66.58</v>
      </c>
      <c r="H49">
        <f>(10^(_10sept_0_10[[#This Row],[H_mag_adj]]/20)*COS(RADIANS(_10sept_0_10[[#This Row],[H_phase]])))*0.15</f>
        <v>-5.1898401017945471E-5</v>
      </c>
      <c r="I49">
        <f>(10^(_10sept_0_10[[#This Row],[H_mag_adj]]/20)*SIN(RADIANS(_10sept_0_10[[#This Row],[H_phase]])))*0.15</f>
        <v>5.427063470333429E-5</v>
      </c>
      <c r="J49">
        <f>(10^(_10sept_0_10[[#This Row],[V_mag_adj]]/20)*COS(RADIANS(_10sept_0_10[[#This Row],[V_phase]])))*0.15</f>
        <v>-4.0455604210722739E-5</v>
      </c>
      <c r="K49">
        <f>(10^(_10sept_0_10[[#This Row],[V_mag_adj]]/20)*SIN(RADIANS(_10sept_0_10[[#This Row],[V_phase]])))*0.15</f>
        <v>5.7519812253789608E-5</v>
      </c>
    </row>
    <row r="50" spans="1:11" x14ac:dyDescent="0.25">
      <c r="A50">
        <v>-133</v>
      </c>
      <c r="B50">
        <v>-25.31</v>
      </c>
      <c r="C50">
        <v>152.69999999999999</v>
      </c>
      <c r="D50">
        <v>-26.3</v>
      </c>
      <c r="E50">
        <v>145.83000000000001</v>
      </c>
      <c r="F50">
        <f>_10sept_0_10[[#This Row],[H_mag]]-40</f>
        <v>-65.31</v>
      </c>
      <c r="G50">
        <f>_10sept_0_10[[#This Row],[V_mag]]-40</f>
        <v>-66.3</v>
      </c>
      <c r="H50">
        <f>(10^(_10sept_0_10[[#This Row],[H_mag_adj]]/20)*COS(RADIANS(_10sept_0_10[[#This Row],[H_phase]])))*0.15</f>
        <v>-7.2327922380702647E-5</v>
      </c>
      <c r="I50">
        <f>(10^(_10sept_0_10[[#This Row],[H_mag_adj]]/20)*SIN(RADIANS(_10sept_0_10[[#This Row],[H_phase]])))*0.15</f>
        <v>3.7331224466098763E-5</v>
      </c>
      <c r="J50">
        <f>(10^(_10sept_0_10[[#This Row],[V_mag_adj]]/20)*COS(RADIANS(_10sept_0_10[[#This Row],[V_phase]])))*0.15</f>
        <v>-6.0088799976663483E-5</v>
      </c>
      <c r="K50">
        <f>(10^(_10sept_0_10[[#This Row],[V_mag_adj]]/20)*SIN(RADIANS(_10sept_0_10[[#This Row],[V_phase]])))*0.15</f>
        <v>4.0790329145942761E-5</v>
      </c>
    </row>
    <row r="51" spans="1:11" x14ac:dyDescent="0.25">
      <c r="A51">
        <v>-132</v>
      </c>
      <c r="B51">
        <v>-24.77</v>
      </c>
      <c r="C51">
        <v>170.46</v>
      </c>
      <c r="D51">
        <v>-26.02</v>
      </c>
      <c r="E51">
        <v>167.07</v>
      </c>
      <c r="F51">
        <f>_10sept_0_10[[#This Row],[H_mag]]-40</f>
        <v>-64.77</v>
      </c>
      <c r="G51">
        <f>_10sept_0_10[[#This Row],[V_mag]]-40</f>
        <v>-66.02</v>
      </c>
      <c r="H51">
        <f>(10^(_10sept_0_10[[#This Row],[H_mag_adj]]/20)*COS(RADIANS(_10sept_0_10[[#This Row],[H_phase]])))*0.15</f>
        <v>-8.5416762361076242E-5</v>
      </c>
      <c r="I51">
        <f>(10^(_10sept_0_10[[#This Row],[H_mag_adj]]/20)*SIN(RADIANS(_10sept_0_10[[#This Row],[H_phase]])))*0.15</f>
        <v>1.4355173106731014E-5</v>
      </c>
      <c r="J51">
        <f>(10^(_10sept_0_10[[#This Row],[V_mag_adj]]/20)*COS(RADIANS(_10sept_0_10[[#This Row],[V_phase]])))*0.15</f>
        <v>-7.3103361428906831E-5</v>
      </c>
      <c r="K51">
        <f>(10^(_10sept_0_10[[#This Row],[V_mag_adj]]/20)*SIN(RADIANS(_10sept_0_10[[#This Row],[V_phase]])))*0.15</f>
        <v>1.6783194320855185E-5</v>
      </c>
    </row>
    <row r="52" spans="1:11" x14ac:dyDescent="0.25">
      <c r="A52">
        <v>-131</v>
      </c>
      <c r="B52">
        <v>-24.34</v>
      </c>
      <c r="C52">
        <v>-169.73</v>
      </c>
      <c r="D52">
        <v>-25.59</v>
      </c>
      <c r="E52">
        <v>-170.79</v>
      </c>
      <c r="F52">
        <f>_10sept_0_10[[#This Row],[H_mag]]-40</f>
        <v>-64.34</v>
      </c>
      <c r="G52">
        <f>_10sept_0_10[[#This Row],[V_mag]]-40</f>
        <v>-65.59</v>
      </c>
      <c r="H52">
        <f>(10^(_10sept_0_10[[#This Row],[H_mag_adj]]/20)*COS(RADIANS(_10sept_0_10[[#This Row],[H_phase]])))*0.15</f>
        <v>-8.9552327677849914E-5</v>
      </c>
      <c r="I52">
        <f>(10^(_10sept_0_10[[#This Row],[H_mag_adj]]/20)*SIN(RADIANS(_10sept_0_10[[#This Row],[H_phase]])))*0.15</f>
        <v>-1.6225982695539235E-5</v>
      </c>
      <c r="J52">
        <f>(10^(_10sept_0_10[[#This Row],[V_mag_adj]]/20)*COS(RADIANS(_10sept_0_10[[#This Row],[V_phase]])))*0.15</f>
        <v>-7.7795787741706551E-5</v>
      </c>
      <c r="K52">
        <f>(10^(_10sept_0_10[[#This Row],[V_mag_adj]]/20)*SIN(RADIANS(_10sept_0_10[[#This Row],[V_phase]])))*0.15</f>
        <v>-1.2614102668961572E-5</v>
      </c>
    </row>
    <row r="53" spans="1:11" x14ac:dyDescent="0.25">
      <c r="A53">
        <v>-130</v>
      </c>
      <c r="B53">
        <v>-24.13</v>
      </c>
      <c r="C53">
        <v>-150.47999999999999</v>
      </c>
      <c r="D53">
        <v>-25.1</v>
      </c>
      <c r="E53">
        <v>-148.99</v>
      </c>
      <c r="F53">
        <f>_10sept_0_10[[#This Row],[H_mag]]-40</f>
        <v>-64.13</v>
      </c>
      <c r="G53">
        <f>_10sept_0_10[[#This Row],[V_mag]]-40</f>
        <v>-65.099999999999994</v>
      </c>
      <c r="H53">
        <f>(10^(_10sept_0_10[[#This Row],[H_mag_adj]]/20)*COS(RADIANS(_10sept_0_10[[#This Row],[H_phase]])))*0.15</f>
        <v>-8.1133877182908406E-5</v>
      </c>
      <c r="I53">
        <f>(10^(_10sept_0_10[[#This Row],[H_mag_adj]]/20)*SIN(RADIANS(_10sept_0_10[[#This Row],[H_phase]])))*0.15</f>
        <v>-4.5940733091509268E-5</v>
      </c>
      <c r="J53">
        <f>(10^(_10sept_0_10[[#This Row],[V_mag_adj]]/20)*COS(RADIANS(_10sept_0_10[[#This Row],[V_phase]])))*0.15</f>
        <v>-7.1467946032469944E-5</v>
      </c>
      <c r="K53">
        <f>(10^(_10sept_0_10[[#This Row],[V_mag_adj]]/20)*SIN(RADIANS(_10sept_0_10[[#This Row],[V_phase]])))*0.15</f>
        <v>-4.2959252938750321E-5</v>
      </c>
    </row>
    <row r="54" spans="1:11" x14ac:dyDescent="0.25">
      <c r="A54">
        <v>-129</v>
      </c>
      <c r="B54">
        <v>-23.95</v>
      </c>
      <c r="C54">
        <v>-130.5</v>
      </c>
      <c r="D54">
        <v>-24.84</v>
      </c>
      <c r="E54">
        <v>-127.87</v>
      </c>
      <c r="F54">
        <f>_10sept_0_10[[#This Row],[H_mag]]-40</f>
        <v>-63.95</v>
      </c>
      <c r="G54">
        <f>_10sept_0_10[[#This Row],[V_mag]]-40</f>
        <v>-64.84</v>
      </c>
      <c r="H54">
        <f>(10^(_10sept_0_10[[#This Row],[H_mag_adj]]/20)*COS(RADIANS(_10sept_0_10[[#This Row],[H_phase]])))*0.15</f>
        <v>-6.1820950074423581E-5</v>
      </c>
      <c r="I54">
        <f>(10^(_10sept_0_10[[#This Row],[H_mag_adj]]/20)*SIN(RADIANS(_10sept_0_10[[#This Row],[H_phase]])))*0.15</f>
        <v>-7.2383032571303823E-5</v>
      </c>
      <c r="J54">
        <f>(10^(_10sept_0_10[[#This Row],[V_mag_adj]]/20)*COS(RADIANS(_10sept_0_10[[#This Row],[V_phase]])))*0.15</f>
        <v>-5.2743512684727462E-5</v>
      </c>
      <c r="K54">
        <f>(10^(_10sept_0_10[[#This Row],[V_mag_adj]]/20)*SIN(RADIANS(_10sept_0_10[[#This Row],[V_phase]])))*0.15</f>
        <v>-6.7825260520849897E-5</v>
      </c>
    </row>
    <row r="55" spans="1:11" x14ac:dyDescent="0.25">
      <c r="A55">
        <v>-128</v>
      </c>
      <c r="B55">
        <v>-23.98</v>
      </c>
      <c r="C55">
        <v>-108.54</v>
      </c>
      <c r="D55">
        <v>-24.43</v>
      </c>
      <c r="E55">
        <v>-105.31</v>
      </c>
      <c r="F55">
        <f>_10sept_0_10[[#This Row],[H_mag]]-40</f>
        <v>-63.980000000000004</v>
      </c>
      <c r="G55">
        <f>_10sept_0_10[[#This Row],[V_mag]]-40</f>
        <v>-64.430000000000007</v>
      </c>
      <c r="H55">
        <f>(10^(_10sept_0_10[[#This Row],[H_mag_adj]]/20)*COS(RADIANS(_10sept_0_10[[#This Row],[H_phase]])))*0.15</f>
        <v>-3.016288013667287E-5</v>
      </c>
      <c r="I55">
        <f>(10^(_10sept_0_10[[#This Row],[H_mag_adj]]/20)*SIN(RADIANS(_10sept_0_10[[#This Row],[H_phase]])))*0.15</f>
        <v>-8.9938632030320365E-5</v>
      </c>
      <c r="J55">
        <f>(10^(_10sept_0_10[[#This Row],[V_mag_adj]]/20)*COS(RADIANS(_10sept_0_10[[#This Row],[V_phase]])))*0.15</f>
        <v>-2.3782815913100192E-5</v>
      </c>
      <c r="K55">
        <f>(10^(_10sept_0_10[[#This Row],[V_mag_adj]]/20)*SIN(RADIANS(_10sept_0_10[[#This Row],[V_phase]])))*0.15</f>
        <v>-8.6875756890115888E-5</v>
      </c>
    </row>
    <row r="56" spans="1:11" x14ac:dyDescent="0.25">
      <c r="A56">
        <v>-127</v>
      </c>
      <c r="B56">
        <v>-23.87</v>
      </c>
      <c r="C56">
        <v>-86.08</v>
      </c>
      <c r="D56">
        <v>-23.97</v>
      </c>
      <c r="E56">
        <v>-81.96</v>
      </c>
      <c r="F56">
        <f>_10sept_0_10[[#This Row],[H_mag]]-40</f>
        <v>-63.870000000000005</v>
      </c>
      <c r="G56">
        <f>_10sept_0_10[[#This Row],[V_mag]]-40</f>
        <v>-63.97</v>
      </c>
      <c r="H56">
        <f>(10^(_10sept_0_10[[#This Row],[H_mag_adj]]/20)*COS(RADIANS(_10sept_0_10[[#This Row],[H_phase]])))*0.15</f>
        <v>6.5677381254771226E-6</v>
      </c>
      <c r="I56">
        <f>(10^(_10sept_0_10[[#This Row],[H_mag_adj]]/20)*SIN(RADIANS(_10sept_0_10[[#This Row],[H_phase]])))*0.15</f>
        <v>-9.584600739265973E-5</v>
      </c>
      <c r="J56">
        <f>(10^(_10sept_0_10[[#This Row],[V_mag_adj]]/20)*COS(RADIANS(_10sept_0_10[[#This Row],[V_phase]])))*0.15</f>
        <v>1.328306995017681E-5</v>
      </c>
      <c r="K56">
        <f>(10^(_10sept_0_10[[#This Row],[V_mag_adj]]/20)*SIN(RADIANS(_10sept_0_10[[#This Row],[V_phase]])))*0.15</f>
        <v>-9.4037552069973606E-5</v>
      </c>
    </row>
    <row r="57" spans="1:11" x14ac:dyDescent="0.25">
      <c r="A57">
        <v>-126</v>
      </c>
      <c r="B57">
        <v>-23.65</v>
      </c>
      <c r="C57">
        <v>-62.15</v>
      </c>
      <c r="D57">
        <v>-23.21</v>
      </c>
      <c r="E57">
        <v>-58.55</v>
      </c>
      <c r="F57">
        <f>_10sept_0_10[[#This Row],[H_mag]]-40</f>
        <v>-63.65</v>
      </c>
      <c r="G57">
        <f>_10sept_0_10[[#This Row],[V_mag]]-40</f>
        <v>-63.21</v>
      </c>
      <c r="H57">
        <f>(10^(_10sept_0_10[[#This Row],[H_mag_adj]]/20)*COS(RADIANS(_10sept_0_10[[#This Row],[H_phase]])))*0.15</f>
        <v>4.6031531690196265E-5</v>
      </c>
      <c r="I57">
        <f>(10^(_10sept_0_10[[#This Row],[H_mag_adj]]/20)*SIN(RADIANS(_10sept_0_10[[#This Row],[H_phase]])))*0.15</f>
        <v>-8.712219762425165E-5</v>
      </c>
      <c r="J57">
        <f>(10^(_10sept_0_10[[#This Row],[V_mag_adj]]/20)*COS(RADIANS(_10sept_0_10[[#This Row],[V_phase]])))*0.15</f>
        <v>5.4082566563682154E-5</v>
      </c>
      <c r="K57">
        <f>(10^(_10sept_0_10[[#This Row],[V_mag_adj]]/20)*SIN(RADIANS(_10sept_0_10[[#This Row],[V_phase]])))*0.15</f>
        <v>-8.8427849974897187E-5</v>
      </c>
    </row>
    <row r="58" spans="1:11" x14ac:dyDescent="0.25">
      <c r="A58">
        <v>-125</v>
      </c>
      <c r="B58">
        <v>-22.81</v>
      </c>
      <c r="C58">
        <v>-37.97</v>
      </c>
      <c r="D58">
        <v>-22.27</v>
      </c>
      <c r="E58">
        <v>-36.46</v>
      </c>
      <c r="F58">
        <f>_10sept_0_10[[#This Row],[H_mag]]-40</f>
        <v>-62.81</v>
      </c>
      <c r="G58">
        <f>_10sept_0_10[[#This Row],[V_mag]]-40</f>
        <v>-62.269999999999996</v>
      </c>
      <c r="H58">
        <f>(10^(_10sept_0_10[[#This Row],[H_mag_adj]]/20)*COS(RADIANS(_10sept_0_10[[#This Row],[H_phase]])))*0.15</f>
        <v>8.5565948450439455E-5</v>
      </c>
      <c r="I58">
        <f>(10^(_10sept_0_10[[#This Row],[H_mag_adj]]/20)*SIN(RADIANS(_10sept_0_10[[#This Row],[H_phase]])))*0.15</f>
        <v>-6.6779325310728326E-5</v>
      </c>
      <c r="J58">
        <f>(10^(_10sept_0_10[[#This Row],[V_mag_adj]]/20)*COS(RADIANS(_10sept_0_10[[#This Row],[V_phase]])))*0.15</f>
        <v>9.2895391698067737E-5</v>
      </c>
      <c r="K58">
        <f>(10^(_10sept_0_10[[#This Row],[V_mag_adj]]/20)*SIN(RADIANS(_10sept_0_10[[#This Row],[V_phase]])))*0.15</f>
        <v>-6.8638662605797883E-5</v>
      </c>
    </row>
    <row r="59" spans="1:11" x14ac:dyDescent="0.25">
      <c r="A59">
        <v>-124</v>
      </c>
      <c r="B59">
        <v>-21.91</v>
      </c>
      <c r="C59">
        <v>-16.09</v>
      </c>
      <c r="D59">
        <v>-21.18</v>
      </c>
      <c r="E59">
        <v>-16.86</v>
      </c>
      <c r="F59">
        <f>_10sept_0_10[[#This Row],[H_mag]]-40</f>
        <v>-61.91</v>
      </c>
      <c r="G59">
        <f>_10sept_0_10[[#This Row],[V_mag]]-40</f>
        <v>-61.18</v>
      </c>
      <c r="H59">
        <f>(10^(_10sept_0_10[[#This Row],[H_mag_adj]]/20)*COS(RADIANS(_10sept_0_10[[#This Row],[H_phase]])))*0.15</f>
        <v>1.1567425250741335E-4</v>
      </c>
      <c r="I59">
        <f>(10^(_10sept_0_10[[#This Row],[H_mag_adj]]/20)*SIN(RADIANS(_10sept_0_10[[#This Row],[H_phase]])))*0.15</f>
        <v>-3.3365787581633099E-5</v>
      </c>
      <c r="J59">
        <f>(10^(_10sept_0_10[[#This Row],[V_mag_adj]]/20)*COS(RADIANS(_10sept_0_10[[#This Row],[V_phase]])))*0.15</f>
        <v>1.2531717425391561E-4</v>
      </c>
      <c r="K59">
        <f>(10^(_10sept_0_10[[#This Row],[V_mag_adj]]/20)*SIN(RADIANS(_10sept_0_10[[#This Row],[V_phase]])))*0.15</f>
        <v>-3.7978725131124113E-5</v>
      </c>
    </row>
    <row r="60" spans="1:11" x14ac:dyDescent="0.25">
      <c r="A60">
        <v>-123</v>
      </c>
      <c r="B60">
        <v>-20.89</v>
      </c>
      <c r="C60">
        <v>1.44</v>
      </c>
      <c r="D60">
        <v>-20.34</v>
      </c>
      <c r="E60">
        <v>-0.9</v>
      </c>
      <c r="F60">
        <f>_10sept_0_10[[#This Row],[H_mag]]-40</f>
        <v>-60.89</v>
      </c>
      <c r="G60">
        <f>_10sept_0_10[[#This Row],[V_mag]]-40</f>
        <v>-60.34</v>
      </c>
      <c r="H60">
        <f>(10^(_10sept_0_10[[#This Row],[H_mag_adj]]/20)*COS(RADIANS(_10sept_0_10[[#This Row],[H_phase]])))*0.15</f>
        <v>1.3534869804785368E-4</v>
      </c>
      <c r="I60">
        <f>(10^(_10sept_0_10[[#This Row],[H_mag_adj]]/20)*SIN(RADIANS(_10sept_0_10[[#This Row],[H_phase]])))*0.15</f>
        <v>3.4024002145242765E-6</v>
      </c>
      <c r="J60">
        <f>(10^(_10sept_0_10[[#This Row],[V_mag_adj]]/20)*COS(RADIANS(_10sept_0_10[[#This Row],[V_phase]])))*0.15</f>
        <v>1.4422404699949119E-4</v>
      </c>
      <c r="K60">
        <f>(10^(_10sept_0_10[[#This Row],[V_mag_adj]]/20)*SIN(RADIANS(_10sept_0_10[[#This Row],[V_phase]])))*0.15</f>
        <v>-2.2656523781272561E-6</v>
      </c>
    </row>
    <row r="61" spans="1:11" x14ac:dyDescent="0.25">
      <c r="A61">
        <v>-122</v>
      </c>
      <c r="B61">
        <v>-19.91</v>
      </c>
      <c r="C61">
        <v>17.600000000000001</v>
      </c>
      <c r="D61">
        <v>-19.600000000000001</v>
      </c>
      <c r="E61">
        <v>14.71</v>
      </c>
      <c r="F61">
        <f>_10sept_0_10[[#This Row],[H_mag]]-40</f>
        <v>-59.91</v>
      </c>
      <c r="G61">
        <f>_10sept_0_10[[#This Row],[V_mag]]-40</f>
        <v>-59.6</v>
      </c>
      <c r="H61">
        <f>(10^(_10sept_0_10[[#This Row],[H_mag_adj]]/20)*COS(RADIANS(_10sept_0_10[[#This Row],[H_phase]])))*0.15</f>
        <v>1.4446779385452485E-4</v>
      </c>
      <c r="I61">
        <f>(10^(_10sept_0_10[[#This Row],[H_mag_adj]]/20)*SIN(RADIANS(_10sept_0_10[[#This Row],[H_phase]])))*0.15</f>
        <v>4.582788367609073E-5</v>
      </c>
      <c r="J61">
        <f>(10^(_10sept_0_10[[#This Row],[V_mag_adj]]/20)*COS(RADIANS(_10sept_0_10[[#This Row],[V_phase]])))*0.15</f>
        <v>1.5192109285742128E-4</v>
      </c>
      <c r="K61">
        <f>(10^(_10sept_0_10[[#This Row],[V_mag_adj]]/20)*SIN(RADIANS(_10sept_0_10[[#This Row],[V_phase]])))*0.15</f>
        <v>3.988409405049096E-5</v>
      </c>
    </row>
    <row r="62" spans="1:11" x14ac:dyDescent="0.25">
      <c r="A62">
        <v>-121</v>
      </c>
      <c r="B62">
        <v>-19.27</v>
      </c>
      <c r="C62">
        <v>32.67</v>
      </c>
      <c r="D62">
        <v>-19.18</v>
      </c>
      <c r="E62">
        <v>29.19</v>
      </c>
      <c r="F62">
        <f>_10sept_0_10[[#This Row],[H_mag]]-40</f>
        <v>-59.269999999999996</v>
      </c>
      <c r="G62">
        <f>_10sept_0_10[[#This Row],[V_mag]]-40</f>
        <v>-59.18</v>
      </c>
      <c r="H62">
        <f>(10^(_10sept_0_10[[#This Row],[H_mag_adj]]/20)*COS(RADIANS(_10sept_0_10[[#This Row],[H_phase]])))*0.15</f>
        <v>1.373399375161642E-4</v>
      </c>
      <c r="I62">
        <f>(10^(_10sept_0_10[[#This Row],[H_mag_adj]]/20)*SIN(RADIANS(_10sept_0_10[[#This Row],[H_phase]])))*0.15</f>
        <v>8.8069157863989648E-5</v>
      </c>
      <c r="J62">
        <f>(10^(_10sept_0_10[[#This Row],[V_mag_adj]]/20)*COS(RADIANS(_10sept_0_10[[#This Row],[V_phase]])))*0.15</f>
        <v>1.4391600350359572E-4</v>
      </c>
      <c r="K62">
        <f>(10^(_10sept_0_10[[#This Row],[V_mag_adj]]/20)*SIN(RADIANS(_10sept_0_10[[#This Row],[V_phase]])))*0.15</f>
        <v>8.0398975276153319E-5</v>
      </c>
    </row>
    <row r="63" spans="1:11" x14ac:dyDescent="0.25">
      <c r="A63">
        <v>-120</v>
      </c>
      <c r="B63">
        <v>-19.02</v>
      </c>
      <c r="C63">
        <v>45.53</v>
      </c>
      <c r="D63">
        <v>-19.059999999999999</v>
      </c>
      <c r="E63">
        <v>42.37</v>
      </c>
      <c r="F63">
        <f>_10sept_0_10[[#This Row],[H_mag]]-40</f>
        <v>-59.019999999999996</v>
      </c>
      <c r="G63">
        <f>_10sept_0_10[[#This Row],[V_mag]]-40</f>
        <v>-59.06</v>
      </c>
      <c r="H63">
        <f>(10^(_10sept_0_10[[#This Row],[H_mag_adj]]/20)*COS(RADIANS(_10sept_0_10[[#This Row],[H_phase]])))*0.15</f>
        <v>1.1763093207178878E-4</v>
      </c>
      <c r="I63">
        <f>(10^(_10sept_0_10[[#This Row],[H_mag_adj]]/20)*SIN(RADIANS(_10sept_0_10[[#This Row],[H_phase]])))*0.15</f>
        <v>1.198275438123642E-4</v>
      </c>
      <c r="J63">
        <f>(10^(_10sept_0_10[[#This Row],[V_mag_adj]]/20)*COS(RADIANS(_10sept_0_10[[#This Row],[V_phase]])))*0.15</f>
        <v>1.2348750805896882E-4</v>
      </c>
      <c r="K63">
        <f>(10^(_10sept_0_10[[#This Row],[V_mag_adj]]/20)*SIN(RADIANS(_10sept_0_10[[#This Row],[V_phase]])))*0.15</f>
        <v>1.1264107720638719E-4</v>
      </c>
    </row>
    <row r="64" spans="1:11" x14ac:dyDescent="0.25">
      <c r="A64">
        <v>-119</v>
      </c>
      <c r="B64">
        <v>-19.149999999999999</v>
      </c>
      <c r="C64">
        <v>57.99</v>
      </c>
      <c r="D64">
        <v>-19.329999999999998</v>
      </c>
      <c r="E64">
        <v>55.95</v>
      </c>
      <c r="F64">
        <f>_10sept_0_10[[#This Row],[H_mag]]-40</f>
        <v>-59.15</v>
      </c>
      <c r="G64">
        <f>_10sept_0_10[[#This Row],[V_mag]]-40</f>
        <v>-59.33</v>
      </c>
      <c r="H64">
        <f>(10^(_10sept_0_10[[#This Row],[H_mag_adj]]/20)*COS(RADIANS(_10sept_0_10[[#This Row],[H_phase]])))*0.15</f>
        <v>8.7684382225462906E-5</v>
      </c>
      <c r="I64">
        <f>(10^(_10sept_0_10[[#This Row],[H_mag_adj]]/20)*SIN(RADIANS(_10sept_0_10[[#This Row],[H_phase]])))*0.15</f>
        <v>1.4026986179604704E-4</v>
      </c>
      <c r="J64">
        <f>(10^(_10sept_0_10[[#This Row],[V_mag_adj]]/20)*COS(RADIANS(_10sept_0_10[[#This Row],[V_phase]])))*0.15</f>
        <v>9.0722344048664385E-5</v>
      </c>
      <c r="K64">
        <f>(10^(_10sept_0_10[[#This Row],[V_mag_adj]]/20)*SIN(RADIANS(_10sept_0_10[[#This Row],[V_phase]])))*0.15</f>
        <v>1.3424854812692545E-4</v>
      </c>
    </row>
    <row r="65" spans="1:11" x14ac:dyDescent="0.25">
      <c r="A65">
        <v>-118</v>
      </c>
      <c r="B65">
        <v>-19.7</v>
      </c>
      <c r="C65">
        <v>72.790000000000006</v>
      </c>
      <c r="D65">
        <v>-19.98</v>
      </c>
      <c r="E65">
        <v>71.069999999999993</v>
      </c>
      <c r="F65">
        <f>_10sept_0_10[[#This Row],[H_mag]]-40</f>
        <v>-59.7</v>
      </c>
      <c r="G65">
        <f>_10sept_0_10[[#This Row],[V_mag]]-40</f>
        <v>-59.980000000000004</v>
      </c>
      <c r="H65">
        <f>(10^(_10sept_0_10[[#This Row],[H_mag_adj]]/20)*COS(RADIANS(_10sept_0_10[[#This Row],[H_phase]])))*0.15</f>
        <v>4.5940868048630396E-5</v>
      </c>
      <c r="I65">
        <f>(10^(_10sept_0_10[[#This Row],[H_mag_adj]]/20)*SIN(RADIANS(_10sept_0_10[[#This Row],[H_phase]])))*0.15</f>
        <v>1.483193210973688E-4</v>
      </c>
      <c r="J65">
        <f>(10^(_10sept_0_10[[#This Row],[V_mag_adj]]/20)*COS(RADIANS(_10sept_0_10[[#This Row],[V_phase]])))*0.15</f>
        <v>4.8774088727552911E-5</v>
      </c>
      <c r="K65">
        <f>(10^(_10sept_0_10[[#This Row],[V_mag_adj]]/20)*SIN(RADIANS(_10sept_0_10[[#This Row],[V_phase]])))*0.15</f>
        <v>1.4221442806572281E-4</v>
      </c>
    </row>
    <row r="66" spans="1:11" x14ac:dyDescent="0.25">
      <c r="A66">
        <v>-117</v>
      </c>
      <c r="B66">
        <v>-20.61</v>
      </c>
      <c r="C66">
        <v>87.33</v>
      </c>
      <c r="D66">
        <v>-20.83</v>
      </c>
      <c r="E66">
        <v>87.91</v>
      </c>
      <c r="F66">
        <f>_10sept_0_10[[#This Row],[H_mag]]-40</f>
        <v>-60.61</v>
      </c>
      <c r="G66">
        <f>_10sept_0_10[[#This Row],[V_mag]]-40</f>
        <v>-60.83</v>
      </c>
      <c r="H66">
        <f>(10^(_10sept_0_10[[#This Row],[H_mag_adj]]/20)*COS(RADIANS(_10sept_0_10[[#This Row],[H_phase]])))*0.15</f>
        <v>6.5136241002013477E-6</v>
      </c>
      <c r="I66">
        <f>(10^(_10sept_0_10[[#This Row],[H_mag_adj]]/20)*SIN(RADIANS(_10sept_0_10[[#This Row],[H_phase]])))*0.15</f>
        <v>1.396752746910599E-4</v>
      </c>
      <c r="J66">
        <f>(10^(_10sept_0_10[[#This Row],[V_mag_adj]]/20)*COS(RADIANS(_10sept_0_10[[#This Row],[V_phase]])))*0.15</f>
        <v>4.971856627630434E-6</v>
      </c>
      <c r="K66">
        <f>(10^(_10sept_0_10[[#This Row],[V_mag_adj]]/20)*SIN(RADIANS(_10sept_0_10[[#This Row],[V_phase]])))*0.15</f>
        <v>1.3623925464843379E-4</v>
      </c>
    </row>
    <row r="67" spans="1:11" x14ac:dyDescent="0.25">
      <c r="A67">
        <v>-116</v>
      </c>
      <c r="B67">
        <v>-21.75</v>
      </c>
      <c r="C67">
        <v>105.07</v>
      </c>
      <c r="D67">
        <v>-21.89</v>
      </c>
      <c r="E67">
        <v>106.62</v>
      </c>
      <c r="F67">
        <f>_10sept_0_10[[#This Row],[H_mag]]-40</f>
        <v>-61.75</v>
      </c>
      <c r="G67">
        <f>_10sept_0_10[[#This Row],[V_mag]]-40</f>
        <v>-61.89</v>
      </c>
      <c r="H67">
        <f>(10^(_10sept_0_10[[#This Row],[H_mag_adj]]/20)*COS(RADIANS(_10sept_0_10[[#This Row],[H_phase]])))*0.15</f>
        <v>-3.188327004721312E-5</v>
      </c>
      <c r="I67">
        <f>(10^(_10sept_0_10[[#This Row],[H_mag_adj]]/20)*SIN(RADIANS(_10sept_0_10[[#This Row],[H_phase]])))*0.15</f>
        <v>1.1841112800911194E-4</v>
      </c>
      <c r="J67">
        <f>(10^(_10sept_0_10[[#This Row],[V_mag_adj]]/20)*COS(RADIANS(_10sept_0_10[[#This Row],[V_phase]])))*0.15</f>
        <v>-3.4513739404354374E-5</v>
      </c>
      <c r="K67">
        <f>(10^(_10sept_0_10[[#This Row],[V_mag_adj]]/20)*SIN(RADIANS(_10sept_0_10[[#This Row],[V_phase]])))*0.15</f>
        <v>1.1562660008264275E-4</v>
      </c>
    </row>
    <row r="68" spans="1:11" x14ac:dyDescent="0.25">
      <c r="A68">
        <v>-115</v>
      </c>
      <c r="B68">
        <v>-22.95</v>
      </c>
      <c r="C68">
        <v>126.01</v>
      </c>
      <c r="D68">
        <v>-22.98</v>
      </c>
      <c r="E68">
        <v>129.33000000000001</v>
      </c>
      <c r="F68">
        <f>_10sept_0_10[[#This Row],[H_mag]]-40</f>
        <v>-62.95</v>
      </c>
      <c r="G68">
        <f>_10sept_0_10[[#This Row],[V_mag]]-40</f>
        <v>-62.980000000000004</v>
      </c>
      <c r="H68">
        <f>(10^(_10sept_0_10[[#This Row],[H_mag_adj]]/20)*COS(RADIANS(_10sept_0_10[[#This Row],[H_phase]])))*0.15</f>
        <v>-6.2793436757619756E-5</v>
      </c>
      <c r="I68">
        <f>(10^(_10sept_0_10[[#This Row],[H_mag_adj]]/20)*SIN(RADIANS(_10sept_0_10[[#This Row],[H_phase]])))*0.15</f>
        <v>8.6396037156501743E-5</v>
      </c>
      <c r="J68">
        <f>(10^(_10sept_0_10[[#This Row],[V_mag_adj]]/20)*COS(RADIANS(_10sept_0_10[[#This Row],[V_phase]])))*0.15</f>
        <v>-6.7458064835531994E-5</v>
      </c>
      <c r="K68">
        <f>(10^(_10sept_0_10[[#This Row],[V_mag_adj]]/20)*SIN(RADIANS(_10sept_0_10[[#This Row],[V_phase]])))*0.15</f>
        <v>8.232966164374182E-5</v>
      </c>
    </row>
    <row r="69" spans="1:11" x14ac:dyDescent="0.25">
      <c r="A69">
        <v>-114</v>
      </c>
      <c r="B69">
        <v>-24.24</v>
      </c>
      <c r="C69">
        <v>150.91</v>
      </c>
      <c r="D69">
        <v>-23.91</v>
      </c>
      <c r="E69">
        <v>153.63999999999999</v>
      </c>
      <c r="F69">
        <f>_10sept_0_10[[#This Row],[H_mag]]-40</f>
        <v>-64.239999999999995</v>
      </c>
      <c r="G69">
        <f>_10sept_0_10[[#This Row],[V_mag]]-40</f>
        <v>-63.91</v>
      </c>
      <c r="H69">
        <f>(10^(_10sept_0_10[[#This Row],[H_mag_adj]]/20)*COS(RADIANS(_10sept_0_10[[#This Row],[H_phase]])))*0.15</f>
        <v>-8.045104208418521E-5</v>
      </c>
      <c r="I69">
        <f>(10^(_10sept_0_10[[#This Row],[H_mag_adj]]/20)*SIN(RADIANS(_10sept_0_10[[#This Row],[H_phase]])))*0.15</f>
        <v>4.4760086066791767E-5</v>
      </c>
      <c r="J69">
        <f>(10^(_10sept_0_10[[#This Row],[V_mag_adj]]/20)*COS(RADIANS(_10sept_0_10[[#This Row],[V_phase]])))*0.15</f>
        <v>-8.5686008114884869E-5</v>
      </c>
      <c r="K69">
        <f>(10^(_10sept_0_10[[#This Row],[V_mag_adj]]/20)*SIN(RADIANS(_10sept_0_10[[#This Row],[V_phase]])))*0.15</f>
        <v>4.2460368810847107E-5</v>
      </c>
    </row>
    <row r="70" spans="1:11" x14ac:dyDescent="0.25">
      <c r="A70">
        <v>-113</v>
      </c>
      <c r="B70">
        <v>-25.36</v>
      </c>
      <c r="C70">
        <v>178.08</v>
      </c>
      <c r="D70">
        <v>-24.64</v>
      </c>
      <c r="E70">
        <v>179.92</v>
      </c>
      <c r="F70">
        <f>_10sept_0_10[[#This Row],[H_mag]]-40</f>
        <v>-65.36</v>
      </c>
      <c r="G70">
        <f>_10sept_0_10[[#This Row],[V_mag]]-40</f>
        <v>-64.64</v>
      </c>
      <c r="H70">
        <f>(10^(_10sept_0_10[[#This Row],[H_mag_adj]]/20)*COS(RADIANS(_10sept_0_10[[#This Row],[H_phase]])))*0.15</f>
        <v>-8.0881159707718228E-5</v>
      </c>
      <c r="I70">
        <f>(10^(_10sept_0_10[[#This Row],[H_mag_adj]]/20)*SIN(RADIANS(_10sept_0_10[[#This Row],[H_phase]])))*0.15</f>
        <v>2.7113686552063685E-6</v>
      </c>
      <c r="J70">
        <f>(10^(_10sept_0_10[[#This Row],[V_mag_adj]]/20)*COS(RADIANS(_10sept_0_10[[#This Row],[V_phase]])))*0.15</f>
        <v>-8.7920638974128422E-5</v>
      </c>
      <c r="K70">
        <f>(10^(_10sept_0_10[[#This Row],[V_mag_adj]]/20)*SIN(RADIANS(_10sept_0_10[[#This Row],[V_phase]])))*0.15</f>
        <v>1.2276045022045519E-7</v>
      </c>
    </row>
    <row r="71" spans="1:11" x14ac:dyDescent="0.25">
      <c r="A71">
        <v>-112</v>
      </c>
      <c r="B71">
        <v>-25.66</v>
      </c>
      <c r="C71">
        <v>-152.36000000000001</v>
      </c>
      <c r="D71">
        <v>-24.85</v>
      </c>
      <c r="E71">
        <v>-152.63</v>
      </c>
      <c r="F71">
        <f>_10sept_0_10[[#This Row],[H_mag]]-40</f>
        <v>-65.66</v>
      </c>
      <c r="G71">
        <f>_10sept_0_10[[#This Row],[V_mag]]-40</f>
        <v>-64.849999999999994</v>
      </c>
      <c r="H71">
        <f>(10^(_10sept_0_10[[#This Row],[H_mag_adj]]/20)*COS(RADIANS(_10sept_0_10[[#This Row],[H_phase]])))*0.15</f>
        <v>-6.9257389475418541E-5</v>
      </c>
      <c r="I71">
        <f>(10^(_10sept_0_10[[#This Row],[H_mag_adj]]/20)*SIN(RADIANS(_10sept_0_10[[#This Row],[H_phase]])))*0.15</f>
        <v>-3.6268476090650802E-5</v>
      </c>
      <c r="J71">
        <f>(10^(_10sept_0_10[[#This Row],[V_mag_adj]]/20)*COS(RADIANS(_10sept_0_10[[#This Row],[V_phase]])))*0.15</f>
        <v>-7.6213467488376213E-5</v>
      </c>
      <c r="K71">
        <f>(10^(_10sept_0_10[[#This Row],[V_mag_adj]]/20)*SIN(RADIANS(_10sept_0_10[[#This Row],[V_phase]])))*0.15</f>
        <v>-3.9454695641609995E-5</v>
      </c>
    </row>
    <row r="72" spans="1:11" x14ac:dyDescent="0.25">
      <c r="A72">
        <v>-111</v>
      </c>
      <c r="B72">
        <v>-25.33</v>
      </c>
      <c r="C72">
        <v>-124.82</v>
      </c>
      <c r="D72">
        <v>-24.67</v>
      </c>
      <c r="E72">
        <v>-127.82</v>
      </c>
      <c r="F72">
        <f>_10sept_0_10[[#This Row],[H_mag]]-40</f>
        <v>-65.33</v>
      </c>
      <c r="G72">
        <f>_10sept_0_10[[#This Row],[V_mag]]-40</f>
        <v>-64.67</v>
      </c>
      <c r="H72">
        <f>(10^(_10sept_0_10[[#This Row],[H_mag_adj]]/20)*COS(RADIANS(_10sept_0_10[[#This Row],[H_phase]])))*0.15</f>
        <v>-4.6368974928385446E-5</v>
      </c>
      <c r="I72">
        <f>(10^(_10sept_0_10[[#This Row],[H_mag_adj]]/20)*SIN(RADIANS(_10sept_0_10[[#This Row],[H_phase]])))*0.15</f>
        <v>-6.6666543077498663E-5</v>
      </c>
      <c r="J72">
        <f>(10^(_10sept_0_10[[#This Row],[V_mag_adj]]/20)*COS(RADIANS(_10sept_0_10[[#This Row],[V_phase]])))*0.15</f>
        <v>-5.3725596528168189E-5</v>
      </c>
      <c r="K72">
        <f>(10^(_10sept_0_10[[#This Row],[V_mag_adj]]/20)*SIN(RADIANS(_10sept_0_10[[#This Row],[V_phase]])))*0.15</f>
        <v>-6.9212721295913935E-5</v>
      </c>
    </row>
    <row r="73" spans="1:11" x14ac:dyDescent="0.25">
      <c r="A73">
        <v>-110</v>
      </c>
      <c r="B73">
        <v>-24.73</v>
      </c>
      <c r="C73">
        <v>-100.48</v>
      </c>
      <c r="D73">
        <v>-24.12</v>
      </c>
      <c r="E73">
        <v>-106.1</v>
      </c>
      <c r="F73">
        <f>_10sept_0_10[[#This Row],[H_mag]]-40</f>
        <v>-64.73</v>
      </c>
      <c r="G73">
        <f>_10sept_0_10[[#This Row],[V_mag]]-40</f>
        <v>-64.12</v>
      </c>
      <c r="H73">
        <f>(10^(_10sept_0_10[[#This Row],[H_mag_adj]]/20)*COS(RADIANS(_10sept_0_10[[#This Row],[H_phase]])))*0.15</f>
        <v>-1.5827253506813356E-5</v>
      </c>
      <c r="I73">
        <f>(10^(_10sept_0_10[[#This Row],[H_mag_adj]]/20)*SIN(RADIANS(_10sept_0_10[[#This Row],[H_phase]])))*0.15</f>
        <v>-8.556289124018417E-5</v>
      </c>
      <c r="J73">
        <f>(10^(_10sept_0_10[[#This Row],[V_mag_adj]]/20)*COS(RADIANS(_10sept_0_10[[#This Row],[V_phase]])))*0.15</f>
        <v>-2.5885948174748369E-5</v>
      </c>
      <c r="K73">
        <f>(10^(_10sept_0_10[[#This Row],[V_mag_adj]]/20)*SIN(RADIANS(_10sept_0_10[[#This Row],[V_phase]])))*0.15</f>
        <v>-8.9683971242528001E-5</v>
      </c>
    </row>
    <row r="74" spans="1:11" x14ac:dyDescent="0.25">
      <c r="A74">
        <v>-109</v>
      </c>
      <c r="B74">
        <v>-23.91</v>
      </c>
      <c r="C74">
        <v>-79.930000000000007</v>
      </c>
      <c r="D74">
        <v>-23.69</v>
      </c>
      <c r="E74">
        <v>-87.4</v>
      </c>
      <c r="F74">
        <f>_10sept_0_10[[#This Row],[H_mag]]-40</f>
        <v>-63.91</v>
      </c>
      <c r="G74">
        <f>_10sept_0_10[[#This Row],[V_mag]]-40</f>
        <v>-63.69</v>
      </c>
      <c r="H74">
        <f>(10^(_10sept_0_10[[#This Row],[H_mag_adj]]/20)*COS(RADIANS(_10sept_0_10[[#This Row],[H_phase]])))*0.15</f>
        <v>1.6720910393658249E-5</v>
      </c>
      <c r="I74">
        <f>(10^(_10sept_0_10[[#This Row],[H_mag_adj]]/20)*SIN(RADIANS(_10sept_0_10[[#This Row],[H_phase]])))*0.15</f>
        <v>-9.4156179095291045E-5</v>
      </c>
      <c r="J74">
        <f>(10^(_10sept_0_10[[#This Row],[V_mag_adj]]/20)*COS(RADIANS(_10sept_0_10[[#This Row],[V_phase]])))*0.15</f>
        <v>4.449312538759007E-6</v>
      </c>
      <c r="K74">
        <f>(10^(_10sept_0_10[[#This Row],[V_mag_adj]]/20)*SIN(RADIANS(_10sept_0_10[[#This Row],[V_phase]])))*0.15</f>
        <v>-9.7981470474488831E-5</v>
      </c>
    </row>
    <row r="75" spans="1:11" x14ac:dyDescent="0.25">
      <c r="A75">
        <v>-108</v>
      </c>
      <c r="B75">
        <v>-23.48</v>
      </c>
      <c r="C75">
        <v>-63.2</v>
      </c>
      <c r="D75">
        <v>-23.68</v>
      </c>
      <c r="E75">
        <v>-71.86</v>
      </c>
      <c r="F75">
        <f>_10sept_0_10[[#This Row],[H_mag]]-40</f>
        <v>-63.480000000000004</v>
      </c>
      <c r="G75">
        <f>_10sept_0_10[[#This Row],[V_mag]]-40</f>
        <v>-63.68</v>
      </c>
      <c r="H75">
        <f>(10^(_10sept_0_10[[#This Row],[H_mag_adj]]/20)*COS(RADIANS(_10sept_0_10[[#This Row],[H_phase]])))*0.15</f>
        <v>4.5305388785913424E-5</v>
      </c>
      <c r="I75">
        <f>(10^(_10sept_0_10[[#This Row],[H_mag_adj]]/20)*SIN(RADIANS(_10sept_0_10[[#This Row],[H_phase]])))*0.15</f>
        <v>-8.968942535467973E-5</v>
      </c>
      <c r="J75">
        <f>(10^(_10sept_0_10[[#This Row],[V_mag_adj]]/20)*COS(RADIANS(_10sept_0_10[[#This Row],[V_phase]])))*0.15</f>
        <v>3.0572157978260984E-5</v>
      </c>
      <c r="K75">
        <f>(10^(_10sept_0_10[[#This Row],[V_mag_adj]]/20)*SIN(RADIANS(_10sept_0_10[[#This Row],[V_phase]])))*0.15</f>
        <v>-9.3314976640915609E-5</v>
      </c>
    </row>
    <row r="76" spans="1:11" x14ac:dyDescent="0.25">
      <c r="A76">
        <v>-107</v>
      </c>
      <c r="B76">
        <v>-23.57</v>
      </c>
      <c r="C76">
        <v>-47.43</v>
      </c>
      <c r="D76">
        <v>-24.25</v>
      </c>
      <c r="E76">
        <v>-57.95</v>
      </c>
      <c r="F76">
        <f>_10sept_0_10[[#This Row],[H_mag]]-40</f>
        <v>-63.57</v>
      </c>
      <c r="G76">
        <f>_10sept_0_10[[#This Row],[V_mag]]-40</f>
        <v>-64.25</v>
      </c>
      <c r="H76">
        <f>(10^(_10sept_0_10[[#This Row],[H_mag_adj]]/20)*COS(RADIANS(_10sept_0_10[[#This Row],[H_phase]])))*0.15</f>
        <v>6.7274880321086582E-5</v>
      </c>
      <c r="I76">
        <f>(10^(_10sept_0_10[[#This Row],[H_mag_adj]]/20)*SIN(RADIANS(_10sept_0_10[[#This Row],[H_phase]])))*0.15</f>
        <v>-7.3237810078773623E-5</v>
      </c>
      <c r="J76">
        <f>(10^(_10sept_0_10[[#This Row],[V_mag_adj]]/20)*COS(RADIANS(_10sept_0_10[[#This Row],[V_phase]])))*0.15</f>
        <v>4.8798547437884699E-5</v>
      </c>
      <c r="K76">
        <f>(10^(_10sept_0_10[[#This Row],[V_mag_adj]]/20)*SIN(RADIANS(_10sept_0_10[[#This Row],[V_phase]])))*0.15</f>
        <v>-7.7942564523131387E-5</v>
      </c>
    </row>
    <row r="77" spans="1:11" x14ac:dyDescent="0.25">
      <c r="A77">
        <v>-106</v>
      </c>
      <c r="B77">
        <v>-24.42</v>
      </c>
      <c r="C77">
        <v>-31.16</v>
      </c>
      <c r="D77">
        <v>-25.77</v>
      </c>
      <c r="E77">
        <v>-42.04</v>
      </c>
      <c r="F77">
        <f>_10sept_0_10[[#This Row],[H_mag]]-40</f>
        <v>-64.42</v>
      </c>
      <c r="G77">
        <f>_10sept_0_10[[#This Row],[V_mag]]-40</f>
        <v>-65.77</v>
      </c>
      <c r="H77">
        <f>(10^(_10sept_0_10[[#This Row],[H_mag_adj]]/20)*COS(RADIANS(_10sept_0_10[[#This Row],[H_phase]])))*0.15</f>
        <v>7.7165972848415281E-5</v>
      </c>
      <c r="I77">
        <f>(10^(_10sept_0_10[[#This Row],[H_mag_adj]]/20)*SIN(RADIANS(_10sept_0_10[[#This Row],[H_phase]])))*0.15</f>
        <v>-4.6659774364530738E-5</v>
      </c>
      <c r="J77">
        <f>(10^(_10sept_0_10[[#This Row],[V_mag_adj]]/20)*COS(RADIANS(_10sept_0_10[[#This Row],[V_phase]])))*0.15</f>
        <v>5.7331265425919976E-5</v>
      </c>
      <c r="K77">
        <f>(10^(_10sept_0_10[[#This Row],[V_mag_adj]]/20)*SIN(RADIANS(_10sept_0_10[[#This Row],[V_phase]])))*0.15</f>
        <v>-5.1693822808221345E-5</v>
      </c>
    </row>
    <row r="78" spans="1:11" x14ac:dyDescent="0.25">
      <c r="A78">
        <v>-105</v>
      </c>
      <c r="B78">
        <v>-25.96</v>
      </c>
      <c r="C78">
        <v>-10.98</v>
      </c>
      <c r="D78">
        <v>-28.23</v>
      </c>
      <c r="E78">
        <v>-19.09</v>
      </c>
      <c r="F78">
        <f>_10sept_0_10[[#This Row],[H_mag]]-40</f>
        <v>-65.960000000000008</v>
      </c>
      <c r="G78">
        <f>_10sept_0_10[[#This Row],[V_mag]]-40</f>
        <v>-68.23</v>
      </c>
      <c r="H78">
        <f>(10^(_10sept_0_10[[#This Row],[H_mag_adj]]/20)*COS(RADIANS(_10sept_0_10[[#This Row],[H_phase]])))*0.15</f>
        <v>7.4142508494956871E-5</v>
      </c>
      <c r="I78">
        <f>(10^(_10sept_0_10[[#This Row],[H_mag_adj]]/20)*SIN(RADIANS(_10sept_0_10[[#This Row],[H_phase]])))*0.15</f>
        <v>-1.4384987059275399E-5</v>
      </c>
      <c r="J78">
        <f>(10^(_10sept_0_10[[#This Row],[V_mag_adj]]/20)*COS(RADIANS(_10sept_0_10[[#This Row],[V_phase]])))*0.15</f>
        <v>5.4957355753566562E-5</v>
      </c>
      <c r="K78">
        <f>(10^(_10sept_0_10[[#This Row],[V_mag_adj]]/20)*SIN(RADIANS(_10sept_0_10[[#This Row],[V_phase]])))*0.15</f>
        <v>-1.9019949323761723E-5</v>
      </c>
    </row>
    <row r="79" spans="1:11" x14ac:dyDescent="0.25">
      <c r="A79">
        <v>-104</v>
      </c>
      <c r="B79">
        <v>-27.94</v>
      </c>
      <c r="C79">
        <v>18.29</v>
      </c>
      <c r="D79">
        <v>-31.04</v>
      </c>
      <c r="E79">
        <v>16.829999999999998</v>
      </c>
      <c r="F79">
        <f>_10sept_0_10[[#This Row],[H_mag]]-40</f>
        <v>-67.94</v>
      </c>
      <c r="G79">
        <f>_10sept_0_10[[#This Row],[V_mag]]-40</f>
        <v>-71.039999999999992</v>
      </c>
      <c r="H79">
        <f>(10^(_10sept_0_10[[#This Row],[H_mag_adj]]/20)*COS(RADIANS(_10sept_0_10[[#This Row],[H_phase]])))*0.15</f>
        <v>5.7092255604566872E-5</v>
      </c>
      <c r="I79">
        <f>(10^(_10sept_0_10[[#This Row],[H_mag_adj]]/20)*SIN(RADIANS(_10sept_0_10[[#This Row],[H_phase]])))*0.15</f>
        <v>1.887040458659474E-5</v>
      </c>
      <c r="J79">
        <f>(10^(_10sept_0_10[[#This Row],[V_mag_adj]]/20)*COS(RADIANS(_10sept_0_10[[#This Row],[V_phase]])))*0.15</f>
        <v>4.0279070811880155E-5</v>
      </c>
      <c r="K79">
        <f>(10^(_10sept_0_10[[#This Row],[V_mag_adj]]/20)*SIN(RADIANS(_10sept_0_10[[#This Row],[V_phase]])))*0.15</f>
        <v>1.2183984625134676E-5</v>
      </c>
    </row>
    <row r="80" spans="1:11" x14ac:dyDescent="0.25">
      <c r="A80">
        <v>-103</v>
      </c>
      <c r="B80">
        <v>-28.31</v>
      </c>
      <c r="C80">
        <v>57.56</v>
      </c>
      <c r="D80">
        <v>-30.26</v>
      </c>
      <c r="E80">
        <v>70.31</v>
      </c>
      <c r="F80">
        <f>_10sept_0_10[[#This Row],[H_mag]]-40</f>
        <v>-68.31</v>
      </c>
      <c r="G80">
        <f>_10sept_0_10[[#This Row],[V_mag]]-40</f>
        <v>-70.260000000000005</v>
      </c>
      <c r="H80">
        <f>(10^(_10sept_0_10[[#This Row],[H_mag_adj]]/20)*COS(RADIANS(_10sept_0_10[[#This Row],[H_phase]])))*0.15</f>
        <v>3.0909578061528757E-5</v>
      </c>
      <c r="I80">
        <f>(10^(_10sept_0_10[[#This Row],[H_mag_adj]]/20)*SIN(RADIANS(_10sept_0_10[[#This Row],[H_phase]])))*0.15</f>
        <v>4.8630624959268337E-5</v>
      </c>
      <c r="J80">
        <f>(10^(_10sept_0_10[[#This Row],[V_mag_adj]]/20)*COS(RADIANS(_10sept_0_10[[#This Row],[V_phase]])))*0.15</f>
        <v>1.5510726752635311E-5</v>
      </c>
      <c r="K80">
        <f>(10^(_10sept_0_10[[#This Row],[V_mag_adj]]/20)*SIN(RADIANS(_10sept_0_10[[#This Row],[V_phase]])))*0.15</f>
        <v>4.3343614844420475E-5</v>
      </c>
    </row>
    <row r="81" spans="1:11" x14ac:dyDescent="0.25">
      <c r="A81">
        <v>-102</v>
      </c>
      <c r="B81">
        <v>-26.31</v>
      </c>
      <c r="C81">
        <v>94.27</v>
      </c>
      <c r="D81">
        <v>-26.48</v>
      </c>
      <c r="E81">
        <v>105.53</v>
      </c>
      <c r="F81">
        <f>_10sept_0_10[[#This Row],[H_mag]]-40</f>
        <v>-66.31</v>
      </c>
      <c r="G81">
        <f>_10sept_0_10[[#This Row],[V_mag]]-40</f>
        <v>-66.48</v>
      </c>
      <c r="H81">
        <f>(10^(_10sept_0_10[[#This Row],[H_mag_adj]]/20)*COS(RADIANS(_10sept_0_10[[#This Row],[H_phase]])))*0.15</f>
        <v>-5.4012516380065107E-6</v>
      </c>
      <c r="I81">
        <f>(10^(_10sept_0_10[[#This Row],[H_mag_adj]]/20)*SIN(RADIANS(_10sept_0_10[[#This Row],[H_phase]])))*0.15</f>
        <v>7.234093079112594E-5</v>
      </c>
      <c r="J81">
        <f>(10^(_10sept_0_10[[#This Row],[V_mag_adj]]/20)*COS(RADIANS(_10sept_0_10[[#This Row],[V_phase]])))*0.15</f>
        <v>-1.9046238320159268E-5</v>
      </c>
      <c r="K81">
        <f>(10^(_10sept_0_10[[#This Row],[V_mag_adj]]/20)*SIN(RADIANS(_10sept_0_10[[#This Row],[V_phase]])))*0.15</f>
        <v>6.8539139686621322E-5</v>
      </c>
    </row>
    <row r="82" spans="1:11" x14ac:dyDescent="0.25">
      <c r="A82">
        <v>-101</v>
      </c>
      <c r="B82">
        <v>-24.1</v>
      </c>
      <c r="C82">
        <v>116.95</v>
      </c>
      <c r="D82">
        <v>-23.46</v>
      </c>
      <c r="E82">
        <v>124.26</v>
      </c>
      <c r="F82">
        <f>_10sept_0_10[[#This Row],[H_mag]]-40</f>
        <v>-64.099999999999994</v>
      </c>
      <c r="G82">
        <f>_10sept_0_10[[#This Row],[V_mag]]-40</f>
        <v>-63.46</v>
      </c>
      <c r="H82">
        <f>(10^(_10sept_0_10[[#This Row],[H_mag_adj]]/20)*COS(RADIANS(_10sept_0_10[[#This Row],[H_phase]])))*0.15</f>
        <v>-4.2402689544102479E-5</v>
      </c>
      <c r="I82">
        <f>(10^(_10sept_0_10[[#This Row],[H_mag_adj]]/20)*SIN(RADIANS(_10sept_0_10[[#This Row],[H_phase]])))*0.15</f>
        <v>8.3399806245564999E-5</v>
      </c>
      <c r="J82">
        <f>(10^(_10sept_0_10[[#This Row],[V_mag_adj]]/20)*COS(RADIANS(_10sept_0_10[[#This Row],[V_phase]])))*0.15</f>
        <v>-5.6697048956832907E-5</v>
      </c>
      <c r="K82">
        <f>(10^(_10sept_0_10[[#This Row],[V_mag_adj]]/20)*SIN(RADIANS(_10sept_0_10[[#This Row],[V_phase]])))*0.15</f>
        <v>8.3239536830579021E-5</v>
      </c>
    </row>
    <row r="83" spans="1:11" x14ac:dyDescent="0.25">
      <c r="A83">
        <v>-100</v>
      </c>
      <c r="B83">
        <v>-22.44</v>
      </c>
      <c r="C83">
        <v>133.08000000000001</v>
      </c>
      <c r="D83">
        <v>-21.5</v>
      </c>
      <c r="E83">
        <v>137.30000000000001</v>
      </c>
      <c r="F83">
        <f>_10sept_0_10[[#This Row],[H_mag]]-40</f>
        <v>-62.44</v>
      </c>
      <c r="G83">
        <f>_10sept_0_10[[#This Row],[V_mag]]-40</f>
        <v>-61.5</v>
      </c>
      <c r="H83">
        <f>(10^(_10sept_0_10[[#This Row],[H_mag_adj]]/20)*COS(RADIANS(_10sept_0_10[[#This Row],[H_phase]])))*0.15</f>
        <v>-7.7361334579241571E-5</v>
      </c>
      <c r="I83">
        <f>(10^(_10sept_0_10[[#This Row],[H_mag_adj]]/20)*SIN(RADIANS(_10sept_0_10[[#This Row],[H_phase]])))*0.15</f>
        <v>8.2727988241195998E-5</v>
      </c>
      <c r="J83">
        <f>(10^(_10sept_0_10[[#This Row],[V_mag_adj]]/20)*COS(RADIANS(_10sept_0_10[[#This Row],[V_phase]])))*0.15</f>
        <v>-9.2753035482498177E-5</v>
      </c>
      <c r="K83">
        <f>(10^(_10sept_0_10[[#This Row],[V_mag_adj]]/20)*SIN(RADIANS(_10sept_0_10[[#This Row],[V_phase]])))*0.15</f>
        <v>8.5590037723005504E-5</v>
      </c>
    </row>
    <row r="84" spans="1:11" x14ac:dyDescent="0.25">
      <c r="A84">
        <v>-99</v>
      </c>
      <c r="B84">
        <v>-21.31</v>
      </c>
      <c r="C84">
        <v>148.77000000000001</v>
      </c>
      <c r="D84">
        <v>-20.28</v>
      </c>
      <c r="E84">
        <v>150.16</v>
      </c>
      <c r="F84">
        <f>_10sept_0_10[[#This Row],[H_mag]]-40</f>
        <v>-61.31</v>
      </c>
      <c r="G84">
        <f>_10sept_0_10[[#This Row],[V_mag]]-40</f>
        <v>-60.28</v>
      </c>
      <c r="H84">
        <f>(10^(_10sept_0_10[[#This Row],[H_mag_adj]]/20)*COS(RADIANS(_10sept_0_10[[#This Row],[H_phase]])))*0.15</f>
        <v>-1.1030737806638717E-4</v>
      </c>
      <c r="I84">
        <f>(10^(_10sept_0_10[[#This Row],[H_mag_adj]]/20)*SIN(RADIANS(_10sept_0_10[[#This Row],[H_phase]])))*0.15</f>
        <v>6.688348849252283E-5</v>
      </c>
      <c r="J84">
        <f>(10^(_10sept_0_10[[#This Row],[V_mag_adj]]/20)*COS(RADIANS(_10sept_0_10[[#This Row],[V_phase]])))*0.15</f>
        <v>-1.2598528815255884E-4</v>
      </c>
      <c r="K84">
        <f>(10^(_10sept_0_10[[#This Row],[V_mag_adj]]/20)*SIN(RADIANS(_10sept_0_10[[#This Row],[V_phase]])))*0.15</f>
        <v>7.2269304168152574E-5</v>
      </c>
    </row>
    <row r="85" spans="1:11" x14ac:dyDescent="0.25">
      <c r="A85">
        <v>-98</v>
      </c>
      <c r="B85">
        <v>-20.71</v>
      </c>
      <c r="C85">
        <v>164.26</v>
      </c>
      <c r="D85">
        <v>-19.62</v>
      </c>
      <c r="E85">
        <v>163.30000000000001</v>
      </c>
      <c r="F85">
        <f>_10sept_0_10[[#This Row],[H_mag]]-40</f>
        <v>-60.71</v>
      </c>
      <c r="G85">
        <f>_10sept_0_10[[#This Row],[V_mag]]-40</f>
        <v>-59.620000000000005</v>
      </c>
      <c r="H85">
        <f>(10^(_10sept_0_10[[#This Row],[H_mag_adj]]/20)*COS(RADIANS(_10sept_0_10[[#This Row],[H_phase]])))*0.15</f>
        <v>-1.3304334917274181E-4</v>
      </c>
      <c r="I85">
        <f>(10^(_10sept_0_10[[#This Row],[H_mag_adj]]/20)*SIN(RADIANS(_10sept_0_10[[#This Row],[H_phase]])))*0.15</f>
        <v>3.7497038939320739E-5</v>
      </c>
      <c r="J85">
        <f>(10^(_10sept_0_10[[#This Row],[V_mag_adj]]/20)*COS(RADIANS(_10sept_0_10[[#This Row],[V_phase]])))*0.15</f>
        <v>-1.5009847901841143E-4</v>
      </c>
      <c r="K85">
        <f>(10^(_10sept_0_10[[#This Row],[V_mag_adj]]/20)*SIN(RADIANS(_10sept_0_10[[#This Row],[V_phase]])))*0.15</f>
        <v>4.5031701793919029E-5</v>
      </c>
    </row>
    <row r="86" spans="1:11" x14ac:dyDescent="0.25">
      <c r="A86">
        <v>-97</v>
      </c>
      <c r="B86">
        <v>-20.34</v>
      </c>
      <c r="C86">
        <v>179.86</v>
      </c>
      <c r="D86">
        <v>-19.350000000000001</v>
      </c>
      <c r="E86">
        <v>177.17</v>
      </c>
      <c r="F86">
        <f>_10sept_0_10[[#This Row],[H_mag]]-40</f>
        <v>-60.34</v>
      </c>
      <c r="G86">
        <f>_10sept_0_10[[#This Row],[V_mag]]-40</f>
        <v>-59.35</v>
      </c>
      <c r="H86">
        <f>(10^(_10sept_0_10[[#This Row],[H_mag_adj]]/20)*COS(RADIANS(_10sept_0_10[[#This Row],[H_phase]])))*0.15</f>
        <v>-1.442414111597027E-4</v>
      </c>
      <c r="I86">
        <f>(10^(_10sept_0_10[[#This Row],[H_mag_adj]]/20)*SIN(RADIANS(_10sept_0_10[[#This Row],[H_phase]])))*0.15</f>
        <v>3.5244895737696792E-7</v>
      </c>
      <c r="J86">
        <f>(10^(_10sept_0_10[[#This Row],[V_mag_adj]]/20)*COS(RADIANS(_10sept_0_10[[#This Row],[V_phase]])))*0.15</f>
        <v>-1.6145863633250696E-4</v>
      </c>
      <c r="K86">
        <f>(10^(_10sept_0_10[[#This Row],[V_mag_adj]]/20)*SIN(RADIANS(_10sept_0_10[[#This Row],[V_phase]])))*0.15</f>
        <v>7.9813886670757341E-6</v>
      </c>
    </row>
    <row r="87" spans="1:11" x14ac:dyDescent="0.25">
      <c r="A87">
        <v>-96</v>
      </c>
      <c r="B87">
        <v>-20.25</v>
      </c>
      <c r="C87">
        <v>-162.80000000000001</v>
      </c>
      <c r="D87">
        <v>-19.54</v>
      </c>
      <c r="E87">
        <v>-167.44</v>
      </c>
      <c r="F87">
        <f>_10sept_0_10[[#This Row],[H_mag]]-40</f>
        <v>-60.25</v>
      </c>
      <c r="G87">
        <f>_10sept_0_10[[#This Row],[V_mag]]-40</f>
        <v>-59.54</v>
      </c>
      <c r="H87">
        <f>(10^(_10sept_0_10[[#This Row],[H_mag_adj]]/20)*COS(RADIANS(_10sept_0_10[[#This Row],[H_phase]])))*0.15</f>
        <v>-1.3922627372622967E-4</v>
      </c>
      <c r="I87">
        <f>(10^(_10sept_0_10[[#This Row],[H_mag_adj]]/20)*SIN(RADIANS(_10sept_0_10[[#This Row],[H_phase]])))*0.15</f>
        <v>-4.3097731039373511E-5</v>
      </c>
      <c r="J87">
        <f>(10^(_10sept_0_10[[#This Row],[V_mag_adj]]/20)*COS(RADIANS(_10sept_0_10[[#This Row],[V_phase]])))*0.15</f>
        <v>-1.5437312556364471E-4</v>
      </c>
      <c r="K87">
        <f>(10^(_10sept_0_10[[#This Row],[V_mag_adj]]/20)*SIN(RADIANS(_10sept_0_10[[#This Row],[V_phase]])))*0.15</f>
        <v>-3.4393341907220303E-5</v>
      </c>
    </row>
    <row r="88" spans="1:11" x14ac:dyDescent="0.25">
      <c r="A88">
        <v>-95</v>
      </c>
      <c r="B88">
        <v>-20.329999999999998</v>
      </c>
      <c r="C88">
        <v>-143.09</v>
      </c>
      <c r="D88">
        <v>-19.91</v>
      </c>
      <c r="E88">
        <v>-148.83000000000001</v>
      </c>
      <c r="F88">
        <f>_10sept_0_10[[#This Row],[H_mag]]-40</f>
        <v>-60.33</v>
      </c>
      <c r="G88">
        <f>_10sept_0_10[[#This Row],[V_mag]]-40</f>
        <v>-59.91</v>
      </c>
      <c r="H88">
        <f>(10^(_10sept_0_10[[#This Row],[H_mag_adj]]/20)*COS(RADIANS(_10sept_0_10[[#This Row],[H_phase]])))*0.15</f>
        <v>-1.154657289982516E-4</v>
      </c>
      <c r="I88">
        <f>(10^(_10sept_0_10[[#This Row],[H_mag_adj]]/20)*SIN(RADIANS(_10sept_0_10[[#This Row],[H_phase]])))*0.15</f>
        <v>-8.6725638959523889E-5</v>
      </c>
      <c r="J88">
        <f>(10^(_10sept_0_10[[#This Row],[V_mag_adj]]/20)*COS(RADIANS(_10sept_0_10[[#This Row],[V_phase]])))*0.15</f>
        <v>-1.2968208779540386E-4</v>
      </c>
      <c r="K88">
        <f>(10^(_10sept_0_10[[#This Row],[V_mag_adj]]/20)*SIN(RADIANS(_10sept_0_10[[#This Row],[V_phase]])))*0.15</f>
        <v>-7.8445487368286243E-5</v>
      </c>
    </row>
    <row r="89" spans="1:11" x14ac:dyDescent="0.25">
      <c r="A89">
        <v>-94</v>
      </c>
      <c r="B89">
        <v>-20.39</v>
      </c>
      <c r="C89">
        <v>-122.31</v>
      </c>
      <c r="D89">
        <v>-20.34</v>
      </c>
      <c r="E89">
        <v>-128.55000000000001</v>
      </c>
      <c r="F89">
        <f>_10sept_0_10[[#This Row],[H_mag]]-40</f>
        <v>-60.39</v>
      </c>
      <c r="G89">
        <f>_10sept_0_10[[#This Row],[V_mag]]-40</f>
        <v>-60.34</v>
      </c>
      <c r="H89">
        <f>(10^(_10sept_0_10[[#This Row],[H_mag_adj]]/20)*COS(RADIANS(_10sept_0_10[[#This Row],[H_phase]])))*0.15</f>
        <v>-7.6654712787991758E-5</v>
      </c>
      <c r="I89">
        <f>(10^(_10sept_0_10[[#This Row],[H_mag_adj]]/20)*SIN(RADIANS(_10sept_0_10[[#This Row],[H_phase]])))*0.15</f>
        <v>-1.2120892269330304E-4</v>
      </c>
      <c r="J89">
        <f>(10^(_10sept_0_10[[#This Row],[V_mag_adj]]/20)*COS(RADIANS(_10sept_0_10[[#This Row],[V_phase]])))*0.15</f>
        <v>-8.9891134114985065E-5</v>
      </c>
      <c r="K89">
        <f>(10^(_10sept_0_10[[#This Row],[V_mag_adj]]/20)*SIN(RADIANS(_10sept_0_10[[#This Row],[V_phase]])))*0.15</f>
        <v>-1.1280644006940263E-4</v>
      </c>
    </row>
    <row r="90" spans="1:11" x14ac:dyDescent="0.25">
      <c r="A90">
        <v>-93</v>
      </c>
      <c r="B90">
        <v>-20.3</v>
      </c>
      <c r="C90">
        <v>-100.4</v>
      </c>
      <c r="D90">
        <v>-20.59</v>
      </c>
      <c r="E90">
        <v>-105.07</v>
      </c>
      <c r="F90">
        <f>_10sept_0_10[[#This Row],[H_mag]]-40</f>
        <v>-60.3</v>
      </c>
      <c r="G90">
        <f>_10sept_0_10[[#This Row],[V_mag]]-40</f>
        <v>-60.59</v>
      </c>
      <c r="H90">
        <f>(10^(_10sept_0_10[[#This Row],[H_mag_adj]]/20)*COS(RADIANS(_10sept_0_10[[#This Row],[H_phase]])))*0.15</f>
        <v>-2.6158601841568992E-5</v>
      </c>
      <c r="I90">
        <f>(10^(_10sept_0_10[[#This Row],[H_mag_adj]]/20)*SIN(RADIANS(_10sept_0_10[[#This Row],[H_phase]])))*0.15</f>
        <v>-1.4252701258928629E-4</v>
      </c>
      <c r="J90">
        <f>(10^(_10sept_0_10[[#This Row],[V_mag_adj]]/20)*COS(RADIANS(_10sept_0_10[[#This Row],[V_phase]])))*0.15</f>
        <v>-3.6438698579211533E-5</v>
      </c>
      <c r="K90">
        <f>(10^(_10sept_0_10[[#This Row],[V_mag_adj]]/20)*SIN(RADIANS(_10sept_0_10[[#This Row],[V_phase]])))*0.15</f>
        <v>-1.3532951279963232E-4</v>
      </c>
    </row>
    <row r="91" spans="1:11" x14ac:dyDescent="0.25">
      <c r="A91">
        <v>-92</v>
      </c>
      <c r="B91">
        <v>-19.88</v>
      </c>
      <c r="C91">
        <v>-78.510000000000005</v>
      </c>
      <c r="D91">
        <v>-20.47</v>
      </c>
      <c r="E91">
        <v>-82.19</v>
      </c>
      <c r="F91">
        <f>_10sept_0_10[[#This Row],[H_mag]]-40</f>
        <v>-59.879999999999995</v>
      </c>
      <c r="G91">
        <f>_10sept_0_10[[#This Row],[V_mag]]-40</f>
        <v>-60.47</v>
      </c>
      <c r="H91">
        <f>(10^(_10sept_0_10[[#This Row],[H_mag_adj]]/20)*COS(RADIANS(_10sept_0_10[[#This Row],[H_phase]])))*0.15</f>
        <v>3.0295201080177778E-5</v>
      </c>
      <c r="I91">
        <f>(10^(_10sept_0_10[[#This Row],[H_mag_adj]]/20)*SIN(RADIANS(_10sept_0_10[[#This Row],[H_phase]])))*0.15</f>
        <v>-1.4903881205698483E-4</v>
      </c>
      <c r="J91">
        <f>(10^(_10sept_0_10[[#This Row],[V_mag_adj]]/20)*COS(RADIANS(_10sept_0_10[[#This Row],[V_phase]])))*0.15</f>
        <v>1.9309628880468132E-5</v>
      </c>
      <c r="K91">
        <f>(10^(_10sept_0_10[[#This Row],[V_mag_adj]]/20)*SIN(RADIANS(_10sept_0_10[[#This Row],[V_phase]])))*0.15</f>
        <v>-1.4078098631834277E-4</v>
      </c>
    </row>
    <row r="92" spans="1:11" x14ac:dyDescent="0.25">
      <c r="A92">
        <v>-91</v>
      </c>
      <c r="B92">
        <v>-19.309999999999999</v>
      </c>
      <c r="C92">
        <v>-59.53</v>
      </c>
      <c r="D92">
        <v>-19.86</v>
      </c>
      <c r="E92">
        <v>-60.78</v>
      </c>
      <c r="F92">
        <f>_10sept_0_10[[#This Row],[H_mag]]-40</f>
        <v>-59.31</v>
      </c>
      <c r="G92">
        <f>_10sept_0_10[[#This Row],[V_mag]]-40</f>
        <v>-59.86</v>
      </c>
      <c r="H92">
        <f>(10^(_10sept_0_10[[#This Row],[H_mag_adj]]/20)*COS(RADIANS(_10sept_0_10[[#This Row],[H_phase]])))*0.15</f>
        <v>8.2351944924744622E-5</v>
      </c>
      <c r="I92">
        <f>(10^(_10sept_0_10[[#This Row],[H_mag_adj]]/20)*SIN(RADIANS(_10sept_0_10[[#This Row],[H_phase]])))*0.15</f>
        <v>-1.3997340065864206E-4</v>
      </c>
      <c r="J92">
        <f>(10^(_10sept_0_10[[#This Row],[V_mag_adj]]/20)*COS(RADIANS(_10sept_0_10[[#This Row],[V_phase]])))*0.15</f>
        <v>7.4414455361264452E-5</v>
      </c>
      <c r="K92">
        <f>(10^(_10sept_0_10[[#This Row],[V_mag_adj]]/20)*SIN(RADIANS(_10sept_0_10[[#This Row],[V_phase]])))*0.15</f>
        <v>-1.3303992056115267E-4</v>
      </c>
    </row>
    <row r="93" spans="1:11" x14ac:dyDescent="0.25">
      <c r="A93">
        <v>-90</v>
      </c>
      <c r="B93">
        <v>-18.57</v>
      </c>
      <c r="C93">
        <v>-40.86</v>
      </c>
      <c r="D93">
        <v>-19.079999999999998</v>
      </c>
      <c r="E93">
        <v>-40.119999999999997</v>
      </c>
      <c r="F93">
        <f>_10sept_0_10[[#This Row],[H_mag]]-40</f>
        <v>-58.57</v>
      </c>
      <c r="G93">
        <f>_10sept_0_10[[#This Row],[V_mag]]-40</f>
        <v>-59.08</v>
      </c>
      <c r="H93">
        <f>(10^(_10sept_0_10[[#This Row],[H_mag_adj]]/20)*COS(RADIANS(_10sept_0_10[[#This Row],[H_phase]])))*0.15</f>
        <v>1.3374923913851114E-4</v>
      </c>
      <c r="I93">
        <f>(10^(_10sept_0_10[[#This Row],[H_mag_adj]]/20)*SIN(RADIANS(_10sept_0_10[[#This Row],[H_phase]])))*0.15</f>
        <v>-1.1569388588931451E-4</v>
      </c>
      <c r="J93">
        <f>(10^(_10sept_0_10[[#This Row],[V_mag_adj]]/20)*COS(RADIANS(_10sept_0_10[[#This Row],[V_phase]])))*0.15</f>
        <v>1.2752060624632194E-4</v>
      </c>
      <c r="K93">
        <f>(10^(_10sept_0_10[[#This Row],[V_mag_adj]]/20)*SIN(RADIANS(_10sept_0_10[[#This Row],[V_phase]])))*0.15</f>
        <v>-1.074584209593272E-4</v>
      </c>
    </row>
    <row r="94" spans="1:11" x14ac:dyDescent="0.25">
      <c r="A94">
        <v>-89</v>
      </c>
      <c r="B94">
        <v>-17.920000000000002</v>
      </c>
      <c r="C94">
        <v>-24.02</v>
      </c>
      <c r="D94">
        <v>-18.260000000000002</v>
      </c>
      <c r="E94">
        <v>-22.06</v>
      </c>
      <c r="F94">
        <f>_10sept_0_10[[#This Row],[H_mag]]-40</f>
        <v>-57.92</v>
      </c>
      <c r="G94">
        <f>_10sept_0_10[[#This Row],[V_mag]]-40</f>
        <v>-58.260000000000005</v>
      </c>
      <c r="H94">
        <f>(10^(_10sept_0_10[[#This Row],[H_mag_adj]]/20)*COS(RADIANS(_10sept_0_10[[#This Row],[H_phase]])))*0.15</f>
        <v>1.7408201074376386E-4</v>
      </c>
      <c r="I94">
        <f>(10^(_10sept_0_10[[#This Row],[H_mag_adj]]/20)*SIN(RADIANS(_10sept_0_10[[#This Row],[H_phase]])))*0.15</f>
        <v>-7.7579127760010156E-5</v>
      </c>
      <c r="J94">
        <f>(10^(_10sept_0_10[[#This Row],[V_mag_adj]]/20)*COS(RADIANS(_10sept_0_10[[#This Row],[V_phase]])))*0.15</f>
        <v>1.6985295016622848E-4</v>
      </c>
      <c r="K94">
        <f>(10^(_10sept_0_10[[#This Row],[V_mag_adj]]/20)*SIN(RADIANS(_10sept_0_10[[#This Row],[V_phase]])))*0.15</f>
        <v>-6.8832038582015398E-5</v>
      </c>
    </row>
    <row r="95" spans="1:11" x14ac:dyDescent="0.25">
      <c r="A95">
        <v>-88</v>
      </c>
      <c r="B95">
        <v>-17.34</v>
      </c>
      <c r="C95">
        <v>-9.7899999999999991</v>
      </c>
      <c r="D95">
        <v>-17.63</v>
      </c>
      <c r="E95">
        <v>-7.63</v>
      </c>
      <c r="F95">
        <f>_10sept_0_10[[#This Row],[H_mag]]-40</f>
        <v>-57.34</v>
      </c>
      <c r="G95">
        <f>_10sept_0_10[[#This Row],[V_mag]]-40</f>
        <v>-57.629999999999995</v>
      </c>
      <c r="H95">
        <f>(10^(_10sept_0_10[[#This Row],[H_mag_adj]]/20)*COS(RADIANS(_10sept_0_10[[#This Row],[H_phase]])))*0.15</f>
        <v>2.0077996952010168E-4</v>
      </c>
      <c r="I95">
        <f>(10^(_10sept_0_10[[#This Row],[H_mag_adj]]/20)*SIN(RADIANS(_10sept_0_10[[#This Row],[H_phase]])))*0.15</f>
        <v>-3.4644635530557104E-5</v>
      </c>
      <c r="J95">
        <f>(10^(_10sept_0_10[[#This Row],[V_mag_adj]]/20)*COS(RADIANS(_10sept_0_10[[#This Row],[V_phase]])))*0.15</f>
        <v>1.9531201457046387E-4</v>
      </c>
      <c r="K95">
        <f>(10^(_10sept_0_10[[#This Row],[V_mag_adj]]/20)*SIN(RADIANS(_10sept_0_10[[#This Row],[V_phase]])))*0.15</f>
        <v>-2.6164279737964674E-5</v>
      </c>
    </row>
    <row r="96" spans="1:11" x14ac:dyDescent="0.25">
      <c r="A96">
        <v>-87</v>
      </c>
      <c r="B96">
        <v>-16.97</v>
      </c>
      <c r="C96">
        <v>3.58</v>
      </c>
      <c r="D96">
        <v>-17.16</v>
      </c>
      <c r="E96">
        <v>5.73</v>
      </c>
      <c r="F96">
        <f>_10sept_0_10[[#This Row],[H_mag]]-40</f>
        <v>-56.97</v>
      </c>
      <c r="G96">
        <f>_10sept_0_10[[#This Row],[V_mag]]-40</f>
        <v>-57.16</v>
      </c>
      <c r="H96">
        <f>(10^(_10sept_0_10[[#This Row],[H_mag_adj]]/20)*COS(RADIANS(_10sept_0_10[[#This Row],[H_phase]])))*0.15</f>
        <v>2.1219880927826783E-4</v>
      </c>
      <c r="I96">
        <f>(10^(_10sept_0_10[[#This Row],[H_mag_adj]]/20)*SIN(RADIANS(_10sept_0_10[[#This Row],[H_phase]])))*0.15</f>
        <v>1.327605455629051E-5</v>
      </c>
      <c r="J96">
        <f>(10^(_10sept_0_10[[#This Row],[V_mag_adj]]/20)*COS(RADIANS(_10sept_0_10[[#This Row],[V_phase]])))*0.15</f>
        <v>2.0697402091675098E-4</v>
      </c>
      <c r="K96">
        <f>(10^(_10sept_0_10[[#This Row],[V_mag_adj]]/20)*SIN(RADIANS(_10sept_0_10[[#This Row],[V_phase]])))*0.15</f>
        <v>2.0768210467705545E-5</v>
      </c>
    </row>
    <row r="97" spans="1:11" x14ac:dyDescent="0.25">
      <c r="A97">
        <v>-86</v>
      </c>
      <c r="B97">
        <v>-16.670000000000002</v>
      </c>
      <c r="C97">
        <v>18.07</v>
      </c>
      <c r="D97">
        <v>-16.88</v>
      </c>
      <c r="E97">
        <v>20.23</v>
      </c>
      <c r="F97">
        <f>_10sept_0_10[[#This Row],[H_mag]]-40</f>
        <v>-56.67</v>
      </c>
      <c r="G97">
        <f>_10sept_0_10[[#This Row],[V_mag]]-40</f>
        <v>-56.879999999999995</v>
      </c>
      <c r="H97">
        <f>(10^(_10sept_0_10[[#This Row],[H_mag_adj]]/20)*COS(RADIANS(_10sept_0_10[[#This Row],[H_phase]])))*0.15</f>
        <v>2.0923041996480279E-4</v>
      </c>
      <c r="I97">
        <f>(10^(_10sept_0_10[[#This Row],[H_mag_adj]]/20)*SIN(RADIANS(_10sept_0_10[[#This Row],[H_phase]])))*0.15</f>
        <v>6.8265806906903299E-5</v>
      </c>
      <c r="J97">
        <f>(10^(_10sept_0_10[[#This Row],[V_mag_adj]]/20)*COS(RADIANS(_10sept_0_10[[#This Row],[V_phase]])))*0.15</f>
        <v>2.0157588453241696E-4</v>
      </c>
      <c r="K97">
        <f>(10^(_10sept_0_10[[#This Row],[V_mag_adj]]/20)*SIN(RADIANS(_10sept_0_10[[#This Row],[V_phase]])))*0.15</f>
        <v>7.4285340401379743E-5</v>
      </c>
    </row>
    <row r="98" spans="1:11" x14ac:dyDescent="0.25">
      <c r="A98">
        <v>-85</v>
      </c>
      <c r="B98">
        <v>-16.53</v>
      </c>
      <c r="C98">
        <v>32.36</v>
      </c>
      <c r="D98">
        <v>-16.71</v>
      </c>
      <c r="E98">
        <v>33.69</v>
      </c>
      <c r="F98">
        <f>_10sept_0_10[[#This Row],[H_mag]]-40</f>
        <v>-56.53</v>
      </c>
      <c r="G98">
        <f>_10sept_0_10[[#This Row],[V_mag]]-40</f>
        <v>-56.71</v>
      </c>
      <c r="H98">
        <f>(10^(_10sept_0_10[[#This Row],[H_mag_adj]]/20)*COS(RADIANS(_10sept_0_10[[#This Row],[H_phase]])))*0.15</f>
        <v>1.8892728230565393E-4</v>
      </c>
      <c r="I98">
        <f>(10^(_10sept_0_10[[#This Row],[H_mag_adj]]/20)*SIN(RADIANS(_10sept_0_10[[#This Row],[H_phase]])))*0.15</f>
        <v>1.1971196490015617E-4</v>
      </c>
      <c r="J98">
        <f>(10^(_10sept_0_10[[#This Row],[V_mag_adj]]/20)*COS(RADIANS(_10sept_0_10[[#This Row],[V_phase]])))*0.15</f>
        <v>1.8228090614071888E-4</v>
      </c>
      <c r="K98">
        <f>(10^(_10sept_0_10[[#This Row],[V_mag_adj]]/20)*SIN(RADIANS(_10sept_0_10[[#This Row],[V_phase]])))*0.15</f>
        <v>1.2152029378797729E-4</v>
      </c>
    </row>
    <row r="99" spans="1:11" x14ac:dyDescent="0.25">
      <c r="A99">
        <v>-84</v>
      </c>
      <c r="B99">
        <v>-16.38</v>
      </c>
      <c r="C99">
        <v>45.99</v>
      </c>
      <c r="D99">
        <v>-16.47</v>
      </c>
      <c r="E99">
        <v>48.27</v>
      </c>
      <c r="F99">
        <f>_10sept_0_10[[#This Row],[H_mag]]-40</f>
        <v>-56.379999999999995</v>
      </c>
      <c r="G99">
        <f>_10sept_0_10[[#This Row],[V_mag]]-40</f>
        <v>-56.47</v>
      </c>
      <c r="H99">
        <f>(10^(_10sept_0_10[[#This Row],[H_mag_adj]]/20)*COS(RADIANS(_10sept_0_10[[#This Row],[H_phase]])))*0.15</f>
        <v>1.5810332752182622E-4</v>
      </c>
      <c r="I99">
        <f>(10^(_10sept_0_10[[#This Row],[H_mag_adj]]/20)*SIN(RADIANS(_10sept_0_10[[#This Row],[H_phase]])))*0.15</f>
        <v>1.6366361452142469E-4</v>
      </c>
      <c r="J99">
        <f>(10^(_10sept_0_10[[#This Row],[V_mag_adj]]/20)*COS(RADIANS(_10sept_0_10[[#This Row],[V_phase]])))*0.15</f>
        <v>1.4990578959682711E-4</v>
      </c>
      <c r="K99">
        <f>(10^(_10sept_0_10[[#This Row],[V_mag_adj]]/20)*SIN(RADIANS(_10sept_0_10[[#This Row],[V_phase]])))*0.15</f>
        <v>1.6807330697877432E-4</v>
      </c>
    </row>
    <row r="100" spans="1:11" x14ac:dyDescent="0.25">
      <c r="A100">
        <v>-83</v>
      </c>
      <c r="B100">
        <v>-16.11</v>
      </c>
      <c r="C100">
        <v>61.4</v>
      </c>
      <c r="D100">
        <v>-16.170000000000002</v>
      </c>
      <c r="E100">
        <v>62.84</v>
      </c>
      <c r="F100">
        <f>_10sept_0_10[[#This Row],[H_mag]]-40</f>
        <v>-56.11</v>
      </c>
      <c r="G100">
        <f>_10sept_0_10[[#This Row],[V_mag]]-40</f>
        <v>-56.17</v>
      </c>
      <c r="H100">
        <f>(10^(_10sept_0_10[[#This Row],[H_mag_adj]]/20)*COS(RADIANS(_10sept_0_10[[#This Row],[H_phase]])))*0.15</f>
        <v>1.1236920277661742E-4</v>
      </c>
      <c r="I100">
        <f>(10^(_10sept_0_10[[#This Row],[H_mag_adj]]/20)*SIN(RADIANS(_10sept_0_10[[#This Row],[H_phase]])))*0.15</f>
        <v>2.0609969725561022E-4</v>
      </c>
      <c r="J100">
        <f>(10^(_10sept_0_10[[#This Row],[V_mag_adj]]/20)*COS(RADIANS(_10sept_0_10[[#This Row],[V_phase]])))*0.15</f>
        <v>1.0641676454318324E-4</v>
      </c>
      <c r="K100">
        <f>(10^(_10sept_0_10[[#This Row],[V_mag_adj]]/20)*SIN(RADIANS(_10sept_0_10[[#This Row],[V_phase]])))*0.15</f>
        <v>2.0742068604450188E-4</v>
      </c>
    </row>
    <row r="101" spans="1:11" x14ac:dyDescent="0.25">
      <c r="A101">
        <v>-82</v>
      </c>
      <c r="B101">
        <v>-15.54</v>
      </c>
      <c r="C101">
        <v>76.58</v>
      </c>
      <c r="D101">
        <v>-15.57</v>
      </c>
      <c r="E101">
        <v>77.31</v>
      </c>
      <c r="F101">
        <f>_10sept_0_10[[#This Row],[H_mag]]-40</f>
        <v>-55.54</v>
      </c>
      <c r="G101">
        <f>_10sept_0_10[[#This Row],[V_mag]]-40</f>
        <v>-55.57</v>
      </c>
      <c r="H101">
        <f>(10^(_10sept_0_10[[#This Row],[H_mag_adj]]/20)*COS(RADIANS(_10sept_0_10[[#This Row],[H_phase]])))*0.15</f>
        <v>5.8175874462497413E-5</v>
      </c>
      <c r="I101">
        <f>(10^(_10sept_0_10[[#This Row],[H_mag_adj]]/20)*SIN(RADIANS(_10sept_0_10[[#This Row],[H_phase]])))*0.15</f>
        <v>2.4381920362917222E-4</v>
      </c>
      <c r="J101">
        <f>(10^(_10sept_0_10[[#This Row],[V_mag_adj]]/20)*COS(RADIANS(_10sept_0_10[[#This Row],[V_phase]])))*0.15</f>
        <v>5.4874900875211889E-5</v>
      </c>
      <c r="K101">
        <f>(10^(_10sept_0_10[[#This Row],[V_mag_adj]]/20)*SIN(RADIANS(_10sept_0_10[[#This Row],[V_phase]])))*0.15</f>
        <v>2.4369745096861802E-4</v>
      </c>
    </row>
    <row r="102" spans="1:11" x14ac:dyDescent="0.25">
      <c r="A102">
        <v>-81</v>
      </c>
      <c r="B102">
        <v>-14.93</v>
      </c>
      <c r="C102">
        <v>89.87</v>
      </c>
      <c r="D102">
        <v>-14.96</v>
      </c>
      <c r="E102">
        <v>90.33</v>
      </c>
      <c r="F102">
        <f>_10sept_0_10[[#This Row],[H_mag]]-40</f>
        <v>-54.93</v>
      </c>
      <c r="G102">
        <f>_10sept_0_10[[#This Row],[V_mag]]-40</f>
        <v>-54.96</v>
      </c>
      <c r="H102">
        <f>(10^(_10sept_0_10[[#This Row],[H_mag_adj]]/20)*COS(RADIANS(_10sept_0_10[[#This Row],[H_phase]])))*0.15</f>
        <v>6.1011486491451968E-7</v>
      </c>
      <c r="I102">
        <f>(10^(_10sept_0_10[[#This Row],[H_mag_adj]]/20)*SIN(RADIANS(_10sept_0_10[[#This Row],[H_phase]])))*0.15</f>
        <v>2.6889959070117359E-4</v>
      </c>
      <c r="J102">
        <f>(10^(_10sept_0_10[[#This Row],[V_mag_adj]]/20)*COS(RADIANS(_10sept_0_10[[#This Row],[V_phase]])))*0.15</f>
        <v>-1.5434059330180144E-6</v>
      </c>
      <c r="K102">
        <f>(10^(_10sept_0_10[[#This Row],[V_mag_adj]]/20)*SIN(RADIANS(_10sept_0_10[[#This Row],[V_phase]])))*0.15</f>
        <v>2.6796869152550813E-4</v>
      </c>
    </row>
    <row r="103" spans="1:11" x14ac:dyDescent="0.25">
      <c r="A103">
        <v>-80</v>
      </c>
      <c r="B103">
        <v>-14.34</v>
      </c>
      <c r="C103">
        <v>102.07</v>
      </c>
      <c r="D103">
        <v>-14.45</v>
      </c>
      <c r="E103">
        <v>103.02</v>
      </c>
      <c r="F103">
        <f>_10sept_0_10[[#This Row],[H_mag]]-40</f>
        <v>-54.34</v>
      </c>
      <c r="G103">
        <f>_10sept_0_10[[#This Row],[V_mag]]-40</f>
        <v>-54.45</v>
      </c>
      <c r="H103">
        <f>(10^(_10sept_0_10[[#This Row],[H_mag_adj]]/20)*COS(RADIANS(_10sept_0_10[[#This Row],[H_phase]])))*0.15</f>
        <v>-6.0180935348774917E-5</v>
      </c>
      <c r="I103">
        <f>(10^(_10sept_0_10[[#This Row],[H_mag_adj]]/20)*SIN(RADIANS(_10sept_0_10[[#This Row],[H_phase]])))*0.15</f>
        <v>2.814378689695402E-4</v>
      </c>
      <c r="J103">
        <f>(10^(_10sept_0_10[[#This Row],[V_mag_adj]]/20)*COS(RADIANS(_10sept_0_10[[#This Row],[V_phase]])))*0.15</f>
        <v>-6.402291001455986E-5</v>
      </c>
      <c r="K103">
        <f>(10^(_10sept_0_10[[#This Row],[V_mag_adj]]/20)*SIN(RADIANS(_10sept_0_10[[#This Row],[V_phase]])))*0.15</f>
        <v>2.7687271857009248E-4</v>
      </c>
    </row>
    <row r="104" spans="1:11" x14ac:dyDescent="0.25">
      <c r="A104">
        <v>-79</v>
      </c>
      <c r="B104">
        <v>-13.86</v>
      </c>
      <c r="C104">
        <v>113.75</v>
      </c>
      <c r="D104">
        <v>-13.9</v>
      </c>
      <c r="E104">
        <v>115.15</v>
      </c>
      <c r="F104">
        <f>_10sept_0_10[[#This Row],[H_mag]]-40</f>
        <v>-53.86</v>
      </c>
      <c r="G104">
        <f>_10sept_0_10[[#This Row],[V_mag]]-40</f>
        <v>-53.9</v>
      </c>
      <c r="H104">
        <f>(10^(_10sept_0_10[[#This Row],[H_mag_adj]]/20)*COS(RADIANS(_10sept_0_10[[#This Row],[H_phase]])))*0.15</f>
        <v>-1.2249637550564374E-4</v>
      </c>
      <c r="I104">
        <f>(10^(_10sept_0_10[[#This Row],[H_mag_adj]]/20)*SIN(RADIANS(_10sept_0_10[[#This Row],[H_phase]])))*0.15</f>
        <v>2.7839419037849509E-4</v>
      </c>
      <c r="J104">
        <f>(10^(_10sept_0_10[[#This Row],[V_mag_adj]]/20)*COS(RADIANS(_10sept_0_10[[#This Row],[V_phase]])))*0.15</f>
        <v>-1.2866768250373404E-4</v>
      </c>
      <c r="K104">
        <f>(10^(_10sept_0_10[[#This Row],[V_mag_adj]]/20)*SIN(RADIANS(_10sept_0_10[[#This Row],[V_phase]])))*0.15</f>
        <v>2.7405326121950031E-4</v>
      </c>
    </row>
    <row r="105" spans="1:11" x14ac:dyDescent="0.25">
      <c r="A105">
        <v>-78</v>
      </c>
      <c r="B105">
        <v>-13.51</v>
      </c>
      <c r="C105">
        <v>126.53</v>
      </c>
      <c r="D105">
        <v>-13.55</v>
      </c>
      <c r="E105">
        <v>126.99</v>
      </c>
      <c r="F105">
        <f>_10sept_0_10[[#This Row],[H_mag]]-40</f>
        <v>-53.51</v>
      </c>
      <c r="G105">
        <f>_10sept_0_10[[#This Row],[V_mag]]-40</f>
        <v>-53.55</v>
      </c>
      <c r="H105">
        <f>(10^(_10sept_0_10[[#This Row],[H_mag_adj]]/20)*COS(RADIANS(_10sept_0_10[[#This Row],[H_phase]])))*0.15</f>
        <v>-1.8848899391578808E-4</v>
      </c>
      <c r="I105">
        <f>(10^(_10sept_0_10[[#This Row],[H_mag_adj]]/20)*SIN(RADIANS(_10sept_0_10[[#This Row],[H_phase]])))*0.15</f>
        <v>2.5444951377837636E-4</v>
      </c>
      <c r="J105">
        <f>(10^(_10sept_0_10[[#This Row],[V_mag_adj]]/20)*COS(RADIANS(_10sept_0_10[[#This Row],[V_phase]])))*0.15</f>
        <v>-1.8965036260651144E-4</v>
      </c>
      <c r="K105">
        <f>(10^(_10sept_0_10[[#This Row],[V_mag_adj]]/20)*SIN(RADIANS(_10sept_0_10[[#This Row],[V_phase]])))*0.15</f>
        <v>2.5176594411817105E-4</v>
      </c>
    </row>
    <row r="106" spans="1:11" x14ac:dyDescent="0.25">
      <c r="A106">
        <v>-77</v>
      </c>
      <c r="B106">
        <v>-13.25</v>
      </c>
      <c r="C106">
        <v>138.94999999999999</v>
      </c>
      <c r="D106">
        <v>-13.3</v>
      </c>
      <c r="E106">
        <v>140.08000000000001</v>
      </c>
      <c r="F106">
        <f>_10sept_0_10[[#This Row],[H_mag]]-40</f>
        <v>-53.25</v>
      </c>
      <c r="G106">
        <f>_10sept_0_10[[#This Row],[V_mag]]-40</f>
        <v>-53.3</v>
      </c>
      <c r="H106">
        <f>(10^(_10sept_0_10[[#This Row],[H_mag_adj]]/20)*COS(RADIANS(_10sept_0_10[[#This Row],[H_phase]])))*0.15</f>
        <v>-2.4606020276060218E-4</v>
      </c>
      <c r="I106">
        <f>(10^(_10sept_0_10[[#This Row],[H_mag_adj]]/20)*SIN(RADIANS(_10sept_0_10[[#This Row],[H_phase]])))*0.15</f>
        <v>2.142741465593648E-4</v>
      </c>
      <c r="J106">
        <f>(10^(_10sept_0_10[[#This Row],[V_mag_adj]]/20)*COS(RADIANS(_10sept_0_10[[#This Row],[V_phase]])))*0.15</f>
        <v>-2.4880168997834924E-4</v>
      </c>
      <c r="K106">
        <f>(10^(_10sept_0_10[[#This Row],[V_mag_adj]]/20)*SIN(RADIANS(_10sept_0_10[[#This Row],[V_phase]])))*0.15</f>
        <v>2.0817811088953838E-4</v>
      </c>
    </row>
    <row r="107" spans="1:11" x14ac:dyDescent="0.25">
      <c r="A107">
        <v>-76</v>
      </c>
      <c r="B107">
        <v>-13</v>
      </c>
      <c r="C107">
        <v>152.58000000000001</v>
      </c>
      <c r="D107">
        <v>-13.06</v>
      </c>
      <c r="E107">
        <v>153.47999999999999</v>
      </c>
      <c r="F107">
        <f>_10sept_0_10[[#This Row],[H_mag]]-40</f>
        <v>-53</v>
      </c>
      <c r="G107">
        <f>_10sept_0_10[[#This Row],[V_mag]]-40</f>
        <v>-53.06</v>
      </c>
      <c r="H107">
        <f>(10^(_10sept_0_10[[#This Row],[H_mag_adj]]/20)*COS(RADIANS(_10sept_0_10[[#This Row],[H_phase]])))*0.15</f>
        <v>-2.9808169808092017E-4</v>
      </c>
      <c r="I107">
        <f>(10^(_10sept_0_10[[#This Row],[H_mag_adj]]/20)*SIN(RADIANS(_10sept_0_10[[#This Row],[H_phase]])))*0.15</f>
        <v>1.546429074847317E-4</v>
      </c>
      <c r="J107">
        <f>(10^(_10sept_0_10[[#This Row],[V_mag_adj]]/20)*COS(RADIANS(_10sept_0_10[[#This Row],[V_phase]])))*0.15</f>
        <v>-2.984055015789488E-4</v>
      </c>
      <c r="K107">
        <f>(10^(_10sept_0_10[[#This Row],[V_mag_adj]]/20)*SIN(RADIANS(_10sept_0_10[[#This Row],[V_phase]])))*0.15</f>
        <v>1.4890957390125653E-4</v>
      </c>
    </row>
    <row r="108" spans="1:11" x14ac:dyDescent="0.25">
      <c r="A108">
        <v>-75</v>
      </c>
      <c r="B108">
        <v>-12.77</v>
      </c>
      <c r="C108">
        <v>165.64</v>
      </c>
      <c r="D108">
        <v>-12.79</v>
      </c>
      <c r="E108">
        <v>166.68</v>
      </c>
      <c r="F108">
        <f>_10sept_0_10[[#This Row],[H_mag]]-40</f>
        <v>-52.769999999999996</v>
      </c>
      <c r="G108">
        <f>_10sept_0_10[[#This Row],[V_mag]]-40</f>
        <v>-52.79</v>
      </c>
      <c r="H108">
        <f>(10^(_10sept_0_10[[#This Row],[H_mag_adj]]/20)*COS(RADIANS(_10sept_0_10[[#This Row],[H_phase]])))*0.15</f>
        <v>-3.3404571715630043E-4</v>
      </c>
      <c r="I108">
        <f>(10^(_10sept_0_10[[#This Row],[H_mag_adj]]/20)*SIN(RADIANS(_10sept_0_10[[#This Row],[H_phase]])))*0.15</f>
        <v>8.55198251807651E-5</v>
      </c>
      <c r="J108">
        <f>(10^(_10sept_0_10[[#This Row],[V_mag_adj]]/20)*COS(RADIANS(_10sept_0_10[[#This Row],[V_phase]])))*0.15</f>
        <v>-3.3477118305242775E-4</v>
      </c>
      <c r="K108">
        <f>(10^(_10sept_0_10[[#This Row],[V_mag_adj]]/20)*SIN(RADIANS(_10sept_0_10[[#This Row],[V_phase]])))*0.15</f>
        <v>7.9259951650166881E-5</v>
      </c>
    </row>
    <row r="109" spans="1:11" x14ac:dyDescent="0.25">
      <c r="A109">
        <v>-74</v>
      </c>
      <c r="B109">
        <v>-12.49</v>
      </c>
      <c r="C109">
        <v>178.97</v>
      </c>
      <c r="D109">
        <v>-12.54</v>
      </c>
      <c r="E109">
        <v>-179.85</v>
      </c>
      <c r="F109">
        <f>_10sept_0_10[[#This Row],[H_mag]]-40</f>
        <v>-52.49</v>
      </c>
      <c r="G109">
        <f>_10sept_0_10[[#This Row],[V_mag]]-40</f>
        <v>-52.54</v>
      </c>
      <c r="H109">
        <f>(10^(_10sept_0_10[[#This Row],[H_mag_adj]]/20)*COS(RADIANS(_10sept_0_10[[#This Row],[H_phase]])))*0.15</f>
        <v>-3.5605827223178786E-4</v>
      </c>
      <c r="I109">
        <f>(10^(_10sept_0_10[[#This Row],[H_mag_adj]]/20)*SIN(RADIANS(_10sept_0_10[[#This Row],[H_phase]])))*0.15</f>
        <v>6.4015104587482105E-6</v>
      </c>
      <c r="J109">
        <f>(10^(_10sept_0_10[[#This Row],[V_mag_adj]]/20)*COS(RADIANS(_10sept_0_10[[#This Row],[V_phase]])))*0.15</f>
        <v>-3.5407052159307331E-4</v>
      </c>
      <c r="K109">
        <f>(10^(_10sept_0_10[[#This Row],[V_mag_adj]]/20)*SIN(RADIANS(_10sept_0_10[[#This Row],[V_phase]])))*0.15</f>
        <v>-9.2695657566227696E-7</v>
      </c>
    </row>
    <row r="110" spans="1:11" x14ac:dyDescent="0.25">
      <c r="A110">
        <v>-73</v>
      </c>
      <c r="B110">
        <v>-12.23</v>
      </c>
      <c r="C110">
        <v>-168.32</v>
      </c>
      <c r="D110">
        <v>-12.24</v>
      </c>
      <c r="E110">
        <v>-166.62</v>
      </c>
      <c r="F110">
        <f>_10sept_0_10[[#This Row],[H_mag]]-40</f>
        <v>-52.230000000000004</v>
      </c>
      <c r="G110">
        <f>_10sept_0_10[[#This Row],[V_mag]]-40</f>
        <v>-52.24</v>
      </c>
      <c r="H110">
        <f>(10^(_10sept_0_10[[#This Row],[H_mag_adj]]/20)*COS(RADIANS(_10sept_0_10[[#This Row],[H_phase]])))*0.15</f>
        <v>-3.5933882834329262E-4</v>
      </c>
      <c r="I110">
        <f>(10^(_10sept_0_10[[#This Row],[H_mag_adj]]/20)*SIN(RADIANS(_10sept_0_10[[#This Row],[H_phase]])))*0.15</f>
        <v>-7.4284691110895016E-5</v>
      </c>
      <c r="J110">
        <f>(10^(_10sept_0_10[[#This Row],[V_mag_adj]]/20)*COS(RADIANS(_10sept_0_10[[#This Row],[V_phase]])))*0.15</f>
        <v>-3.5656617283847769E-4</v>
      </c>
      <c r="K110">
        <f>(10^(_10sept_0_10[[#This Row],[V_mag_adj]]/20)*SIN(RADIANS(_10sept_0_10[[#This Row],[V_phase]])))*0.15</f>
        <v>-8.4814526283438261E-5</v>
      </c>
    </row>
    <row r="111" spans="1:11" x14ac:dyDescent="0.25">
      <c r="A111">
        <v>-72</v>
      </c>
      <c r="B111">
        <v>-11.91</v>
      </c>
      <c r="C111">
        <v>-156.11000000000001</v>
      </c>
      <c r="D111">
        <v>-11.92</v>
      </c>
      <c r="E111">
        <v>-155.09</v>
      </c>
      <c r="F111">
        <f>_10sept_0_10[[#This Row],[H_mag]]-40</f>
        <v>-51.91</v>
      </c>
      <c r="G111">
        <f>_10sept_0_10[[#This Row],[V_mag]]-40</f>
        <v>-51.92</v>
      </c>
      <c r="H111">
        <f>(10^(_10sept_0_10[[#This Row],[H_mag_adj]]/20)*COS(RADIANS(_10sept_0_10[[#This Row],[H_phase]])))*0.15</f>
        <v>-3.480901133224473E-4</v>
      </c>
      <c r="I111">
        <f>(10^(_10sept_0_10[[#This Row],[H_mag_adj]]/20)*SIN(RADIANS(_10sept_0_10[[#This Row],[H_phase]])))*0.15</f>
        <v>-1.5417962818764521E-4</v>
      </c>
      <c r="J111">
        <f>(10^(_10sept_0_10[[#This Row],[V_mag_adj]]/20)*COS(RADIANS(_10sept_0_10[[#This Row],[V_phase]])))*0.15</f>
        <v>-3.4489303826788813E-4</v>
      </c>
      <c r="K111">
        <f>(10^(_10sept_0_10[[#This Row],[V_mag_adj]]/20)*SIN(RADIANS(_10sept_0_10[[#This Row],[V_phase]])))*0.15</f>
        <v>-1.601671893699649E-4</v>
      </c>
    </row>
    <row r="112" spans="1:11" x14ac:dyDescent="0.25">
      <c r="A112">
        <v>-71</v>
      </c>
      <c r="B112">
        <v>-11.62</v>
      </c>
      <c r="C112">
        <v>-144.83000000000001</v>
      </c>
      <c r="D112">
        <v>-11.63</v>
      </c>
      <c r="E112">
        <v>-143.41999999999999</v>
      </c>
      <c r="F112">
        <f>_10sept_0_10[[#This Row],[H_mag]]-40</f>
        <v>-51.62</v>
      </c>
      <c r="G112">
        <f>_10sept_0_10[[#This Row],[V_mag]]-40</f>
        <v>-51.63</v>
      </c>
      <c r="H112">
        <f>(10^(_10sept_0_10[[#This Row],[H_mag_adj]]/20)*COS(RADIANS(_10sept_0_10[[#This Row],[H_phase]])))*0.15</f>
        <v>-3.217737810820966E-4</v>
      </c>
      <c r="I112">
        <f>(10^(_10sept_0_10[[#This Row],[H_mag_adj]]/20)*SIN(RADIANS(_10sept_0_10[[#This Row],[H_phase]])))*0.15</f>
        <v>-2.2673420669496057E-4</v>
      </c>
      <c r="J112">
        <f>(10^(_10sept_0_10[[#This Row],[V_mag_adj]]/20)*COS(RADIANS(_10sept_0_10[[#This Row],[V_phase]])))*0.15</f>
        <v>-3.1573346917022151E-4</v>
      </c>
      <c r="K112">
        <f>(10^(_10sept_0_10[[#This Row],[V_mag_adj]]/20)*SIN(RADIANS(_10sept_0_10[[#This Row],[V_phase]])))*0.15</f>
        <v>-2.3431341286605549E-4</v>
      </c>
    </row>
    <row r="113" spans="1:11" x14ac:dyDescent="0.25">
      <c r="A113">
        <v>-70</v>
      </c>
      <c r="B113">
        <v>-11.36</v>
      </c>
      <c r="C113">
        <v>-133.24</v>
      </c>
      <c r="D113">
        <v>-11.36</v>
      </c>
      <c r="E113">
        <v>-132.29</v>
      </c>
      <c r="F113">
        <f>_10sept_0_10[[#This Row],[H_mag]]-40</f>
        <v>-51.36</v>
      </c>
      <c r="G113">
        <f>_10sept_0_10[[#This Row],[V_mag]]-40</f>
        <v>-51.36</v>
      </c>
      <c r="H113">
        <f>(10^(_10sept_0_10[[#This Row],[H_mag_adj]]/20)*COS(RADIANS(_10sept_0_10[[#This Row],[H_phase]])))*0.15</f>
        <v>-2.7785437642235364E-4</v>
      </c>
      <c r="I113">
        <f>(10^(_10sept_0_10[[#This Row],[H_mag_adj]]/20)*SIN(RADIANS(_10sept_0_10[[#This Row],[H_phase]])))*0.15</f>
        <v>-2.9547121566527199E-4</v>
      </c>
      <c r="J113">
        <f>(10^(_10sept_0_10[[#This Row],[V_mag_adj]]/20)*COS(RADIANS(_10sept_0_10[[#This Row],[V_phase]])))*0.15</f>
        <v>-2.7291731001180628E-4</v>
      </c>
      <c r="K113">
        <f>(10^(_10sept_0_10[[#This Row],[V_mag_adj]]/20)*SIN(RADIANS(_10sept_0_10[[#This Row],[V_phase]])))*0.15</f>
        <v>-3.0003739046940183E-4</v>
      </c>
    </row>
    <row r="114" spans="1:11" x14ac:dyDescent="0.25">
      <c r="A114">
        <v>-69</v>
      </c>
      <c r="B114">
        <v>-11.08</v>
      </c>
      <c r="C114">
        <v>-122.14</v>
      </c>
      <c r="D114">
        <v>-11.07</v>
      </c>
      <c r="E114">
        <v>-121.19</v>
      </c>
      <c r="F114">
        <f>_10sept_0_10[[#This Row],[H_mag]]-40</f>
        <v>-51.08</v>
      </c>
      <c r="G114">
        <f>_10sept_0_10[[#This Row],[V_mag]]-40</f>
        <v>-51.07</v>
      </c>
      <c r="H114">
        <f>(10^(_10sept_0_10[[#This Row],[H_mag_adj]]/20)*COS(RADIANS(_10sept_0_10[[#This Row],[H_phase]])))*0.15</f>
        <v>-2.2284074798825109E-4</v>
      </c>
      <c r="I114">
        <f>(10^(_10sept_0_10[[#This Row],[H_mag_adj]]/20)*SIN(RADIANS(_10sept_0_10[[#This Row],[H_phase]])))*0.15</f>
        <v>-3.5468827990754086E-4</v>
      </c>
      <c r="J114">
        <f>(10^(_10sept_0_10[[#This Row],[V_mag_adj]]/20)*COS(RADIANS(_10sept_0_10[[#This Row],[V_phase]])))*0.15</f>
        <v>-2.1717932544281684E-4</v>
      </c>
      <c r="K114">
        <f>(10^(_10sept_0_10[[#This Row],[V_mag_adj]]/20)*SIN(RADIANS(_10sept_0_10[[#This Row],[V_phase]])))*0.15</f>
        <v>-3.5874698135674506E-4</v>
      </c>
    </row>
    <row r="115" spans="1:11" x14ac:dyDescent="0.25">
      <c r="A115">
        <v>-68</v>
      </c>
      <c r="B115">
        <v>-10.82</v>
      </c>
      <c r="C115">
        <v>-111.04</v>
      </c>
      <c r="D115">
        <v>-10.77</v>
      </c>
      <c r="E115">
        <v>-110.47</v>
      </c>
      <c r="F115">
        <f>_10sept_0_10[[#This Row],[H_mag]]-40</f>
        <v>-50.82</v>
      </c>
      <c r="G115">
        <f>_10sept_0_10[[#This Row],[V_mag]]-40</f>
        <v>-50.769999999999996</v>
      </c>
      <c r="H115">
        <f>(10^(_10sept_0_10[[#This Row],[H_mag_adj]]/20)*COS(RADIANS(_10sept_0_10[[#This Row],[H_phase]])))*0.15</f>
        <v>-1.5495637465192969E-4</v>
      </c>
      <c r="I115">
        <f>(10^(_10sept_0_10[[#This Row],[H_mag_adj]]/20)*SIN(RADIANS(_10sept_0_10[[#This Row],[H_phase]])))*0.15</f>
        <v>-4.0283434410437967E-4</v>
      </c>
      <c r="J115">
        <f>(10^(_10sept_0_10[[#This Row],[V_mag_adj]]/20)*COS(RADIANS(_10sept_0_10[[#This Row],[V_phase]])))*0.15</f>
        <v>-1.5181261817162313E-4</v>
      </c>
      <c r="K115">
        <f>(10^(_10sept_0_10[[#This Row],[V_mag_adj]]/20)*SIN(RADIANS(_10sept_0_10[[#This Row],[V_phase]])))*0.15</f>
        <v>-4.0669032130409165E-4</v>
      </c>
    </row>
    <row r="116" spans="1:11" x14ac:dyDescent="0.25">
      <c r="A116">
        <v>-67</v>
      </c>
      <c r="B116">
        <v>-10.53</v>
      </c>
      <c r="C116">
        <v>-100.6</v>
      </c>
      <c r="D116">
        <v>-10.45</v>
      </c>
      <c r="E116">
        <v>-100.24</v>
      </c>
      <c r="F116">
        <f>_10sept_0_10[[#This Row],[H_mag]]-40</f>
        <v>-50.53</v>
      </c>
      <c r="G116">
        <f>_10sept_0_10[[#This Row],[V_mag]]-40</f>
        <v>-50.45</v>
      </c>
      <c r="H116">
        <f>(10^(_10sept_0_10[[#This Row],[H_mag_adj]]/20)*COS(RADIANS(_10sept_0_10[[#This Row],[H_phase]])))*0.15</f>
        <v>-8.2090753104679972E-5</v>
      </c>
      <c r="I116">
        <f>(10^(_10sept_0_10[[#This Row],[H_mag_adj]]/20)*SIN(RADIANS(_10sept_0_10[[#This Row],[H_phase]])))*0.15</f>
        <v>-4.386480599143739E-4</v>
      </c>
      <c r="J116">
        <f>(10^(_10sept_0_10[[#This Row],[V_mag_adj]]/20)*COS(RADIANS(_10sept_0_10[[#This Row],[V_phase]])))*0.15</f>
        <v>-8.0067103409171231E-5</v>
      </c>
      <c r="K116">
        <f>(10^(_10sept_0_10[[#This Row],[V_mag_adj]]/20)*SIN(RADIANS(_10sept_0_10[[#This Row],[V_phase]])))*0.15</f>
        <v>-4.4321864233468912E-4</v>
      </c>
    </row>
    <row r="117" spans="1:11" x14ac:dyDescent="0.25">
      <c r="A117">
        <v>-66</v>
      </c>
      <c r="B117">
        <v>-10.16</v>
      </c>
      <c r="C117">
        <v>-90.43</v>
      </c>
      <c r="D117">
        <v>-10.06</v>
      </c>
      <c r="E117">
        <v>-90.62</v>
      </c>
      <c r="F117">
        <f>_10sept_0_10[[#This Row],[H_mag]]-40</f>
        <v>-50.16</v>
      </c>
      <c r="G117">
        <f>_10sept_0_10[[#This Row],[V_mag]]-40</f>
        <v>-50.06</v>
      </c>
      <c r="H117">
        <f>(10^(_10sept_0_10[[#This Row],[H_mag_adj]]/20)*COS(RADIANS(_10sept_0_10[[#This Row],[H_phase]])))*0.15</f>
        <v>-3.4948859303638767E-6</v>
      </c>
      <c r="I117">
        <f>(10^(_10sept_0_10[[#This Row],[H_mag_adj]]/20)*SIN(RADIANS(_10sept_0_10[[#This Row],[H_phase]])))*0.15</f>
        <v>-4.656708237454081E-4</v>
      </c>
      <c r="J117">
        <f>(10^(_10sept_0_10[[#This Row],[V_mag_adj]]/20)*COS(RADIANS(_10sept_0_10[[#This Row],[V_phase]])))*0.15</f>
        <v>-5.0974366892655568E-6</v>
      </c>
      <c r="K117">
        <f>(10^(_10sept_0_10[[#This Row],[V_mag_adj]]/20)*SIN(RADIANS(_10sept_0_10[[#This Row],[V_phase]])))*0.15</f>
        <v>-4.710487240256798E-4</v>
      </c>
    </row>
    <row r="118" spans="1:11" x14ac:dyDescent="0.25">
      <c r="A118">
        <v>-65</v>
      </c>
      <c r="B118">
        <v>-9.73</v>
      </c>
      <c r="C118">
        <v>-80.52</v>
      </c>
      <c r="D118">
        <v>-9.64</v>
      </c>
      <c r="E118">
        <v>-80.819999999999993</v>
      </c>
      <c r="F118">
        <f>_10sept_0_10[[#This Row],[H_mag]]-40</f>
        <v>-49.730000000000004</v>
      </c>
      <c r="G118">
        <f>_10sept_0_10[[#This Row],[V_mag]]-40</f>
        <v>-49.64</v>
      </c>
      <c r="H118">
        <f>(10^(_10sept_0_10[[#This Row],[H_mag_adj]]/20)*COS(RADIANS(_10sept_0_10[[#This Row],[H_phase]])))*0.15</f>
        <v>8.0592310211007764E-5</v>
      </c>
      <c r="I118">
        <f>(10^(_10sept_0_10[[#This Row],[H_mag_adj]]/20)*SIN(RADIANS(_10sept_0_10[[#This Row],[H_phase]])))*0.15</f>
        <v>-4.8263553395426983E-4</v>
      </c>
      <c r="J118">
        <f>(10^(_10sept_0_10[[#This Row],[V_mag_adj]]/20)*COS(RADIANS(_10sept_0_10[[#This Row],[V_phase]])))*0.15</f>
        <v>7.8877220397501868E-5</v>
      </c>
      <c r="K118">
        <f>(10^(_10sept_0_10[[#This Row],[V_mag_adj]]/20)*SIN(RADIANS(_10sept_0_10[[#This Row],[V_phase]])))*0.15</f>
        <v>-4.8808211339507543E-4</v>
      </c>
    </row>
    <row r="119" spans="1:11" x14ac:dyDescent="0.25">
      <c r="A119">
        <v>-64</v>
      </c>
      <c r="B119">
        <v>-9.35</v>
      </c>
      <c r="C119">
        <v>-71.61</v>
      </c>
      <c r="D119">
        <v>-9.23</v>
      </c>
      <c r="E119">
        <v>-72.349999999999994</v>
      </c>
      <c r="F119">
        <f>_10sept_0_10[[#This Row],[H_mag]]-40</f>
        <v>-49.35</v>
      </c>
      <c r="G119">
        <f>_10sept_0_10[[#This Row],[V_mag]]-40</f>
        <v>-49.230000000000004</v>
      </c>
      <c r="H119">
        <f>(10^(_10sept_0_10[[#This Row],[H_mag_adj]]/20)*COS(RADIANS(_10sept_0_10[[#This Row],[H_phase]])))*0.15</f>
        <v>1.6127527904766551E-4</v>
      </c>
      <c r="I119">
        <f>(10^(_10sept_0_10[[#This Row],[H_mag_adj]]/20)*SIN(RADIANS(_10sept_0_10[[#This Row],[H_phase]])))*0.15</f>
        <v>-4.8509403468005466E-4</v>
      </c>
      <c r="J119">
        <f>(10^(_10sept_0_10[[#This Row],[V_mag_adj]]/20)*COS(RADIANS(_10sept_0_10[[#This Row],[V_phase]])))*0.15</f>
        <v>1.5715302147595683E-4</v>
      </c>
      <c r="K119">
        <f>(10^(_10sept_0_10[[#This Row],[V_mag_adj]]/20)*SIN(RADIANS(_10sept_0_10[[#This Row],[V_phase]])))*0.15</f>
        <v>-4.9391320223844855E-4</v>
      </c>
    </row>
    <row r="120" spans="1:11" x14ac:dyDescent="0.25">
      <c r="A120">
        <v>-63</v>
      </c>
      <c r="B120">
        <v>-8.93</v>
      </c>
      <c r="C120">
        <v>-62.66</v>
      </c>
      <c r="D120">
        <v>-8.82</v>
      </c>
      <c r="E120">
        <v>-63.55</v>
      </c>
      <c r="F120">
        <f>_10sept_0_10[[#This Row],[H_mag]]-40</f>
        <v>-48.93</v>
      </c>
      <c r="G120">
        <f>_10sept_0_10[[#This Row],[V_mag]]-40</f>
        <v>-48.82</v>
      </c>
      <c r="H120">
        <f>(10^(_10sept_0_10[[#This Row],[H_mag_adj]]/20)*COS(RADIANS(_10sept_0_10[[#This Row],[H_phase]])))*0.15</f>
        <v>2.4641047246622296E-4</v>
      </c>
      <c r="I120">
        <f>(10^(_10sept_0_10[[#This Row],[H_mag_adj]]/20)*SIN(RADIANS(_10sept_0_10[[#This Row],[H_phase]])))*0.15</f>
        <v>-4.7659487250117981E-4</v>
      </c>
      <c r="J120">
        <f>(10^(_10sept_0_10[[#This Row],[V_mag_adj]]/20)*COS(RADIANS(_10sept_0_10[[#This Row],[V_phase]])))*0.15</f>
        <v>2.4202360281877456E-4</v>
      </c>
      <c r="K120">
        <f>(10^(_10sept_0_10[[#This Row],[V_mag_adj]]/20)*SIN(RADIANS(_10sept_0_10[[#This Row],[V_phase]])))*0.15</f>
        <v>-4.8648695044979412E-4</v>
      </c>
    </row>
    <row r="121" spans="1:11" x14ac:dyDescent="0.25">
      <c r="A121">
        <v>-62</v>
      </c>
      <c r="B121">
        <v>-8.58</v>
      </c>
      <c r="C121">
        <v>-53.79</v>
      </c>
      <c r="D121">
        <v>-8.48</v>
      </c>
      <c r="E121">
        <v>-54.91</v>
      </c>
      <c r="F121">
        <f>_10sept_0_10[[#This Row],[H_mag]]-40</f>
        <v>-48.58</v>
      </c>
      <c r="G121">
        <f>_10sept_0_10[[#This Row],[V_mag]]-40</f>
        <v>-48.480000000000004</v>
      </c>
      <c r="H121">
        <f>(10^(_10sept_0_10[[#This Row],[H_mag_adj]]/20)*COS(RADIANS(_10sept_0_10[[#This Row],[H_phase]])))*0.15</f>
        <v>3.2998364551853912E-4</v>
      </c>
      <c r="I121">
        <f>(10^(_10sept_0_10[[#This Row],[H_mag_adj]]/20)*SIN(RADIANS(_10sept_0_10[[#This Row],[H_phase]])))*0.15</f>
        <v>-4.5070040513235605E-4</v>
      </c>
      <c r="J121">
        <f>(10^(_10sept_0_10[[#This Row],[V_mag_adj]]/20)*COS(RADIANS(_10sept_0_10[[#This Row],[V_phase]])))*0.15</f>
        <v>3.2482930277310021E-4</v>
      </c>
      <c r="K121">
        <f>(10^(_10sept_0_10[[#This Row],[V_mag_adj]]/20)*SIN(RADIANS(_10sept_0_10[[#This Row],[V_phase]])))*0.15</f>
        <v>-4.6235686048763967E-4</v>
      </c>
    </row>
    <row r="122" spans="1:11" x14ac:dyDescent="0.25">
      <c r="A122">
        <v>-61</v>
      </c>
      <c r="B122">
        <v>-8.3000000000000007</v>
      </c>
      <c r="C122">
        <v>-45.38</v>
      </c>
      <c r="D122">
        <v>-8.24</v>
      </c>
      <c r="E122">
        <v>-46.48</v>
      </c>
      <c r="F122">
        <f>_10sept_0_10[[#This Row],[H_mag]]-40</f>
        <v>-48.3</v>
      </c>
      <c r="G122">
        <f>_10sept_0_10[[#This Row],[V_mag]]-40</f>
        <v>-48.24</v>
      </c>
      <c r="H122">
        <f>(10^(_10sept_0_10[[#This Row],[H_mag_adj]]/20)*COS(RADIANS(_10sept_0_10[[#This Row],[H_phase]])))*0.15</f>
        <v>4.0520679815589551E-4</v>
      </c>
      <c r="I122">
        <f>(10^(_10sept_0_10[[#This Row],[H_mag_adj]]/20)*SIN(RADIANS(_10sept_0_10[[#This Row],[H_phase]])))*0.15</f>
        <v>-4.1061762999911906E-4</v>
      </c>
      <c r="J122">
        <f>(10^(_10sept_0_10[[#This Row],[V_mag_adj]]/20)*COS(RADIANS(_10sept_0_10[[#This Row],[V_phase]])))*0.15</f>
        <v>4.0000291585882047E-4</v>
      </c>
      <c r="K122">
        <f>(10^(_10sept_0_10[[#This Row],[V_mag_adj]]/20)*SIN(RADIANS(_10sept_0_10[[#This Row],[V_phase]])))*0.15</f>
        <v>-4.2122055421414922E-4</v>
      </c>
    </row>
    <row r="123" spans="1:11" x14ac:dyDescent="0.25">
      <c r="A123">
        <v>-60</v>
      </c>
      <c r="B123">
        <v>-8.0500000000000007</v>
      </c>
      <c r="C123">
        <v>-36.22</v>
      </c>
      <c r="D123">
        <v>-8.0299999999999994</v>
      </c>
      <c r="E123">
        <v>-38.06</v>
      </c>
      <c r="F123">
        <f>_10sept_0_10[[#This Row],[H_mag]]-40</f>
        <v>-48.05</v>
      </c>
      <c r="G123">
        <f>_10sept_0_10[[#This Row],[V_mag]]-40</f>
        <v>-48.03</v>
      </c>
      <c r="H123">
        <f>(10^(_10sept_0_10[[#This Row],[H_mag_adj]]/20)*COS(RADIANS(_10sept_0_10[[#This Row],[H_phase]])))*0.15</f>
        <v>4.7899661212733166E-4</v>
      </c>
      <c r="I123">
        <f>(10^(_10sept_0_10[[#This Row],[H_mag_adj]]/20)*SIN(RADIANS(_10sept_0_10[[#This Row],[H_phase]])))*0.15</f>
        <v>-3.5082935502160005E-4</v>
      </c>
      <c r="J123">
        <f>(10^(_10sept_0_10[[#This Row],[V_mag_adj]]/20)*COS(RADIANS(_10sept_0_10[[#This Row],[V_phase]])))*0.15</f>
        <v>4.6856268208344978E-4</v>
      </c>
      <c r="K123">
        <f>(10^(_10sept_0_10[[#This Row],[V_mag_adj]]/20)*SIN(RADIANS(_10sept_0_10[[#This Row],[V_phase]])))*0.15</f>
        <v>-3.6687212685575205E-4</v>
      </c>
    </row>
    <row r="124" spans="1:11" x14ac:dyDescent="0.25">
      <c r="A124">
        <v>-59</v>
      </c>
      <c r="B124">
        <v>-7.85</v>
      </c>
      <c r="C124">
        <v>-27.61</v>
      </c>
      <c r="D124">
        <v>-7.87</v>
      </c>
      <c r="E124">
        <v>-29.48</v>
      </c>
      <c r="F124">
        <f>_10sept_0_10[[#This Row],[H_mag]]-40</f>
        <v>-47.85</v>
      </c>
      <c r="G124">
        <f>_10sept_0_10[[#This Row],[V_mag]]-40</f>
        <v>-47.87</v>
      </c>
      <c r="H124">
        <f>(10^(_10sept_0_10[[#This Row],[H_mag_adj]]/20)*COS(RADIANS(_10sept_0_10[[#This Row],[H_phase]])))*0.15</f>
        <v>5.3837529628968702E-4</v>
      </c>
      <c r="I124">
        <f>(10^(_10sept_0_10[[#This Row],[H_mag_adj]]/20)*SIN(RADIANS(_10sept_0_10[[#This Row],[H_phase]])))*0.15</f>
        <v>-2.8157545936193938E-4</v>
      </c>
      <c r="J124">
        <f>(10^(_10sept_0_10[[#This Row],[V_mag_adj]]/20)*COS(RADIANS(_10sept_0_10[[#This Row],[V_phase]])))*0.15</f>
        <v>5.2768380996210133E-4</v>
      </c>
      <c r="K124">
        <f>(10^(_10sept_0_10[[#This Row],[V_mag_adj]]/20)*SIN(RADIANS(_10sept_0_10[[#This Row],[V_phase]])))*0.15</f>
        <v>-2.9830602571873408E-4</v>
      </c>
    </row>
    <row r="125" spans="1:11" x14ac:dyDescent="0.25">
      <c r="A125">
        <v>-58</v>
      </c>
      <c r="B125">
        <v>-7.64</v>
      </c>
      <c r="C125">
        <v>-18.87</v>
      </c>
      <c r="D125">
        <v>-7.69</v>
      </c>
      <c r="E125">
        <v>-20.53</v>
      </c>
      <c r="F125">
        <f>_10sept_0_10[[#This Row],[H_mag]]-40</f>
        <v>-47.64</v>
      </c>
      <c r="G125">
        <f>_10sept_0_10[[#This Row],[V_mag]]-40</f>
        <v>-47.69</v>
      </c>
      <c r="H125">
        <f>(10^(_10sept_0_10[[#This Row],[H_mag_adj]]/20)*COS(RADIANS(_10sept_0_10[[#This Row],[H_phase]])))*0.15</f>
        <v>5.889784017863326E-4</v>
      </c>
      <c r="I125">
        <f>(10^(_10sept_0_10[[#This Row],[H_mag_adj]]/20)*SIN(RADIANS(_10sept_0_10[[#This Row],[H_phase]])))*0.15</f>
        <v>-2.013079024804248E-4</v>
      </c>
      <c r="J125">
        <f>(10^(_10sept_0_10[[#This Row],[V_mag_adj]]/20)*COS(RADIANS(_10sept_0_10[[#This Row],[V_phase]])))*0.15</f>
        <v>5.7955385247494546E-4</v>
      </c>
      <c r="K125">
        <f>(10^(_10sept_0_10[[#This Row],[V_mag_adj]]/20)*SIN(RADIANS(_10sept_0_10[[#This Row],[V_phase]])))*0.15</f>
        <v>-2.1703224753550404E-4</v>
      </c>
    </row>
    <row r="126" spans="1:11" x14ac:dyDescent="0.25">
      <c r="A126">
        <v>-57</v>
      </c>
      <c r="B126">
        <v>-7.45</v>
      </c>
      <c r="C126">
        <v>-9.65</v>
      </c>
      <c r="D126">
        <v>-7.5</v>
      </c>
      <c r="E126">
        <v>-11.25</v>
      </c>
      <c r="F126">
        <f>_10sept_0_10[[#This Row],[H_mag]]-40</f>
        <v>-47.45</v>
      </c>
      <c r="G126">
        <f>_10sept_0_10[[#This Row],[V_mag]]-40</f>
        <v>-47.5</v>
      </c>
      <c r="H126">
        <f>(10^(_10sept_0_10[[#This Row],[H_mag_adj]]/20)*COS(RADIANS(_10sept_0_10[[#This Row],[H_phase]])))*0.15</f>
        <v>6.2719437746029509E-4</v>
      </c>
      <c r="I126">
        <f>(10^(_10sept_0_10[[#This Row],[H_mag_adj]]/20)*SIN(RADIANS(_10sept_0_10[[#This Row],[H_phase]])))*0.15</f>
        <v>-1.0664505983011988E-4</v>
      </c>
      <c r="J126">
        <f>(10^(_10sept_0_10[[#This Row],[V_mag_adj]]/20)*COS(RADIANS(_10sept_0_10[[#This Row],[V_phase]])))*0.15</f>
        <v>6.2039058504039543E-4</v>
      </c>
      <c r="K126">
        <f>(10^(_10sept_0_10[[#This Row],[V_mag_adj]]/20)*SIN(RADIANS(_10sept_0_10[[#This Row],[V_phase]])))*0.15</f>
        <v>-1.2340335997043609E-4</v>
      </c>
    </row>
    <row r="127" spans="1:11" x14ac:dyDescent="0.25">
      <c r="A127">
        <v>-56</v>
      </c>
      <c r="B127">
        <v>-7.24</v>
      </c>
      <c r="C127">
        <v>-1.55</v>
      </c>
      <c r="D127">
        <v>-7.31</v>
      </c>
      <c r="E127">
        <v>-3.04</v>
      </c>
      <c r="F127">
        <f>_10sept_0_10[[#This Row],[H_mag]]-40</f>
        <v>-47.24</v>
      </c>
      <c r="G127">
        <f>_10sept_0_10[[#This Row],[V_mag]]-40</f>
        <v>-47.31</v>
      </c>
      <c r="H127">
        <f>(10^(_10sept_0_10[[#This Row],[H_mag_adj]]/20)*COS(RADIANS(_10sept_0_10[[#This Row],[H_phase]])))*0.15</f>
        <v>6.5152685573819909E-4</v>
      </c>
      <c r="I127">
        <f>(10^(_10sept_0_10[[#This Row],[H_mag_adj]]/20)*SIN(RADIANS(_10sept_0_10[[#This Row],[H_phase]])))*0.15</f>
        <v>-1.7629798596727118E-5</v>
      </c>
      <c r="J127">
        <f>(10^(_10sept_0_10[[#This Row],[V_mag_adj]]/20)*COS(RADIANS(_10sept_0_10[[#This Row],[V_phase]])))*0.15</f>
        <v>6.4562400485631362E-4</v>
      </c>
      <c r="K127">
        <f>(10^(_10sept_0_10[[#This Row],[V_mag_adj]]/20)*SIN(RADIANS(_10sept_0_10[[#This Row],[V_phase]])))*0.15</f>
        <v>-3.4287705506885076E-5</v>
      </c>
    </row>
    <row r="128" spans="1:11" x14ac:dyDescent="0.25">
      <c r="A128">
        <v>-55</v>
      </c>
      <c r="B128">
        <v>-6.95</v>
      </c>
      <c r="C128">
        <v>6.7</v>
      </c>
      <c r="D128">
        <v>-7.02</v>
      </c>
      <c r="E128">
        <v>5.36</v>
      </c>
      <c r="F128">
        <f>_10sept_0_10[[#This Row],[H_mag]]-40</f>
        <v>-46.95</v>
      </c>
      <c r="G128">
        <f>_10sept_0_10[[#This Row],[V_mag]]-40</f>
        <v>-47.019999999999996</v>
      </c>
      <c r="H128">
        <f>(10^(_10sept_0_10[[#This Row],[H_mag_adj]]/20)*COS(RADIANS(_10sept_0_10[[#This Row],[H_phase]])))*0.15</f>
        <v>6.6929123220894773E-4</v>
      </c>
      <c r="I128">
        <f>(10^(_10sept_0_10[[#This Row],[H_mag_adj]]/20)*SIN(RADIANS(_10sept_0_10[[#This Row],[H_phase]])))*0.15</f>
        <v>7.8623649855364544E-5</v>
      </c>
      <c r="J128">
        <f>(10^(_10sept_0_10[[#This Row],[V_mag_adj]]/20)*COS(RADIANS(_10sept_0_10[[#This Row],[V_phase]])))*0.15</f>
        <v>6.6556137252338124E-4</v>
      </c>
      <c r="K128">
        <f>(10^(_10sept_0_10[[#This Row],[V_mag_adj]]/20)*SIN(RADIANS(_10sept_0_10[[#This Row],[V_phase]])))*0.15</f>
        <v>6.2445302547118803E-5</v>
      </c>
    </row>
    <row r="129" spans="1:11" x14ac:dyDescent="0.25">
      <c r="A129">
        <v>-54</v>
      </c>
      <c r="B129">
        <v>-6.62</v>
      </c>
      <c r="C129">
        <v>14.64</v>
      </c>
      <c r="D129">
        <v>-6.68</v>
      </c>
      <c r="E129">
        <v>13.63</v>
      </c>
      <c r="F129">
        <f>_10sept_0_10[[#This Row],[H_mag]]-40</f>
        <v>-46.62</v>
      </c>
      <c r="G129">
        <f>_10sept_0_10[[#This Row],[V_mag]]-40</f>
        <v>-46.68</v>
      </c>
      <c r="H129">
        <f>(10^(_10sept_0_10[[#This Row],[H_mag_adj]]/20)*COS(RADIANS(_10sept_0_10[[#This Row],[H_phase]])))*0.15</f>
        <v>6.7726249526404677E-4</v>
      </c>
      <c r="I129">
        <f>(10^(_10sept_0_10[[#This Row],[H_mag_adj]]/20)*SIN(RADIANS(_10sept_0_10[[#This Row],[H_phase]])))*0.15</f>
        <v>1.7691865726422739E-4</v>
      </c>
      <c r="J129">
        <f>(10^(_10sept_0_10[[#This Row],[V_mag_adj]]/20)*COS(RADIANS(_10sept_0_10[[#This Row],[V_phase]])))*0.15</f>
        <v>6.7559281565395186E-4</v>
      </c>
      <c r="K129">
        <f>(10^(_10sept_0_10[[#This Row],[V_mag_adj]]/20)*SIN(RADIANS(_10sept_0_10[[#This Row],[V_phase]])))*0.15</f>
        <v>1.6381759403719305E-4</v>
      </c>
    </row>
    <row r="130" spans="1:11" x14ac:dyDescent="0.25">
      <c r="A130">
        <v>-53</v>
      </c>
      <c r="B130">
        <v>-6.24</v>
      </c>
      <c r="C130">
        <v>22.39</v>
      </c>
      <c r="D130">
        <v>-6.35</v>
      </c>
      <c r="E130">
        <v>20.64</v>
      </c>
      <c r="F130">
        <f>_10sept_0_10[[#This Row],[H_mag]]-40</f>
        <v>-46.24</v>
      </c>
      <c r="G130">
        <f>_10sept_0_10[[#This Row],[V_mag]]-40</f>
        <v>-46.35</v>
      </c>
      <c r="H130">
        <f>(10^(_10sept_0_10[[#This Row],[H_mag_adj]]/20)*COS(RADIANS(_10sept_0_10[[#This Row],[H_phase]])))*0.15</f>
        <v>6.7616242518709301E-4</v>
      </c>
      <c r="I130">
        <f>(10^(_10sept_0_10[[#This Row],[H_mag_adj]]/20)*SIN(RADIANS(_10sept_0_10[[#This Row],[H_phase]])))*0.15</f>
        <v>2.7855598944503864E-4</v>
      </c>
      <c r="J130">
        <f>(10^(_10sept_0_10[[#This Row],[V_mag_adj]]/20)*COS(RADIANS(_10sept_0_10[[#This Row],[V_phase]])))*0.15</f>
        <v>6.7574158582459152E-4</v>
      </c>
      <c r="K130">
        <f>(10^(_10sept_0_10[[#This Row],[V_mag_adj]]/20)*SIN(RADIANS(_10sept_0_10[[#This Row],[V_phase]])))*0.15</f>
        <v>2.5453311263993491E-4</v>
      </c>
    </row>
    <row r="131" spans="1:11" x14ac:dyDescent="0.25">
      <c r="A131">
        <v>-52</v>
      </c>
      <c r="B131">
        <v>-5.9</v>
      </c>
      <c r="C131">
        <v>28.89</v>
      </c>
      <c r="D131">
        <v>-6.04</v>
      </c>
      <c r="E131">
        <v>26.56</v>
      </c>
      <c r="F131">
        <f>_10sept_0_10[[#This Row],[H_mag]]-40</f>
        <v>-45.9</v>
      </c>
      <c r="G131">
        <f>_10sept_0_10[[#This Row],[V_mag]]-40</f>
        <v>-46.04</v>
      </c>
      <c r="H131">
        <f>(10^(_10sept_0_10[[#This Row],[H_mag_adj]]/20)*COS(RADIANS(_10sept_0_10[[#This Row],[H_phase]])))*0.15</f>
        <v>6.6584270678060609E-4</v>
      </c>
      <c r="I131">
        <f>(10^(_10sept_0_10[[#This Row],[H_mag_adj]]/20)*SIN(RADIANS(_10sept_0_10[[#This Row],[H_phase]])))*0.15</f>
        <v>3.6741331079598864E-4</v>
      </c>
      <c r="J131">
        <f>(10^(_10sept_0_10[[#This Row],[V_mag_adj]]/20)*COS(RADIANS(_10sept_0_10[[#This Row],[V_phase]])))*0.15</f>
        <v>6.6935327720934914E-4</v>
      </c>
      <c r="K131">
        <f>(10^(_10sept_0_10[[#This Row],[V_mag_adj]]/20)*SIN(RADIANS(_10sept_0_10[[#This Row],[V_phase]])))*0.15</f>
        <v>3.3460287939980621E-4</v>
      </c>
    </row>
    <row r="132" spans="1:11" x14ac:dyDescent="0.25">
      <c r="A132">
        <v>-51</v>
      </c>
      <c r="B132">
        <v>-5.61</v>
      </c>
      <c r="C132">
        <v>34.840000000000003</v>
      </c>
      <c r="D132">
        <v>-5.72</v>
      </c>
      <c r="E132">
        <v>32.82</v>
      </c>
      <c r="F132">
        <f>_10sept_0_10[[#This Row],[H_mag]]-40</f>
        <v>-45.61</v>
      </c>
      <c r="G132">
        <f>_10sept_0_10[[#This Row],[V_mag]]-40</f>
        <v>-45.72</v>
      </c>
      <c r="H132">
        <f>(10^(_10sept_0_10[[#This Row],[H_mag_adj]]/20)*COS(RADIANS(_10sept_0_10[[#This Row],[H_phase]])))*0.15</f>
        <v>6.4536061106452926E-4</v>
      </c>
      <c r="I132">
        <f>(10^(_10sept_0_10[[#This Row],[H_mag_adj]]/20)*SIN(RADIANS(_10sept_0_10[[#This Row],[H_phase]])))*0.15</f>
        <v>4.4920581712000989E-4</v>
      </c>
      <c r="J132">
        <f>(10^(_10sept_0_10[[#This Row],[V_mag_adj]]/20)*COS(RADIANS(_10sept_0_10[[#This Row],[V_phase]])))*0.15</f>
        <v>6.5247767242098082E-4</v>
      </c>
      <c r="K132">
        <f>(10^(_10sept_0_10[[#This Row],[V_mag_adj]]/20)*SIN(RADIANS(_10sept_0_10[[#This Row],[V_phase]])))*0.15</f>
        <v>4.2081558915560739E-4</v>
      </c>
    </row>
    <row r="133" spans="1:11" x14ac:dyDescent="0.25">
      <c r="A133">
        <v>-50</v>
      </c>
      <c r="B133">
        <v>-5.31</v>
      </c>
      <c r="C133">
        <v>40.869999999999997</v>
      </c>
      <c r="D133">
        <v>-5.41</v>
      </c>
      <c r="E133">
        <v>38.840000000000003</v>
      </c>
      <c r="F133">
        <f>_10sept_0_10[[#This Row],[H_mag]]-40</f>
        <v>-45.31</v>
      </c>
      <c r="G133">
        <f>_10sept_0_10[[#This Row],[V_mag]]-40</f>
        <v>-45.41</v>
      </c>
      <c r="H133">
        <f>(10^(_10sept_0_10[[#This Row],[H_mag_adj]]/20)*COS(RADIANS(_10sept_0_10[[#This Row],[H_phase]])))*0.15</f>
        <v>6.1549671906147962E-4</v>
      </c>
      <c r="I133">
        <f>(10^(_10sept_0_10[[#This Row],[H_mag_adj]]/20)*SIN(RADIANS(_10sept_0_10[[#This Row],[H_phase]])))*0.15</f>
        <v>5.3259614759146919E-4</v>
      </c>
      <c r="J133">
        <f>(10^(_10sept_0_10[[#This Row],[V_mag_adj]]/20)*COS(RADIANS(_10sept_0_10[[#This Row],[V_phase]])))*0.15</f>
        <v>6.2671940664010123E-4</v>
      </c>
      <c r="K133">
        <f>(10^(_10sept_0_10[[#This Row],[V_mag_adj]]/20)*SIN(RADIANS(_10sept_0_10[[#This Row],[V_phase]])))*0.15</f>
        <v>5.0461612009150591E-4</v>
      </c>
    </row>
    <row r="134" spans="1:11" x14ac:dyDescent="0.25">
      <c r="A134">
        <v>-49</v>
      </c>
      <c r="B134">
        <v>-5</v>
      </c>
      <c r="C134">
        <v>46.97</v>
      </c>
      <c r="D134">
        <v>-5.1100000000000003</v>
      </c>
      <c r="E134">
        <v>45.02</v>
      </c>
      <c r="F134">
        <f>_10sept_0_10[[#This Row],[H_mag]]-40</f>
        <v>-45</v>
      </c>
      <c r="G134">
        <f>_10sept_0_10[[#This Row],[V_mag]]-40</f>
        <v>-45.11</v>
      </c>
      <c r="H134">
        <f>(10^(_10sept_0_10[[#This Row],[H_mag_adj]]/20)*COS(RADIANS(_10sept_0_10[[#This Row],[H_phase]])))*0.15</f>
        <v>5.7559672451521784E-4</v>
      </c>
      <c r="I134">
        <f>(10^(_10sept_0_10[[#This Row],[H_mag_adj]]/20)*SIN(RADIANS(_10sept_0_10[[#This Row],[H_phase]])))*0.15</f>
        <v>6.1660431742344851E-4</v>
      </c>
      <c r="J134">
        <f>(10^(_10sept_0_10[[#This Row],[V_mag_adj]]/20)*COS(RADIANS(_10sept_0_10[[#This Row],[V_phase]])))*0.15</f>
        <v>5.8874144699296363E-4</v>
      </c>
      <c r="K134">
        <f>(10^(_10sept_0_10[[#This Row],[V_mag_adj]]/20)*SIN(RADIANS(_10sept_0_10[[#This Row],[V_phase]])))*0.15</f>
        <v>5.8915260960020767E-4</v>
      </c>
    </row>
    <row r="135" spans="1:11" x14ac:dyDescent="0.25">
      <c r="A135">
        <v>-48</v>
      </c>
      <c r="B135">
        <v>-4.7300000000000004</v>
      </c>
      <c r="C135">
        <v>52.07</v>
      </c>
      <c r="D135">
        <v>-4.84</v>
      </c>
      <c r="E135">
        <v>50.26</v>
      </c>
      <c r="F135">
        <f>_10sept_0_10[[#This Row],[H_mag]]-40</f>
        <v>-44.730000000000004</v>
      </c>
      <c r="G135">
        <f>_10sept_0_10[[#This Row],[V_mag]]-40</f>
        <v>-44.84</v>
      </c>
      <c r="H135">
        <f>(10^(_10sept_0_10[[#This Row],[H_mag_adj]]/20)*COS(RADIANS(_10sept_0_10[[#This Row],[H_phase]])))*0.15</f>
        <v>5.3487617864852077E-4</v>
      </c>
      <c r="I135">
        <f>(10^(_10sept_0_10[[#This Row],[H_mag_adj]]/20)*SIN(RADIANS(_10sept_0_10[[#This Row],[H_phase]])))*0.15</f>
        <v>6.863370196989292E-4</v>
      </c>
      <c r="J135">
        <f>(10^(_10sept_0_10[[#This Row],[V_mag_adj]]/20)*COS(RADIANS(_10sept_0_10[[#This Row],[V_phase]])))*0.15</f>
        <v>5.4928688150619103E-4</v>
      </c>
      <c r="K135">
        <f>(10^(_10sept_0_10[[#This Row],[V_mag_adj]]/20)*SIN(RADIANS(_10sept_0_10[[#This Row],[V_phase]])))*0.15</f>
        <v>6.6068020350977725E-4</v>
      </c>
    </row>
    <row r="136" spans="1:11" x14ac:dyDescent="0.25">
      <c r="A136">
        <v>-47</v>
      </c>
      <c r="B136">
        <v>-4.43</v>
      </c>
      <c r="C136">
        <v>57.28</v>
      </c>
      <c r="D136">
        <v>-4.53</v>
      </c>
      <c r="E136">
        <v>55.46</v>
      </c>
      <c r="F136">
        <f>_10sept_0_10[[#This Row],[H_mag]]-40</f>
        <v>-44.43</v>
      </c>
      <c r="G136">
        <f>_10sept_0_10[[#This Row],[V_mag]]-40</f>
        <v>-44.53</v>
      </c>
      <c r="H136">
        <f>(10^(_10sept_0_10[[#This Row],[H_mag_adj]]/20)*COS(RADIANS(_10sept_0_10[[#This Row],[H_phase]])))*0.15</f>
        <v>4.8687144053768608E-4</v>
      </c>
      <c r="I136">
        <f>(10^(_10sept_0_10[[#This Row],[H_mag_adj]]/20)*SIN(RADIANS(_10sept_0_10[[#This Row],[H_phase]])))*0.15</f>
        <v>7.5779822326754861E-4</v>
      </c>
      <c r="J136">
        <f>(10^(_10sept_0_10[[#This Row],[V_mag_adj]]/20)*COS(RADIANS(_10sept_0_10[[#This Row],[V_phase]])))*0.15</f>
        <v>5.0484738072822987E-4</v>
      </c>
      <c r="K136">
        <f>(10^(_10sept_0_10[[#This Row],[V_mag_adj]]/20)*SIN(RADIANS(_10sept_0_10[[#This Row],[V_phase]])))*0.15</f>
        <v>7.3346000710157336E-4</v>
      </c>
    </row>
    <row r="137" spans="1:11" x14ac:dyDescent="0.25">
      <c r="A137">
        <v>-46</v>
      </c>
      <c r="B137">
        <v>-4.1500000000000004</v>
      </c>
      <c r="C137">
        <v>62.09</v>
      </c>
      <c r="D137">
        <v>-4.2300000000000004</v>
      </c>
      <c r="E137">
        <v>61.01</v>
      </c>
      <c r="F137">
        <f>_10sept_0_10[[#This Row],[H_mag]]-40</f>
        <v>-44.15</v>
      </c>
      <c r="G137">
        <f>_10sept_0_10[[#This Row],[V_mag]]-40</f>
        <v>-44.230000000000004</v>
      </c>
      <c r="H137">
        <f>(10^(_10sept_0_10[[#This Row],[H_mag_adj]]/20)*COS(RADIANS(_10sept_0_10[[#This Row],[H_phase]])))*0.15</f>
        <v>4.3542674894251135E-4</v>
      </c>
      <c r="I137">
        <f>(10^(_10sept_0_10[[#This Row],[H_mag_adj]]/20)*SIN(RADIANS(_10sept_0_10[[#This Row],[H_phase]])))*0.15</f>
        <v>8.2203105531810684E-4</v>
      </c>
      <c r="J137">
        <f>(10^(_10sept_0_10[[#This Row],[V_mag_adj]]/20)*COS(RADIANS(_10sept_0_10[[#This Row],[V_phase]])))*0.15</f>
        <v>4.4671004207891924E-4</v>
      </c>
      <c r="K137">
        <f>(10^(_10sept_0_10[[#This Row],[V_mag_adj]]/20)*SIN(RADIANS(_10sept_0_10[[#This Row],[V_phase]])))*0.15</f>
        <v>8.0621806472444893E-4</v>
      </c>
    </row>
    <row r="138" spans="1:11" x14ac:dyDescent="0.25">
      <c r="A138">
        <v>-45</v>
      </c>
      <c r="B138">
        <v>-3.89</v>
      </c>
      <c r="C138">
        <v>66.64</v>
      </c>
      <c r="D138">
        <v>-3.97</v>
      </c>
      <c r="E138">
        <v>65.83</v>
      </c>
      <c r="F138">
        <f>_10sept_0_10[[#This Row],[H_mag]]-40</f>
        <v>-43.89</v>
      </c>
      <c r="G138">
        <f>_10sept_0_10[[#This Row],[V_mag]]-40</f>
        <v>-43.97</v>
      </c>
      <c r="H138">
        <f>(10^(_10sept_0_10[[#This Row],[H_mag_adj]]/20)*COS(RADIANS(_10sept_0_10[[#This Row],[H_phase]])))*0.15</f>
        <v>3.8005128549830963E-4</v>
      </c>
      <c r="I138">
        <f>(10^(_10sept_0_10[[#This Row],[H_mag_adj]]/20)*SIN(RADIANS(_10sept_0_10[[#This Row],[H_phase]])))*0.15</f>
        <v>8.7993161077417714E-4</v>
      </c>
      <c r="J138">
        <f>(10^(_10sept_0_10[[#This Row],[V_mag_adj]]/20)*COS(RADIANS(_10sept_0_10[[#This Row],[V_phase]])))*0.15</f>
        <v>3.8885460604856414E-4</v>
      </c>
      <c r="K138">
        <f>(10^(_10sept_0_10[[#This Row],[V_mag_adj]]/20)*SIN(RADIANS(_10sept_0_10[[#This Row],[V_phase]])))*0.15</f>
        <v>8.6645381297345862E-4</v>
      </c>
    </row>
    <row r="139" spans="1:11" x14ac:dyDescent="0.25">
      <c r="A139">
        <v>-44</v>
      </c>
      <c r="B139">
        <v>-3.69</v>
      </c>
      <c r="C139">
        <v>70.930000000000007</v>
      </c>
      <c r="D139">
        <v>-3.75</v>
      </c>
      <c r="E139">
        <v>70.45</v>
      </c>
      <c r="F139">
        <f>_10sept_0_10[[#This Row],[H_mag]]-40</f>
        <v>-43.69</v>
      </c>
      <c r="G139">
        <f>_10sept_0_10[[#This Row],[V_mag]]-40</f>
        <v>-43.75</v>
      </c>
      <c r="H139">
        <f>(10^(_10sept_0_10[[#This Row],[H_mag_adj]]/20)*COS(RADIANS(_10sept_0_10[[#This Row],[H_phase]])))*0.15</f>
        <v>3.2045796732880675E-4</v>
      </c>
      <c r="I139">
        <f>(10^(_10sept_0_10[[#This Row],[H_mag_adj]]/20)*SIN(RADIANS(_10sept_0_10[[#This Row],[H_phase]])))*0.15</f>
        <v>9.2699686354192061E-4</v>
      </c>
      <c r="J139">
        <f>(10^(_10sept_0_10[[#This Row],[V_mag_adj]]/20)*COS(RADIANS(_10sept_0_10[[#This Row],[V_phase]])))*0.15</f>
        <v>3.2595322203361277E-4</v>
      </c>
      <c r="K139">
        <f>(10^(_10sept_0_10[[#This Row],[V_mag_adj]]/20)*SIN(RADIANS(_10sept_0_10[[#This Row],[V_phase]])))*0.15</f>
        <v>9.1791700592167664E-4</v>
      </c>
    </row>
    <row r="140" spans="1:11" x14ac:dyDescent="0.25">
      <c r="A140">
        <v>-43</v>
      </c>
      <c r="B140">
        <v>-3.53</v>
      </c>
      <c r="C140">
        <v>75.42</v>
      </c>
      <c r="D140">
        <v>-3.59</v>
      </c>
      <c r="E140">
        <v>74.97</v>
      </c>
      <c r="F140">
        <f>_10sept_0_10[[#This Row],[H_mag]]-40</f>
        <v>-43.53</v>
      </c>
      <c r="G140">
        <f>_10sept_0_10[[#This Row],[V_mag]]-40</f>
        <v>-43.59</v>
      </c>
      <c r="H140">
        <f>(10^(_10sept_0_10[[#This Row],[H_mag_adj]]/20)*COS(RADIANS(_10sept_0_10[[#This Row],[H_phase]])))*0.15</f>
        <v>2.5149474025631474E-4</v>
      </c>
      <c r="I140">
        <f>(10^(_10sept_0_10[[#This Row],[H_mag_adj]]/20)*SIN(RADIANS(_10sept_0_10[[#This Row],[H_phase]])))*0.15</f>
        <v>9.6688667612555943E-4</v>
      </c>
      <c r="J140">
        <f>(10^(_10sept_0_10[[#This Row],[V_mag_adj]]/20)*COS(RADIANS(_10sept_0_10[[#This Row],[V_phase]])))*0.15</f>
        <v>2.5729731590082522E-4</v>
      </c>
      <c r="K140">
        <f>(10^(_10sept_0_10[[#This Row],[V_mag_adj]]/20)*SIN(RADIANS(_10sept_0_10[[#This Row],[V_phase]])))*0.15</f>
        <v>9.5823944180789056E-4</v>
      </c>
    </row>
    <row r="141" spans="1:11" x14ac:dyDescent="0.25">
      <c r="A141">
        <v>-42</v>
      </c>
      <c r="B141">
        <v>-3.42</v>
      </c>
      <c r="C141">
        <v>79.37</v>
      </c>
      <c r="D141">
        <v>-3.49</v>
      </c>
      <c r="E141">
        <v>78.84</v>
      </c>
      <c r="F141">
        <f>_10sept_0_10[[#This Row],[H_mag]]-40</f>
        <v>-43.42</v>
      </c>
      <c r="G141">
        <f>_10sept_0_10[[#This Row],[V_mag]]-40</f>
        <v>-43.49</v>
      </c>
      <c r="H141">
        <f>(10^(_10sept_0_10[[#This Row],[H_mag_adj]]/20)*COS(RADIANS(_10sept_0_10[[#This Row],[H_phase]])))*0.15</f>
        <v>1.8664121972653379E-4</v>
      </c>
      <c r="I141">
        <f>(10^(_10sept_0_10[[#This Row],[H_mag_adj]]/20)*SIN(RADIANS(_10sept_0_10[[#This Row],[H_phase]])))*0.15</f>
        <v>9.9442857482908158E-4</v>
      </c>
      <c r="J141">
        <f>(10^(_10sept_0_10[[#This Row],[V_mag_adj]]/20)*COS(RADIANS(_10sept_0_10[[#This Row],[V_phase]])))*0.15</f>
        <v>1.9425993590303236E-4</v>
      </c>
      <c r="K141">
        <f>(10^(_10sept_0_10[[#This Row],[V_mag_adj]]/20)*SIN(RADIANS(_10sept_0_10[[#This Row],[V_phase]])))*0.15</f>
        <v>9.8469183590591588E-4</v>
      </c>
    </row>
    <row r="142" spans="1:11" x14ac:dyDescent="0.25">
      <c r="A142">
        <v>-41</v>
      </c>
      <c r="B142">
        <v>-3.33</v>
      </c>
      <c r="C142">
        <v>83.99</v>
      </c>
      <c r="D142">
        <v>-3.38</v>
      </c>
      <c r="E142">
        <v>83.56</v>
      </c>
      <c r="F142">
        <f>_10sept_0_10[[#This Row],[H_mag]]-40</f>
        <v>-43.33</v>
      </c>
      <c r="G142">
        <f>_10sept_0_10[[#This Row],[V_mag]]-40</f>
        <v>-43.38</v>
      </c>
      <c r="H142">
        <f>(10^(_10sept_0_10[[#This Row],[H_mag_adj]]/20)*COS(RADIANS(_10sept_0_10[[#This Row],[H_phase]])))*0.15</f>
        <v>1.0704007292134144E-4</v>
      </c>
      <c r="I142">
        <f>(10^(_10sept_0_10[[#This Row],[H_mag_adj]]/20)*SIN(RADIANS(_10sept_0_10[[#This Row],[H_phase]])))*0.15</f>
        <v>1.0167112628667876E-3</v>
      </c>
      <c r="J142">
        <f>(10^(_10sept_0_10[[#This Row],[V_mag_adj]]/20)*COS(RADIANS(_10sept_0_10[[#This Row],[V_phase]])))*0.15</f>
        <v>1.1400913732923655E-4</v>
      </c>
      <c r="K142">
        <f>(10^(_10sept_0_10[[#This Row],[V_mag_adj]]/20)*SIN(RADIANS(_10sept_0_10[[#This Row],[V_phase]])))*0.15</f>
        <v>1.0100482391888004E-3</v>
      </c>
    </row>
    <row r="143" spans="1:11" x14ac:dyDescent="0.25">
      <c r="A143">
        <v>-40</v>
      </c>
      <c r="B143">
        <v>-3.24</v>
      </c>
      <c r="C143">
        <v>88.4</v>
      </c>
      <c r="D143">
        <v>-3.27</v>
      </c>
      <c r="E143">
        <v>87.59</v>
      </c>
      <c r="F143">
        <f>_10sept_0_10[[#This Row],[H_mag]]-40</f>
        <v>-43.24</v>
      </c>
      <c r="G143">
        <f>_10sept_0_10[[#This Row],[V_mag]]-40</f>
        <v>-43.27</v>
      </c>
      <c r="H143">
        <f>(10^(_10sept_0_10[[#This Row],[H_mag_adj]]/20)*COS(RADIANS(_10sept_0_10[[#This Row],[H_phase]])))*0.15</f>
        <v>2.8842450937021318E-5</v>
      </c>
      <c r="I143">
        <f>(10^(_10sept_0_10[[#This Row],[H_mag_adj]]/20)*SIN(RADIANS(_10sept_0_10[[#This Row],[H_phase]])))*0.15</f>
        <v>1.0325757017572586E-3</v>
      </c>
      <c r="J143">
        <f>(10^(_10sept_0_10[[#This Row],[V_mag_adj]]/20)*COS(RADIANS(_10sept_0_10[[#This Row],[V_phase]])))*0.15</f>
        <v>4.3287011069907565E-5</v>
      </c>
      <c r="K143">
        <f>(10^(_10sept_0_10[[#This Row],[V_mag_adj]]/20)*SIN(RADIANS(_10sept_0_10[[#This Row],[V_phase]])))*0.15</f>
        <v>1.0285063048254867E-3</v>
      </c>
    </row>
    <row r="144" spans="1:11" x14ac:dyDescent="0.25">
      <c r="A144">
        <v>-39</v>
      </c>
      <c r="B144">
        <v>-3.1</v>
      </c>
      <c r="C144">
        <v>92.97</v>
      </c>
      <c r="D144">
        <v>-3.11</v>
      </c>
      <c r="E144">
        <v>92.11</v>
      </c>
      <c r="F144">
        <f>_10sept_0_10[[#This Row],[H_mag]]-40</f>
        <v>-43.1</v>
      </c>
      <c r="G144">
        <f>_10sept_0_10[[#This Row],[V_mag]]-40</f>
        <v>-43.11</v>
      </c>
      <c r="H144">
        <f>(10^(_10sept_0_10[[#This Row],[H_mag_adj]]/20)*COS(RADIANS(_10sept_0_10[[#This Row],[H_phase]])))*0.15</f>
        <v>-5.439144127782346E-5</v>
      </c>
      <c r="I144">
        <f>(10^(_10sept_0_10[[#This Row],[H_mag_adj]]/20)*SIN(RADIANS(_10sept_0_10[[#This Row],[H_phase]])))*0.15</f>
        <v>1.0483529533009022E-3</v>
      </c>
      <c r="J144">
        <f>(10^(_10sept_0_10[[#This Row],[V_mag_adj]]/20)*COS(RADIANS(_10sept_0_10[[#This Row],[V_phase]])))*0.15</f>
        <v>-3.8605831730319621E-5</v>
      </c>
      <c r="K144">
        <f>(10^(_10sept_0_10[[#This Row],[V_mag_adj]]/20)*SIN(RADIANS(_10sept_0_10[[#This Row],[V_phase]])))*0.15</f>
        <v>1.0478441669818012E-3</v>
      </c>
    </row>
    <row r="145" spans="1:11" x14ac:dyDescent="0.25">
      <c r="A145">
        <v>-38</v>
      </c>
      <c r="B145">
        <v>-2.9</v>
      </c>
      <c r="C145">
        <v>97.22</v>
      </c>
      <c r="D145">
        <v>-2.92</v>
      </c>
      <c r="E145">
        <v>95.9</v>
      </c>
      <c r="F145">
        <f>_10sept_0_10[[#This Row],[H_mag]]-40</f>
        <v>-42.9</v>
      </c>
      <c r="G145">
        <f>_10sept_0_10[[#This Row],[V_mag]]-40</f>
        <v>-42.92</v>
      </c>
      <c r="H145">
        <f>(10^(_10sept_0_10[[#This Row],[H_mag_adj]]/20)*COS(RADIANS(_10sept_0_10[[#This Row],[H_phase]])))*0.15</f>
        <v>-1.3500686078464529E-4</v>
      </c>
      <c r="I145">
        <f>(10^(_10sept_0_10[[#This Row],[H_mag_adj]]/20)*SIN(RADIANS(_10sept_0_10[[#This Row],[H_phase]])))*0.15</f>
        <v>1.0656975469248507E-3</v>
      </c>
      <c r="J145">
        <f>(10^(_10sept_0_10[[#This Row],[V_mag_adj]]/20)*COS(RADIANS(_10sept_0_10[[#This Row],[V_phase]])))*0.15</f>
        <v>-1.1016733482370472E-4</v>
      </c>
      <c r="K145">
        <f>(10^(_10sept_0_10[[#This Row],[V_mag_adj]]/20)*SIN(RADIANS(_10sept_0_10[[#This Row],[V_phase]])))*0.15</f>
        <v>1.0660672625507756E-3</v>
      </c>
    </row>
    <row r="146" spans="1:11" x14ac:dyDescent="0.25">
      <c r="A146">
        <v>-37</v>
      </c>
      <c r="B146">
        <v>-2.68</v>
      </c>
      <c r="C146">
        <v>100.89</v>
      </c>
      <c r="D146">
        <v>-2.69</v>
      </c>
      <c r="E146">
        <v>99.37</v>
      </c>
      <c r="F146">
        <f>_10sept_0_10[[#This Row],[H_mag]]-40</f>
        <v>-42.68</v>
      </c>
      <c r="G146">
        <f>_10sept_0_10[[#This Row],[V_mag]]-40</f>
        <v>-42.69</v>
      </c>
      <c r="H146">
        <f>(10^(_10sept_0_10[[#This Row],[H_mag_adj]]/20)*COS(RADIANS(_10sept_0_10[[#This Row],[H_phase]])))*0.15</f>
        <v>-2.0815100872324202E-4</v>
      </c>
      <c r="I146">
        <f>(10^(_10sept_0_10[[#This Row],[H_mag_adj]]/20)*SIN(RADIANS(_10sept_0_10[[#This Row],[H_phase]])))*0.15</f>
        <v>1.0819297843328527E-3</v>
      </c>
      <c r="J146">
        <f>(10^(_10sept_0_10[[#This Row],[V_mag_adj]]/20)*COS(RADIANS(_10sept_0_10[[#This Row],[V_phase]])))*0.15</f>
        <v>-1.7917221386680007E-4</v>
      </c>
      <c r="K146">
        <f>(10^(_10sept_0_10[[#This Row],[V_mag_adj]]/20)*SIN(RADIANS(_10sept_0_10[[#This Row],[V_phase]])))*0.15</f>
        <v>1.0858196574200141E-3</v>
      </c>
    </row>
    <row r="147" spans="1:11" x14ac:dyDescent="0.25">
      <c r="A147">
        <v>-36</v>
      </c>
      <c r="B147">
        <v>-2.4700000000000002</v>
      </c>
      <c r="C147">
        <v>103.23</v>
      </c>
      <c r="D147">
        <v>-2.46</v>
      </c>
      <c r="E147">
        <v>102.22</v>
      </c>
      <c r="F147">
        <f>_10sept_0_10[[#This Row],[H_mag]]-40</f>
        <v>-42.47</v>
      </c>
      <c r="G147">
        <f>_10sept_0_10[[#This Row],[V_mag]]-40</f>
        <v>-42.46</v>
      </c>
      <c r="H147">
        <f>(10^(_10sept_0_10[[#This Row],[H_mag_adj]]/20)*COS(RADIANS(_10sept_0_10[[#This Row],[H_phase]])))*0.15</f>
        <v>-2.5832253737962844E-4</v>
      </c>
      <c r="I147">
        <f>(10^(_10sept_0_10[[#This Row],[H_mag_adj]]/20)*SIN(RADIANS(_10sept_0_10[[#This Row],[H_phase]])))*0.15</f>
        <v>1.0987756217799066E-3</v>
      </c>
      <c r="J147">
        <f>(10^(_10sept_0_10[[#This Row],[V_mag_adj]]/20)*COS(RADIANS(_10sept_0_10[[#This Row],[V_phase]])))*0.15</f>
        <v>-2.3918959980384928E-4</v>
      </c>
      <c r="K147">
        <f>(10^(_10sept_0_10[[#This Row],[V_mag_adj]]/20)*SIN(RADIANS(_10sept_0_10[[#This Row],[V_phase]])))*0.15</f>
        <v>1.1044291274295973E-3</v>
      </c>
    </row>
    <row r="148" spans="1:11" x14ac:dyDescent="0.25">
      <c r="A148">
        <v>-35</v>
      </c>
      <c r="B148">
        <v>-2.27</v>
      </c>
      <c r="C148">
        <v>104.93</v>
      </c>
      <c r="D148">
        <v>-2.2599999999999998</v>
      </c>
      <c r="E148">
        <v>104.3</v>
      </c>
      <c r="F148">
        <f>_10sept_0_10[[#This Row],[H_mag]]-40</f>
        <v>-42.27</v>
      </c>
      <c r="G148">
        <f>_10sept_0_10[[#This Row],[V_mag]]-40</f>
        <v>-42.26</v>
      </c>
      <c r="H148">
        <f>(10^(_10sept_0_10[[#This Row],[H_mag_adj]]/20)*COS(RADIANS(_10sept_0_10[[#This Row],[H_phase]])))*0.15</f>
        <v>-2.9757911271014468E-4</v>
      </c>
      <c r="I148">
        <f>(10^(_10sept_0_10[[#This Row],[H_mag_adj]]/20)*SIN(RADIANS(_10sept_0_10[[#This Row],[H_phase]])))*0.15</f>
        <v>1.116032549697203E-3</v>
      </c>
      <c r="J148">
        <f>(10^(_10sept_0_10[[#This Row],[V_mag_adj]]/20)*COS(RADIANS(_10sept_0_10[[#This Row],[V_phase]])))*0.15</f>
        <v>-2.8561859364517746E-4</v>
      </c>
      <c r="K148">
        <f>(10^(_10sept_0_10[[#This Row],[V_mag_adj]]/20)*SIN(RADIANS(_10sept_0_10[[#This Row],[V_phase]])))*0.15</f>
        <v>1.1205263833793417E-3</v>
      </c>
    </row>
    <row r="149" spans="1:11" x14ac:dyDescent="0.25">
      <c r="A149">
        <v>-34</v>
      </c>
      <c r="B149">
        <v>-2.12</v>
      </c>
      <c r="C149">
        <v>106.36</v>
      </c>
      <c r="D149">
        <v>-2.09</v>
      </c>
      <c r="E149">
        <v>106.37</v>
      </c>
      <c r="F149">
        <f>_10sept_0_10[[#This Row],[H_mag]]-40</f>
        <v>-42.12</v>
      </c>
      <c r="G149">
        <f>_10sept_0_10[[#This Row],[V_mag]]-40</f>
        <v>-42.09</v>
      </c>
      <c r="H149">
        <f>(10^(_10sept_0_10[[#This Row],[H_mag_adj]]/20)*COS(RADIANS(_10sept_0_10[[#This Row],[H_phase]])))*0.15</f>
        <v>-3.3100489265682517E-4</v>
      </c>
      <c r="I149">
        <f>(10^(_10sept_0_10[[#This Row],[H_mag_adj]]/20)*SIN(RADIANS(_10sept_0_10[[#This Row],[H_phase]])))*0.15</f>
        <v>1.1275638663322048E-3</v>
      </c>
      <c r="J149">
        <f>(10^(_10sept_0_10[[#This Row],[V_mag_adj]]/20)*COS(RADIANS(_10sept_0_10[[#This Row],[V_phase]])))*0.15</f>
        <v>-3.3234759250061816E-4</v>
      </c>
      <c r="K149">
        <f>(10^(_10sept_0_10[[#This Row],[V_mag_adj]]/20)*SIN(RADIANS(_10sept_0_10[[#This Row],[V_phase]])))*0.15</f>
        <v>1.1314070788493752E-3</v>
      </c>
    </row>
    <row r="150" spans="1:11" x14ac:dyDescent="0.25">
      <c r="A150">
        <v>-33</v>
      </c>
      <c r="B150">
        <v>-2.0099999999999998</v>
      </c>
      <c r="C150">
        <v>107.88</v>
      </c>
      <c r="D150">
        <v>-1.95</v>
      </c>
      <c r="E150">
        <v>107.86</v>
      </c>
      <c r="F150">
        <f>_10sept_0_10[[#This Row],[H_mag]]-40</f>
        <v>-42.01</v>
      </c>
      <c r="G150">
        <f>_10sept_0_10[[#This Row],[V_mag]]-40</f>
        <v>-41.95</v>
      </c>
      <c r="H150">
        <f>(10^(_10sept_0_10[[#This Row],[H_mag_adj]]/20)*COS(RADIANS(_10sept_0_10[[#This Row],[H_phase]])))*0.15</f>
        <v>-3.6539633987737742E-4</v>
      </c>
      <c r="I150">
        <f>(10^(_10sept_0_10[[#This Row],[H_mag_adj]]/20)*SIN(RADIANS(_10sept_0_10[[#This Row],[H_phase]])))*0.15</f>
        <v>1.132640466446838E-3</v>
      </c>
      <c r="J150">
        <f>(10^(_10sept_0_10[[#This Row],[V_mag_adj]]/20)*COS(RADIANS(_10sept_0_10[[#This Row],[V_phase]])))*0.15</f>
        <v>-3.6753101724307832E-4</v>
      </c>
      <c r="K150">
        <f>(10^(_10sept_0_10[[#This Row],[V_mag_adj]]/20)*SIN(RADIANS(_10sept_0_10[[#This Row],[V_phase]])))*0.15</f>
        <v>1.140619917103415E-3</v>
      </c>
    </row>
    <row r="151" spans="1:11" x14ac:dyDescent="0.25">
      <c r="A151">
        <v>-32</v>
      </c>
      <c r="B151">
        <v>-1.93</v>
      </c>
      <c r="C151">
        <v>109.1</v>
      </c>
      <c r="D151">
        <v>-1.9</v>
      </c>
      <c r="E151">
        <v>108.74</v>
      </c>
      <c r="F151">
        <f>_10sept_0_10[[#This Row],[H_mag]]-40</f>
        <v>-41.93</v>
      </c>
      <c r="G151">
        <f>_10sept_0_10[[#This Row],[V_mag]]-40</f>
        <v>-41.9</v>
      </c>
      <c r="H151">
        <f>(10^(_10sept_0_10[[#This Row],[H_mag_adj]]/20)*COS(RADIANS(_10sept_0_10[[#This Row],[H_phase]])))*0.15</f>
        <v>-3.9303236153348173E-4</v>
      </c>
      <c r="I151">
        <f>(10^(_10sept_0_10[[#This Row],[H_mag_adj]]/20)*SIN(RADIANS(_10sept_0_10[[#This Row],[H_phase]])))*0.15</f>
        <v>1.1350097400921408E-3</v>
      </c>
      <c r="J151">
        <f>(10^(_10sept_0_10[[#This Row],[V_mag_adj]]/20)*COS(RADIANS(_10sept_0_10[[#This Row],[V_phase]])))*0.15</f>
        <v>-3.872283059804139E-4</v>
      </c>
      <c r="K151">
        <f>(10^(_10sept_0_10[[#This Row],[V_mag_adj]]/20)*SIN(RADIANS(_10sept_0_10[[#This Row],[V_phase]])))*0.15</f>
        <v>1.1413922438739082E-3</v>
      </c>
    </row>
    <row r="152" spans="1:11" x14ac:dyDescent="0.25">
      <c r="A152">
        <v>-31</v>
      </c>
      <c r="B152">
        <v>-1.9</v>
      </c>
      <c r="C152">
        <v>110.19</v>
      </c>
      <c r="D152">
        <v>-1.85</v>
      </c>
      <c r="E152">
        <v>110.23</v>
      </c>
      <c r="F152">
        <f>_10sept_0_10[[#This Row],[H_mag]]-40</f>
        <v>-41.9</v>
      </c>
      <c r="G152">
        <f>_10sept_0_10[[#This Row],[V_mag]]-40</f>
        <v>-41.85</v>
      </c>
      <c r="H152">
        <f>(10^(_10sept_0_10[[#This Row],[H_mag_adj]]/20)*COS(RADIANS(_10sept_0_10[[#This Row],[H_phase]])))*0.15</f>
        <v>-4.1598675404427442E-4</v>
      </c>
      <c r="I152">
        <f>(10^(_10sept_0_10[[#This Row],[H_mag_adj]]/20)*SIN(RADIANS(_10sept_0_10[[#This Row],[H_phase]])))*0.15</f>
        <v>1.1312281095286151E-3</v>
      </c>
      <c r="J152">
        <f>(10^(_10sept_0_10[[#This Row],[V_mag_adj]]/20)*COS(RADIANS(_10sept_0_10[[#This Row],[V_phase]])))*0.15</f>
        <v>-4.191824752187439E-4</v>
      </c>
      <c r="K152">
        <f>(10^(_10sept_0_10[[#This Row],[V_mag_adj]]/20)*SIN(RADIANS(_10sept_0_10[[#This Row],[V_phase]])))*0.15</f>
        <v>1.1374663933173129E-3</v>
      </c>
    </row>
    <row r="153" spans="1:11" x14ac:dyDescent="0.25">
      <c r="A153">
        <v>-30</v>
      </c>
      <c r="B153">
        <v>-1.88</v>
      </c>
      <c r="C153">
        <v>111.25</v>
      </c>
      <c r="D153">
        <v>-1.82</v>
      </c>
      <c r="E153">
        <v>111.07</v>
      </c>
      <c r="F153">
        <f>_10sept_0_10[[#This Row],[H_mag]]-40</f>
        <v>-41.88</v>
      </c>
      <c r="G153">
        <f>_10sept_0_10[[#This Row],[V_mag]]-40</f>
        <v>-41.82</v>
      </c>
      <c r="H153">
        <f>(10^(_10sept_0_10[[#This Row],[H_mag_adj]]/20)*COS(RADIANS(_10sept_0_10[[#This Row],[H_phase]])))*0.15</f>
        <v>-4.3784967345626209E-4</v>
      </c>
      <c r="I153">
        <f>(10^(_10sept_0_10[[#This Row],[H_mag_adj]]/20)*SIN(RADIANS(_10sept_0_10[[#This Row],[H_phase]])))*0.15</f>
        <v>1.1259285674223639E-3</v>
      </c>
      <c r="J153">
        <f>(10^(_10sept_0_10[[#This Row],[V_mag_adj]]/20)*COS(RADIANS(_10sept_0_10[[#This Row],[V_phase]])))*0.15</f>
        <v>-4.3732080490458037E-4</v>
      </c>
      <c r="K153">
        <f>(10^(_10sept_0_10[[#This Row],[V_mag_adj]]/20)*SIN(RADIANS(_10sept_0_10[[#This Row],[V_phase]])))*0.15</f>
        <v>1.1351126145221465E-3</v>
      </c>
    </row>
    <row r="154" spans="1:11" x14ac:dyDescent="0.25">
      <c r="A154">
        <v>-29</v>
      </c>
      <c r="B154">
        <v>-1.89</v>
      </c>
      <c r="C154">
        <v>111.62</v>
      </c>
      <c r="D154">
        <v>-1.82</v>
      </c>
      <c r="E154">
        <v>111.18</v>
      </c>
      <c r="F154">
        <f>_10sept_0_10[[#This Row],[H_mag]]-40</f>
        <v>-41.89</v>
      </c>
      <c r="G154">
        <f>_10sept_0_10[[#This Row],[V_mag]]-40</f>
        <v>-41.82</v>
      </c>
      <c r="H154">
        <f>(10^(_10sept_0_10[[#This Row],[H_mag_adj]]/20)*COS(RADIANS(_10sept_0_10[[#This Row],[H_phase]])))*0.15</f>
        <v>-4.4459926417527145E-4</v>
      </c>
      <c r="I154">
        <f>(10^(_10sept_0_10[[#This Row],[H_mag_adj]]/20)*SIN(RADIANS(_10sept_0_10[[#This Row],[H_phase]])))*0.15</f>
        <v>1.121785353679177E-3</v>
      </c>
      <c r="J154">
        <f>(10^(_10sept_0_10[[#This Row],[V_mag_adj]]/20)*COS(RADIANS(_10sept_0_10[[#This Row],[V_phase]])))*0.15</f>
        <v>-4.3949925738757186E-4</v>
      </c>
      <c r="K154">
        <f>(10^(_10sept_0_10[[#This Row],[V_mag_adj]]/20)*SIN(RADIANS(_10sept_0_10[[#This Row],[V_phase]])))*0.15</f>
        <v>1.1342709274267174E-3</v>
      </c>
    </row>
    <row r="155" spans="1:11" x14ac:dyDescent="0.25">
      <c r="A155">
        <v>-28</v>
      </c>
      <c r="B155">
        <v>-1.89</v>
      </c>
      <c r="C155">
        <v>111.67</v>
      </c>
      <c r="D155">
        <v>-1.82</v>
      </c>
      <c r="E155">
        <v>111.54</v>
      </c>
      <c r="F155">
        <f>_10sept_0_10[[#This Row],[H_mag]]-40</f>
        <v>-41.89</v>
      </c>
      <c r="G155">
        <f>_10sept_0_10[[#This Row],[V_mag]]-40</f>
        <v>-41.82</v>
      </c>
      <c r="H155">
        <f>(10^(_10sept_0_10[[#This Row],[H_mag_adj]]/20)*COS(RADIANS(_10sept_0_10[[#This Row],[H_phase]])))*0.15</f>
        <v>-4.4557803715629754E-4</v>
      </c>
      <c r="I155">
        <f>(10^(_10sept_0_10[[#This Row],[H_mag_adj]]/20)*SIN(RADIANS(_10sept_0_10[[#This Row],[H_phase]])))*0.15</f>
        <v>1.1213969405336587E-3</v>
      </c>
      <c r="J155">
        <f>(10^(_10sept_0_10[[#This Row],[V_mag_adj]]/20)*COS(RADIANS(_10sept_0_10[[#This Row],[V_phase]])))*0.15</f>
        <v>-4.4661736958147291E-4</v>
      </c>
      <c r="K155">
        <f>(10^(_10sept_0_10[[#This Row],[V_mag_adj]]/20)*SIN(RADIANS(_10sept_0_10[[#This Row],[V_phase]])))*0.15</f>
        <v>1.1314871007827791E-3</v>
      </c>
    </row>
    <row r="156" spans="1:11" x14ac:dyDescent="0.25">
      <c r="A156">
        <v>-27</v>
      </c>
      <c r="B156">
        <v>-1.89</v>
      </c>
      <c r="C156">
        <v>111.32</v>
      </c>
      <c r="D156">
        <v>-1.8</v>
      </c>
      <c r="E156">
        <v>111.46</v>
      </c>
      <c r="F156">
        <f>_10sept_0_10[[#This Row],[H_mag]]-40</f>
        <v>-41.89</v>
      </c>
      <c r="G156">
        <f>_10sept_0_10[[#This Row],[V_mag]]-40</f>
        <v>-41.8</v>
      </c>
      <c r="H156">
        <f>(10^(_10sept_0_10[[#This Row],[H_mag_adj]]/20)*COS(RADIANS(_10sept_0_10[[#This Row],[H_phase]])))*0.15</f>
        <v>-4.3871954218008339E-4</v>
      </c>
      <c r="I156">
        <f>(10^(_10sept_0_10[[#This Row],[H_mag_adj]]/20)*SIN(RADIANS(_10sept_0_10[[#This Row],[H_phase]])))*0.15</f>
        <v>1.1240978821898061E-3</v>
      </c>
      <c r="J156">
        <f>(10^(_10sept_0_10[[#This Row],[V_mag_adj]]/20)*COS(RADIANS(_10sept_0_10[[#This Row],[V_phase]])))*0.15</f>
        <v>-4.4606299713944068E-4</v>
      </c>
      <c r="K156">
        <f>(10^(_10sept_0_10[[#This Row],[V_mag_adj]]/20)*SIN(RADIANS(_10sept_0_10[[#This Row],[V_phase]])))*0.15</f>
        <v>1.1347193752642409E-3</v>
      </c>
    </row>
    <row r="157" spans="1:11" x14ac:dyDescent="0.25">
      <c r="A157">
        <v>-26</v>
      </c>
      <c r="B157">
        <v>-1.87</v>
      </c>
      <c r="C157">
        <v>110.83</v>
      </c>
      <c r="D157">
        <v>-1.8</v>
      </c>
      <c r="E157">
        <v>110.78</v>
      </c>
      <c r="F157">
        <f>_10sept_0_10[[#This Row],[H_mag]]-40</f>
        <v>-41.87</v>
      </c>
      <c r="G157">
        <f>_10sept_0_10[[#This Row],[V_mag]]-40</f>
        <v>-41.8</v>
      </c>
      <c r="H157">
        <f>(10^(_10sept_0_10[[#This Row],[H_mag_adj]]/20)*COS(RADIANS(_10sept_0_10[[#This Row],[H_phase]])))*0.15</f>
        <v>-4.3007935837452237E-4</v>
      </c>
      <c r="I157">
        <f>(10^(_10sept_0_10[[#This Row],[H_mag_adj]]/20)*SIN(RADIANS(_10sept_0_10[[#This Row],[H_phase]])))*0.15</f>
        <v>1.1304085760343978E-3</v>
      </c>
      <c r="J157">
        <f>(10^(_10sept_0_10[[#This Row],[V_mag_adj]]/20)*COS(RADIANS(_10sept_0_10[[#This Row],[V_phase]])))*0.15</f>
        <v>-4.3256477788967154E-4</v>
      </c>
      <c r="K157">
        <f>(10^(_10sept_0_10[[#This Row],[V_mag_adj]]/20)*SIN(RADIANS(_10sept_0_10[[#This Row],[V_phase]])))*0.15</f>
        <v>1.1399333186403269E-3</v>
      </c>
    </row>
    <row r="158" spans="1:11" x14ac:dyDescent="0.25">
      <c r="A158">
        <v>-25</v>
      </c>
      <c r="B158">
        <v>-1.85</v>
      </c>
      <c r="C158">
        <v>109.53</v>
      </c>
      <c r="D158">
        <v>-1.8</v>
      </c>
      <c r="E158">
        <v>109.59</v>
      </c>
      <c r="F158">
        <f>_10sept_0_10[[#This Row],[H_mag]]-40</f>
        <v>-41.85</v>
      </c>
      <c r="G158">
        <f>_10sept_0_10[[#This Row],[V_mag]]-40</f>
        <v>-41.8</v>
      </c>
      <c r="H158">
        <f>(10^(_10sept_0_10[[#This Row],[H_mag_adj]]/20)*COS(RADIANS(_10sept_0_10[[#This Row],[H_phase]])))*0.15</f>
        <v>-4.0525476361106259E-4</v>
      </c>
      <c r="I158">
        <f>(10^(_10sept_0_10[[#This Row],[H_mag_adj]]/20)*SIN(RADIANS(_10sept_0_10[[#This Row],[H_phase]])))*0.15</f>
        <v>1.1425026564640236E-3</v>
      </c>
      <c r="J158">
        <f>(10^(_10sept_0_10[[#This Row],[V_mag_adj]]/20)*COS(RADIANS(_10sept_0_10[[#This Row],[V_phase]])))*0.15</f>
        <v>-4.0879743421130187E-4</v>
      </c>
      <c r="K158">
        <f>(10^(_10sept_0_10[[#This Row],[V_mag_adj]]/20)*SIN(RADIANS(_10sept_0_10[[#This Row],[V_phase]])))*0.15</f>
        <v>1.1486709345149054E-3</v>
      </c>
    </row>
    <row r="159" spans="1:11" x14ac:dyDescent="0.25">
      <c r="A159">
        <v>-24</v>
      </c>
      <c r="B159">
        <v>-1.83</v>
      </c>
      <c r="C159">
        <v>108.58</v>
      </c>
      <c r="D159">
        <v>-1.77</v>
      </c>
      <c r="E159">
        <v>108.21</v>
      </c>
      <c r="F159">
        <f>_10sept_0_10[[#This Row],[H_mag]]-40</f>
        <v>-41.83</v>
      </c>
      <c r="G159">
        <f>_10sept_0_10[[#This Row],[V_mag]]-40</f>
        <v>-41.77</v>
      </c>
      <c r="H159">
        <f>(10^(_10sept_0_10[[#This Row],[H_mag_adj]]/20)*COS(RADIANS(_10sept_0_10[[#This Row],[H_phase]])))*0.15</f>
        <v>-3.8714692890999997E-4</v>
      </c>
      <c r="I159">
        <f>(10^(_10sept_0_10[[#This Row],[H_mag_adj]]/20)*SIN(RADIANS(_10sept_0_10[[#This Row],[H_phase]])))*0.15</f>
        <v>1.1517135514602104E-3</v>
      </c>
      <c r="J159">
        <f>(10^(_10sept_0_10[[#This Row],[V_mag_adj]]/20)*COS(RADIANS(_10sept_0_10[[#This Row],[V_phase]])))*0.15</f>
        <v>-3.8233343143534784E-4</v>
      </c>
      <c r="K159">
        <f>(10^(_10sept_0_10[[#This Row],[V_mag_adj]]/20)*SIN(RADIANS(_10sept_0_10[[#This Row],[V_phase]])))*0.15</f>
        <v>1.1621900656350434E-3</v>
      </c>
    </row>
    <row r="160" spans="1:11" x14ac:dyDescent="0.25">
      <c r="A160">
        <v>-23</v>
      </c>
      <c r="B160">
        <v>-1.79</v>
      </c>
      <c r="C160">
        <v>106.89</v>
      </c>
      <c r="D160">
        <v>-1.75</v>
      </c>
      <c r="E160">
        <v>106.48</v>
      </c>
      <c r="F160">
        <f>_10sept_0_10[[#This Row],[H_mag]]-40</f>
        <v>-41.79</v>
      </c>
      <c r="G160">
        <f>_10sept_0_10[[#This Row],[V_mag]]-40</f>
        <v>-41.75</v>
      </c>
      <c r="H160">
        <f>(10^(_10sept_0_10[[#This Row],[H_mag_adj]]/20)*COS(RADIANS(_10sept_0_10[[#This Row],[H_phase]])))*0.15</f>
        <v>-3.5464186878177004E-4</v>
      </c>
      <c r="I160">
        <f>(10^(_10sept_0_10[[#This Row],[H_mag_adj]]/20)*SIN(RADIANS(_10sept_0_10[[#This Row],[H_phase]])))*0.15</f>
        <v>1.1679966944456372E-3</v>
      </c>
      <c r="J160">
        <f>(10^(_10sept_0_10[[#This Row],[V_mag_adj]]/20)*COS(RADIANS(_10sept_0_10[[#This Row],[V_phase]])))*0.15</f>
        <v>-3.4787318324518883E-4</v>
      </c>
      <c r="K160">
        <f>(10^(_10sept_0_10[[#This Row],[V_mag_adj]]/20)*SIN(RADIANS(_10sept_0_10[[#This Row],[V_phase]])))*0.15</f>
        <v>1.1759073360211002E-3</v>
      </c>
    </row>
    <row r="161" spans="1:11" x14ac:dyDescent="0.25">
      <c r="A161">
        <v>-22</v>
      </c>
      <c r="B161">
        <v>-1.74</v>
      </c>
      <c r="C161">
        <v>104.99</v>
      </c>
      <c r="D161">
        <v>-1.7</v>
      </c>
      <c r="E161">
        <v>104.78</v>
      </c>
      <c r="F161">
        <f>_10sept_0_10[[#This Row],[H_mag]]-40</f>
        <v>-41.74</v>
      </c>
      <c r="G161">
        <f>_10sept_0_10[[#This Row],[V_mag]]-40</f>
        <v>-41.7</v>
      </c>
      <c r="H161">
        <f>(10^(_10sept_0_10[[#This Row],[H_mag_adj]]/20)*COS(RADIANS(_10sept_0_10[[#This Row],[H_phase]])))*0.15</f>
        <v>-3.1754443514877818E-4</v>
      </c>
      <c r="I161">
        <f>(10^(_10sept_0_10[[#This Row],[H_mag_adj]]/20)*SIN(RADIANS(_10sept_0_10[[#This Row],[H_phase]])))*0.15</f>
        <v>1.185919855172863E-3</v>
      </c>
      <c r="J161">
        <f>(10^(_10sept_0_10[[#This Row],[V_mag_adj]]/20)*COS(RADIANS(_10sept_0_10[[#This Row],[V_phase]])))*0.15</f>
        <v>-3.1464133432232471E-4</v>
      </c>
      <c r="K161">
        <f>(10^(_10sept_0_10[[#This Row],[V_mag_adj]]/20)*SIN(RADIANS(_10sept_0_10[[#This Row],[V_phase]])))*0.15</f>
        <v>1.1925550408127183E-3</v>
      </c>
    </row>
    <row r="162" spans="1:11" x14ac:dyDescent="0.25">
      <c r="A162">
        <v>-21</v>
      </c>
      <c r="B162">
        <v>-1.66</v>
      </c>
      <c r="C162">
        <v>102.97</v>
      </c>
      <c r="D162">
        <v>-1.62</v>
      </c>
      <c r="E162">
        <v>102.94</v>
      </c>
      <c r="F162">
        <f>_10sept_0_10[[#This Row],[H_mag]]-40</f>
        <v>-41.66</v>
      </c>
      <c r="G162">
        <f>_10sept_0_10[[#This Row],[V_mag]]-40</f>
        <v>-41.62</v>
      </c>
      <c r="H162">
        <f>(10^(_10sept_0_10[[#This Row],[H_mag_adj]]/20)*COS(RADIANS(_10sept_0_10[[#This Row],[H_phase]])))*0.15</f>
        <v>-2.7809498256067496E-4</v>
      </c>
      <c r="I162">
        <f>(10^(_10sept_0_10[[#This Row],[H_mag_adj]]/20)*SIN(RADIANS(_10sept_0_10[[#This Row],[H_phase]])))*0.15</f>
        <v>1.2074457513666335E-3</v>
      </c>
      <c r="J162">
        <f>(10^(_10sept_0_10[[#This Row],[V_mag_adj]]/20)*COS(RADIANS(_10sept_0_10[[#This Row],[V_phase]])))*0.15</f>
        <v>-2.7874343711141512E-4</v>
      </c>
      <c r="K162">
        <f>(10^(_10sept_0_10[[#This Row],[V_mag_adj]]/20)*SIN(RADIANS(_10sept_0_10[[#This Row],[V_phase]])))*0.15</f>
        <v>1.2131651837412473E-3</v>
      </c>
    </row>
    <row r="163" spans="1:11" x14ac:dyDescent="0.25">
      <c r="A163">
        <v>-20</v>
      </c>
      <c r="B163">
        <v>-1.56</v>
      </c>
      <c r="C163">
        <v>100.25</v>
      </c>
      <c r="D163">
        <v>-1.54</v>
      </c>
      <c r="E163">
        <v>100.23</v>
      </c>
      <c r="F163">
        <f>_10sept_0_10[[#This Row],[H_mag]]-40</f>
        <v>-41.56</v>
      </c>
      <c r="G163">
        <f>_10sept_0_10[[#This Row],[V_mag]]-40</f>
        <v>-41.54</v>
      </c>
      <c r="H163">
        <f>(10^(_10sept_0_10[[#This Row],[H_mag_adj]]/20)*COS(RADIANS(_10sept_0_10[[#This Row],[H_phase]])))*0.15</f>
        <v>-2.2303524550906694E-4</v>
      </c>
      <c r="I163">
        <f>(10^(_10sept_0_10[[#This Row],[H_mag_adj]]/20)*SIN(RADIANS(_10sept_0_10[[#This Row],[H_phase]])))*0.15</f>
        <v>1.2334010655234342E-3</v>
      </c>
      <c r="J163">
        <f>(10^(_10sept_0_10[[#This Row],[V_mag_adj]]/20)*COS(RADIANS(_10sept_0_10[[#This Row],[V_phase]])))*0.15</f>
        <v>-2.2311785055423034E-4</v>
      </c>
      <c r="K163">
        <f>(10^(_10sept_0_10[[#This Row],[V_mag_adj]]/20)*SIN(RADIANS(_10sept_0_10[[#This Row],[V_phase]])))*0.15</f>
        <v>1.2363223067667242E-3</v>
      </c>
    </row>
    <row r="164" spans="1:11" x14ac:dyDescent="0.25">
      <c r="A164">
        <v>-19</v>
      </c>
      <c r="B164">
        <v>-1.43</v>
      </c>
      <c r="C164">
        <v>97.43</v>
      </c>
      <c r="D164">
        <v>-1.44</v>
      </c>
      <c r="E164">
        <v>97.36</v>
      </c>
      <c r="F164">
        <f>_10sept_0_10[[#This Row],[H_mag]]-40</f>
        <v>-41.43</v>
      </c>
      <c r="G164">
        <f>_10sept_0_10[[#This Row],[V_mag]]-40</f>
        <v>-41.44</v>
      </c>
      <c r="H164">
        <f>(10^(_10sept_0_10[[#This Row],[H_mag_adj]]/20)*COS(RADIANS(_10sept_0_10[[#This Row],[H_phase]])))*0.15</f>
        <v>-1.6452789739589057E-4</v>
      </c>
      <c r="I164">
        <f>(10^(_10sept_0_10[[#This Row],[H_mag_adj]]/20)*SIN(RADIANS(_10sept_0_10[[#This Row],[H_phase]])))*0.15</f>
        <v>1.2616222776595265E-3</v>
      </c>
      <c r="J164">
        <f>(10^(_10sept_0_10[[#This Row],[V_mag_adj]]/20)*COS(RADIANS(_10sept_0_10[[#This Row],[V_phase]])))*0.15</f>
        <v>-1.6279887553749596E-4</v>
      </c>
      <c r="K164">
        <f>(10^(_10sept_0_10[[#This Row],[V_mag_adj]]/20)*SIN(RADIANS(_10sept_0_10[[#This Row],[V_phase]])))*0.15</f>
        <v>1.2603704540666959E-3</v>
      </c>
    </row>
    <row r="165" spans="1:11" x14ac:dyDescent="0.25">
      <c r="A165">
        <v>-18</v>
      </c>
      <c r="B165">
        <v>-1.29</v>
      </c>
      <c r="C165">
        <v>94.31</v>
      </c>
      <c r="D165">
        <v>-1.32</v>
      </c>
      <c r="E165">
        <v>94.28</v>
      </c>
      <c r="F165">
        <f>_10sept_0_10[[#This Row],[H_mag]]-40</f>
        <v>-41.29</v>
      </c>
      <c r="G165">
        <f>_10sept_0_10[[#This Row],[V_mag]]-40</f>
        <v>-41.32</v>
      </c>
      <c r="H165">
        <f>(10^(_10sept_0_10[[#This Row],[H_mag_adj]]/20)*COS(RADIANS(_10sept_0_10[[#This Row],[H_phase]])))*0.15</f>
        <v>-9.7170902446795535E-5</v>
      </c>
      <c r="I165">
        <f>(10^(_10sept_0_10[[#This Row],[H_mag_adj]]/20)*SIN(RADIANS(_10sept_0_10[[#This Row],[H_phase]])))*0.15</f>
        <v>1.2893218667133712E-3</v>
      </c>
      <c r="J165">
        <f>(10^(_10sept_0_10[[#This Row],[V_mag_adj]]/20)*COS(RADIANS(_10sept_0_10[[#This Row],[V_phase]])))*0.15</f>
        <v>-9.6163092014940352E-5</v>
      </c>
      <c r="K165">
        <f>(10^(_10sept_0_10[[#This Row],[V_mag_adj]]/20)*SIN(RADIANS(_10sept_0_10[[#This Row],[V_phase]])))*0.15</f>
        <v>1.2849269152463893E-3</v>
      </c>
    </row>
    <row r="166" spans="1:11" x14ac:dyDescent="0.25">
      <c r="A166">
        <v>-17</v>
      </c>
      <c r="B166">
        <v>-1.1399999999999999</v>
      </c>
      <c r="C166">
        <v>91.49</v>
      </c>
      <c r="D166">
        <v>-1.19</v>
      </c>
      <c r="E166">
        <v>91.23</v>
      </c>
      <c r="F166">
        <f>_10sept_0_10[[#This Row],[H_mag]]-40</f>
        <v>-41.14</v>
      </c>
      <c r="G166">
        <f>_10sept_0_10[[#This Row],[V_mag]]-40</f>
        <v>-41.19</v>
      </c>
      <c r="H166">
        <f>(10^(_10sept_0_10[[#This Row],[H_mag_adj]]/20)*COS(RADIANS(_10sept_0_10[[#This Row],[H_phase]])))*0.15</f>
        <v>-3.4206287617757387E-5</v>
      </c>
      <c r="I166">
        <f>(10^(_10sept_0_10[[#This Row],[H_mag_adj]]/20)*SIN(RADIANS(_10sept_0_10[[#This Row],[H_phase]])))*0.15</f>
        <v>1.3150564324515815E-3</v>
      </c>
      <c r="J166">
        <f>(10^(_10sept_0_10[[#This Row],[V_mag_adj]]/20)*COS(RADIANS(_10sept_0_10[[#This Row],[V_phase]])))*0.15</f>
        <v>-2.8076332676463817E-5</v>
      </c>
      <c r="K166">
        <f>(10^(_10sept_0_10[[#This Row],[V_mag_adj]]/20)*SIN(RADIANS(_10sept_0_10[[#This Row],[V_phase]])))*0.15</f>
        <v>1.3076489753213007E-3</v>
      </c>
    </row>
    <row r="167" spans="1:11" x14ac:dyDescent="0.25">
      <c r="A167">
        <v>-16</v>
      </c>
      <c r="B167">
        <v>-0.99</v>
      </c>
      <c r="C167">
        <v>88.49</v>
      </c>
      <c r="D167">
        <v>-1.05</v>
      </c>
      <c r="E167">
        <v>88.47</v>
      </c>
      <c r="F167">
        <f>_10sept_0_10[[#This Row],[H_mag]]-40</f>
        <v>-40.99</v>
      </c>
      <c r="G167">
        <f>_10sept_0_10[[#This Row],[V_mag]]-40</f>
        <v>-41.05</v>
      </c>
      <c r="H167">
        <f>(10^(_10sept_0_10[[#This Row],[H_mag_adj]]/20)*COS(RADIANS(_10sept_0_10[[#This Row],[H_phase]])))*0.15</f>
        <v>3.5269174837970664E-5</v>
      </c>
      <c r="I167">
        <f>(10^(_10sept_0_10[[#This Row],[H_mag_adj]]/20)*SIN(RADIANS(_10sept_0_10[[#This Row],[H_phase]])))*0.15</f>
        <v>1.3379516522450331E-3</v>
      </c>
      <c r="J167">
        <f>(10^(_10sept_0_10[[#This Row],[V_mag_adj]]/20)*COS(RADIANS(_10sept_0_10[[#This Row],[V_phase]])))*0.15</f>
        <v>3.5490199599937213E-5</v>
      </c>
      <c r="K167">
        <f>(10^(_10sept_0_10[[#This Row],[V_mag_adj]]/20)*SIN(RADIANS(_10sept_0_10[[#This Row],[V_phase]])))*0.15</f>
        <v>1.3287289503901907E-3</v>
      </c>
    </row>
    <row r="168" spans="1:11" x14ac:dyDescent="0.25">
      <c r="A168">
        <v>-15</v>
      </c>
      <c r="B168">
        <v>-0.85</v>
      </c>
      <c r="C168">
        <v>84.74</v>
      </c>
      <c r="D168">
        <v>-0.93</v>
      </c>
      <c r="E168">
        <v>84.55</v>
      </c>
      <c r="F168">
        <f>_10sept_0_10[[#This Row],[H_mag]]-40</f>
        <v>-40.85</v>
      </c>
      <c r="G168">
        <f>_10sept_0_10[[#This Row],[V_mag]]-40</f>
        <v>-40.93</v>
      </c>
      <c r="H168">
        <f>(10^(_10sept_0_10[[#This Row],[H_mag_adj]]/20)*COS(RADIANS(_10sept_0_10[[#This Row],[H_phase]])))*0.15</f>
        <v>1.24693598399876E-4</v>
      </c>
      <c r="I168">
        <f>(10^(_10sept_0_10[[#This Row],[H_mag_adj]]/20)*SIN(RADIANS(_10sept_0_10[[#This Row],[H_phase]])))*0.15</f>
        <v>1.3544362180992503E-3</v>
      </c>
      <c r="J168">
        <f>(10^(_10sept_0_10[[#This Row],[V_mag_adj]]/20)*COS(RADIANS(_10sept_0_10[[#This Row],[V_phase]])))*0.15</f>
        <v>1.2800001558590184E-4</v>
      </c>
      <c r="K168">
        <f>(10^(_10sept_0_10[[#This Row],[V_mag_adj]]/20)*SIN(RADIANS(_10sept_0_10[[#This Row],[V_phase]])))*0.15</f>
        <v>1.3416015854455054E-3</v>
      </c>
    </row>
    <row r="169" spans="1:11" x14ac:dyDescent="0.25">
      <c r="A169">
        <v>-14</v>
      </c>
      <c r="B169">
        <v>-0.69</v>
      </c>
      <c r="C169">
        <v>81.2</v>
      </c>
      <c r="D169">
        <v>-0.79</v>
      </c>
      <c r="E169">
        <v>81.08</v>
      </c>
      <c r="F169">
        <f>_10sept_0_10[[#This Row],[H_mag]]-40</f>
        <v>-40.69</v>
      </c>
      <c r="G169">
        <f>_10sept_0_10[[#This Row],[V_mag]]-40</f>
        <v>-40.79</v>
      </c>
      <c r="H169">
        <f>(10^(_10sept_0_10[[#This Row],[H_mag_adj]]/20)*COS(RADIANS(_10sept_0_10[[#This Row],[H_phase]])))*0.15</f>
        <v>2.1195442310385884E-4</v>
      </c>
      <c r="I169">
        <f>(10^(_10sept_0_10[[#This Row],[H_mag_adj]]/20)*SIN(RADIANS(_10sept_0_10[[#This Row],[H_phase]])))*0.15</f>
        <v>1.3691422786059465E-3</v>
      </c>
      <c r="J169">
        <f>(10^(_10sept_0_10[[#This Row],[V_mag_adj]]/20)*COS(RADIANS(_10sept_0_10[[#This Row],[V_phase]])))*0.15</f>
        <v>2.1236243986343865E-4</v>
      </c>
      <c r="K169">
        <f>(10^(_10sept_0_10[[#This Row],[V_mag_adj]]/20)*SIN(RADIANS(_10sept_0_10[[#This Row],[V_phase]])))*0.15</f>
        <v>1.3530280335342004E-3</v>
      </c>
    </row>
    <row r="170" spans="1:11" x14ac:dyDescent="0.25">
      <c r="A170">
        <v>-13</v>
      </c>
      <c r="B170">
        <v>-0.55000000000000004</v>
      </c>
      <c r="C170">
        <v>77.61</v>
      </c>
      <c r="D170">
        <v>-0.66</v>
      </c>
      <c r="E170">
        <v>77.22</v>
      </c>
      <c r="F170">
        <f>_10sept_0_10[[#This Row],[H_mag]]-40</f>
        <v>-40.549999999999997</v>
      </c>
      <c r="G170">
        <f>_10sept_0_10[[#This Row],[V_mag]]-40</f>
        <v>-40.659999999999997</v>
      </c>
      <c r="H170">
        <f>(10^(_10sept_0_10[[#This Row],[H_mag_adj]]/20)*COS(RADIANS(_10sept_0_10[[#This Row],[H_phase]])))*0.15</f>
        <v>3.0209939920101167E-4</v>
      </c>
      <c r="I170">
        <f>(10^(_10sept_0_10[[#This Row],[H_mag_adj]]/20)*SIN(RADIANS(_10sept_0_10[[#This Row],[H_phase]])))*0.15</f>
        <v>1.375171231981828E-3</v>
      </c>
      <c r="J170">
        <f>(10^(_10sept_0_10[[#This Row],[V_mag_adj]]/20)*COS(RADIANS(_10sept_0_10[[#This Row],[V_phase]])))*0.15</f>
        <v>3.0753338635630093E-4</v>
      </c>
      <c r="K170">
        <f>(10^(_10sept_0_10[[#This Row],[V_mag_adj]]/20)*SIN(RADIANS(_10sept_0_10[[#This Row],[V_phase]])))*0.15</f>
        <v>1.3558036877304044E-3</v>
      </c>
    </row>
    <row r="171" spans="1:11" x14ac:dyDescent="0.25">
      <c r="A171">
        <v>-12</v>
      </c>
      <c r="B171">
        <v>-0.43</v>
      </c>
      <c r="C171">
        <v>73.400000000000006</v>
      </c>
      <c r="D171">
        <v>-0.55000000000000004</v>
      </c>
      <c r="E171">
        <v>72.78</v>
      </c>
      <c r="F171">
        <f>_10sept_0_10[[#This Row],[H_mag]]-40</f>
        <v>-40.43</v>
      </c>
      <c r="G171">
        <f>_10sept_0_10[[#This Row],[V_mag]]-40</f>
        <v>-40.549999999999997</v>
      </c>
      <c r="H171">
        <f>(10^(_10sept_0_10[[#This Row],[H_mag_adj]]/20)*COS(RADIANS(_10sept_0_10[[#This Row],[H_phase]])))*0.15</f>
        <v>4.0783436380042206E-4</v>
      </c>
      <c r="I171">
        <f>(10^(_10sept_0_10[[#This Row],[H_mag_adj]]/20)*SIN(RADIANS(_10sept_0_10[[#This Row],[H_phase]])))*0.15</f>
        <v>1.3680531728425078E-3</v>
      </c>
      <c r="J171">
        <f>(10^(_10sept_0_10[[#This Row],[V_mag_adj]]/20)*COS(RADIANS(_10sept_0_10[[#This Row],[V_phase]])))*0.15</f>
        <v>4.1681547655206605E-4</v>
      </c>
      <c r="K171">
        <f>(10^(_10sept_0_10[[#This Row],[V_mag_adj]]/20)*SIN(RADIANS(_10sept_0_10[[#This Row],[V_phase]])))*0.15</f>
        <v>1.3448512270042008E-3</v>
      </c>
    </row>
    <row r="172" spans="1:11" x14ac:dyDescent="0.25">
      <c r="A172">
        <v>-11</v>
      </c>
      <c r="B172">
        <v>-0.31</v>
      </c>
      <c r="C172">
        <v>68.72</v>
      </c>
      <c r="D172">
        <v>-0.42</v>
      </c>
      <c r="E172">
        <v>68.02</v>
      </c>
      <c r="F172">
        <f>_10sept_0_10[[#This Row],[H_mag]]-40</f>
        <v>-40.31</v>
      </c>
      <c r="G172">
        <f>_10sept_0_10[[#This Row],[V_mag]]-40</f>
        <v>-40.42</v>
      </c>
      <c r="H172">
        <f>(10^(_10sept_0_10[[#This Row],[H_mag_adj]]/20)*COS(RADIANS(_10sept_0_10[[#This Row],[H_phase]])))*0.15</f>
        <v>5.2530232784849776E-4</v>
      </c>
      <c r="I172">
        <f>(10^(_10sept_0_10[[#This Row],[H_mag_adj]]/20)*SIN(RADIANS(_10sept_0_10[[#This Row],[H_phase]])))*0.15</f>
        <v>1.3487216852114306E-3</v>
      </c>
      <c r="J172">
        <f>(10^(_10sept_0_10[[#This Row],[V_mag_adj]]/20)*COS(RADIANS(_10sept_0_10[[#This Row],[V_phase]])))*0.15</f>
        <v>5.3492299905409007E-4</v>
      </c>
      <c r="K172">
        <f>(10^(_10sept_0_10[[#This Row],[V_mag_adj]]/20)*SIN(RADIANS(_10sept_0_10[[#This Row],[V_phase]])))*0.15</f>
        <v>1.3253126340542806E-3</v>
      </c>
    </row>
    <row r="173" spans="1:11" x14ac:dyDescent="0.25">
      <c r="A173">
        <v>-10</v>
      </c>
      <c r="B173">
        <v>-0.2</v>
      </c>
      <c r="C173">
        <v>64.05</v>
      </c>
      <c r="D173">
        <v>-0.3</v>
      </c>
      <c r="E173">
        <v>63.37</v>
      </c>
      <c r="F173">
        <f>_10sept_0_10[[#This Row],[H_mag]]-40</f>
        <v>-40.200000000000003</v>
      </c>
      <c r="G173">
        <f>_10sept_0_10[[#This Row],[V_mag]]-40</f>
        <v>-40.299999999999997</v>
      </c>
      <c r="H173">
        <f>(10^(_10sept_0_10[[#This Row],[H_mag_adj]]/20)*COS(RADIANS(_10sept_0_10[[#This Row],[H_phase]])))*0.15</f>
        <v>6.4143891949808296E-4</v>
      </c>
      <c r="I173">
        <f>(10^(_10sept_0_10[[#This Row],[H_mag_adj]]/20)*SIN(RADIANS(_10sept_0_10[[#This Row],[H_phase]])))*0.15</f>
        <v>1.3180627568903376E-3</v>
      </c>
      <c r="J173">
        <f>(10^(_10sept_0_10[[#This Row],[V_mag_adj]]/20)*COS(RADIANS(_10sept_0_10[[#This Row],[V_phase]])))*0.15</f>
        <v>6.4951542734610222E-4</v>
      </c>
      <c r="K173">
        <f>(10^(_10sept_0_10[[#This Row],[V_mag_adj]]/20)*SIN(RADIANS(_10sept_0_10[[#This Row],[V_phase]])))*0.15</f>
        <v>1.2953578217746024E-3</v>
      </c>
    </row>
    <row r="174" spans="1:11" x14ac:dyDescent="0.25">
      <c r="A174">
        <v>-9</v>
      </c>
      <c r="B174">
        <v>-0.11</v>
      </c>
      <c r="C174">
        <v>59.23</v>
      </c>
      <c r="D174">
        <v>-0.19</v>
      </c>
      <c r="E174">
        <v>58.38</v>
      </c>
      <c r="F174">
        <f>_10sept_0_10[[#This Row],[H_mag]]-40</f>
        <v>-40.11</v>
      </c>
      <c r="G174">
        <f>_10sept_0_10[[#This Row],[V_mag]]-40</f>
        <v>-40.19</v>
      </c>
      <c r="H174">
        <f>(10^(_10sept_0_10[[#This Row],[H_mag_adj]]/20)*COS(RADIANS(_10sept_0_10[[#This Row],[H_phase]])))*0.15</f>
        <v>7.5773245669738347E-4</v>
      </c>
      <c r="I174">
        <f>(10^(_10sept_0_10[[#This Row],[H_mag_adj]]/20)*SIN(RADIANS(_10sept_0_10[[#This Row],[H_phase]])))*0.15</f>
        <v>1.2726225712800573E-3</v>
      </c>
      <c r="J174">
        <f>(10^(_10sept_0_10[[#This Row],[V_mag_adj]]/20)*COS(RADIANS(_10sept_0_10[[#This Row],[V_phase]])))*0.15</f>
        <v>7.6940886584257837E-4</v>
      </c>
      <c r="K174">
        <f>(10^(_10sept_0_10[[#This Row],[V_mag_adj]]/20)*SIN(RADIANS(_10sept_0_10[[#This Row],[V_phase]])))*0.15</f>
        <v>1.2496786217168928E-3</v>
      </c>
    </row>
    <row r="175" spans="1:11" x14ac:dyDescent="0.25">
      <c r="A175">
        <v>-8</v>
      </c>
      <c r="B175">
        <v>-0.05</v>
      </c>
      <c r="C175">
        <v>53.99</v>
      </c>
      <c r="D175">
        <v>-0.11</v>
      </c>
      <c r="E175">
        <v>52.84</v>
      </c>
      <c r="F175">
        <f>_10sept_0_10[[#This Row],[H_mag]]-40</f>
        <v>-40.049999999999997</v>
      </c>
      <c r="G175">
        <f>_10sept_0_10[[#This Row],[V_mag]]-40</f>
        <v>-40.11</v>
      </c>
      <c r="H175">
        <f>(10^(_10sept_0_10[[#This Row],[H_mag_adj]]/20)*COS(RADIANS(_10sept_0_10[[#This Row],[H_phase]])))*0.15</f>
        <v>8.7682768370307262E-4</v>
      </c>
      <c r="I175">
        <f>(10^(_10sept_0_10[[#This Row],[H_mag_adj]]/20)*SIN(RADIANS(_10sept_0_10[[#This Row],[H_phase]])))*0.15</f>
        <v>1.2064069280595233E-3</v>
      </c>
      <c r="J175">
        <f>(10^(_10sept_0_10[[#This Row],[V_mag_adj]]/20)*COS(RADIANS(_10sept_0_10[[#This Row],[V_phase]])))*0.15</f>
        <v>8.9466208364605694E-4</v>
      </c>
      <c r="K175">
        <f>(10^(_10sept_0_10[[#This Row],[V_mag_adj]]/20)*SIN(RADIANS(_10sept_0_10[[#This Row],[V_phase]])))*0.15</f>
        <v>1.1803840226596652E-3</v>
      </c>
    </row>
    <row r="176" spans="1:11" x14ac:dyDescent="0.25">
      <c r="A176">
        <v>-7</v>
      </c>
      <c r="B176">
        <v>-0.02</v>
      </c>
      <c r="C176">
        <v>48.07</v>
      </c>
      <c r="D176">
        <v>-0.05</v>
      </c>
      <c r="E176">
        <v>46.77</v>
      </c>
      <c r="F176">
        <f>_10sept_0_10[[#This Row],[H_mag]]-40</f>
        <v>-40.020000000000003</v>
      </c>
      <c r="G176">
        <f>_10sept_0_10[[#This Row],[V_mag]]-40</f>
        <v>-40.049999999999997</v>
      </c>
      <c r="H176">
        <f>(10^(_10sept_0_10[[#This Row],[H_mag_adj]]/20)*COS(RADIANS(_10sept_0_10[[#This Row],[H_phase]])))*0.15</f>
        <v>1.0000279742185677E-3</v>
      </c>
      <c r="I176">
        <f>(10^(_10sept_0_10[[#This Row],[H_mag_adj]]/20)*SIN(RADIANS(_10sept_0_10[[#This Row],[H_phase]])))*0.15</f>
        <v>1.1133760549882678E-3</v>
      </c>
      <c r="J176">
        <f>(10^(_10sept_0_10[[#This Row],[V_mag_adj]]/20)*COS(RADIANS(_10sept_0_10[[#This Row],[V_phase]])))*0.15</f>
        <v>1.021495888612692E-3</v>
      </c>
      <c r="K176">
        <f>(10^(_10sept_0_10[[#This Row],[V_mag_adj]]/20)*SIN(RADIANS(_10sept_0_10[[#This Row],[V_phase]])))*0.15</f>
        <v>1.0866418970964986E-3</v>
      </c>
    </row>
    <row r="177" spans="1:11" x14ac:dyDescent="0.25">
      <c r="A177">
        <v>-6</v>
      </c>
      <c r="B177">
        <v>-0.02</v>
      </c>
      <c r="C177">
        <v>41.56</v>
      </c>
      <c r="D177">
        <v>-0.01</v>
      </c>
      <c r="E177">
        <v>40.58</v>
      </c>
      <c r="F177">
        <f>_10sept_0_10[[#This Row],[H_mag]]-40</f>
        <v>-40.020000000000003</v>
      </c>
      <c r="G177">
        <f>_10sept_0_10[[#This Row],[V_mag]]-40</f>
        <v>-40.01</v>
      </c>
      <c r="H177">
        <f>(10^(_10sept_0_10[[#This Row],[H_mag_adj]]/20)*COS(RADIANS(_10sept_0_10[[#This Row],[H_phase]])))*0.15</f>
        <v>1.119810693992774E-3</v>
      </c>
      <c r="I177">
        <f>(10^(_10sept_0_10[[#This Row],[H_mag_adj]]/20)*SIN(RADIANS(_10sept_0_10[[#This Row],[H_phase]])))*0.15</f>
        <v>9.9281730376759268E-4</v>
      </c>
      <c r="J177">
        <f>(10^(_10sept_0_10[[#This Row],[V_mag_adj]]/20)*COS(RADIANS(_10sept_0_10[[#This Row],[V_phase]])))*0.15</f>
        <v>1.1379367836126049E-3</v>
      </c>
      <c r="K177">
        <f>(10^(_10sept_0_10[[#This Row],[V_mag_adj]]/20)*SIN(RADIANS(_10sept_0_10[[#This Row],[V_phase]])))*0.15</f>
        <v>9.7464096984589395E-4</v>
      </c>
    </row>
    <row r="178" spans="1:11" x14ac:dyDescent="0.25">
      <c r="A178">
        <v>-5</v>
      </c>
      <c r="B178">
        <v>-0.03</v>
      </c>
      <c r="C178">
        <v>34.869999999999997</v>
      </c>
      <c r="D178">
        <v>0</v>
      </c>
      <c r="E178">
        <v>33.92</v>
      </c>
      <c r="F178">
        <f>_10sept_0_10[[#This Row],[H_mag]]-40</f>
        <v>-40.03</v>
      </c>
      <c r="G178">
        <f>_10sept_0_10[[#This Row],[V_mag]]-40</f>
        <v>-40</v>
      </c>
      <c r="H178">
        <f>(10^(_10sept_0_10[[#This Row],[H_mag_adj]]/20)*COS(RADIANS(_10sept_0_10[[#This Row],[H_phase]])))*0.15</f>
        <v>1.2264337317696137E-3</v>
      </c>
      <c r="I178">
        <f>(10^(_10sept_0_10[[#This Row],[H_mag_adj]]/20)*SIN(RADIANS(_10sept_0_10[[#This Row],[H_phase]])))*0.15</f>
        <v>8.5461769846215845E-4</v>
      </c>
      <c r="J178">
        <f>(10^(_10sept_0_10[[#This Row],[V_mag_adj]]/20)*COS(RADIANS(_10sept_0_10[[#This Row],[V_phase]])))*0.15</f>
        <v>1.2447263171419646E-3</v>
      </c>
      <c r="K178">
        <f>(10^(_10sept_0_10[[#This Row],[V_mag_adj]]/20)*SIN(RADIANS(_10sept_0_10[[#This Row],[V_phase]])))*0.15</f>
        <v>8.370522059072547E-4</v>
      </c>
    </row>
    <row r="179" spans="1:11" x14ac:dyDescent="0.25">
      <c r="A179">
        <v>-4</v>
      </c>
      <c r="B179">
        <v>-0.05</v>
      </c>
      <c r="C179">
        <v>28.57</v>
      </c>
      <c r="D179">
        <v>-0.01</v>
      </c>
      <c r="E179">
        <v>27.81</v>
      </c>
      <c r="F179">
        <f>_10sept_0_10[[#This Row],[H_mag]]-40</f>
        <v>-40.049999999999997</v>
      </c>
      <c r="G179">
        <f>_10sept_0_10[[#This Row],[V_mag]]-40</f>
        <v>-40.01</v>
      </c>
      <c r="H179">
        <f>(10^(_10sept_0_10[[#This Row],[H_mag_adj]]/20)*COS(RADIANS(_10sept_0_10[[#This Row],[H_phase]])))*0.15</f>
        <v>1.3097887533110098E-3</v>
      </c>
      <c r="I179">
        <f>(10^(_10sept_0_10[[#This Row],[H_mag_adj]]/20)*SIN(RADIANS(_10sept_0_10[[#This Row],[H_phase]])))*0.15</f>
        <v>7.1323059712697539E-4</v>
      </c>
      <c r="J179">
        <f>(10^(_10sept_0_10[[#This Row],[V_mag_adj]]/20)*COS(RADIANS(_10sept_0_10[[#This Row],[V_phase]])))*0.15</f>
        <v>1.325222745196283E-3</v>
      </c>
      <c r="K179">
        <f>(10^(_10sept_0_10[[#This Row],[V_mag_adj]]/20)*SIN(RADIANS(_10sept_0_10[[#This Row],[V_phase]])))*0.15</f>
        <v>6.9900630842301625E-4</v>
      </c>
    </row>
    <row r="180" spans="1:11" x14ac:dyDescent="0.25">
      <c r="A180">
        <v>-3</v>
      </c>
      <c r="B180">
        <v>-0.1</v>
      </c>
      <c r="C180">
        <v>21.53</v>
      </c>
      <c r="D180">
        <v>-0.05</v>
      </c>
      <c r="E180">
        <v>20.63</v>
      </c>
      <c r="F180">
        <f>_10sept_0_10[[#This Row],[H_mag]]-40</f>
        <v>-40.1</v>
      </c>
      <c r="G180">
        <f>_10sept_0_10[[#This Row],[V_mag]]-40</f>
        <v>-40.049999999999997</v>
      </c>
      <c r="H180">
        <f>(10^(_10sept_0_10[[#This Row],[H_mag_adj]]/20)*COS(RADIANS(_10sept_0_10[[#This Row],[H_phase]])))*0.15</f>
        <v>1.3793660057155545E-3</v>
      </c>
      <c r="I180">
        <f>(10^(_10sept_0_10[[#This Row],[H_mag_adj]]/20)*SIN(RADIANS(_10sept_0_10[[#This Row],[H_phase]])))*0.15</f>
        <v>5.4418119172467631E-4</v>
      </c>
      <c r="J180">
        <f>(10^(_10sept_0_10[[#This Row],[V_mag_adj]]/20)*COS(RADIANS(_10sept_0_10[[#This Row],[V_phase]])))*0.15</f>
        <v>1.3957549938525974E-3</v>
      </c>
      <c r="K180">
        <f>(10^(_10sept_0_10[[#This Row],[V_mag_adj]]/20)*SIN(RADIANS(_10sept_0_10[[#This Row],[V_phase]])))*0.15</f>
        <v>5.2546404264578058E-4</v>
      </c>
    </row>
    <row r="181" spans="1:11" x14ac:dyDescent="0.25">
      <c r="A181">
        <v>-2</v>
      </c>
      <c r="B181">
        <v>-0.15</v>
      </c>
      <c r="C181">
        <v>13.72</v>
      </c>
      <c r="D181">
        <v>-0.09</v>
      </c>
      <c r="E181">
        <v>13.63</v>
      </c>
      <c r="F181">
        <f>_10sept_0_10[[#This Row],[H_mag]]-40</f>
        <v>-40.15</v>
      </c>
      <c r="G181">
        <f>_10sept_0_10[[#This Row],[V_mag]]-40</f>
        <v>-40.090000000000003</v>
      </c>
      <c r="H181">
        <f>(10^(_10sept_0_10[[#This Row],[H_mag_adj]]/20)*COS(RADIANS(_10sept_0_10[[#This Row],[H_phase]])))*0.15</f>
        <v>1.4322506839247503E-3</v>
      </c>
      <c r="I181">
        <f>(10^(_10sept_0_10[[#This Row],[H_mag_adj]]/20)*SIN(RADIANS(_10sept_0_10[[#This Row],[H_phase]])))*0.15</f>
        <v>3.4967478622880999E-4</v>
      </c>
      <c r="J181">
        <f>(10^(_10sept_0_10[[#This Row],[V_mag_adj]]/20)*COS(RADIANS(_10sept_0_10[[#This Row],[V_phase]])))*0.15</f>
        <v>1.4427298671476768E-3</v>
      </c>
      <c r="K181">
        <f>(10^(_10sept_0_10[[#This Row],[V_mag_adj]]/20)*SIN(RADIANS(_10sept_0_10[[#This Row],[V_phase]])))*0.15</f>
        <v>3.4983281379769813E-4</v>
      </c>
    </row>
    <row r="182" spans="1:11" x14ac:dyDescent="0.25">
      <c r="A182">
        <v>-1</v>
      </c>
      <c r="B182">
        <v>-0.2</v>
      </c>
      <c r="C182">
        <v>5.78</v>
      </c>
      <c r="D182">
        <v>-0.15</v>
      </c>
      <c r="E182">
        <v>5.61</v>
      </c>
      <c r="F182">
        <f>_10sept_0_10[[#This Row],[H_mag]]-40</f>
        <v>-40.200000000000003</v>
      </c>
      <c r="G182">
        <f>_10sept_0_10[[#This Row],[V_mag]]-40</f>
        <v>-40.15</v>
      </c>
      <c r="H182">
        <f>(10^(_10sept_0_10[[#This Row],[H_mag_adj]]/20)*COS(RADIANS(_10sept_0_10[[#This Row],[H_phase]])))*0.15</f>
        <v>1.4584033082762743E-3</v>
      </c>
      <c r="I182">
        <f>(10^(_10sept_0_10[[#This Row],[H_mag_adj]]/20)*SIN(RADIANS(_10sept_0_10[[#This Row],[H_phase]])))*0.15</f>
        <v>1.4762489274185335E-4</v>
      </c>
      <c r="J182">
        <f>(10^(_10sept_0_10[[#This Row],[V_mag_adj]]/20)*COS(RADIANS(_10sept_0_10[[#This Row],[V_phase]])))*0.15</f>
        <v>1.4672568458139565E-3</v>
      </c>
      <c r="K182">
        <f>(10^(_10sept_0_10[[#This Row],[V_mag_adj]]/20)*SIN(RADIANS(_10sept_0_10[[#This Row],[V_phase]])))*0.15</f>
        <v>1.4412434263217979E-4</v>
      </c>
    </row>
    <row r="183" spans="1:11" x14ac:dyDescent="0.25">
      <c r="A183">
        <v>0</v>
      </c>
      <c r="B183">
        <v>-0.25</v>
      </c>
      <c r="C183">
        <v>-2.34</v>
      </c>
      <c r="D183">
        <v>-0.22</v>
      </c>
      <c r="E183">
        <v>-2.62</v>
      </c>
      <c r="F183">
        <f>_10sept_0_10[[#This Row],[H_mag]]-40</f>
        <v>-40.25</v>
      </c>
      <c r="G183">
        <f>_10sept_0_10[[#This Row],[V_mag]]-40</f>
        <v>-40.22</v>
      </c>
      <c r="H183">
        <f>(10^(_10sept_0_10[[#This Row],[H_mag_adj]]/20)*COS(RADIANS(_10sept_0_10[[#This Row],[H_phase]])))*0.15</f>
        <v>1.4562266165946852E-3</v>
      </c>
      <c r="I183">
        <f>(10^(_10sept_0_10[[#This Row],[H_mag_adj]]/20)*SIN(RADIANS(_10sept_0_10[[#This Row],[H_phase]])))*0.15</f>
        <v>-5.9506409440650427E-5</v>
      </c>
      <c r="J183">
        <f>(10^(_10sept_0_10[[#This Row],[V_mag_adj]]/20)*COS(RADIANS(_10sept_0_10[[#This Row],[V_phase]])))*0.15</f>
        <v>1.4609556839296231E-3</v>
      </c>
      <c r="K183">
        <f>(10^(_10sept_0_10[[#This Row],[V_mag_adj]]/20)*SIN(RADIANS(_10sept_0_10[[#This Row],[V_phase]])))*0.15</f>
        <v>-6.6852638843624027E-5</v>
      </c>
    </row>
    <row r="184" spans="1:11" x14ac:dyDescent="0.25">
      <c r="A184">
        <v>1</v>
      </c>
      <c r="B184">
        <v>-0.31</v>
      </c>
      <c r="C184">
        <v>-11.03</v>
      </c>
      <c r="D184">
        <v>-0.28000000000000003</v>
      </c>
      <c r="E184">
        <v>-10.85</v>
      </c>
      <c r="F184">
        <f>_10sept_0_10[[#This Row],[H_mag]]-40</f>
        <v>-40.31</v>
      </c>
      <c r="G184">
        <f>_10sept_0_10[[#This Row],[V_mag]]-40</f>
        <v>-40.28</v>
      </c>
      <c r="H184">
        <f>(10^(_10sept_0_10[[#This Row],[H_mag_adj]]/20)*COS(RADIANS(_10sept_0_10[[#This Row],[H_phase]])))*0.15</f>
        <v>1.4206711867091612E-3</v>
      </c>
      <c r="I184">
        <f>(10^(_10sept_0_10[[#This Row],[H_mag_adj]]/20)*SIN(RADIANS(_10sept_0_10[[#This Row],[H_phase]])))*0.15</f>
        <v>-2.7692255064727959E-4</v>
      </c>
      <c r="J184">
        <f>(10^(_10sept_0_10[[#This Row],[V_mag_adj]]/20)*COS(RADIANS(_10sept_0_10[[#This Row],[V_phase]])))*0.15</f>
        <v>1.4264524461291173E-3</v>
      </c>
      <c r="K184">
        <f>(10^(_10sept_0_10[[#This Row],[V_mag_adj]]/20)*SIN(RADIANS(_10sept_0_10[[#This Row],[V_phase]])))*0.15</f>
        <v>-2.7340068492138456E-4</v>
      </c>
    </row>
    <row r="185" spans="1:11" x14ac:dyDescent="0.25">
      <c r="A185">
        <v>2</v>
      </c>
      <c r="B185">
        <v>-0.36</v>
      </c>
      <c r="C185">
        <v>-19.989999999999998</v>
      </c>
      <c r="D185">
        <v>-0.37</v>
      </c>
      <c r="E185">
        <v>-19.62</v>
      </c>
      <c r="F185">
        <f>_10sept_0_10[[#This Row],[H_mag]]-40</f>
        <v>-40.36</v>
      </c>
      <c r="G185">
        <f>_10sept_0_10[[#This Row],[V_mag]]-40</f>
        <v>-40.369999999999997</v>
      </c>
      <c r="H185">
        <f>(10^(_10sept_0_10[[#This Row],[H_mag_adj]]/20)*COS(RADIANS(_10sept_0_10[[#This Row],[H_phase]])))*0.15</f>
        <v>1.3523984254916806E-3</v>
      </c>
      <c r="I185">
        <f>(10^(_10sept_0_10[[#This Row],[H_mag_adj]]/20)*SIN(RADIANS(_10sept_0_10[[#This Row],[H_phase]])))*0.15</f>
        <v>-4.9196548168774972E-4</v>
      </c>
      <c r="J185">
        <f>(10^(_10sept_0_10[[#This Row],[V_mag_adj]]/20)*COS(RADIANS(_10sept_0_10[[#This Row],[V_phase]])))*0.15</f>
        <v>1.3539874456888101E-3</v>
      </c>
      <c r="K185">
        <f>(10^(_10sept_0_10[[#This Row],[V_mag_adj]]/20)*SIN(RADIANS(_10sept_0_10[[#This Row],[V_phase]])))*0.15</f>
        <v>-4.8266586683247897E-4</v>
      </c>
    </row>
    <row r="186" spans="1:11" x14ac:dyDescent="0.25">
      <c r="A186">
        <v>3</v>
      </c>
      <c r="B186">
        <v>-0.41</v>
      </c>
      <c r="C186">
        <v>-28.85</v>
      </c>
      <c r="D186">
        <v>-0.44</v>
      </c>
      <c r="E186">
        <v>-28.49</v>
      </c>
      <c r="F186">
        <f>_10sept_0_10[[#This Row],[H_mag]]-40</f>
        <v>-40.409999999999997</v>
      </c>
      <c r="G186">
        <f>_10sept_0_10[[#This Row],[V_mag]]-40</f>
        <v>-40.44</v>
      </c>
      <c r="H186">
        <f>(10^(_10sept_0_10[[#This Row],[H_mag_adj]]/20)*COS(RADIANS(_10sept_0_10[[#This Row],[H_phase]])))*0.15</f>
        <v>1.2532531721702591E-3</v>
      </c>
      <c r="I186">
        <f>(10^(_10sept_0_10[[#This Row],[H_mag_adj]]/20)*SIN(RADIANS(_10sept_0_10[[#This Row],[H_phase]])))*0.15</f>
        <v>-6.904066554341364E-4</v>
      </c>
      <c r="J186">
        <f>(10^(_10sept_0_10[[#This Row],[V_mag_adj]]/20)*COS(RADIANS(_10sept_0_10[[#This Row],[V_phase]])))*0.15</f>
        <v>1.2532303704073692E-3</v>
      </c>
      <c r="K186">
        <f>(10^(_10sept_0_10[[#This Row],[V_mag_adj]]/20)*SIN(RADIANS(_10sept_0_10[[#This Row],[V_phase]])))*0.15</f>
        <v>-6.8016538765493402E-4</v>
      </c>
    </row>
    <row r="187" spans="1:11" x14ac:dyDescent="0.25">
      <c r="A187">
        <v>4</v>
      </c>
      <c r="B187">
        <v>-0.47</v>
      </c>
      <c r="C187">
        <v>-38.33</v>
      </c>
      <c r="D187">
        <v>-0.5</v>
      </c>
      <c r="E187">
        <v>-37.47</v>
      </c>
      <c r="F187">
        <f>_10sept_0_10[[#This Row],[H_mag]]-40</f>
        <v>-40.47</v>
      </c>
      <c r="G187">
        <f>_10sept_0_10[[#This Row],[V_mag]]-40</f>
        <v>-40.5</v>
      </c>
      <c r="H187">
        <f>(10^(_10sept_0_10[[#This Row],[H_mag_adj]]/20)*COS(RADIANS(_10sept_0_10[[#This Row],[H_phase]])))*0.15</f>
        <v>1.1146986979088415E-3</v>
      </c>
      <c r="I187">
        <f>(10^(_10sept_0_10[[#This Row],[H_mag_adj]]/20)*SIN(RADIANS(_10sept_0_10[[#This Row],[H_phase]])))*0.15</f>
        <v>-8.8128406345911912E-4</v>
      </c>
      <c r="J187">
        <f>(10^(_10sept_0_10[[#This Row],[V_mag_adj]]/20)*COS(RADIANS(_10sept_0_10[[#This Row],[V_phase]])))*0.15</f>
        <v>1.1239119949257683E-3</v>
      </c>
      <c r="K187">
        <f>(10^(_10sept_0_10[[#This Row],[V_mag_adj]]/20)*SIN(RADIANS(_10sept_0_10[[#This Row],[V_phase]])))*0.15</f>
        <v>-8.6147341134994193E-4</v>
      </c>
    </row>
    <row r="188" spans="1:11" x14ac:dyDescent="0.25">
      <c r="A188">
        <v>5</v>
      </c>
      <c r="B188">
        <v>-0.51</v>
      </c>
      <c r="C188">
        <v>-47.98</v>
      </c>
      <c r="D188">
        <v>-0.54</v>
      </c>
      <c r="E188">
        <v>-47.21</v>
      </c>
      <c r="F188">
        <f>_10sept_0_10[[#This Row],[H_mag]]-40</f>
        <v>-40.51</v>
      </c>
      <c r="G188">
        <f>_10sept_0_10[[#This Row],[V_mag]]-40</f>
        <v>-40.54</v>
      </c>
      <c r="H188">
        <f>(10^(_10sept_0_10[[#This Row],[H_mag_adj]]/20)*COS(RADIANS(_10sept_0_10[[#This Row],[H_phase]])))*0.15</f>
        <v>9.468266232393835E-4</v>
      </c>
      <c r="I188">
        <f>(10^(_10sept_0_10[[#This Row],[H_mag_adj]]/20)*SIN(RADIANS(_10sept_0_10[[#This Row],[H_phase]])))*0.15</f>
        <v>-1.050819613780352E-3</v>
      </c>
      <c r="J188">
        <f>(10^(_10sept_0_10[[#This Row],[V_mag_adj]]/20)*COS(RADIANS(_10sept_0_10[[#This Row],[V_phase]])))*0.15</f>
        <v>9.5754972159803667E-4</v>
      </c>
      <c r="K188">
        <f>(10^(_10sept_0_10[[#This Row],[V_mag_adj]]/20)*SIN(RADIANS(_10sept_0_10[[#This Row],[V_phase]])))*0.15</f>
        <v>-1.0344217257044082E-3</v>
      </c>
    </row>
    <row r="189" spans="1:11" x14ac:dyDescent="0.25">
      <c r="A189">
        <v>6</v>
      </c>
      <c r="B189">
        <v>-0.54</v>
      </c>
      <c r="C189">
        <v>-57.46</v>
      </c>
      <c r="D189">
        <v>-0.56999999999999995</v>
      </c>
      <c r="E189">
        <v>-57.06</v>
      </c>
      <c r="F189">
        <f>_10sept_0_10[[#This Row],[H_mag]]-40</f>
        <v>-40.54</v>
      </c>
      <c r="G189">
        <f>_10sept_0_10[[#This Row],[V_mag]]-40</f>
        <v>-40.57</v>
      </c>
      <c r="H189">
        <f>(10^(_10sept_0_10[[#This Row],[H_mag_adj]]/20)*COS(RADIANS(_10sept_0_10[[#This Row],[H_phase]])))*0.15</f>
        <v>7.581992266853313E-4</v>
      </c>
      <c r="I189">
        <f>(10^(_10sept_0_10[[#This Row],[H_mag_adj]]/20)*SIN(RADIANS(_10sept_0_10[[#This Row],[H_phase]])))*0.15</f>
        <v>-1.1883028690512906E-3</v>
      </c>
      <c r="J189">
        <f>(10^(_10sept_0_10[[#This Row],[V_mag_adj]]/20)*COS(RADIANS(_10sept_0_10[[#This Row],[V_phase]])))*0.15</f>
        <v>7.6383385164596025E-4</v>
      </c>
      <c r="K189">
        <f>(10^(_10sept_0_10[[#This Row],[V_mag_adj]]/20)*SIN(RADIANS(_10sept_0_10[[#This Row],[V_phase]])))*0.15</f>
        <v>-1.1789019020482033E-3</v>
      </c>
    </row>
    <row r="190" spans="1:11" x14ac:dyDescent="0.25">
      <c r="A190">
        <v>7</v>
      </c>
      <c r="B190">
        <v>-0.55000000000000004</v>
      </c>
      <c r="C190">
        <v>-67.66</v>
      </c>
      <c r="D190">
        <v>-0.59</v>
      </c>
      <c r="E190">
        <v>-68.040000000000006</v>
      </c>
      <c r="F190">
        <f>_10sept_0_10[[#This Row],[H_mag]]-40</f>
        <v>-40.549999999999997</v>
      </c>
      <c r="G190">
        <f>_10sept_0_10[[#This Row],[V_mag]]-40</f>
        <v>-40.590000000000003</v>
      </c>
      <c r="H190">
        <f>(10^(_10sept_0_10[[#This Row],[H_mag_adj]]/20)*COS(RADIANS(_10sept_0_10[[#This Row],[H_phase]])))*0.15</f>
        <v>5.3516955235272329E-4</v>
      </c>
      <c r="I190">
        <f>(10^(_10sept_0_10[[#This Row],[H_mag_adj]]/20)*SIN(RADIANS(_10sept_0_10[[#This Row],[H_phase]])))*0.15</f>
        <v>-1.3022878001819015E-3</v>
      </c>
      <c r="J190">
        <f>(10^(_10sept_0_10[[#This Row],[V_mag_adj]]/20)*COS(RADIANS(_10sept_0_10[[#This Row],[V_phase]])))*0.15</f>
        <v>5.2410160267650854E-4</v>
      </c>
      <c r="K190">
        <f>(10^(_10sept_0_10[[#This Row],[V_mag_adj]]/20)*SIN(RADIANS(_10sept_0_10[[#This Row],[V_phase]])))*0.15</f>
        <v>-1.299808866312722E-3</v>
      </c>
    </row>
    <row r="191" spans="1:11" x14ac:dyDescent="0.25">
      <c r="A191">
        <v>8</v>
      </c>
      <c r="B191">
        <v>-0.54</v>
      </c>
      <c r="C191">
        <v>-77.66</v>
      </c>
      <c r="D191">
        <v>-0.57999999999999996</v>
      </c>
      <c r="E191">
        <v>-78.31</v>
      </c>
      <c r="F191">
        <f>_10sept_0_10[[#This Row],[H_mag]]-40</f>
        <v>-40.54</v>
      </c>
      <c r="G191">
        <f>_10sept_0_10[[#This Row],[V_mag]]-40</f>
        <v>-40.58</v>
      </c>
      <c r="H191">
        <f>(10^(_10sept_0_10[[#This Row],[H_mag_adj]]/20)*COS(RADIANS(_10sept_0_10[[#This Row],[H_phase]])))*0.15</f>
        <v>3.0124584355767213E-4</v>
      </c>
      <c r="I191">
        <f>(10^(_10sept_0_10[[#This Row],[H_mag_adj]]/20)*SIN(RADIANS(_10sept_0_10[[#This Row],[H_phase]])))*0.15</f>
        <v>-1.3770187789863251E-3</v>
      </c>
      <c r="J191">
        <f>(10^(_10sept_0_10[[#This Row],[V_mag_adj]]/20)*COS(RADIANS(_10sept_0_10[[#This Row],[V_phase]])))*0.15</f>
        <v>2.8429277521447959E-4</v>
      </c>
      <c r="K191">
        <f>(10^(_10sept_0_10[[#This Row],[V_mag_adj]]/20)*SIN(RADIANS(_10sept_0_10[[#This Row],[V_phase]])))*0.15</f>
        <v>-1.3740054993421893E-3</v>
      </c>
    </row>
    <row r="192" spans="1:11" x14ac:dyDescent="0.25">
      <c r="A192">
        <v>9</v>
      </c>
      <c r="B192">
        <v>-0.51</v>
      </c>
      <c r="C192">
        <v>-88.17</v>
      </c>
      <c r="D192">
        <v>-0.54</v>
      </c>
      <c r="E192">
        <v>-88.8</v>
      </c>
      <c r="F192">
        <f>_10sept_0_10[[#This Row],[H_mag]]-40</f>
        <v>-40.51</v>
      </c>
      <c r="G192">
        <f>_10sept_0_10[[#This Row],[V_mag]]-40</f>
        <v>-40.54</v>
      </c>
      <c r="H192">
        <f>(10^(_10sept_0_10[[#This Row],[H_mag_adj]]/20)*COS(RADIANS(_10sept_0_10[[#This Row],[H_phase]])))*0.15</f>
        <v>4.5169561463321752E-5</v>
      </c>
      <c r="I192">
        <f>(10^(_10sept_0_10[[#This Row],[H_mag_adj]]/20)*SIN(RADIANS(_10sept_0_10[[#This Row],[H_phase]])))*0.15</f>
        <v>-1.4137405086852371E-3</v>
      </c>
      <c r="J192">
        <f>(10^(_10sept_0_10[[#This Row],[V_mag_adj]]/20)*COS(RADIANS(_10sept_0_10[[#This Row],[V_phase]])))*0.15</f>
        <v>2.9520120216034456E-5</v>
      </c>
      <c r="K192">
        <f>(10^(_10sept_0_10[[#This Row],[V_mag_adj]]/20)*SIN(RADIANS(_10sept_0_10[[#This Row],[V_phase]])))*0.15</f>
        <v>-1.4092758205703361E-3</v>
      </c>
    </row>
    <row r="193" spans="1:11" x14ac:dyDescent="0.25">
      <c r="A193">
        <v>10</v>
      </c>
      <c r="B193">
        <v>-0.46</v>
      </c>
      <c r="C193">
        <v>-99.19</v>
      </c>
      <c r="D193">
        <v>-0.48</v>
      </c>
      <c r="E193">
        <v>-99.68</v>
      </c>
      <c r="F193">
        <f>_10sept_0_10[[#This Row],[H_mag]]-40</f>
        <v>-40.46</v>
      </c>
      <c r="G193">
        <f>_10sept_0_10[[#This Row],[V_mag]]-40</f>
        <v>-40.479999999999997</v>
      </c>
      <c r="H193">
        <f>(10^(_10sept_0_10[[#This Row],[H_mag_adj]]/20)*COS(RADIANS(_10sept_0_10[[#This Row],[H_phase]])))*0.15</f>
        <v>-2.2720630068187283E-4</v>
      </c>
      <c r="I193">
        <f>(10^(_10sept_0_10[[#This Row],[H_mag_adj]]/20)*SIN(RADIANS(_10sept_0_10[[#This Row],[H_phase]])))*0.15</f>
        <v>-1.4043670657534785E-3</v>
      </c>
      <c r="J193">
        <f>(10^(_10sept_0_10[[#This Row],[V_mag_adj]]/20)*COS(RADIANS(_10sept_0_10[[#This Row],[V_phase]])))*0.15</f>
        <v>-2.3865798837747682E-4</v>
      </c>
      <c r="K193">
        <f>(10^(_10sept_0_10[[#This Row],[V_mag_adj]]/20)*SIN(RADIANS(_10sept_0_10[[#This Row],[V_phase]])))*0.15</f>
        <v>-1.3991472714014778E-3</v>
      </c>
    </row>
    <row r="194" spans="1:11" x14ac:dyDescent="0.25">
      <c r="A194">
        <v>11</v>
      </c>
      <c r="B194">
        <v>-0.41</v>
      </c>
      <c r="C194">
        <v>-110.61</v>
      </c>
      <c r="D194">
        <v>-0.43</v>
      </c>
      <c r="E194">
        <v>-110.89</v>
      </c>
      <c r="F194">
        <f>_10sept_0_10[[#This Row],[H_mag]]-40</f>
        <v>-40.409999999999997</v>
      </c>
      <c r="G194">
        <f>_10sept_0_10[[#This Row],[V_mag]]-40</f>
        <v>-40.43</v>
      </c>
      <c r="H194">
        <f>(10^(_10sept_0_10[[#This Row],[H_mag_adj]]/20)*COS(RADIANS(_10sept_0_10[[#This Row],[H_phase]])))*0.15</f>
        <v>-5.0366307368022046E-4</v>
      </c>
      <c r="I194">
        <f>(10^(_10sept_0_10[[#This Row],[H_mag_adj]]/20)*SIN(RADIANS(_10sept_0_10[[#This Row],[H_phase]])))*0.15</f>
        <v>-1.3392641157118936E-3</v>
      </c>
      <c r="J194">
        <f>(10^(_10sept_0_10[[#This Row],[V_mag_adj]]/20)*COS(RADIANS(_10sept_0_10[[#This Row],[V_phase]])))*0.15</f>
        <v>-5.0902848070718588E-4</v>
      </c>
      <c r="K194">
        <f>(10^(_10sept_0_10[[#This Row],[V_mag_adj]]/20)*SIN(RADIANS(_10sept_0_10[[#This Row],[V_phase]])))*0.15</f>
        <v>-1.3337122470195293E-3</v>
      </c>
    </row>
    <row r="195" spans="1:11" x14ac:dyDescent="0.25">
      <c r="A195">
        <v>12</v>
      </c>
      <c r="B195">
        <v>-0.36</v>
      </c>
      <c r="C195">
        <v>-121.37</v>
      </c>
      <c r="D195">
        <v>-0.35</v>
      </c>
      <c r="E195">
        <v>-121.58</v>
      </c>
      <c r="F195">
        <f>_10sept_0_10[[#This Row],[H_mag]]-40</f>
        <v>-40.36</v>
      </c>
      <c r="G195">
        <f>_10sept_0_10[[#This Row],[V_mag]]-40</f>
        <v>-40.35</v>
      </c>
      <c r="H195">
        <f>(10^(_10sept_0_10[[#This Row],[H_mag_adj]]/20)*COS(RADIANS(_10sept_0_10[[#This Row],[H_phase]])))*0.15</f>
        <v>-7.4914219163459833E-4</v>
      </c>
      <c r="I195">
        <f>(10^(_10sept_0_10[[#This Row],[H_mag_adj]]/20)*SIN(RADIANS(_10sept_0_10[[#This Row],[H_phase]])))*0.15</f>
        <v>-1.2287381792544525E-3</v>
      </c>
      <c r="J195">
        <f>(10^(_10sept_0_10[[#This Row],[V_mag_adj]]/20)*COS(RADIANS(_10sept_0_10[[#This Row],[V_phase]])))*0.15</f>
        <v>-7.5450887094160245E-4</v>
      </c>
      <c r="K195">
        <f>(10^(_10sept_0_10[[#This Row],[V_mag_adj]]/20)*SIN(RADIANS(_10sept_0_10[[#This Row],[V_phase]])))*0.15</f>
        <v>-1.2273964619342215E-3</v>
      </c>
    </row>
    <row r="196" spans="1:11" x14ac:dyDescent="0.25">
      <c r="A196">
        <v>13</v>
      </c>
      <c r="B196">
        <v>-0.21</v>
      </c>
      <c r="C196">
        <v>-135.31</v>
      </c>
      <c r="D196">
        <v>-0.25</v>
      </c>
      <c r="E196">
        <v>-134.53</v>
      </c>
      <c r="F196">
        <f>_10sept_0_10[[#This Row],[H_mag]]-40</f>
        <v>-40.21</v>
      </c>
      <c r="G196">
        <f>_10sept_0_10[[#This Row],[V_mag]]-40</f>
        <v>-40.25</v>
      </c>
      <c r="H196">
        <f>(10^(_10sept_0_10[[#This Row],[H_mag_adj]]/20)*COS(RADIANS(_10sept_0_10[[#This Row],[H_phase]])))*0.15</f>
        <v>-1.0409104119480073E-3</v>
      </c>
      <c r="I196">
        <f>(10^(_10sept_0_10[[#This Row],[H_mag_adj]]/20)*SIN(RADIANS(_10sept_0_10[[#This Row],[H_phase]])))*0.15</f>
        <v>-1.0297071833057414E-3</v>
      </c>
      <c r="J196">
        <f>(10^(_10sept_0_10[[#This Row],[V_mag_adj]]/20)*COS(RADIANS(_10sept_0_10[[#This Row],[V_phase]])))*0.15</f>
        <v>-1.0220787009950474E-3</v>
      </c>
      <c r="K196">
        <f>(10^(_10sept_0_10[[#This Row],[V_mag_adj]]/20)*SIN(RADIANS(_10sept_0_10[[#This Row],[V_phase]])))*0.15</f>
        <v>-1.0389860925997031E-3</v>
      </c>
    </row>
    <row r="197" spans="1:11" x14ac:dyDescent="0.25">
      <c r="A197">
        <v>14</v>
      </c>
      <c r="B197">
        <v>-0.11</v>
      </c>
      <c r="C197">
        <v>-146.80000000000001</v>
      </c>
      <c r="D197">
        <v>-0.1</v>
      </c>
      <c r="E197">
        <v>-147.16</v>
      </c>
      <c r="F197">
        <f>_10sept_0_10[[#This Row],[H_mag]]-40</f>
        <v>-40.11</v>
      </c>
      <c r="G197">
        <f>_10sept_0_10[[#This Row],[V_mag]]-40</f>
        <v>-40.1</v>
      </c>
      <c r="H197">
        <f>(10^(_10sept_0_10[[#This Row],[H_mag_adj]]/20)*COS(RADIANS(_10sept_0_10[[#This Row],[H_phase]])))*0.15</f>
        <v>-1.239351249816554E-3</v>
      </c>
      <c r="I197">
        <f>(10^(_10sept_0_10[[#This Row],[H_mag_adj]]/20)*SIN(RADIANS(_10sept_0_10[[#This Row],[H_phase]])))*0.15</f>
        <v>-8.1100873265474872E-4</v>
      </c>
      <c r="J197">
        <f>(10^(_10sept_0_10[[#This Row],[V_mag_adj]]/20)*COS(RADIANS(_10sept_0_10[[#This Row],[V_phase]])))*0.15</f>
        <v>-1.2458559900654878E-3</v>
      </c>
      <c r="K197">
        <f>(10^(_10sept_0_10[[#This Row],[V_mag_adj]]/20)*SIN(RADIANS(_10sept_0_10[[#This Row],[V_phase]])))*0.15</f>
        <v>-8.0413095896658205E-4</v>
      </c>
    </row>
    <row r="198" spans="1:11" x14ac:dyDescent="0.25">
      <c r="A198">
        <v>15</v>
      </c>
      <c r="B198">
        <v>-0.09</v>
      </c>
      <c r="C198">
        <v>-157.61000000000001</v>
      </c>
      <c r="D198">
        <v>-0.06</v>
      </c>
      <c r="E198">
        <v>-158.24</v>
      </c>
      <c r="F198">
        <f>_10sept_0_10[[#This Row],[H_mag]]-40</f>
        <v>-40.090000000000003</v>
      </c>
      <c r="G198">
        <f>_10sept_0_10[[#This Row],[V_mag]]-40</f>
        <v>-40.06</v>
      </c>
      <c r="H198">
        <f>(10^(_10sept_0_10[[#This Row],[H_mag_adj]]/20)*COS(RADIANS(_10sept_0_10[[#This Row],[H_phase]])))*0.15</f>
        <v>-1.3726222455630376E-3</v>
      </c>
      <c r="I198">
        <f>(10^(_10sept_0_10[[#This Row],[H_mag_adj]]/20)*SIN(RADIANS(_10sept_0_10[[#This Row],[H_phase]])))*0.15</f>
        <v>-5.6547381739126712E-4</v>
      </c>
      <c r="J198">
        <f>(10^(_10sept_0_10[[#This Row],[V_mag_adj]]/20)*COS(RADIANS(_10sept_0_10[[#This Row],[V_phase]])))*0.15</f>
        <v>-1.3835271443659984E-3</v>
      </c>
      <c r="K198">
        <f>(10^(_10sept_0_10[[#This Row],[V_mag_adj]]/20)*SIN(RADIANS(_10sept_0_10[[#This Row],[V_phase]])))*0.15</f>
        <v>-5.5225128652877425E-4</v>
      </c>
    </row>
    <row r="199" spans="1:11" x14ac:dyDescent="0.25">
      <c r="A199">
        <v>16</v>
      </c>
      <c r="B199">
        <v>-0.09</v>
      </c>
      <c r="C199">
        <v>-166.87</v>
      </c>
      <c r="D199">
        <v>-0.06</v>
      </c>
      <c r="E199">
        <v>-168.52</v>
      </c>
      <c r="F199">
        <f>_10sept_0_10[[#This Row],[H_mag]]-40</f>
        <v>-40.090000000000003</v>
      </c>
      <c r="G199">
        <f>_10sept_0_10[[#This Row],[V_mag]]-40</f>
        <v>-40.06</v>
      </c>
      <c r="H199">
        <f>(10^(_10sept_0_10[[#This Row],[H_mag_adj]]/20)*COS(RADIANS(_10sept_0_10[[#This Row],[H_phase]])))*0.15</f>
        <v>-1.445727760883209E-3</v>
      </c>
      <c r="I199">
        <f>(10^(_10sept_0_10[[#This Row],[H_mag_adj]]/20)*SIN(RADIANS(_10sept_0_10[[#This Row],[H_phase]])))*0.15</f>
        <v>-3.3722945983586798E-4</v>
      </c>
      <c r="J199">
        <f>(10^(_10sept_0_10[[#This Row],[V_mag_adj]]/20)*COS(RADIANS(_10sept_0_10[[#This Row],[V_phase]])))*0.15</f>
        <v>-1.4598720068672159E-3</v>
      </c>
      <c r="K199">
        <f>(10^(_10sept_0_10[[#This Row],[V_mag_adj]]/20)*SIN(RADIANS(_10sept_0_10[[#This Row],[V_phase]])))*0.15</f>
        <v>-2.96483669424992E-4</v>
      </c>
    </row>
    <row r="200" spans="1:11" x14ac:dyDescent="0.25">
      <c r="A200">
        <v>17</v>
      </c>
      <c r="B200">
        <v>-7.0000000000000007E-2</v>
      </c>
      <c r="C200">
        <v>-177.71</v>
      </c>
      <c r="D200">
        <v>-0.06</v>
      </c>
      <c r="E200">
        <v>-177.83</v>
      </c>
      <c r="F200">
        <f>_10sept_0_10[[#This Row],[H_mag]]-40</f>
        <v>-40.07</v>
      </c>
      <c r="G200">
        <f>_10sept_0_10[[#This Row],[V_mag]]-40</f>
        <v>-40.06</v>
      </c>
      <c r="H200">
        <f>(10^(_10sept_0_10[[#This Row],[H_mag_adj]]/20)*COS(RADIANS(_10sept_0_10[[#This Row],[H_phase]])))*0.15</f>
        <v>-1.4867717005080294E-3</v>
      </c>
      <c r="I200">
        <f>(10^(_10sept_0_10[[#This Row],[H_mag_adj]]/20)*SIN(RADIANS(_10sept_0_10[[#This Row],[H_phase]])))*0.15</f>
        <v>-5.9455012665135372E-5</v>
      </c>
      <c r="J200">
        <f>(10^(_10sept_0_10[[#This Row],[V_mag_adj]]/20)*COS(RADIANS(_10sept_0_10[[#This Row],[V_phase]])))*0.15</f>
        <v>-1.4886057964323648E-3</v>
      </c>
      <c r="K200">
        <f>(10^(_10sept_0_10[[#This Row],[V_mag_adj]]/20)*SIN(RADIANS(_10sept_0_10[[#This Row],[V_phase]])))*0.15</f>
        <v>-5.6405899498054857E-5</v>
      </c>
    </row>
    <row r="201" spans="1:11" x14ac:dyDescent="0.25">
      <c r="A201">
        <v>18</v>
      </c>
      <c r="B201">
        <v>-0.05</v>
      </c>
      <c r="C201">
        <v>170.7</v>
      </c>
      <c r="D201">
        <v>-0.03</v>
      </c>
      <c r="E201">
        <v>170.71</v>
      </c>
      <c r="F201">
        <f>_10sept_0_10[[#This Row],[H_mag]]-40</f>
        <v>-40.049999999999997</v>
      </c>
      <c r="G201">
        <f>_10sept_0_10[[#This Row],[V_mag]]-40</f>
        <v>-40.03</v>
      </c>
      <c r="H201">
        <f>(10^(_10sept_0_10[[#This Row],[H_mag_adj]]/20)*COS(RADIANS(_10sept_0_10[[#This Row],[H_phase]])))*0.15</f>
        <v>-1.4717868563632948E-3</v>
      </c>
      <c r="I201">
        <f>(10^(_10sept_0_10[[#This Row],[H_mag_adj]]/20)*SIN(RADIANS(_10sept_0_10[[#This Row],[H_phase]])))*0.15</f>
        <v>2.4101434068196263E-4</v>
      </c>
      <c r="J201">
        <f>(10^(_10sept_0_10[[#This Row],[V_mag_adj]]/20)*COS(RADIANS(_10sept_0_10[[#This Row],[V_phase]])))*0.15</f>
        <v>-1.4752218149062411E-3</v>
      </c>
      <c r="K201">
        <f>(10^(_10sept_0_10[[#This Row],[V_mag_adj]]/20)*SIN(RADIANS(_10sept_0_10[[#This Row],[V_phase]])))*0.15</f>
        <v>2.4131246501545446E-4</v>
      </c>
    </row>
    <row r="202" spans="1:11" x14ac:dyDescent="0.25">
      <c r="A202">
        <v>19</v>
      </c>
      <c r="B202">
        <v>-0.05</v>
      </c>
      <c r="C202">
        <v>158.81</v>
      </c>
      <c r="D202">
        <v>-0.04</v>
      </c>
      <c r="E202">
        <v>158.27000000000001</v>
      </c>
      <c r="F202">
        <f>_10sept_0_10[[#This Row],[H_mag]]-40</f>
        <v>-40.049999999999997</v>
      </c>
      <c r="G202">
        <f>_10sept_0_10[[#This Row],[V_mag]]-40</f>
        <v>-40.04</v>
      </c>
      <c r="H202">
        <f>(10^(_10sept_0_10[[#This Row],[H_mag_adj]]/20)*COS(RADIANS(_10sept_0_10[[#This Row],[H_phase]])))*0.15</f>
        <v>-1.3905526058131019E-3</v>
      </c>
      <c r="I202">
        <f>(10^(_10sept_0_10[[#This Row],[H_mag_adj]]/20)*SIN(RADIANS(_10sept_0_10[[#This Row],[H_phase]])))*0.15</f>
        <v>5.3908061868750416E-4</v>
      </c>
      <c r="J202">
        <f>(10^(_10sept_0_10[[#This Row],[V_mag_adj]]/20)*COS(RADIANS(_10sept_0_10[[#This Row],[V_phase]])))*0.15</f>
        <v>-1.3870061383953651E-3</v>
      </c>
      <c r="K202">
        <f>(10^(_10sept_0_10[[#This Row],[V_mag_adj]]/20)*SIN(RADIANS(_10sept_0_10[[#This Row],[V_phase]])))*0.15</f>
        <v>5.5279819831680294E-4</v>
      </c>
    </row>
    <row r="203" spans="1:11" x14ac:dyDescent="0.25">
      <c r="A203">
        <v>20</v>
      </c>
      <c r="B203">
        <v>-0.06</v>
      </c>
      <c r="C203">
        <v>146.82</v>
      </c>
      <c r="D203">
        <v>-0.06</v>
      </c>
      <c r="E203">
        <v>146.54</v>
      </c>
      <c r="F203">
        <f>_10sept_0_10[[#This Row],[H_mag]]-40</f>
        <v>-40.06</v>
      </c>
      <c r="G203">
        <f>_10sept_0_10[[#This Row],[V_mag]]-40</f>
        <v>-40.06</v>
      </c>
      <c r="H203">
        <f>(10^(_10sept_0_10[[#This Row],[H_mag_adj]]/20)*COS(RADIANS(_10sept_0_10[[#This Row],[H_phase]])))*0.15</f>
        <v>-1.2467907564965828E-3</v>
      </c>
      <c r="I203">
        <f>(10^(_10sept_0_10[[#This Row],[H_mag_adj]]/20)*SIN(RADIANS(_10sept_0_10[[#This Row],[H_phase]])))*0.15</f>
        <v>8.1525557476468623E-4</v>
      </c>
      <c r="J203">
        <f>(10^(_10sept_0_10[[#This Row],[V_mag_adj]]/20)*COS(RADIANS(_10sept_0_10[[#This Row],[V_phase]])))*0.15</f>
        <v>-1.2427917941252537E-3</v>
      </c>
      <c r="K203">
        <f>(10^(_10sept_0_10[[#This Row],[V_mag_adj]]/20)*SIN(RADIANS(_10sept_0_10[[#This Row],[V_phase]])))*0.15</f>
        <v>8.2133878462249254E-4</v>
      </c>
    </row>
    <row r="204" spans="1:11" x14ac:dyDescent="0.25">
      <c r="A204">
        <v>21</v>
      </c>
      <c r="B204">
        <v>-0.09</v>
      </c>
      <c r="C204">
        <v>133.97</v>
      </c>
      <c r="D204">
        <v>-0.1</v>
      </c>
      <c r="E204">
        <v>133.69999999999999</v>
      </c>
      <c r="F204">
        <f>_10sept_0_10[[#This Row],[H_mag]]-40</f>
        <v>-40.090000000000003</v>
      </c>
      <c r="G204">
        <f>_10sept_0_10[[#This Row],[V_mag]]-40</f>
        <v>-40.1</v>
      </c>
      <c r="H204">
        <f>(10^(_10sept_0_10[[#This Row],[H_mag_adj]]/20)*COS(RADIANS(_10sept_0_10[[#This Row],[H_phase]])))*0.15</f>
        <v>-1.0306873203928912E-3</v>
      </c>
      <c r="I204">
        <f>(10^(_10sept_0_10[[#This Row],[H_mag_adj]]/20)*SIN(RADIANS(_10sept_0_10[[#This Row],[H_phase]])))*0.15</f>
        <v>1.0684269346805562E-3</v>
      </c>
      <c r="J204">
        <f>(10^(_10sept_0_10[[#This Row],[V_mag_adj]]/20)*COS(RADIANS(_10sept_0_10[[#This Row],[V_phase]])))*0.15</f>
        <v>-1.0244609182711124E-3</v>
      </c>
      <c r="K204">
        <f>(10^(_10sept_0_10[[#This Row],[V_mag_adj]]/20)*SIN(RADIANS(_10sept_0_10[[#This Row],[V_phase]])))*0.15</f>
        <v>1.0720371141362975E-3</v>
      </c>
    </row>
    <row r="205" spans="1:11" x14ac:dyDescent="0.25">
      <c r="A205">
        <v>22</v>
      </c>
      <c r="B205">
        <v>-0.14000000000000001</v>
      </c>
      <c r="C205">
        <v>121.02</v>
      </c>
      <c r="D205">
        <v>-0.15</v>
      </c>
      <c r="E205">
        <v>120.6</v>
      </c>
      <c r="F205">
        <f>_10sept_0_10[[#This Row],[H_mag]]-40</f>
        <v>-40.14</v>
      </c>
      <c r="G205">
        <f>_10sept_0_10[[#This Row],[V_mag]]-40</f>
        <v>-40.15</v>
      </c>
      <c r="H205">
        <f>(10^(_10sept_0_10[[#This Row],[H_mag_adj]]/20)*COS(RADIANS(_10sept_0_10[[#This Row],[H_phase]])))*0.15</f>
        <v>-7.6064636782423995E-4</v>
      </c>
      <c r="I205">
        <f>(10^(_10sept_0_10[[#This Row],[H_mag_adj]]/20)*SIN(RADIANS(_10sept_0_10[[#This Row],[H_phase]])))*0.15</f>
        <v>1.2649277764772173E-3</v>
      </c>
      <c r="J205">
        <f>(10^(_10sept_0_10[[#This Row],[V_mag_adj]]/20)*COS(RADIANS(_10sept_0_10[[#This Row],[V_phase]])))*0.15</f>
        <v>-7.5048907953459843E-4</v>
      </c>
      <c r="K205">
        <f>(10^(_10sept_0_10[[#This Row],[V_mag_adj]]/20)*SIN(RADIANS(_10sept_0_10[[#This Row],[V_phase]])))*0.15</f>
        <v>1.2690077301680987E-3</v>
      </c>
    </row>
    <row r="206" spans="1:11" x14ac:dyDescent="0.25">
      <c r="A206">
        <v>23</v>
      </c>
      <c r="B206">
        <v>-0.18</v>
      </c>
      <c r="C206">
        <v>107.9</v>
      </c>
      <c r="D206">
        <v>-0.21</v>
      </c>
      <c r="E206">
        <v>107.27</v>
      </c>
      <c r="F206">
        <f>_10sept_0_10[[#This Row],[H_mag]]-40</f>
        <v>-40.18</v>
      </c>
      <c r="G206">
        <f>_10sept_0_10[[#This Row],[V_mag]]-40</f>
        <v>-40.21</v>
      </c>
      <c r="H206">
        <f>(10^(_10sept_0_10[[#This Row],[H_mag_adj]]/20)*COS(RADIANS(_10sept_0_10[[#This Row],[H_phase]])))*0.15</f>
        <v>-4.5157909362599988E-4</v>
      </c>
      <c r="I206">
        <f>(10^(_10sept_0_10[[#This Row],[H_mag_adj]]/20)*SIN(RADIANS(_10sept_0_10[[#This Row],[H_phase]])))*0.15</f>
        <v>1.3981157831563049E-3</v>
      </c>
      <c r="J206">
        <f>(10^(_10sept_0_10[[#This Row],[V_mag_adj]]/20)*COS(RADIANS(_10sept_0_10[[#This Row],[V_phase]])))*0.15</f>
        <v>-4.3467510885693414E-4</v>
      </c>
      <c r="K206">
        <f>(10^(_10sept_0_10[[#This Row],[V_mag_adj]]/20)*SIN(RADIANS(_10sept_0_10[[#This Row],[V_phase]])))*0.15</f>
        <v>1.3981591178379613E-3</v>
      </c>
    </row>
    <row r="207" spans="1:11" x14ac:dyDescent="0.25">
      <c r="A207">
        <v>24</v>
      </c>
      <c r="B207">
        <v>-0.24</v>
      </c>
      <c r="C207">
        <v>94.48</v>
      </c>
      <c r="D207">
        <v>-0.27</v>
      </c>
      <c r="E207">
        <v>94.09</v>
      </c>
      <c r="F207">
        <f>_10sept_0_10[[#This Row],[H_mag]]-40</f>
        <v>-40.24</v>
      </c>
      <c r="G207">
        <f>_10sept_0_10[[#This Row],[V_mag]]-40</f>
        <v>-40.270000000000003</v>
      </c>
      <c r="H207">
        <f>(10^(_10sept_0_10[[#This Row],[H_mag_adj]]/20)*COS(RADIANS(_10sept_0_10[[#This Row],[H_phase]])))*0.15</f>
        <v>-1.1397353519645803E-4</v>
      </c>
      <c r="I207">
        <f>(10^(_10sept_0_10[[#This Row],[H_mag_adj]]/20)*SIN(RADIANS(_10sept_0_10[[#This Row],[H_phase]])))*0.15</f>
        <v>1.4546627259773492E-3</v>
      </c>
      <c r="J207">
        <f>(10^(_10sept_0_10[[#This Row],[V_mag_adj]]/20)*COS(RADIANS(_10sept_0_10[[#This Row],[V_phase]])))*0.15</f>
        <v>-1.0371057331070843E-4</v>
      </c>
      <c r="K207">
        <f>(10^(_10sept_0_10[[#This Row],[V_mag_adj]]/20)*SIN(RADIANS(_10sept_0_10[[#This Row],[V_phase]])))*0.15</f>
        <v>1.4503866952485448E-3</v>
      </c>
    </row>
    <row r="208" spans="1:11" x14ac:dyDescent="0.25">
      <c r="A208">
        <v>25</v>
      </c>
      <c r="B208">
        <v>-0.3</v>
      </c>
      <c r="C208">
        <v>81.010000000000005</v>
      </c>
      <c r="D208">
        <v>-0.33</v>
      </c>
      <c r="E208">
        <v>80.53</v>
      </c>
      <c r="F208">
        <f>_10sept_0_10[[#This Row],[H_mag]]-40</f>
        <v>-40.299999999999997</v>
      </c>
      <c r="G208">
        <f>_10sept_0_10[[#This Row],[V_mag]]-40</f>
        <v>-40.33</v>
      </c>
      <c r="H208">
        <f>(10^(_10sept_0_10[[#This Row],[H_mag_adj]]/20)*COS(RADIANS(_10sept_0_10[[#This Row],[H_phase]])))*0.15</f>
        <v>2.2643567746517384E-4</v>
      </c>
      <c r="I208">
        <f>(10^(_10sept_0_10[[#This Row],[H_mag_adj]]/20)*SIN(RADIANS(_10sept_0_10[[#This Row],[H_phase]])))*0.15</f>
        <v>1.431275326680412E-3</v>
      </c>
      <c r="J208">
        <f>(10^(_10sept_0_10[[#This Row],[V_mag_adj]]/20)*COS(RADIANS(_10sept_0_10[[#This Row],[V_phase]])))*0.15</f>
        <v>2.3759616842653812E-4</v>
      </c>
      <c r="K208">
        <f>(10^(_10sept_0_10[[#This Row],[V_mag_adj]]/20)*SIN(RADIANS(_10sept_0_10[[#This Row],[V_phase]])))*0.15</f>
        <v>1.4243999309718339E-3</v>
      </c>
    </row>
    <row r="209" spans="1:11" x14ac:dyDescent="0.25">
      <c r="A209">
        <v>26</v>
      </c>
      <c r="B209">
        <v>-0.36</v>
      </c>
      <c r="C209">
        <v>66.56</v>
      </c>
      <c r="D209">
        <v>-0.4</v>
      </c>
      <c r="E209">
        <v>65.89</v>
      </c>
      <c r="F209">
        <f>_10sept_0_10[[#This Row],[H_mag]]-40</f>
        <v>-40.36</v>
      </c>
      <c r="G209">
        <f>_10sept_0_10[[#This Row],[V_mag]]-40</f>
        <v>-40.4</v>
      </c>
      <c r="H209">
        <f>(10^(_10sept_0_10[[#This Row],[H_mag_adj]]/20)*COS(RADIANS(_10sept_0_10[[#This Row],[H_phase]])))*0.15</f>
        <v>5.7245781781106004E-4</v>
      </c>
      <c r="I209">
        <f>(10^(_10sept_0_10[[#This Row],[H_mag_adj]]/20)*SIN(RADIANS(_10sept_0_10[[#This Row],[H_phase]])))*0.15</f>
        <v>1.3203422220286812E-3</v>
      </c>
      <c r="J209">
        <f>(10^(_10sept_0_10[[#This Row],[V_mag_adj]]/20)*COS(RADIANS(_10sept_0_10[[#This Row],[V_phase]])))*0.15</f>
        <v>5.8515705813895805E-4</v>
      </c>
      <c r="K209">
        <f>(10^(_10sept_0_10[[#This Row],[V_mag_adj]]/20)*SIN(RADIANS(_10sept_0_10[[#This Row],[V_phase]])))*0.15</f>
        <v>1.3075226980289695E-3</v>
      </c>
    </row>
    <row r="210" spans="1:11" x14ac:dyDescent="0.25">
      <c r="A210">
        <v>27</v>
      </c>
      <c r="B210">
        <v>-0.44</v>
      </c>
      <c r="C210">
        <v>52.18</v>
      </c>
      <c r="D210">
        <v>-0.47</v>
      </c>
      <c r="E210">
        <v>51.66</v>
      </c>
      <c r="F210">
        <f>_10sept_0_10[[#This Row],[H_mag]]-40</f>
        <v>-40.44</v>
      </c>
      <c r="G210">
        <f>_10sept_0_10[[#This Row],[V_mag]]-40</f>
        <v>-40.47</v>
      </c>
      <c r="H210">
        <f>(10^(_10sept_0_10[[#This Row],[H_mag_adj]]/20)*COS(RADIANS(_10sept_0_10[[#This Row],[H_phase]])))*0.15</f>
        <v>8.7434180985535459E-4</v>
      </c>
      <c r="I210">
        <f>(10^(_10sept_0_10[[#This Row],[H_mag_adj]]/20)*SIN(RADIANS(_10sept_0_10[[#This Row],[H_phase]])))*0.15</f>
        <v>1.1263825795057563E-3</v>
      </c>
      <c r="J210">
        <f>(10^(_10sept_0_10[[#This Row],[V_mag_adj]]/20)*COS(RADIANS(_10sept_0_10[[#This Row],[V_phase]])))*0.15</f>
        <v>8.814786016598696E-4</v>
      </c>
      <c r="K210">
        <f>(10^(_10sept_0_10[[#This Row],[V_mag_adj]]/20)*SIN(RADIANS(_10sept_0_10[[#This Row],[V_phase]])))*0.15</f>
        <v>1.1145448678462633E-3</v>
      </c>
    </row>
    <row r="211" spans="1:11" x14ac:dyDescent="0.25">
      <c r="A211">
        <v>28</v>
      </c>
      <c r="B211">
        <v>-0.51</v>
      </c>
      <c r="C211">
        <v>37.6</v>
      </c>
      <c r="D211">
        <v>-0.54</v>
      </c>
      <c r="E211">
        <v>37.4</v>
      </c>
      <c r="F211">
        <f>_10sept_0_10[[#This Row],[H_mag]]-40</f>
        <v>-40.51</v>
      </c>
      <c r="G211">
        <f>_10sept_0_10[[#This Row],[V_mag]]-40</f>
        <v>-40.54</v>
      </c>
      <c r="H211">
        <f>(10^(_10sept_0_10[[#This Row],[H_mag_adj]]/20)*COS(RADIANS(_10sept_0_10[[#This Row],[H_phase]])))*0.15</f>
        <v>1.1206635279098444E-3</v>
      </c>
      <c r="I211">
        <f>(10^(_10sept_0_10[[#This Row],[H_mag_adj]]/20)*SIN(RADIANS(_10sept_0_10[[#This Row],[H_phase]])))*0.15</f>
        <v>8.6302709829590119E-4</v>
      </c>
      <c r="J211">
        <f>(10^(_10sept_0_10[[#This Row],[V_mag_adj]]/20)*COS(RADIANS(_10sept_0_10[[#This Row],[V_phase]])))*0.15</f>
        <v>1.1197949057557396E-3</v>
      </c>
      <c r="K211">
        <f>(10^(_10sept_0_10[[#This Row],[V_mag_adj]]/20)*SIN(RADIANS(_10sept_0_10[[#This Row],[V_phase]])))*0.15</f>
        <v>8.5614785229261509E-4</v>
      </c>
    </row>
    <row r="212" spans="1:11" x14ac:dyDescent="0.25">
      <c r="A212">
        <v>29</v>
      </c>
      <c r="B212">
        <v>-0.59</v>
      </c>
      <c r="C212">
        <v>22.92</v>
      </c>
      <c r="D212">
        <v>-0.63</v>
      </c>
      <c r="E212">
        <v>22.28</v>
      </c>
      <c r="F212">
        <f>_10sept_0_10[[#This Row],[H_mag]]-40</f>
        <v>-40.590000000000003</v>
      </c>
      <c r="G212">
        <f>_10sept_0_10[[#This Row],[V_mag]]-40</f>
        <v>-40.630000000000003</v>
      </c>
      <c r="H212">
        <f>(10^(_10sept_0_10[[#This Row],[H_mag_adj]]/20)*COS(RADIANS(_10sept_0_10[[#This Row],[H_phase]])))*0.15</f>
        <v>1.2908454236220269E-3</v>
      </c>
      <c r="I212">
        <f>(10^(_10sept_0_10[[#This Row],[H_mag_adj]]/20)*SIN(RADIANS(_10sept_0_10[[#This Row],[H_phase]])))*0.15</f>
        <v>5.4580552506118725E-4</v>
      </c>
      <c r="J212">
        <f>(10^(_10sept_0_10[[#This Row],[V_mag_adj]]/20)*COS(RADIANS(_10sept_0_10[[#This Row],[V_phase]])))*0.15</f>
        <v>1.2909029364579427E-3</v>
      </c>
      <c r="K212">
        <f>(10^(_10sept_0_10[[#This Row],[V_mag_adj]]/20)*SIN(RADIANS(_10sept_0_10[[#This Row],[V_phase]])))*0.15</f>
        <v>5.2891154826640501E-4</v>
      </c>
    </row>
    <row r="213" spans="1:11" x14ac:dyDescent="0.25">
      <c r="A213">
        <v>30</v>
      </c>
      <c r="B213">
        <v>-0.68</v>
      </c>
      <c r="C213">
        <v>7.64</v>
      </c>
      <c r="D213">
        <v>-0.7</v>
      </c>
      <c r="E213">
        <v>7.17</v>
      </c>
      <c r="F213">
        <f>_10sept_0_10[[#This Row],[H_mag]]-40</f>
        <v>-40.68</v>
      </c>
      <c r="G213">
        <f>_10sept_0_10[[#This Row],[V_mag]]-40</f>
        <v>-40.700000000000003</v>
      </c>
      <c r="H213">
        <f>(10^(_10sept_0_10[[#This Row],[H_mag_adj]]/20)*COS(RADIANS(_10sept_0_10[[#This Row],[H_phase]])))*0.15</f>
        <v>1.3747343956664441E-3</v>
      </c>
      <c r="I213">
        <f>(10^(_10sept_0_10[[#This Row],[H_mag_adj]]/20)*SIN(RADIANS(_10sept_0_10[[#This Row],[H_phase]])))*0.15</f>
        <v>1.8440565436600125E-4</v>
      </c>
      <c r="J213">
        <f>(10^(_10sept_0_10[[#This Row],[V_mag_adj]]/20)*COS(RADIANS(_10sept_0_10[[#This Row],[V_phase]])))*0.15</f>
        <v>1.373035640329302E-3</v>
      </c>
      <c r="K213">
        <f>(10^(_10sept_0_10[[#This Row],[V_mag_adj]]/20)*SIN(RADIANS(_10sept_0_10[[#This Row],[V_phase]])))*0.15</f>
        <v>1.7272439416841814E-4</v>
      </c>
    </row>
    <row r="214" spans="1:11" x14ac:dyDescent="0.25">
      <c r="A214">
        <v>31</v>
      </c>
      <c r="B214">
        <v>-0.75</v>
      </c>
      <c r="C214">
        <v>-7.69</v>
      </c>
      <c r="D214">
        <v>-0.78</v>
      </c>
      <c r="E214">
        <v>-8.33</v>
      </c>
      <c r="F214">
        <f>_10sept_0_10[[#This Row],[H_mag]]-40</f>
        <v>-40.75</v>
      </c>
      <c r="G214">
        <f>_10sept_0_10[[#This Row],[V_mag]]-40</f>
        <v>-40.78</v>
      </c>
      <c r="H214">
        <f>(10^(_10sept_0_10[[#This Row],[H_mag_adj]]/20)*COS(RADIANS(_10sept_0_10[[#This Row],[H_phase]])))*0.15</f>
        <v>1.363539717191233E-3</v>
      </c>
      <c r="I214">
        <f>(10^(_10sept_0_10[[#This Row],[H_mag_adj]]/20)*SIN(RADIANS(_10sept_0_10[[#This Row],[H_phase]])))*0.15</f>
        <v>-1.8411547556828852E-4</v>
      </c>
      <c r="J214">
        <f>(10^(_10sept_0_10[[#This Row],[V_mag_adj]]/20)*COS(RADIANS(_10sept_0_10[[#This Row],[V_phase]])))*0.15</f>
        <v>1.356704114358854E-3</v>
      </c>
      <c r="K214">
        <f>(10^(_10sept_0_10[[#This Row],[V_mag_adj]]/20)*SIN(RADIANS(_10sept_0_10[[#This Row],[V_phase]])))*0.15</f>
        <v>-1.9864726804580214E-4</v>
      </c>
    </row>
    <row r="215" spans="1:11" x14ac:dyDescent="0.25">
      <c r="A215">
        <v>32</v>
      </c>
      <c r="B215">
        <v>-0.82</v>
      </c>
      <c r="C215">
        <v>-23.32</v>
      </c>
      <c r="D215">
        <v>-0.85</v>
      </c>
      <c r="E215">
        <v>-23.48</v>
      </c>
      <c r="F215">
        <f>_10sept_0_10[[#This Row],[H_mag]]-40</f>
        <v>-40.82</v>
      </c>
      <c r="G215">
        <f>_10sept_0_10[[#This Row],[V_mag]]-40</f>
        <v>-40.85</v>
      </c>
      <c r="H215">
        <f>(10^(_10sept_0_10[[#This Row],[H_mag_adj]]/20)*COS(RADIANS(_10sept_0_10[[#This Row],[H_phase]])))*0.15</f>
        <v>1.2533713029739991E-3</v>
      </c>
      <c r="I215">
        <f>(10^(_10sept_0_10[[#This Row],[H_mag_adj]]/20)*SIN(RADIANS(_10sept_0_10[[#This Row],[H_phase]])))*0.15</f>
        <v>-5.403056960962125E-4</v>
      </c>
      <c r="J215">
        <f>(10^(_10sept_0_10[[#This Row],[V_mag_adj]]/20)*COS(RADIANS(_10sept_0_10[[#This Row],[V_phase]])))*0.15</f>
        <v>1.2475412950894373E-3</v>
      </c>
      <c r="K215">
        <f>(10^(_10sept_0_10[[#This Row],[V_mag_adj]]/20)*SIN(RADIANS(_10sept_0_10[[#This Row],[V_phase]])))*0.15</f>
        <v>-5.419286663643836E-4</v>
      </c>
    </row>
    <row r="216" spans="1:11" x14ac:dyDescent="0.25">
      <c r="A216">
        <v>33</v>
      </c>
      <c r="B216">
        <v>-0.89</v>
      </c>
      <c r="C216">
        <v>-38.909999999999997</v>
      </c>
      <c r="D216">
        <v>-0.91</v>
      </c>
      <c r="E216">
        <v>-39.93</v>
      </c>
      <c r="F216">
        <f>_10sept_0_10[[#This Row],[H_mag]]-40</f>
        <v>-40.89</v>
      </c>
      <c r="G216">
        <f>_10sept_0_10[[#This Row],[V_mag]]-40</f>
        <v>-40.909999999999997</v>
      </c>
      <c r="H216">
        <f>(10^(_10sept_0_10[[#This Row],[H_mag_adj]]/20)*COS(RADIANS(_10sept_0_10[[#This Row],[H_phase]])))*0.15</f>
        <v>1.0535263255544588E-3</v>
      </c>
      <c r="I216">
        <f>(10^(_10sept_0_10[[#This Row],[H_mag_adj]]/20)*SIN(RADIANS(_10sept_0_10[[#This Row],[H_phase]])))*0.15</f>
        <v>-8.5039221563382574E-4</v>
      </c>
      <c r="J216">
        <f>(10^(_10sept_0_10[[#This Row],[V_mag_adj]]/20)*COS(RADIANS(_10sept_0_10[[#This Row],[V_phase]])))*0.15</f>
        <v>1.0358333562594097E-3</v>
      </c>
      <c r="K216">
        <f>(10^(_10sept_0_10[[#This Row],[V_mag_adj]]/20)*SIN(RADIANS(_10sept_0_10[[#This Row],[V_phase]])))*0.15</f>
        <v>-8.6701305539853908E-4</v>
      </c>
    </row>
    <row r="217" spans="1:11" x14ac:dyDescent="0.25">
      <c r="A217">
        <v>34</v>
      </c>
      <c r="B217">
        <v>-0.94</v>
      </c>
      <c r="C217">
        <v>-54.92</v>
      </c>
      <c r="D217">
        <v>-0.97</v>
      </c>
      <c r="E217">
        <v>-55.57</v>
      </c>
      <c r="F217">
        <f>_10sept_0_10[[#This Row],[H_mag]]-40</f>
        <v>-40.94</v>
      </c>
      <c r="G217">
        <f>_10sept_0_10[[#This Row],[V_mag]]-40</f>
        <v>-40.97</v>
      </c>
      <c r="H217">
        <f>(10^(_10sept_0_10[[#This Row],[H_mag_adj]]/20)*COS(RADIANS(_10sept_0_10[[#This Row],[H_phase]])))*0.15</f>
        <v>7.7365491559720214E-4</v>
      </c>
      <c r="I217">
        <f>(10^(_10sept_0_10[[#This Row],[H_mag_adj]]/20)*SIN(RADIANS(_10sept_0_10[[#This Row],[H_phase]])))*0.15</f>
        <v>-1.1016167955646768E-3</v>
      </c>
      <c r="J217">
        <f>(10^(_10sept_0_10[[#This Row],[V_mag_adj]]/20)*COS(RADIANS(_10sept_0_10[[#This Row],[V_phase]])))*0.15</f>
        <v>7.5848371382844005E-4</v>
      </c>
      <c r="K217">
        <f>(10^(_10sept_0_10[[#This Row],[V_mag_adj]]/20)*SIN(RADIANS(_10sept_0_10[[#This Row],[V_phase]])))*0.15</f>
        <v>-1.1064942519610447E-3</v>
      </c>
    </row>
    <row r="218" spans="1:11" x14ac:dyDescent="0.25">
      <c r="A218">
        <v>35</v>
      </c>
      <c r="B218">
        <v>-0.97</v>
      </c>
      <c r="C218">
        <v>-70.650000000000006</v>
      </c>
      <c r="D218">
        <v>-1</v>
      </c>
      <c r="E218">
        <v>-71.39</v>
      </c>
      <c r="F218">
        <f>_10sept_0_10[[#This Row],[H_mag]]-40</f>
        <v>-40.97</v>
      </c>
      <c r="G218">
        <f>_10sept_0_10[[#This Row],[V_mag]]-40</f>
        <v>-41</v>
      </c>
      <c r="H218">
        <f>(10^(_10sept_0_10[[#This Row],[H_mag_adj]]/20)*COS(RADIANS(_10sept_0_10[[#This Row],[H_phase]])))*0.15</f>
        <v>4.4449037308454353E-4</v>
      </c>
      <c r="I218">
        <f>(10^(_10sept_0_10[[#This Row],[H_mag_adj]]/20)*SIN(RADIANS(_10sept_0_10[[#This Row],[H_phase]])))*0.15</f>
        <v>-1.265723264383245E-3</v>
      </c>
      <c r="J218">
        <f>(10^(_10sept_0_10[[#This Row],[V_mag_adj]]/20)*COS(RADIANS(_10sept_0_10[[#This Row],[V_phase]])))*0.15</f>
        <v>4.2663031076981933E-4</v>
      </c>
      <c r="K218">
        <f>(10^(_10sept_0_10[[#This Row],[V_mag_adj]]/20)*SIN(RADIANS(_10sept_0_10[[#This Row],[V_phase]])))*0.15</f>
        <v>-1.2669747850932475E-3</v>
      </c>
    </row>
    <row r="219" spans="1:11" x14ac:dyDescent="0.25">
      <c r="A219">
        <v>36</v>
      </c>
      <c r="B219">
        <v>-1.01</v>
      </c>
      <c r="C219">
        <v>-86.99</v>
      </c>
      <c r="D219">
        <v>-1.04</v>
      </c>
      <c r="E219">
        <v>-87.46</v>
      </c>
      <c r="F219">
        <f>_10sept_0_10[[#This Row],[H_mag]]-40</f>
        <v>-41.01</v>
      </c>
      <c r="G219">
        <f>_10sept_0_10[[#This Row],[V_mag]]-40</f>
        <v>-41.04</v>
      </c>
      <c r="H219">
        <f>(10^(_10sept_0_10[[#This Row],[H_mag_adj]]/20)*COS(RADIANS(_10sept_0_10[[#This Row],[H_phase]])))*0.15</f>
        <v>7.0118939362871365E-5</v>
      </c>
      <c r="I219">
        <f>(10^(_10sept_0_10[[#This Row],[H_mag_adj]]/20)*SIN(RADIANS(_10sept_0_10[[#This Row],[H_phase]])))*0.15</f>
        <v>-1.3334959047270022E-3</v>
      </c>
      <c r="J219">
        <f>(10^(_10sept_0_10[[#This Row],[V_mag_adj]]/20)*COS(RADIANS(_10sept_0_10[[#This Row],[V_phase]])))*0.15</f>
        <v>5.8973931767964928E-5</v>
      </c>
      <c r="K219">
        <f>(10^(_10sept_0_10[[#This Row],[V_mag_adj]]/20)*SIN(RADIANS(_10sept_0_10[[#This Row],[V_phase]])))*0.15</f>
        <v>-1.3294266065435117E-3</v>
      </c>
    </row>
    <row r="220" spans="1:11" x14ac:dyDescent="0.25">
      <c r="A220">
        <v>37</v>
      </c>
      <c r="B220">
        <v>-1.01</v>
      </c>
      <c r="C220">
        <v>-102.84</v>
      </c>
      <c r="D220">
        <v>-1.04</v>
      </c>
      <c r="E220">
        <v>-103.59</v>
      </c>
      <c r="F220">
        <f>_10sept_0_10[[#This Row],[H_mag]]-40</f>
        <v>-41.01</v>
      </c>
      <c r="G220">
        <f>_10sept_0_10[[#This Row],[V_mag]]-40</f>
        <v>-41.04</v>
      </c>
      <c r="H220">
        <f>(10^(_10sept_0_10[[#This Row],[H_mag_adj]]/20)*COS(RADIANS(_10sept_0_10[[#This Row],[H_phase]])))*0.15</f>
        <v>-2.9675116541747935E-4</v>
      </c>
      <c r="I220">
        <f>(10^(_10sept_0_10[[#This Row],[H_mag_adj]]/20)*SIN(RADIANS(_10sept_0_10[[#This Row],[H_phase]])))*0.15</f>
        <v>-1.3019472874907141E-3</v>
      </c>
      <c r="J220">
        <f>(10^(_10sept_0_10[[#This Row],[V_mag_adj]]/20)*COS(RADIANS(_10sept_0_10[[#This Row],[V_phase]])))*0.15</f>
        <v>-3.1268585956891322E-4</v>
      </c>
      <c r="K220">
        <f>(10^(_10sept_0_10[[#This Row],[V_mag_adj]]/20)*SIN(RADIANS(_10sept_0_10[[#This Row],[V_phase]])))*0.15</f>
        <v>-1.2934761613727637E-3</v>
      </c>
    </row>
    <row r="221" spans="1:11" x14ac:dyDescent="0.25">
      <c r="A221">
        <v>38</v>
      </c>
      <c r="B221">
        <v>-1.02</v>
      </c>
      <c r="C221">
        <v>-119.07</v>
      </c>
      <c r="D221">
        <v>-1.04</v>
      </c>
      <c r="E221">
        <v>-119.89</v>
      </c>
      <c r="F221">
        <f>_10sept_0_10[[#This Row],[H_mag]]-40</f>
        <v>-41.02</v>
      </c>
      <c r="G221">
        <f>_10sept_0_10[[#This Row],[V_mag]]-40</f>
        <v>-41.04</v>
      </c>
      <c r="H221">
        <f>(10^(_10sept_0_10[[#This Row],[H_mag_adj]]/20)*COS(RADIANS(_10sept_0_10[[#This Row],[H_phase]])))*0.15</f>
        <v>-6.4806463464043348E-4</v>
      </c>
      <c r="I221">
        <f>(10^(_10sept_0_10[[#This Row],[H_mag_adj]]/20)*SIN(RADIANS(_10sept_0_10[[#This Row],[H_phase]])))*0.15</f>
        <v>-1.1657783418506135E-3</v>
      </c>
      <c r="J221">
        <f>(10^(_10sept_0_10[[#This Row],[V_mag_adj]]/20)*COS(RADIANS(_10sept_0_10[[#This Row],[V_phase]])))*0.15</f>
        <v>-6.6315324002004029E-4</v>
      </c>
      <c r="K221">
        <f>(10^(_10sept_0_10[[#This Row],[V_mag_adj]]/20)*SIN(RADIANS(_10sept_0_10[[#This Row],[V_phase]])))*0.15</f>
        <v>-1.1537247535980549E-3</v>
      </c>
    </row>
    <row r="222" spans="1:11" x14ac:dyDescent="0.25">
      <c r="A222">
        <v>39</v>
      </c>
      <c r="B222">
        <v>-1.03</v>
      </c>
      <c r="C222">
        <v>-135.4</v>
      </c>
      <c r="D222">
        <v>-1.04</v>
      </c>
      <c r="E222">
        <v>-135.82</v>
      </c>
      <c r="F222">
        <f>_10sept_0_10[[#This Row],[H_mag]]-40</f>
        <v>-41.03</v>
      </c>
      <c r="G222">
        <f>_10sept_0_10[[#This Row],[V_mag]]-40</f>
        <v>-41.04</v>
      </c>
      <c r="H222">
        <f>(10^(_10sept_0_10[[#This Row],[H_mag_adj]]/20)*COS(RADIANS(_10sept_0_10[[#This Row],[H_phase]])))*0.15</f>
        <v>-9.4860877892231823E-4</v>
      </c>
      <c r="I222">
        <f>(10^(_10sept_0_10[[#This Row],[H_mag_adj]]/20)*SIN(RADIANS(_10sept_0_10[[#This Row],[H_phase]])))*0.15</f>
        <v>-9.3545531651343739E-4</v>
      </c>
      <c r="J222">
        <f>(10^(_10sept_0_10[[#This Row],[V_mag_adj]]/20)*COS(RADIANS(_10sept_0_10[[#This Row],[V_phase]])))*0.15</f>
        <v>-9.5434111819005111E-4</v>
      </c>
      <c r="K222">
        <f>(10^(_10sept_0_10[[#This Row],[V_mag_adj]]/20)*SIN(RADIANS(_10sept_0_10[[#This Row],[V_phase]])))*0.15</f>
        <v>-9.2740824718444946E-4</v>
      </c>
    </row>
    <row r="223" spans="1:11" x14ac:dyDescent="0.25">
      <c r="A223">
        <v>40</v>
      </c>
      <c r="B223">
        <v>-1.04</v>
      </c>
      <c r="C223">
        <v>-150.56</v>
      </c>
      <c r="D223">
        <v>-1.05</v>
      </c>
      <c r="E223">
        <v>-151.61000000000001</v>
      </c>
      <c r="F223">
        <f>_10sept_0_10[[#This Row],[H_mag]]-40</f>
        <v>-41.04</v>
      </c>
      <c r="G223">
        <f>_10sept_0_10[[#This Row],[V_mag]]-40</f>
        <v>-41.05</v>
      </c>
      <c r="H223">
        <f>(10^(_10sept_0_10[[#This Row],[H_mag_adj]]/20)*COS(RADIANS(_10sept_0_10[[#This Row],[H_phase]])))*0.15</f>
        <v>-1.1588975098305347E-3</v>
      </c>
      <c r="I223">
        <f>(10^(_10sept_0_10[[#This Row],[H_mag_adj]]/20)*SIN(RADIANS(_10sept_0_10[[#This Row],[H_phase]])))*0.15</f>
        <v>-6.5407154694464094E-4</v>
      </c>
      <c r="J223">
        <f>(10^(_10sept_0_10[[#This Row],[V_mag_adj]]/20)*COS(RADIANS(_10sept_0_10[[#This Row],[V_phase]])))*0.15</f>
        <v>-1.1693416993775096E-3</v>
      </c>
      <c r="K223">
        <f>(10^(_10sept_0_10[[#This Row],[V_mag_adj]]/20)*SIN(RADIANS(_10sept_0_10[[#This Row],[V_phase]])))*0.15</f>
        <v>-6.3199696832309186E-4</v>
      </c>
    </row>
    <row r="224" spans="1:11" x14ac:dyDescent="0.25">
      <c r="A224">
        <v>41</v>
      </c>
      <c r="B224">
        <v>-1.08</v>
      </c>
      <c r="C224">
        <v>-166.67</v>
      </c>
      <c r="D224">
        <v>-1.08</v>
      </c>
      <c r="E224">
        <v>-167.34</v>
      </c>
      <c r="F224">
        <f>_10sept_0_10[[#This Row],[H_mag]]-40</f>
        <v>-41.08</v>
      </c>
      <c r="G224">
        <f>_10sept_0_10[[#This Row],[V_mag]]-40</f>
        <v>-41.08</v>
      </c>
      <c r="H224">
        <f>(10^(_10sept_0_10[[#This Row],[H_mag_adj]]/20)*COS(RADIANS(_10sept_0_10[[#This Row],[H_phase]])))*0.15</f>
        <v>-1.2889323209509713E-3</v>
      </c>
      <c r="I224">
        <f>(10^(_10sept_0_10[[#This Row],[H_mag_adj]]/20)*SIN(RADIANS(_10sept_0_10[[#This Row],[H_phase]])))*0.15</f>
        <v>-3.0540337372935735E-4</v>
      </c>
      <c r="J224">
        <f>(10^(_10sept_0_10[[#This Row],[V_mag_adj]]/20)*COS(RADIANS(_10sept_0_10[[#This Row],[V_phase]])))*0.15</f>
        <v>-1.292415411743134E-3</v>
      </c>
      <c r="K224">
        <f>(10^(_10sept_0_10[[#This Row],[V_mag_adj]]/20)*SIN(RADIANS(_10sept_0_10[[#This Row],[V_phase]])))*0.15</f>
        <v>-2.9031044102160102E-4</v>
      </c>
    </row>
    <row r="225" spans="1:11" x14ac:dyDescent="0.25">
      <c r="A225">
        <v>42</v>
      </c>
      <c r="B225">
        <v>-1.1499999999999999</v>
      </c>
      <c r="C225">
        <v>177.02</v>
      </c>
      <c r="D225">
        <v>-1.1499999999999999</v>
      </c>
      <c r="E225">
        <v>176.59</v>
      </c>
      <c r="F225">
        <f>_10sept_0_10[[#This Row],[H_mag]]-40</f>
        <v>-41.15</v>
      </c>
      <c r="G225">
        <f>_10sept_0_10[[#This Row],[V_mag]]-40</f>
        <v>-41.15</v>
      </c>
      <c r="H225">
        <f>(10^(_10sept_0_10[[#This Row],[H_mag_adj]]/20)*COS(RADIANS(_10sept_0_10[[#This Row],[H_phase]])))*0.15</f>
        <v>-1.3122107270381136E-3</v>
      </c>
      <c r="I225">
        <f>(10^(_10sept_0_10[[#This Row],[H_mag_adj]]/20)*SIN(RADIANS(_10sept_0_10[[#This Row],[H_phase]])))*0.15</f>
        <v>6.8310752522536867E-5</v>
      </c>
      <c r="J225">
        <f>(10^(_10sept_0_10[[#This Row],[V_mag_adj]]/20)*COS(RADIANS(_10sept_0_10[[#This Row],[V_phase]])))*0.15</f>
        <v>-1.3116611112576741E-3</v>
      </c>
      <c r="K225">
        <f>(10^(_10sept_0_10[[#This Row],[V_mag_adj]]/20)*SIN(RADIANS(_10sept_0_10[[#This Row],[V_phase]])))*0.15</f>
        <v>7.8156767322948333E-5</v>
      </c>
    </row>
    <row r="226" spans="1:11" x14ac:dyDescent="0.25">
      <c r="A226">
        <v>43</v>
      </c>
      <c r="B226">
        <v>-1.24</v>
      </c>
      <c r="C226">
        <v>161.38999999999999</v>
      </c>
      <c r="D226">
        <v>-1.23</v>
      </c>
      <c r="E226">
        <v>161.27000000000001</v>
      </c>
      <c r="F226">
        <f>_10sept_0_10[[#This Row],[H_mag]]-40</f>
        <v>-41.24</v>
      </c>
      <c r="G226">
        <f>_10sept_0_10[[#This Row],[V_mag]]-40</f>
        <v>-41.23</v>
      </c>
      <c r="H226">
        <f>(10^(_10sept_0_10[[#This Row],[H_mag_adj]]/20)*COS(RADIANS(_10sept_0_10[[#This Row],[H_phase]])))*0.15</f>
        <v>-1.2324462047948717E-3</v>
      </c>
      <c r="I226">
        <f>(10^(_10sept_0_10[[#This Row],[H_mag_adj]]/20)*SIN(RADIANS(_10sept_0_10[[#This Row],[H_phase]])))*0.15</f>
        <v>4.150034503804455E-4</v>
      </c>
      <c r="J226">
        <f>(10^(_10sept_0_10[[#This Row],[V_mag_adj]]/20)*COS(RADIANS(_10sept_0_10[[#This Row],[V_phase]])))*0.15</f>
        <v>-1.2329930400403041E-3</v>
      </c>
      <c r="K226">
        <f>(10^(_10sept_0_10[[#This Row],[V_mag_adj]]/20)*SIN(RADIANS(_10sept_0_10[[#This Row],[V_phase]])))*0.15</f>
        <v>4.180648055182747E-4</v>
      </c>
    </row>
    <row r="227" spans="1:11" x14ac:dyDescent="0.25">
      <c r="A227">
        <v>44</v>
      </c>
      <c r="B227">
        <v>-1.34</v>
      </c>
      <c r="C227">
        <v>146.22</v>
      </c>
      <c r="D227">
        <v>-1.34</v>
      </c>
      <c r="E227">
        <v>145.97</v>
      </c>
      <c r="F227">
        <f>_10sept_0_10[[#This Row],[H_mag]]-40</f>
        <v>-41.34</v>
      </c>
      <c r="G227">
        <f>_10sept_0_10[[#This Row],[V_mag]]-40</f>
        <v>-41.34</v>
      </c>
      <c r="H227">
        <f>(10^(_10sept_0_10[[#This Row],[H_mag_adj]]/20)*COS(RADIANS(_10sept_0_10[[#This Row],[H_phase]])))*0.15</f>
        <v>-1.0685272776628817E-3</v>
      </c>
      <c r="I227">
        <f>(10^(_10sept_0_10[[#This Row],[H_mag_adj]]/20)*SIN(RADIANS(_10sept_0_10[[#This Row],[H_phase]])))*0.15</f>
        <v>7.147766506006302E-4</v>
      </c>
      <c r="J227">
        <f>(10^(_10sept_0_10[[#This Row],[V_mag_adj]]/20)*COS(RADIANS(_10sept_0_10[[#This Row],[V_phase]])))*0.15</f>
        <v>-1.0653983144572369E-3</v>
      </c>
      <c r="K227">
        <f>(10^(_10sept_0_10[[#This Row],[V_mag_adj]]/20)*SIN(RADIANS(_10sept_0_10[[#This Row],[V_phase]])))*0.15</f>
        <v>7.1943216143371231E-4</v>
      </c>
    </row>
    <row r="228" spans="1:11" x14ac:dyDescent="0.25">
      <c r="A228">
        <v>45</v>
      </c>
      <c r="B228">
        <v>-1.45</v>
      </c>
      <c r="C228">
        <v>130.44</v>
      </c>
      <c r="D228">
        <v>-1.48</v>
      </c>
      <c r="E228">
        <v>130.05000000000001</v>
      </c>
      <c r="F228">
        <f>_10sept_0_10[[#This Row],[H_mag]]-40</f>
        <v>-41.45</v>
      </c>
      <c r="G228">
        <f>_10sept_0_10[[#This Row],[V_mag]]-40</f>
        <v>-41.48</v>
      </c>
      <c r="H228">
        <f>(10^(_10sept_0_10[[#This Row],[H_mag_adj]]/20)*COS(RADIANS(_10sept_0_10[[#This Row],[H_phase]])))*0.15</f>
        <v>-8.2338436659831489E-4</v>
      </c>
      <c r="I228">
        <f>(10^(_10sept_0_10[[#This Row],[H_mag_adj]]/20)*SIN(RADIANS(_10sept_0_10[[#This Row],[H_phase]])))*0.15</f>
        <v>9.6610602824975648E-4</v>
      </c>
      <c r="J228">
        <f>(10^(_10sept_0_10[[#This Row],[V_mag_adj]]/20)*COS(RADIANS(_10sept_0_10[[#This Row],[V_phase]])))*0.15</f>
        <v>-8.1397304372589569E-4</v>
      </c>
      <c r="K228">
        <f>(10^(_10sept_0_10[[#This Row],[V_mag_adj]]/20)*SIN(RADIANS(_10sept_0_10[[#This Row],[V_phase]])))*0.15</f>
        <v>9.6833790063571889E-4</v>
      </c>
    </row>
    <row r="229" spans="1:11" x14ac:dyDescent="0.25">
      <c r="A229">
        <v>46</v>
      </c>
      <c r="B229">
        <v>-1.58</v>
      </c>
      <c r="C229">
        <v>114.27</v>
      </c>
      <c r="D229">
        <v>-1.62</v>
      </c>
      <c r="E229">
        <v>114.78</v>
      </c>
      <c r="F229">
        <f>_10sept_0_10[[#This Row],[H_mag]]-40</f>
        <v>-41.58</v>
      </c>
      <c r="G229">
        <f>_10sept_0_10[[#This Row],[V_mag]]-40</f>
        <v>-41.62</v>
      </c>
      <c r="H229">
        <f>(10^(_10sept_0_10[[#This Row],[H_mag_adj]]/20)*COS(RADIANS(_10sept_0_10[[#This Row],[H_phase]])))*0.15</f>
        <v>-5.1401083539417264E-4</v>
      </c>
      <c r="I229">
        <f>(10^(_10sept_0_10[[#This Row],[H_mag_adj]]/20)*SIN(RADIANS(_10sept_0_10[[#This Row],[H_phase]])))*0.15</f>
        <v>1.1399989366978275E-3</v>
      </c>
      <c r="J229">
        <f>(10^(_10sept_0_10[[#This Row],[V_mag_adj]]/20)*COS(RADIANS(_10sept_0_10[[#This Row],[V_phase]])))*0.15</f>
        <v>-5.2172947968418427E-4</v>
      </c>
      <c r="K229">
        <f>(10^(_10sept_0_10[[#This Row],[V_mag_adj]]/20)*SIN(RADIANS(_10sept_0_10[[#This Row],[V_phase]])))*0.15</f>
        <v>1.1301619427334696E-3</v>
      </c>
    </row>
    <row r="230" spans="1:11" x14ac:dyDescent="0.25">
      <c r="A230">
        <v>47</v>
      </c>
      <c r="B230">
        <v>-1.71</v>
      </c>
      <c r="C230">
        <v>99.15</v>
      </c>
      <c r="D230">
        <v>-1.78</v>
      </c>
      <c r="E230">
        <v>99.1</v>
      </c>
      <c r="F230">
        <f>_10sept_0_10[[#This Row],[H_mag]]-40</f>
        <v>-41.71</v>
      </c>
      <c r="G230">
        <f>_10sept_0_10[[#This Row],[V_mag]]-40</f>
        <v>-41.78</v>
      </c>
      <c r="H230">
        <f>(10^(_10sept_0_10[[#This Row],[H_mag_adj]]/20)*COS(RADIANS(_10sept_0_10[[#This Row],[H_phase]])))*0.15</f>
        <v>-1.9590348240962276E-4</v>
      </c>
      <c r="I230">
        <f>(10^(_10sept_0_10[[#This Row],[H_mag_adj]]/20)*SIN(RADIANS(_10sept_0_10[[#This Row],[H_phase]])))*0.15</f>
        <v>1.2162688386619565E-3</v>
      </c>
      <c r="J230">
        <f>(10^(_10sept_0_10[[#This Row],[V_mag_adj]]/20)*COS(RADIANS(_10sept_0_10[[#This Row],[V_phase]])))*0.15</f>
        <v>-1.932780824170254E-4</v>
      </c>
      <c r="K230">
        <f>(10^(_10sept_0_10[[#This Row],[V_mag_adj]]/20)*SIN(RADIANS(_10sept_0_10[[#This Row],[V_phase]])))*0.15</f>
        <v>1.2066753876919388E-3</v>
      </c>
    </row>
    <row r="231" spans="1:11" x14ac:dyDescent="0.25">
      <c r="A231">
        <v>48</v>
      </c>
      <c r="B231">
        <v>-1.86</v>
      </c>
      <c r="C231">
        <v>83.63</v>
      </c>
      <c r="D231">
        <v>-1.93</v>
      </c>
      <c r="E231">
        <v>83.79</v>
      </c>
      <c r="F231">
        <f>_10sept_0_10[[#This Row],[H_mag]]-40</f>
        <v>-41.86</v>
      </c>
      <c r="G231">
        <f>_10sept_0_10[[#This Row],[V_mag]]-40</f>
        <v>-41.93</v>
      </c>
      <c r="H231">
        <f>(10^(_10sept_0_10[[#This Row],[H_mag_adj]]/20)*COS(RADIANS(_10sept_0_10[[#This Row],[H_phase]])))*0.15</f>
        <v>1.3434237205386381E-4</v>
      </c>
      <c r="I231">
        <f>(10^(_10sept_0_10[[#This Row],[H_mag_adj]]/20)*SIN(RADIANS(_10sept_0_10[[#This Row],[H_phase]])))*0.15</f>
        <v>1.2033769208805007E-3</v>
      </c>
      <c r="J231">
        <f>(10^(_10sept_0_10[[#This Row],[V_mag_adj]]/20)*COS(RADIANS(_10sept_0_10[[#This Row],[V_phase]])))*0.15</f>
        <v>1.2993004711521548E-4</v>
      </c>
      <c r="K231">
        <f>(10^(_10sept_0_10[[#This Row],[V_mag_adj]]/20)*SIN(RADIANS(_10sept_0_10[[#This Row],[V_phase]])))*0.15</f>
        <v>1.1940853110951714E-3</v>
      </c>
    </row>
    <row r="232" spans="1:11" x14ac:dyDescent="0.25">
      <c r="A232">
        <v>49</v>
      </c>
      <c r="B232">
        <v>-2.02</v>
      </c>
      <c r="C232">
        <v>68.540000000000006</v>
      </c>
      <c r="D232">
        <v>-2.0699999999999998</v>
      </c>
      <c r="E232">
        <v>68.569999999999993</v>
      </c>
      <c r="F232">
        <f>_10sept_0_10[[#This Row],[H_mag]]-40</f>
        <v>-42.02</v>
      </c>
      <c r="G232">
        <f>_10sept_0_10[[#This Row],[V_mag]]-40</f>
        <v>-42.07</v>
      </c>
      <c r="H232">
        <f>(10^(_10sept_0_10[[#This Row],[H_mag_adj]]/20)*COS(RADIANS(_10sept_0_10[[#This Row],[H_phase]])))*0.15</f>
        <v>4.3490679998011502E-4</v>
      </c>
      <c r="I232">
        <f>(10^(_10sept_0_10[[#This Row],[H_mag_adj]]/20)*SIN(RADIANS(_10sept_0_10[[#This Row],[H_phase]])))*0.15</f>
        <v>1.106339632599782E-3</v>
      </c>
      <c r="J232">
        <f>(10^(_10sept_0_10[[#This Row],[V_mag_adj]]/20)*COS(RADIANS(_10sept_0_10[[#This Row],[V_phase]])))*0.15</f>
        <v>4.3183445479959672E-4</v>
      </c>
      <c r="K232">
        <f>(10^(_10sept_0_10[[#This Row],[V_mag_adj]]/20)*SIN(RADIANS(_10sept_0_10[[#This Row],[V_phase]])))*0.15</f>
        <v>1.10021558372238E-3</v>
      </c>
    </row>
    <row r="233" spans="1:11" x14ac:dyDescent="0.25">
      <c r="A233">
        <v>50</v>
      </c>
      <c r="B233">
        <v>-2.21</v>
      </c>
      <c r="C233">
        <v>53.06</v>
      </c>
      <c r="D233">
        <v>-2.27</v>
      </c>
      <c r="E233">
        <v>52.41</v>
      </c>
      <c r="F233">
        <f>_10sept_0_10[[#This Row],[H_mag]]-40</f>
        <v>-42.21</v>
      </c>
      <c r="G233">
        <f>_10sept_0_10[[#This Row],[V_mag]]-40</f>
        <v>-42.27</v>
      </c>
      <c r="H233">
        <f>(10^(_10sept_0_10[[#This Row],[H_mag_adj]]/20)*COS(RADIANS(_10sept_0_10[[#This Row],[H_phase]])))*0.15</f>
        <v>6.9895641680242572E-4</v>
      </c>
      <c r="I233">
        <f>(10^(_10sept_0_10[[#This Row],[H_mag_adj]]/20)*SIN(RADIANS(_10sept_0_10[[#This Row],[H_phase]])))*0.15</f>
        <v>9.2957024304142163E-4</v>
      </c>
      <c r="J233">
        <f>(10^(_10sept_0_10[[#This Row],[V_mag_adj]]/20)*COS(RADIANS(_10sept_0_10[[#This Row],[V_phase]])))*0.15</f>
        <v>7.0457298620284149E-4</v>
      </c>
      <c r="K233">
        <f>(10^(_10sept_0_10[[#This Row],[V_mag_adj]]/20)*SIN(RADIANS(_10sept_0_10[[#This Row],[V_phase]])))*0.15</f>
        <v>9.1523706623923811E-4</v>
      </c>
    </row>
    <row r="234" spans="1:11" x14ac:dyDescent="0.25">
      <c r="A234">
        <v>51</v>
      </c>
      <c r="B234">
        <v>-2.4</v>
      </c>
      <c r="C234">
        <v>37.97</v>
      </c>
      <c r="D234">
        <v>-2.46</v>
      </c>
      <c r="E234">
        <v>36.82</v>
      </c>
      <c r="F234">
        <f>_10sept_0_10[[#This Row],[H_mag]]-40</f>
        <v>-42.4</v>
      </c>
      <c r="G234">
        <f>_10sept_0_10[[#This Row],[V_mag]]-40</f>
        <v>-42.46</v>
      </c>
      <c r="H234">
        <f>(10^(_10sept_0_10[[#This Row],[H_mag_adj]]/20)*COS(RADIANS(_10sept_0_10[[#This Row],[H_phase]])))*0.15</f>
        <v>8.9701760906354109E-4</v>
      </c>
      <c r="I234">
        <f>(10^(_10sept_0_10[[#This Row],[H_mag_adj]]/20)*SIN(RADIANS(_10sept_0_10[[#This Row],[H_phase]])))*0.15</f>
        <v>7.0007090215100961E-4</v>
      </c>
      <c r="J234">
        <f>(10^(_10sept_0_10[[#This Row],[V_mag_adj]]/20)*COS(RADIANS(_10sept_0_10[[#This Row],[V_phase]])))*0.15</f>
        <v>9.0461680643554141E-4</v>
      </c>
      <c r="K234">
        <f>(10^(_10sept_0_10[[#This Row],[V_mag_adj]]/20)*SIN(RADIANS(_10sept_0_10[[#This Row],[V_phase]])))*0.15</f>
        <v>6.7723245321203371E-4</v>
      </c>
    </row>
    <row r="235" spans="1:11" x14ac:dyDescent="0.25">
      <c r="A235">
        <v>52</v>
      </c>
      <c r="B235">
        <v>-2.61</v>
      </c>
      <c r="C235">
        <v>22.5</v>
      </c>
      <c r="D235">
        <v>-2.64</v>
      </c>
      <c r="E235">
        <v>21.95</v>
      </c>
      <c r="F235">
        <f>_10sept_0_10[[#This Row],[H_mag]]-40</f>
        <v>-42.61</v>
      </c>
      <c r="G235">
        <f>_10sept_0_10[[#This Row],[V_mag]]-40</f>
        <v>-42.64</v>
      </c>
      <c r="H235">
        <f>(10^(_10sept_0_10[[#This Row],[H_mag_adj]]/20)*COS(RADIANS(_10sept_0_10[[#This Row],[H_phase]])))*0.15</f>
        <v>1.0261399711456831E-3</v>
      </c>
      <c r="I235">
        <f>(10^(_10sept_0_10[[#This Row],[H_mag_adj]]/20)*SIN(RADIANS(_10sept_0_10[[#This Row],[H_phase]])))*0.15</f>
        <v>4.2504109294167836E-4</v>
      </c>
      <c r="J235">
        <f>(10^(_10sept_0_10[[#This Row],[V_mag_adj]]/20)*COS(RADIANS(_10sept_0_10[[#This Row],[V_phase]])))*0.15</f>
        <v>1.0266207796667327E-3</v>
      </c>
      <c r="K235">
        <f>(10^(_10sept_0_10[[#This Row],[V_mag_adj]]/20)*SIN(RADIANS(_10sept_0_10[[#This Row],[V_phase]])))*0.15</f>
        <v>4.1373994688924593E-4</v>
      </c>
    </row>
    <row r="236" spans="1:11" x14ac:dyDescent="0.25">
      <c r="A236">
        <v>53</v>
      </c>
      <c r="B236">
        <v>-2.82</v>
      </c>
      <c r="C236">
        <v>7.57</v>
      </c>
      <c r="D236">
        <v>-2.84</v>
      </c>
      <c r="E236">
        <v>6.74</v>
      </c>
      <c r="F236">
        <f>_10sept_0_10[[#This Row],[H_mag]]-40</f>
        <v>-42.82</v>
      </c>
      <c r="G236">
        <f>_10sept_0_10[[#This Row],[V_mag]]-40</f>
        <v>-42.84</v>
      </c>
      <c r="H236">
        <f>(10^(_10sept_0_10[[#This Row],[H_mag_adj]]/20)*COS(RADIANS(_10sept_0_10[[#This Row],[H_phase]])))*0.15</f>
        <v>1.0747059216581155E-3</v>
      </c>
      <c r="I236">
        <f>(10^(_10sept_0_10[[#This Row],[H_mag_adj]]/20)*SIN(RADIANS(_10sept_0_10[[#This Row],[H_phase]])))*0.15</f>
        <v>1.4282369271587461E-4</v>
      </c>
      <c r="J236">
        <f>(10^(_10sept_0_10[[#This Row],[V_mag_adj]]/20)*COS(RADIANS(_10sept_0_10[[#This Row],[V_phase]])))*0.15</f>
        <v>1.0741858104716129E-3</v>
      </c>
      <c r="K236">
        <f>(10^(_10sept_0_10[[#This Row],[V_mag_adj]]/20)*SIN(RADIANS(_10sept_0_10[[#This Row],[V_phase]])))*0.15</f>
        <v>1.2694816572858322E-4</v>
      </c>
    </row>
    <row r="237" spans="1:11" x14ac:dyDescent="0.25">
      <c r="A237">
        <v>54</v>
      </c>
      <c r="B237">
        <v>-3.07</v>
      </c>
      <c r="C237">
        <v>-8.09</v>
      </c>
      <c r="D237">
        <v>-3.07</v>
      </c>
      <c r="E237">
        <v>-8.68</v>
      </c>
      <c r="F237">
        <f>_10sept_0_10[[#This Row],[H_mag]]-40</f>
        <v>-43.07</v>
      </c>
      <c r="G237">
        <f>_10sept_0_10[[#This Row],[V_mag]]-40</f>
        <v>-43.07</v>
      </c>
      <c r="H237">
        <f>(10^(_10sept_0_10[[#This Row],[H_mag_adj]]/20)*COS(RADIANS(_10sept_0_10[[#This Row],[H_phase]])))*0.15</f>
        <v>1.0429118754733994E-3</v>
      </c>
      <c r="I237">
        <f>(10^(_10sept_0_10[[#This Row],[H_mag_adj]]/20)*SIN(RADIANS(_10sept_0_10[[#This Row],[H_phase]])))*0.15</f>
        <v>-1.4824263521389972E-4</v>
      </c>
      <c r="J237">
        <f>(10^(_10sept_0_10[[#This Row],[V_mag_adj]]/20)*COS(RADIANS(_10sept_0_10[[#This Row],[V_phase]])))*0.15</f>
        <v>1.0413300891227134E-3</v>
      </c>
      <c r="K237">
        <f>(10^(_10sept_0_10[[#This Row],[V_mag_adj]]/20)*SIN(RADIANS(_10sept_0_10[[#This Row],[V_phase]])))*0.15</f>
        <v>-1.5897391102406028E-4</v>
      </c>
    </row>
    <row r="238" spans="1:11" x14ac:dyDescent="0.25">
      <c r="A238">
        <v>55</v>
      </c>
      <c r="B238">
        <v>-3.33</v>
      </c>
      <c r="C238">
        <v>-23.39</v>
      </c>
      <c r="D238">
        <v>-3.33</v>
      </c>
      <c r="E238">
        <v>-24.14</v>
      </c>
      <c r="F238">
        <f>_10sept_0_10[[#This Row],[H_mag]]-40</f>
        <v>-43.33</v>
      </c>
      <c r="G238">
        <f>_10sept_0_10[[#This Row],[V_mag]]-40</f>
        <v>-43.33</v>
      </c>
      <c r="H238">
        <f>(10^(_10sept_0_10[[#This Row],[H_mag_adj]]/20)*COS(RADIANS(_10sept_0_10[[#This Row],[H_phase]])))*0.15</f>
        <v>9.3831926771531971E-4</v>
      </c>
      <c r="I238">
        <f>(10^(_10sept_0_10[[#This Row],[H_mag_adj]]/20)*SIN(RADIANS(_10sept_0_10[[#This Row],[H_phase]])))*0.15</f>
        <v>-4.0585258541171157E-4</v>
      </c>
      <c r="J238">
        <f>(10^(_10sept_0_10[[#This Row],[V_mag_adj]]/20)*COS(RADIANS(_10sept_0_10[[#This Row],[V_phase]])))*0.15</f>
        <v>9.3292643342267464E-4</v>
      </c>
      <c r="K238">
        <f>(10^(_10sept_0_10[[#This Row],[V_mag_adj]]/20)*SIN(RADIANS(_10sept_0_10[[#This Row],[V_phase]])))*0.15</f>
        <v>-4.1810003476731741E-4</v>
      </c>
    </row>
    <row r="239" spans="1:11" x14ac:dyDescent="0.25">
      <c r="A239">
        <v>56</v>
      </c>
      <c r="B239">
        <v>-3.64</v>
      </c>
      <c r="C239">
        <v>-38.72</v>
      </c>
      <c r="D239">
        <v>-3.62</v>
      </c>
      <c r="E239">
        <v>-39.450000000000003</v>
      </c>
      <c r="F239">
        <f>_10sept_0_10[[#This Row],[H_mag]]-40</f>
        <v>-43.64</v>
      </c>
      <c r="G239">
        <f>_10sept_0_10[[#This Row],[V_mag]]-40</f>
        <v>-43.62</v>
      </c>
      <c r="H239">
        <f>(10^(_10sept_0_10[[#This Row],[H_mag_adj]]/20)*COS(RADIANS(_10sept_0_10[[#This Row],[H_phase]])))*0.15</f>
        <v>7.6966891236271656E-4</v>
      </c>
      <c r="I239">
        <f>(10^(_10sept_0_10[[#This Row],[H_mag_adj]]/20)*SIN(RADIANS(_10sept_0_10[[#This Row],[H_phase]])))*0.15</f>
        <v>-6.1706230250369563E-4</v>
      </c>
      <c r="J239">
        <f>(10^(_10sept_0_10[[#This Row],[V_mag_adj]]/20)*COS(RADIANS(_10sept_0_10[[#This Row],[V_phase]])))*0.15</f>
        <v>7.6350072716421292E-4</v>
      </c>
      <c r="K239">
        <f>(10^(_10sept_0_10[[#This Row],[V_mag_adj]]/20)*SIN(RADIANS(_10sept_0_10[[#This Row],[V_phase]])))*0.15</f>
        <v>-6.2826319644377813E-4</v>
      </c>
    </row>
    <row r="240" spans="1:11" x14ac:dyDescent="0.25">
      <c r="A240">
        <v>57</v>
      </c>
      <c r="B240">
        <v>-3.97</v>
      </c>
      <c r="C240">
        <v>-53.96</v>
      </c>
      <c r="D240">
        <v>-3.94</v>
      </c>
      <c r="E240">
        <v>-55.02</v>
      </c>
      <c r="F240">
        <f>_10sept_0_10[[#This Row],[H_mag]]-40</f>
        <v>-43.97</v>
      </c>
      <c r="G240">
        <f>_10sept_0_10[[#This Row],[V_mag]]-40</f>
        <v>-43.94</v>
      </c>
      <c r="H240">
        <f>(10^(_10sept_0_10[[#This Row],[H_mag_adj]]/20)*COS(RADIANS(_10sept_0_10[[#This Row],[H_phase]])))*0.15</f>
        <v>5.5876211169135449E-4</v>
      </c>
      <c r="I240">
        <f>(10^(_10sept_0_10[[#This Row],[H_mag_adj]]/20)*SIN(RADIANS(_10sept_0_10[[#This Row],[H_phase]])))*0.15</f>
        <v>-7.6794206630425427E-4</v>
      </c>
      <c r="J240">
        <f>(10^(_10sept_0_10[[#This Row],[V_mag_adj]]/20)*COS(RADIANS(_10sept_0_10[[#This Row],[V_phase]])))*0.15</f>
        <v>5.4634374650773337E-4</v>
      </c>
      <c r="K240">
        <f>(10^(_10sept_0_10[[#This Row],[V_mag_adj]]/20)*SIN(RADIANS(_10sept_0_10[[#This Row],[V_phase]])))*0.15</f>
        <v>-7.8083970495166505E-4</v>
      </c>
    </row>
    <row r="241" spans="1:11" x14ac:dyDescent="0.25">
      <c r="A241">
        <v>58</v>
      </c>
      <c r="B241">
        <v>-4.29</v>
      </c>
      <c r="C241">
        <v>-69.87</v>
      </c>
      <c r="D241">
        <v>-4.28</v>
      </c>
      <c r="E241">
        <v>-70.61</v>
      </c>
      <c r="F241">
        <f>_10sept_0_10[[#This Row],[H_mag]]-40</f>
        <v>-44.29</v>
      </c>
      <c r="G241">
        <f>_10sept_0_10[[#This Row],[V_mag]]-40</f>
        <v>-44.28</v>
      </c>
      <c r="H241">
        <f>(10^(_10sept_0_10[[#This Row],[H_mag_adj]]/20)*COS(RADIANS(_10sept_0_10[[#This Row],[H_phase]])))*0.15</f>
        <v>3.1502189829351668E-4</v>
      </c>
      <c r="I241">
        <f>(10^(_10sept_0_10[[#This Row],[H_mag_adj]]/20)*SIN(RADIANS(_10sept_0_10[[#This Row],[H_phase]])))*0.15</f>
        <v>-8.5944315848596252E-4</v>
      </c>
      <c r="J241">
        <f>(10^(_10sept_0_10[[#This Row],[V_mag_adj]]/20)*COS(RADIANS(_10sept_0_10[[#This Row],[V_phase]])))*0.15</f>
        <v>3.0424592408765505E-4</v>
      </c>
      <c r="K241">
        <f>(10^(_10sept_0_10[[#This Row],[V_mag_adj]]/20)*SIN(RADIANS(_10sept_0_10[[#This Row],[V_phase]])))*0.15</f>
        <v>-8.6443465497191847E-4</v>
      </c>
    </row>
    <row r="242" spans="1:11" x14ac:dyDescent="0.25">
      <c r="A242">
        <v>59</v>
      </c>
      <c r="B242">
        <v>-4.6399999999999997</v>
      </c>
      <c r="C242">
        <v>-85.55</v>
      </c>
      <c r="D242">
        <v>-4.62</v>
      </c>
      <c r="E242">
        <v>-85.86</v>
      </c>
      <c r="F242">
        <f>_10sept_0_10[[#This Row],[H_mag]]-40</f>
        <v>-44.64</v>
      </c>
      <c r="G242">
        <f>_10sept_0_10[[#This Row],[V_mag]]-40</f>
        <v>-44.62</v>
      </c>
      <c r="H242">
        <f>(10^(_10sept_0_10[[#This Row],[H_mag_adj]]/20)*COS(RADIANS(_10sept_0_10[[#This Row],[H_phase]])))*0.15</f>
        <v>6.8216891491742609E-5</v>
      </c>
      <c r="I242">
        <f>(10^(_10sept_0_10[[#This Row],[H_mag_adj]]/20)*SIN(RADIANS(_10sept_0_10[[#This Row],[H_phase]])))*0.15</f>
        <v>-8.7655680847844707E-4</v>
      </c>
      <c r="J242">
        <f>(10^(_10sept_0_10[[#This Row],[V_mag_adj]]/20)*COS(RADIANS(_10sept_0_10[[#This Row],[V_phase]])))*0.15</f>
        <v>6.3619608450216279E-5</v>
      </c>
      <c r="K242">
        <f>(10^(_10sept_0_10[[#This Row],[V_mag_adj]]/20)*SIN(RADIANS(_10sept_0_10[[#This Row],[V_phase]])))*0.15</f>
        <v>-8.7893455895551062E-4</v>
      </c>
    </row>
    <row r="243" spans="1:11" x14ac:dyDescent="0.25">
      <c r="A243">
        <v>60</v>
      </c>
      <c r="B243">
        <v>-4.97</v>
      </c>
      <c r="C243">
        <v>-100.85</v>
      </c>
      <c r="D243">
        <v>-4.9800000000000004</v>
      </c>
      <c r="E243">
        <v>-101.75</v>
      </c>
      <c r="F243">
        <f>_10sept_0_10[[#This Row],[H_mag]]-40</f>
        <v>-44.97</v>
      </c>
      <c r="G243">
        <f>_10sept_0_10[[#This Row],[V_mag]]-40</f>
        <v>-44.980000000000004</v>
      </c>
      <c r="H243">
        <f>(10^(_10sept_0_10[[#This Row],[H_mag_adj]]/20)*COS(RADIANS(_10sept_0_10[[#This Row],[H_phase]])))*0.15</f>
        <v>-1.5933074918354792E-4</v>
      </c>
      <c r="I243">
        <f>(10^(_10sept_0_10[[#This Row],[H_mag_adj]]/20)*SIN(RADIANS(_10sept_0_10[[#This Row],[H_phase]])))*0.15</f>
        <v>-8.3129907659818003E-4</v>
      </c>
      <c r="J243">
        <f>(10^(_10sept_0_10[[#This Row],[V_mag_adj]]/20)*COS(RADIANS(_10sept_0_10[[#This Row],[V_phase]])))*0.15</f>
        <v>-1.7217023886141294E-4</v>
      </c>
      <c r="K243">
        <f>(10^(_10sept_0_10[[#This Row],[V_mag_adj]]/20)*SIN(RADIANS(_10sept_0_10[[#This Row],[V_phase]])))*0.15</f>
        <v>-8.2774034258733652E-4</v>
      </c>
    </row>
    <row r="244" spans="1:11" x14ac:dyDescent="0.25">
      <c r="A244">
        <v>61</v>
      </c>
      <c r="B244">
        <v>-5.34</v>
      </c>
      <c r="C244">
        <v>-116.74</v>
      </c>
      <c r="D244">
        <v>-5.35</v>
      </c>
      <c r="E244">
        <v>-117.39</v>
      </c>
      <c r="F244">
        <f>_10sept_0_10[[#This Row],[H_mag]]-40</f>
        <v>-45.34</v>
      </c>
      <c r="G244">
        <f>_10sept_0_10[[#This Row],[V_mag]]-40</f>
        <v>-45.35</v>
      </c>
      <c r="H244">
        <f>(10^(_10sept_0_10[[#This Row],[H_mag_adj]]/20)*COS(RADIANS(_10sept_0_10[[#This Row],[H_phase]])))*0.15</f>
        <v>-3.6496259278249803E-4</v>
      </c>
      <c r="I244">
        <f>(10^(_10sept_0_10[[#This Row],[H_mag_adj]]/20)*SIN(RADIANS(_10sept_0_10[[#This Row],[H_phase]])))*0.15</f>
        <v>-7.2438704494505262E-4</v>
      </c>
      <c r="J244">
        <f>(10^(_10sept_0_10[[#This Row],[V_mag_adj]]/20)*COS(RADIANS(_10sept_0_10[[#This Row],[V_phase]])))*0.15</f>
        <v>-3.7272747612556042E-4</v>
      </c>
      <c r="K244">
        <f>(10^(_10sept_0_10[[#This Row],[V_mag_adj]]/20)*SIN(RADIANS(_10sept_0_10[[#This Row],[V_phase]])))*0.15</f>
        <v>-7.1937146641448864E-4</v>
      </c>
    </row>
    <row r="245" spans="1:11" x14ac:dyDescent="0.25">
      <c r="A245">
        <v>62</v>
      </c>
      <c r="B245">
        <v>-5.75</v>
      </c>
      <c r="C245">
        <v>-132.83000000000001</v>
      </c>
      <c r="D245">
        <v>-5.74</v>
      </c>
      <c r="E245">
        <v>-132.99</v>
      </c>
      <c r="F245">
        <f>_10sept_0_10[[#This Row],[H_mag]]-40</f>
        <v>-45.75</v>
      </c>
      <c r="G245">
        <f>_10sept_0_10[[#This Row],[V_mag]]-40</f>
        <v>-45.74</v>
      </c>
      <c r="H245">
        <f>(10^(_10sept_0_10[[#This Row],[H_mag_adj]]/20)*COS(RADIANS(_10sept_0_10[[#This Row],[H_phase]])))*0.15</f>
        <v>-5.2600350771378598E-4</v>
      </c>
      <c r="I245">
        <f>(10^(_10sept_0_10[[#This Row],[H_mag_adj]]/20)*SIN(RADIANS(_10sept_0_10[[#This Row],[H_phase]])))*0.15</f>
        <v>-5.6743585393198841E-4</v>
      </c>
      <c r="J245">
        <f>(10^(_10sept_0_10[[#This Row],[V_mag_adj]]/20)*COS(RADIANS(_10sept_0_10[[#This Row],[V_phase]])))*0.15</f>
        <v>-5.2819379019935033E-4</v>
      </c>
      <c r="K245">
        <f>(10^(_10sept_0_10[[#This Row],[V_mag_adj]]/20)*SIN(RADIANS(_10sept_0_10[[#This Row],[V_phase]])))*0.15</f>
        <v>-5.6661673070266616E-4</v>
      </c>
    </row>
    <row r="246" spans="1:11" x14ac:dyDescent="0.25">
      <c r="A246">
        <v>63</v>
      </c>
      <c r="B246">
        <v>-6.18</v>
      </c>
      <c r="C246">
        <v>-148.29</v>
      </c>
      <c r="D246">
        <v>-6.17</v>
      </c>
      <c r="E246">
        <v>-148.47999999999999</v>
      </c>
      <c r="F246">
        <f>_10sept_0_10[[#This Row],[H_mag]]-40</f>
        <v>-46.18</v>
      </c>
      <c r="G246">
        <f>_10sept_0_10[[#This Row],[V_mag]]-40</f>
        <v>-46.17</v>
      </c>
      <c r="H246">
        <f>(10^(_10sept_0_10[[#This Row],[H_mag_adj]]/20)*COS(RADIANS(_10sept_0_10[[#This Row],[H_phase]])))*0.15</f>
        <v>-6.2643726926816807E-4</v>
      </c>
      <c r="I246">
        <f>(10^(_10sept_0_10[[#This Row],[H_mag_adj]]/20)*SIN(RADIANS(_10sept_0_10[[#This Row],[H_phase]])))*0.15</f>
        <v>-3.8704659813299376E-4</v>
      </c>
      <c r="J246">
        <f>(10^(_10sept_0_10[[#This Row],[V_mag_adj]]/20)*COS(RADIANS(_10sept_0_10[[#This Row],[V_phase]])))*0.15</f>
        <v>-6.2844042011584431E-4</v>
      </c>
      <c r="K246">
        <f>(10^(_10sept_0_10[[#This Row],[V_mag_adj]]/20)*SIN(RADIANS(_10sept_0_10[[#This Row],[V_phase]])))*0.15</f>
        <v>-3.8541059419109345E-4</v>
      </c>
    </row>
    <row r="247" spans="1:11" x14ac:dyDescent="0.25">
      <c r="A247">
        <v>64</v>
      </c>
      <c r="B247">
        <v>-6.64</v>
      </c>
      <c r="C247">
        <v>-164.17</v>
      </c>
      <c r="D247">
        <v>-6.65</v>
      </c>
      <c r="E247">
        <v>-164.22</v>
      </c>
      <c r="F247">
        <f>_10sept_0_10[[#This Row],[H_mag]]-40</f>
        <v>-46.64</v>
      </c>
      <c r="G247">
        <f>_10sept_0_10[[#This Row],[V_mag]]-40</f>
        <v>-46.65</v>
      </c>
      <c r="H247">
        <f>(10^(_10sept_0_10[[#This Row],[H_mag_adj]]/20)*COS(RADIANS(_10sept_0_10[[#This Row],[H_phase]])))*0.15</f>
        <v>-6.7189331813247133E-4</v>
      </c>
      <c r="I247">
        <f>(10^(_10sept_0_10[[#This Row],[H_mag_adj]]/20)*SIN(RADIANS(_10sept_0_10[[#This Row],[H_phase]])))*0.15</f>
        <v>-1.9050667346150546E-4</v>
      </c>
      <c r="J247">
        <f>(10^(_10sept_0_10[[#This Row],[V_mag_adj]]/20)*COS(RADIANS(_10sept_0_10[[#This Row],[V_phase]])))*0.15</f>
        <v>-6.7128601906096895E-4</v>
      </c>
      <c r="K247">
        <f>(10^(_10sept_0_10[[#This Row],[V_mag_adj]]/20)*SIN(RADIANS(_10sept_0_10[[#This Row],[V_phase]])))*0.15</f>
        <v>-1.8970173550037785E-4</v>
      </c>
    </row>
    <row r="248" spans="1:11" x14ac:dyDescent="0.25">
      <c r="A248">
        <v>65</v>
      </c>
      <c r="B248">
        <v>-7.1</v>
      </c>
      <c r="C248">
        <v>179.17</v>
      </c>
      <c r="D248">
        <v>-7.15</v>
      </c>
      <c r="E248">
        <v>178.94</v>
      </c>
      <c r="F248">
        <f>_10sept_0_10[[#This Row],[H_mag]]-40</f>
        <v>-47.1</v>
      </c>
      <c r="G248">
        <f>_10sept_0_10[[#This Row],[V_mag]]-40</f>
        <v>-47.15</v>
      </c>
      <c r="H248">
        <f>(10^(_10sept_0_10[[#This Row],[H_mag_adj]]/20)*COS(RADIANS(_10sept_0_10[[#This Row],[H_phase]])))*0.15</f>
        <v>-6.6228617426505843E-4</v>
      </c>
      <c r="I248">
        <f>(10^(_10sept_0_10[[#This Row],[H_mag_adj]]/20)*SIN(RADIANS(_10sept_0_10[[#This Row],[H_phase]])))*0.15</f>
        <v>9.5947028568931073E-6</v>
      </c>
      <c r="J248">
        <f>(10^(_10sept_0_10[[#This Row],[V_mag_adj]]/20)*COS(RADIANS(_10sept_0_10[[#This Row],[V_phase]])))*0.15</f>
        <v>-6.5844110068637857E-4</v>
      </c>
      <c r="K248">
        <f>(10^(_10sept_0_10[[#This Row],[V_mag_adj]]/20)*SIN(RADIANS(_10sept_0_10[[#This Row],[V_phase]])))*0.15</f>
        <v>1.2182873013795217E-5</v>
      </c>
    </row>
    <row r="249" spans="1:11" x14ac:dyDescent="0.25">
      <c r="A249">
        <v>66</v>
      </c>
      <c r="B249">
        <v>-7.51</v>
      </c>
      <c r="C249">
        <v>162.63</v>
      </c>
      <c r="D249">
        <v>-7.57</v>
      </c>
      <c r="E249">
        <v>162.12</v>
      </c>
      <c r="F249">
        <f>_10sept_0_10[[#This Row],[H_mag]]-40</f>
        <v>-47.51</v>
      </c>
      <c r="G249">
        <f>_10sept_0_10[[#This Row],[V_mag]]-40</f>
        <v>-47.57</v>
      </c>
      <c r="H249">
        <f>(10^(_10sept_0_10[[#This Row],[H_mag_adj]]/20)*COS(RADIANS(_10sept_0_10[[#This Row],[H_phase]])))*0.15</f>
        <v>-6.0300404056855749E-4</v>
      </c>
      <c r="I249">
        <f>(10^(_10sept_0_10[[#This Row],[H_mag_adj]]/20)*SIN(RADIANS(_10sept_0_10[[#This Row],[H_phase]])))*0.15</f>
        <v>1.886233290403945E-4</v>
      </c>
      <c r="J249">
        <f>(10^(_10sept_0_10[[#This Row],[V_mag_adj]]/20)*COS(RADIANS(_10sept_0_10[[#This Row],[V_phase]])))*0.15</f>
        <v>-5.9716187616664751E-4</v>
      </c>
      <c r="K249">
        <f>(10^(_10sept_0_10[[#This Row],[V_mag_adj]]/20)*SIN(RADIANS(_10sept_0_10[[#This Row],[V_phase]])))*0.15</f>
        <v>1.9264786163795624E-4</v>
      </c>
    </row>
    <row r="250" spans="1:11" x14ac:dyDescent="0.25">
      <c r="A250">
        <v>67</v>
      </c>
      <c r="B250">
        <v>-7.85</v>
      </c>
      <c r="C250">
        <v>145.88</v>
      </c>
      <c r="D250">
        <v>-7.95</v>
      </c>
      <c r="E250">
        <v>145.22999999999999</v>
      </c>
      <c r="F250">
        <f>_10sept_0_10[[#This Row],[H_mag]]-40</f>
        <v>-47.85</v>
      </c>
      <c r="G250">
        <f>_10sept_0_10[[#This Row],[V_mag]]-40</f>
        <v>-47.95</v>
      </c>
      <c r="H250">
        <f>(10^(_10sept_0_10[[#This Row],[H_mag_adj]]/20)*COS(RADIANS(_10sept_0_10[[#This Row],[H_phase]])))*0.15</f>
        <v>-5.0297982227180324E-4</v>
      </c>
      <c r="I250">
        <f>(10^(_10sept_0_10[[#This Row],[H_mag_adj]]/20)*SIN(RADIANS(_10sept_0_10[[#This Row],[H_phase]])))*0.15</f>
        <v>3.4079905715438932E-4</v>
      </c>
      <c r="J250">
        <f>(10^(_10sept_0_10[[#This Row],[V_mag_adj]]/20)*COS(RADIANS(_10sept_0_10[[#This Row],[V_phase]])))*0.15</f>
        <v>-4.9336835956640237E-4</v>
      </c>
      <c r="K250">
        <f>(10^(_10sept_0_10[[#This Row],[V_mag_adj]]/20)*SIN(RADIANS(_10sept_0_10[[#This Row],[V_phase]])))*0.15</f>
        <v>3.4251696992122337E-4</v>
      </c>
    </row>
    <row r="251" spans="1:11" x14ac:dyDescent="0.25">
      <c r="A251">
        <v>68</v>
      </c>
      <c r="B251">
        <v>-8.17</v>
      </c>
      <c r="C251">
        <v>129.69</v>
      </c>
      <c r="D251">
        <v>-8.25</v>
      </c>
      <c r="E251">
        <v>129.07</v>
      </c>
      <c r="F251">
        <f>_10sept_0_10[[#This Row],[H_mag]]-40</f>
        <v>-48.17</v>
      </c>
      <c r="G251">
        <f>_10sept_0_10[[#This Row],[V_mag]]-40</f>
        <v>-48.25</v>
      </c>
      <c r="H251">
        <f>(10^(_10sept_0_10[[#This Row],[H_mag_adj]]/20)*COS(RADIANS(_10sept_0_10[[#This Row],[H_phase]])))*0.15</f>
        <v>-3.7397534389994891E-4</v>
      </c>
      <c r="I251">
        <f>(10^(_10sept_0_10[[#This Row],[H_mag_adj]]/20)*SIN(RADIANS(_10sept_0_10[[#This Row],[H_phase]])))*0.15</f>
        <v>4.5061548104709503E-4</v>
      </c>
      <c r="J251">
        <f>(10^(_10sept_0_10[[#This Row],[V_mag_adj]]/20)*COS(RADIANS(_10sept_0_10[[#This Row],[V_phase]])))*0.15</f>
        <v>-3.6569369312481828E-4</v>
      </c>
      <c r="K251">
        <f>(10^(_10sept_0_10[[#This Row],[V_mag_adj]]/20)*SIN(RADIANS(_10sept_0_10[[#This Row],[V_phase]])))*0.15</f>
        <v>4.5046769632236465E-4</v>
      </c>
    </row>
    <row r="252" spans="1:11" x14ac:dyDescent="0.25">
      <c r="A252">
        <v>69</v>
      </c>
      <c r="B252">
        <v>-8.44</v>
      </c>
      <c r="C252">
        <v>113.71</v>
      </c>
      <c r="D252">
        <v>-8.5399999999999991</v>
      </c>
      <c r="E252">
        <v>112.44</v>
      </c>
      <c r="F252">
        <f>_10sept_0_10[[#This Row],[H_mag]]-40</f>
        <v>-48.44</v>
      </c>
      <c r="G252">
        <f>_10sept_0_10[[#This Row],[V_mag]]-40</f>
        <v>-48.54</v>
      </c>
      <c r="H252">
        <f>(10^(_10sept_0_10[[#This Row],[H_mag_adj]]/20)*COS(RADIANS(_10sept_0_10[[#This Row],[H_phase]])))*0.15</f>
        <v>-2.2826195002372226E-4</v>
      </c>
      <c r="I252">
        <f>(10^(_10sept_0_10[[#This Row],[H_mag_adj]]/20)*SIN(RADIANS(_10sept_0_10[[#This Row],[H_phase]])))*0.15</f>
        <v>5.1974874651884956E-4</v>
      </c>
      <c r="J252">
        <f>(10^(_10sept_0_10[[#This Row],[V_mag_adj]]/20)*COS(RADIANS(_10sept_0_10[[#This Row],[V_phase]])))*0.15</f>
        <v>-2.1420584912800635E-4</v>
      </c>
      <c r="K252">
        <f>(10^(_10sept_0_10[[#This Row],[V_mag_adj]]/20)*SIN(RADIANS(_10sept_0_10[[#This Row],[V_phase]])))*0.15</f>
        <v>5.1867427329508882E-4</v>
      </c>
    </row>
    <row r="253" spans="1:11" x14ac:dyDescent="0.25">
      <c r="A253">
        <v>70</v>
      </c>
      <c r="B253">
        <v>-8.75</v>
      </c>
      <c r="C253">
        <v>97.95</v>
      </c>
      <c r="D253">
        <v>-8.81</v>
      </c>
      <c r="E253">
        <v>97.01</v>
      </c>
      <c r="F253">
        <f>_10sept_0_10[[#This Row],[H_mag]]-40</f>
        <v>-48.75</v>
      </c>
      <c r="G253">
        <f>_10sept_0_10[[#This Row],[V_mag]]-40</f>
        <v>-48.81</v>
      </c>
      <c r="H253">
        <f>(10^(_10sept_0_10[[#This Row],[H_mag_adj]]/20)*COS(RADIANS(_10sept_0_10[[#This Row],[H_phase]])))*0.15</f>
        <v>-7.5760234716477408E-5</v>
      </c>
      <c r="I253">
        <f>(10^(_10sept_0_10[[#This Row],[H_mag_adj]]/20)*SIN(RADIANS(_10sept_0_10[[#This Row],[H_phase]])))*0.15</f>
        <v>5.4249673646248936E-4</v>
      </c>
      <c r="J253">
        <f>(10^(_10sept_0_10[[#This Row],[V_mag_adj]]/20)*COS(RADIANS(_10sept_0_10[[#This Row],[V_phase]])))*0.15</f>
        <v>-6.6389991976404018E-5</v>
      </c>
      <c r="K253">
        <f>(10^(_10sept_0_10[[#This Row],[V_mag_adj]]/20)*SIN(RADIANS(_10sept_0_10[[#This Row],[V_phase]])))*0.15</f>
        <v>5.3992402818232312E-4</v>
      </c>
    </row>
    <row r="254" spans="1:11" x14ac:dyDescent="0.25">
      <c r="A254">
        <v>71</v>
      </c>
      <c r="B254">
        <v>-9.0399999999999991</v>
      </c>
      <c r="C254">
        <v>82.46</v>
      </c>
      <c r="D254">
        <v>-9.1199999999999992</v>
      </c>
      <c r="E254">
        <v>81.33</v>
      </c>
      <c r="F254">
        <f>_10sept_0_10[[#This Row],[H_mag]]-40</f>
        <v>-49.04</v>
      </c>
      <c r="G254">
        <f>_10sept_0_10[[#This Row],[V_mag]]-40</f>
        <v>-49.12</v>
      </c>
      <c r="H254">
        <f>(10^(_10sept_0_10[[#This Row],[H_mag_adj]]/20)*COS(RADIANS(_10sept_0_10[[#This Row],[H_phase]])))*0.15</f>
        <v>6.951615299332194E-5</v>
      </c>
      <c r="I254">
        <f>(10^(_10sept_0_10[[#This Row],[H_mag_adj]]/20)*SIN(RADIANS(_10sept_0_10[[#This Row],[H_phase]])))*0.15</f>
        <v>5.2519405478134568E-4</v>
      </c>
      <c r="J254">
        <f>(10^(_10sept_0_10[[#This Row],[V_mag_adj]]/20)*COS(RADIANS(_10sept_0_10[[#This Row],[V_phase]])))*0.15</f>
        <v>7.9127794758958924E-5</v>
      </c>
      <c r="K254">
        <f>(10^(_10sept_0_10[[#This Row],[V_mag_adj]]/20)*SIN(RADIANS(_10sept_0_10[[#This Row],[V_phase]])))*0.15</f>
        <v>5.1891948983558112E-4</v>
      </c>
    </row>
    <row r="255" spans="1:11" x14ac:dyDescent="0.25">
      <c r="A255">
        <v>72</v>
      </c>
      <c r="B255">
        <v>-9.3800000000000008</v>
      </c>
      <c r="C255">
        <v>67.39</v>
      </c>
      <c r="D255">
        <v>-9.43</v>
      </c>
      <c r="E255">
        <v>66.12</v>
      </c>
      <c r="F255">
        <f>_10sept_0_10[[#This Row],[H_mag]]-40</f>
        <v>-49.38</v>
      </c>
      <c r="G255">
        <f>_10sept_0_10[[#This Row],[V_mag]]-40</f>
        <v>-49.43</v>
      </c>
      <c r="H255">
        <f>(10^(_10sept_0_10[[#This Row],[H_mag_adj]]/20)*COS(RADIANS(_10sept_0_10[[#This Row],[H_phase]])))*0.15</f>
        <v>1.9585668861371125E-4</v>
      </c>
      <c r="I255">
        <f>(10^(_10sept_0_10[[#This Row],[H_mag_adj]]/20)*SIN(RADIANS(_10sept_0_10[[#This Row],[H_phase]])))*0.15</f>
        <v>4.702841061900952E-4</v>
      </c>
      <c r="J255">
        <f>(10^(_10sept_0_10[[#This Row],[V_mag_adj]]/20)*COS(RADIANS(_10sept_0_10[[#This Row],[V_phase]])))*0.15</f>
        <v>2.0504813501625403E-4</v>
      </c>
      <c r="K255">
        <f>(10^(_10sept_0_10[[#This Row],[V_mag_adj]]/20)*SIN(RADIANS(_10sept_0_10[[#This Row],[V_phase]])))*0.15</f>
        <v>4.6315382382921026E-4</v>
      </c>
    </row>
    <row r="256" spans="1:11" x14ac:dyDescent="0.25">
      <c r="A256">
        <v>73</v>
      </c>
      <c r="B256">
        <v>-9.7799999999999994</v>
      </c>
      <c r="C256">
        <v>51.88</v>
      </c>
      <c r="D256">
        <v>-9.81</v>
      </c>
      <c r="E256">
        <v>50.02</v>
      </c>
      <c r="F256">
        <f>_10sept_0_10[[#This Row],[H_mag]]-40</f>
        <v>-49.78</v>
      </c>
      <c r="G256">
        <f>_10sept_0_10[[#This Row],[V_mag]]-40</f>
        <v>-49.81</v>
      </c>
      <c r="H256">
        <f>(10^(_10sept_0_10[[#This Row],[H_mag_adj]]/20)*COS(RADIANS(_10sept_0_10[[#This Row],[H_phase]])))*0.15</f>
        <v>3.0032739147604643E-4</v>
      </c>
      <c r="I256">
        <f>(10^(_10sept_0_10[[#This Row],[H_mag_adj]]/20)*SIN(RADIANS(_10sept_0_10[[#This Row],[H_phase]])))*0.15</f>
        <v>3.8274649513668767E-4</v>
      </c>
      <c r="J256">
        <f>(10^(_10sept_0_10[[#This Row],[V_mag_adj]]/20)*COS(RADIANS(_10sept_0_10[[#This Row],[V_phase]])))*0.15</f>
        <v>3.115143268176703E-4</v>
      </c>
      <c r="K256">
        <f>(10^(_10sept_0_10[[#This Row],[V_mag_adj]]/20)*SIN(RADIANS(_10sept_0_10[[#This Row],[V_phase]])))*0.15</f>
        <v>3.715116061605794E-4</v>
      </c>
    </row>
    <row r="257" spans="1:11" x14ac:dyDescent="0.25">
      <c r="A257">
        <v>74</v>
      </c>
      <c r="B257">
        <v>-10.220000000000001</v>
      </c>
      <c r="C257">
        <v>35.74</v>
      </c>
      <c r="D257">
        <v>-10.16</v>
      </c>
      <c r="E257">
        <v>34.479999999999997</v>
      </c>
      <c r="F257">
        <f>_10sept_0_10[[#This Row],[H_mag]]-40</f>
        <v>-50.22</v>
      </c>
      <c r="G257">
        <f>_10sept_0_10[[#This Row],[V_mag]]-40</f>
        <v>-50.16</v>
      </c>
      <c r="H257">
        <f>(10^(_10sept_0_10[[#This Row],[H_mag_adj]]/20)*COS(RADIANS(_10sept_0_10[[#This Row],[H_phase]])))*0.15</f>
        <v>3.7538242184539028E-4</v>
      </c>
      <c r="I257">
        <f>(10^(_10sept_0_10[[#This Row],[H_mag_adj]]/20)*SIN(RADIANS(_10sept_0_10[[#This Row],[H_phase]])))*0.15</f>
        <v>2.7013721687718721E-4</v>
      </c>
      <c r="J257">
        <f>(10^(_10sept_0_10[[#This Row],[V_mag_adj]]/20)*COS(RADIANS(_10sept_0_10[[#This Row],[V_phase]])))*0.15</f>
        <v>3.8387437752719042E-4</v>
      </c>
      <c r="K257">
        <f>(10^(_10sept_0_10[[#This Row],[V_mag_adj]]/20)*SIN(RADIANS(_10sept_0_10[[#This Row],[V_phase]])))*0.15</f>
        <v>2.6363230567118522E-4</v>
      </c>
    </row>
    <row r="258" spans="1:11" x14ac:dyDescent="0.25">
      <c r="A258">
        <v>75</v>
      </c>
      <c r="B258">
        <v>-10.63</v>
      </c>
      <c r="C258">
        <v>19.82</v>
      </c>
      <c r="D258">
        <v>-10.61</v>
      </c>
      <c r="E258">
        <v>17.52</v>
      </c>
      <c r="F258">
        <f>_10sept_0_10[[#This Row],[H_mag]]-40</f>
        <v>-50.63</v>
      </c>
      <c r="G258">
        <f>_10sept_0_10[[#This Row],[V_mag]]-40</f>
        <v>-50.61</v>
      </c>
      <c r="H258">
        <f>(10^(_10sept_0_10[[#This Row],[H_mag_adj]]/20)*COS(RADIANS(_10sept_0_10[[#This Row],[H_phase]])))*0.15</f>
        <v>4.1502211822187172E-4</v>
      </c>
      <c r="I258">
        <f>(10^(_10sept_0_10[[#This Row],[H_mag_adj]]/20)*SIN(RADIANS(_10sept_0_10[[#This Row],[H_phase]])))*0.15</f>
        <v>1.4958082467736775E-4</v>
      </c>
      <c r="J258">
        <f>(10^(_10sept_0_10[[#This Row],[V_mag_adj]]/20)*COS(RADIANS(_10sept_0_10[[#This Row],[V_phase]])))*0.15</f>
        <v>4.2166051326768581E-4</v>
      </c>
      <c r="K258">
        <f>(10^(_10sept_0_10[[#This Row],[V_mag_adj]]/20)*SIN(RADIANS(_10sept_0_10[[#This Row],[V_phase]])))*0.15</f>
        <v>1.3311088663309835E-4</v>
      </c>
    </row>
    <row r="259" spans="1:11" x14ac:dyDescent="0.25">
      <c r="A259">
        <v>76</v>
      </c>
      <c r="B259">
        <v>-11.1</v>
      </c>
      <c r="C259">
        <v>2.98</v>
      </c>
      <c r="D259">
        <v>-10.96</v>
      </c>
      <c r="E259">
        <v>2.1</v>
      </c>
      <c r="F259">
        <f>_10sept_0_10[[#This Row],[H_mag]]-40</f>
        <v>-51.1</v>
      </c>
      <c r="G259">
        <f>_10sept_0_10[[#This Row],[V_mag]]-40</f>
        <v>-50.96</v>
      </c>
      <c r="H259">
        <f>(10^(_10sept_0_10[[#This Row],[H_mag_adj]]/20)*COS(RADIANS(_10sept_0_10[[#This Row],[H_phase]])))*0.15</f>
        <v>4.1735304235320913E-4</v>
      </c>
      <c r="I259">
        <f>(10^(_10sept_0_10[[#This Row],[H_mag_adj]]/20)*SIN(RADIANS(_10sept_0_10[[#This Row],[H_phase]])))*0.15</f>
        <v>2.1726464967306917E-5</v>
      </c>
      <c r="J259">
        <f>(10^(_10sept_0_10[[#This Row],[V_mag_adj]]/20)*COS(RADIANS(_10sept_0_10[[#This Row],[V_phase]])))*0.15</f>
        <v>4.2442356229799029E-4</v>
      </c>
      <c r="K259">
        <f>(10^(_10sept_0_10[[#This Row],[V_mag_adj]]/20)*SIN(RADIANS(_10sept_0_10[[#This Row],[V_phase]])))*0.15</f>
        <v>1.5562905529222106E-5</v>
      </c>
    </row>
    <row r="260" spans="1:11" x14ac:dyDescent="0.25">
      <c r="A260">
        <v>77</v>
      </c>
      <c r="B260">
        <v>-11.51</v>
      </c>
      <c r="C260">
        <v>-13.76</v>
      </c>
      <c r="D260">
        <v>-11.37</v>
      </c>
      <c r="E260">
        <v>-15.11</v>
      </c>
      <c r="F260">
        <f>_10sept_0_10[[#This Row],[H_mag]]-40</f>
        <v>-51.51</v>
      </c>
      <c r="G260">
        <f>_10sept_0_10[[#This Row],[V_mag]]-40</f>
        <v>-51.37</v>
      </c>
      <c r="H260">
        <f>(10^(_10sept_0_10[[#This Row],[H_mag_adj]]/20)*COS(RADIANS(_10sept_0_10[[#This Row],[H_phase]])))*0.15</f>
        <v>3.872085184831993E-4</v>
      </c>
      <c r="I260">
        <f>(10^(_10sept_0_10[[#This Row],[H_mag_adj]]/20)*SIN(RADIANS(_10sept_0_10[[#This Row],[H_phase]])))*0.15</f>
        <v>-9.4820951921039664E-5</v>
      </c>
      <c r="J260">
        <f>(10^(_10sept_0_10[[#This Row],[V_mag_adj]]/20)*COS(RADIANS(_10sept_0_10[[#This Row],[V_phase]])))*0.15</f>
        <v>3.9112066877830808E-4</v>
      </c>
      <c r="K260">
        <f>(10^(_10sept_0_10[[#This Row],[V_mag_adj]]/20)*SIN(RADIANS(_10sept_0_10[[#This Row],[V_phase]])))*0.15</f>
        <v>-1.0560569237350295E-4</v>
      </c>
    </row>
    <row r="261" spans="1:11" x14ac:dyDescent="0.25">
      <c r="A261">
        <v>78</v>
      </c>
      <c r="B261">
        <v>-11.93</v>
      </c>
      <c r="C261">
        <v>-30.33</v>
      </c>
      <c r="D261">
        <v>-11.81</v>
      </c>
      <c r="E261">
        <v>-31.57</v>
      </c>
      <c r="F261">
        <f>_10sept_0_10[[#This Row],[H_mag]]-40</f>
        <v>-51.93</v>
      </c>
      <c r="G261">
        <f>_10sept_0_10[[#This Row],[V_mag]]-40</f>
        <v>-51.81</v>
      </c>
      <c r="H261">
        <f>(10^(_10sept_0_10[[#This Row],[H_mag_adj]]/20)*COS(RADIANS(_10sept_0_10[[#This Row],[H_phase]])))*0.15</f>
        <v>3.2784465374535504E-4</v>
      </c>
      <c r="I261">
        <f>(10^(_10sept_0_10[[#This Row],[H_mag_adj]]/20)*SIN(RADIANS(_10sept_0_10[[#This Row],[H_phase]])))*0.15</f>
        <v>-1.9180729324571976E-4</v>
      </c>
      <c r="J261">
        <f>(10^(_10sept_0_10[[#This Row],[V_mag_adj]]/20)*COS(RADIANS(_10sept_0_10[[#This Row],[V_phase]])))*0.15</f>
        <v>3.2811905579825792E-4</v>
      </c>
      <c r="K261">
        <f>(10^(_10sept_0_10[[#This Row],[V_mag_adj]]/20)*SIN(RADIANS(_10sept_0_10[[#This Row],[V_phase]])))*0.15</f>
        <v>-2.0162344023459146E-4</v>
      </c>
    </row>
    <row r="262" spans="1:11" x14ac:dyDescent="0.25">
      <c r="A262">
        <v>79</v>
      </c>
      <c r="B262">
        <v>-12.44</v>
      </c>
      <c r="C262">
        <v>-47.79</v>
      </c>
      <c r="D262">
        <v>-12.22</v>
      </c>
      <c r="E262">
        <v>-48.22</v>
      </c>
      <c r="F262">
        <f>_10sept_0_10[[#This Row],[H_mag]]-40</f>
        <v>-52.44</v>
      </c>
      <c r="G262">
        <f>_10sept_0_10[[#This Row],[V_mag]]-40</f>
        <v>-52.22</v>
      </c>
      <c r="H262">
        <f>(10^(_10sept_0_10[[#This Row],[H_mag_adj]]/20)*COS(RADIANS(_10sept_0_10[[#This Row],[H_phase]])))*0.15</f>
        <v>2.4063760639282908E-4</v>
      </c>
      <c r="I262">
        <f>(10^(_10sept_0_10[[#This Row],[H_mag_adj]]/20)*SIN(RADIANS(_10sept_0_10[[#This Row],[H_phase]])))*0.15</f>
        <v>-2.6529324087261997E-4</v>
      </c>
      <c r="J262">
        <f>(10^(_10sept_0_10[[#This Row],[V_mag_adj]]/20)*COS(RADIANS(_10sept_0_10[[#This Row],[V_phase]])))*0.15</f>
        <v>2.4476141657793157E-4</v>
      </c>
      <c r="K262">
        <f>(10^(_10sept_0_10[[#This Row],[V_mag_adj]]/20)*SIN(RADIANS(_10sept_0_10[[#This Row],[V_phase]])))*0.15</f>
        <v>-2.7394313481497203E-4</v>
      </c>
    </row>
    <row r="263" spans="1:11" x14ac:dyDescent="0.25">
      <c r="A263">
        <v>80</v>
      </c>
      <c r="B263">
        <v>-12.88</v>
      </c>
      <c r="C263">
        <v>-64.739999999999995</v>
      </c>
      <c r="D263">
        <v>-12.72</v>
      </c>
      <c r="E263">
        <v>-65.489999999999995</v>
      </c>
      <c r="F263">
        <f>_10sept_0_10[[#This Row],[H_mag]]-40</f>
        <v>-52.88</v>
      </c>
      <c r="G263">
        <f>_10sept_0_10[[#This Row],[V_mag]]-40</f>
        <v>-52.72</v>
      </c>
      <c r="H263">
        <f>(10^(_10sept_0_10[[#This Row],[H_mag_adj]]/20)*COS(RADIANS(_10sept_0_10[[#This Row],[H_phase]])))*0.15</f>
        <v>1.4529175340707943E-4</v>
      </c>
      <c r="I263">
        <f>(10^(_10sept_0_10[[#This Row],[H_mag_adj]]/20)*SIN(RADIANS(_10sept_0_10[[#This Row],[H_phase]])))*0.15</f>
        <v>-3.0792328821118976E-4</v>
      </c>
      <c r="J263">
        <f>(10^(_10sept_0_10[[#This Row],[V_mag_adj]]/20)*COS(RADIANS(_10sept_0_10[[#This Row],[V_phase]])))*0.15</f>
        <v>1.4387472426568646E-4</v>
      </c>
      <c r="K263">
        <f>(10^(_10sept_0_10[[#This Row],[V_mag_adj]]/20)*SIN(RADIANS(_10sept_0_10[[#This Row],[V_phase]])))*0.15</f>
        <v>-3.1555830615243041E-4</v>
      </c>
    </row>
    <row r="264" spans="1:11" x14ac:dyDescent="0.25">
      <c r="A264">
        <v>81</v>
      </c>
      <c r="B264">
        <v>-13.31</v>
      </c>
      <c r="C264">
        <v>-83.08</v>
      </c>
      <c r="D264">
        <v>-13.16</v>
      </c>
      <c r="E264">
        <v>-83.39</v>
      </c>
      <c r="F264">
        <f>_10sept_0_10[[#This Row],[H_mag]]-40</f>
        <v>-53.31</v>
      </c>
      <c r="G264">
        <f>_10sept_0_10[[#This Row],[V_mag]]-40</f>
        <v>-53.16</v>
      </c>
      <c r="H264">
        <f>(10^(_10sept_0_10[[#This Row],[H_mag_adj]]/20)*COS(RADIANS(_10sept_0_10[[#This Row],[H_phase]])))*0.15</f>
        <v>3.9040768923642639E-5</v>
      </c>
      <c r="I264">
        <f>(10^(_10sept_0_10[[#This Row],[H_mag_adj]]/20)*SIN(RADIANS(_10sept_0_10[[#This Row],[H_phase]])))*0.15</f>
        <v>-3.216740258904432E-4</v>
      </c>
      <c r="J264">
        <f>(10^(_10sept_0_10[[#This Row],[V_mag_adj]]/20)*COS(RADIANS(_10sept_0_10[[#This Row],[V_phase]])))*0.15</f>
        <v>3.7949520573581182E-5</v>
      </c>
      <c r="K264">
        <f>(10^(_10sept_0_10[[#This Row],[V_mag_adj]]/20)*SIN(RADIANS(_10sept_0_10[[#This Row],[V_phase]])))*0.15</f>
        <v>-3.2748750258167718E-4</v>
      </c>
    </row>
    <row r="265" spans="1:11" x14ac:dyDescent="0.25">
      <c r="A265">
        <v>82</v>
      </c>
      <c r="B265">
        <v>-13.67</v>
      </c>
      <c r="C265">
        <v>-102.38</v>
      </c>
      <c r="D265">
        <v>-13.47</v>
      </c>
      <c r="E265">
        <v>-101.91</v>
      </c>
      <c r="F265">
        <f>_10sept_0_10[[#This Row],[H_mag]]-40</f>
        <v>-53.67</v>
      </c>
      <c r="G265">
        <f>_10sept_0_10[[#This Row],[V_mag]]-40</f>
        <v>-53.47</v>
      </c>
      <c r="H265">
        <f>(10^(_10sept_0_10[[#This Row],[H_mag_adj]]/20)*COS(RADIANS(_10sept_0_10[[#This Row],[H_phase]])))*0.15</f>
        <v>-6.6650694403680072E-5</v>
      </c>
      <c r="I265">
        <f>(10^(_10sept_0_10[[#This Row],[H_mag_adj]]/20)*SIN(RADIANS(_10sept_0_10[[#This Row],[H_phase]])))*0.15</f>
        <v>-3.0365009625818782E-4</v>
      </c>
      <c r="J265">
        <f>(10^(_10sept_0_10[[#This Row],[V_mag_adj]]/20)*COS(RADIANS(_10sept_0_10[[#This Row],[V_phase]])))*0.15</f>
        <v>-6.56520467649624E-5</v>
      </c>
      <c r="K265">
        <f>(10^(_10sept_0_10[[#This Row],[V_mag_adj]]/20)*SIN(RADIANS(_10sept_0_10[[#This Row],[V_phase]])))*0.15</f>
        <v>-3.1127202911048873E-4</v>
      </c>
    </row>
    <row r="266" spans="1:11" x14ac:dyDescent="0.25">
      <c r="A266">
        <v>83</v>
      </c>
      <c r="B266">
        <v>-13.76</v>
      </c>
      <c r="C266">
        <v>-120.45</v>
      </c>
      <c r="D266">
        <v>-13.7</v>
      </c>
      <c r="E266">
        <v>-119.76</v>
      </c>
      <c r="F266">
        <f>_10sept_0_10[[#This Row],[H_mag]]-40</f>
        <v>-53.76</v>
      </c>
      <c r="G266">
        <f>_10sept_0_10[[#This Row],[V_mag]]-40</f>
        <v>-53.7</v>
      </c>
      <c r="H266">
        <f>(10^(_10sept_0_10[[#This Row],[H_mag_adj]]/20)*COS(RADIANS(_10sept_0_10[[#This Row],[H_phase]])))*0.15</f>
        <v>-1.5592512031553917E-4</v>
      </c>
      <c r="I266">
        <f>(10^(_10sept_0_10[[#This Row],[H_mag_adj]]/20)*SIN(RADIANS(_10sept_0_10[[#This Row],[H_phase]])))*0.15</f>
        <v>-2.6523734322505312E-4</v>
      </c>
      <c r="J266">
        <f>(10^(_10sept_0_10[[#This Row],[V_mag_adj]]/20)*COS(RADIANS(_10sept_0_10[[#This Row],[V_phase]])))*0.15</f>
        <v>-1.5377830044457008E-4</v>
      </c>
      <c r="K266">
        <f>(10^(_10sept_0_10[[#This Row],[V_mag_adj]]/20)*SIN(RADIANS(_10sept_0_10[[#This Row],[V_phase]])))*0.15</f>
        <v>-2.6894725513144333E-4</v>
      </c>
    </row>
    <row r="267" spans="1:11" x14ac:dyDescent="0.25">
      <c r="A267">
        <v>84</v>
      </c>
      <c r="B267">
        <v>-13.87</v>
      </c>
      <c r="C267">
        <v>-136.44</v>
      </c>
      <c r="D267">
        <v>-13.85</v>
      </c>
      <c r="E267">
        <v>-135.22999999999999</v>
      </c>
      <c r="F267">
        <f>_10sept_0_10[[#This Row],[H_mag]]-40</f>
        <v>-53.87</v>
      </c>
      <c r="G267">
        <f>_10sept_0_10[[#This Row],[V_mag]]-40</f>
        <v>-53.85</v>
      </c>
      <c r="H267">
        <f>(10^(_10sept_0_10[[#This Row],[H_mag_adj]]/20)*COS(RADIANS(_10sept_0_10[[#This Row],[H_phase]])))*0.15</f>
        <v>-2.2015138984632306E-4</v>
      </c>
      <c r="I267">
        <f>(10^(_10sept_0_10[[#This Row],[H_mag_adj]]/20)*SIN(RADIANS(_10sept_0_10[[#This Row],[H_phase]])))*0.15</f>
        <v>-2.093544571312463E-4</v>
      </c>
      <c r="J267">
        <f>(10^(_10sept_0_10[[#This Row],[V_mag_adj]]/20)*COS(RADIANS(_10sept_0_10[[#This Row],[V_phase]])))*0.15</f>
        <v>-2.1617857578795402E-4</v>
      </c>
      <c r="K267">
        <f>(10^(_10sept_0_10[[#This Row],[V_mag_adj]]/20)*SIN(RADIANS(_10sept_0_10[[#This Row],[V_phase]])))*0.15</f>
        <v>-2.1444991295682797E-4</v>
      </c>
    </row>
    <row r="268" spans="1:11" x14ac:dyDescent="0.25">
      <c r="A268">
        <v>85</v>
      </c>
      <c r="B268">
        <v>-14.1</v>
      </c>
      <c r="C268">
        <v>-152.25</v>
      </c>
      <c r="D268">
        <v>-14.11</v>
      </c>
      <c r="E268">
        <v>-150.66</v>
      </c>
      <c r="F268">
        <f>_10sept_0_10[[#This Row],[H_mag]]-40</f>
        <v>-54.1</v>
      </c>
      <c r="G268">
        <f>_10sept_0_10[[#This Row],[V_mag]]-40</f>
        <v>-54.11</v>
      </c>
      <c r="H268">
        <f>(10^(_10sept_0_10[[#This Row],[H_mag_adj]]/20)*COS(RADIANS(_10sept_0_10[[#This Row],[H_phase]])))*0.15</f>
        <v>-2.6183546059690071E-4</v>
      </c>
      <c r="I268">
        <f>(10^(_10sept_0_10[[#This Row],[H_mag_adj]]/20)*SIN(RADIANS(_10sept_0_10[[#This Row],[H_phase]])))*0.15</f>
        <v>-1.3775829992316912E-4</v>
      </c>
      <c r="J268">
        <f>(10^(_10sept_0_10[[#This Row],[V_mag_adj]]/20)*COS(RADIANS(_10sept_0_10[[#This Row],[V_phase]])))*0.15</f>
        <v>-2.5761548187158852E-4</v>
      </c>
      <c r="K268">
        <f>(10^(_10sept_0_10[[#This Row],[V_mag_adj]]/20)*SIN(RADIANS(_10sept_0_10[[#This Row],[V_phase]])))*0.15</f>
        <v>-1.4480364583795895E-4</v>
      </c>
    </row>
    <row r="269" spans="1:11" x14ac:dyDescent="0.25">
      <c r="A269">
        <v>86</v>
      </c>
      <c r="B269">
        <v>-14.38</v>
      </c>
      <c r="C269">
        <v>-167.13</v>
      </c>
      <c r="D269">
        <v>-14.51</v>
      </c>
      <c r="E269">
        <v>-165.8</v>
      </c>
      <c r="F269">
        <f>_10sept_0_10[[#This Row],[H_mag]]-40</f>
        <v>-54.38</v>
      </c>
      <c r="G269">
        <f>_10sept_0_10[[#This Row],[V_mag]]-40</f>
        <v>-54.51</v>
      </c>
      <c r="H269">
        <f>(10^(_10sept_0_10[[#This Row],[H_mag_adj]]/20)*COS(RADIANS(_10sept_0_10[[#This Row],[H_phase]])))*0.15</f>
        <v>-2.7928107558848359E-4</v>
      </c>
      <c r="I269">
        <f>(10^(_10sept_0_10[[#This Row],[H_mag_adj]]/20)*SIN(RADIANS(_10sept_0_10[[#This Row],[H_phase]])))*0.15</f>
        <v>-6.3810021755216241E-5</v>
      </c>
      <c r="J269">
        <f>(10^(_10sept_0_10[[#This Row],[V_mag_adj]]/20)*COS(RADIANS(_10sept_0_10[[#This Row],[V_phase]])))*0.15</f>
        <v>-2.7359905365092395E-4</v>
      </c>
      <c r="K269">
        <f>(10^(_10sept_0_10[[#This Row],[V_mag_adj]]/20)*SIN(RADIANS(_10sept_0_10[[#This Row],[V_phase]])))*0.15</f>
        <v>-6.9231203839682169E-5</v>
      </c>
    </row>
    <row r="270" spans="1:11" x14ac:dyDescent="0.25">
      <c r="A270">
        <v>87</v>
      </c>
      <c r="B270">
        <v>-14.75</v>
      </c>
      <c r="C270">
        <v>178.02</v>
      </c>
      <c r="D270">
        <v>-15.05</v>
      </c>
      <c r="E270">
        <v>178.8</v>
      </c>
      <c r="F270">
        <f>_10sept_0_10[[#This Row],[H_mag]]-40</f>
        <v>-54.75</v>
      </c>
      <c r="G270">
        <f>_10sept_0_10[[#This Row],[V_mag]]-40</f>
        <v>-55.05</v>
      </c>
      <c r="H270">
        <f>(10^(_10sept_0_10[[#This Row],[H_mag_adj]]/20)*COS(RADIANS(_10sept_0_10[[#This Row],[H_phase]])))*0.15</f>
        <v>-2.7436700681168151E-4</v>
      </c>
      <c r="I270">
        <f>(10^(_10sept_0_10[[#This Row],[H_mag_adj]]/20)*SIN(RADIANS(_10sept_0_10[[#This Row],[H_phase]])))*0.15</f>
        <v>9.485219223078311E-6</v>
      </c>
      <c r="J270">
        <f>(10^(_10sept_0_10[[#This Row],[V_mag_adj]]/20)*COS(RADIANS(_10sept_0_10[[#This Row],[V_phase]])))*0.15</f>
        <v>-2.6515266754189546E-4</v>
      </c>
      <c r="K270">
        <f>(10^(_10sept_0_10[[#This Row],[V_mag_adj]]/20)*SIN(RADIANS(_10sept_0_10[[#This Row],[V_phase]])))*0.15</f>
        <v>5.5541566151834571E-6</v>
      </c>
    </row>
    <row r="271" spans="1:11" x14ac:dyDescent="0.25">
      <c r="A271">
        <v>88</v>
      </c>
      <c r="B271">
        <v>-15.33</v>
      </c>
      <c r="C271">
        <v>163.51</v>
      </c>
      <c r="D271">
        <v>-15.59</v>
      </c>
      <c r="E271">
        <v>163.51</v>
      </c>
      <c r="F271">
        <f>_10sept_0_10[[#This Row],[H_mag]]-40</f>
        <v>-55.33</v>
      </c>
      <c r="G271">
        <f>_10sept_0_10[[#This Row],[V_mag]]-40</f>
        <v>-55.59</v>
      </c>
      <c r="H271">
        <f>(10^(_10sept_0_10[[#This Row],[H_mag_adj]]/20)*COS(RADIANS(_10sept_0_10[[#This Row],[H_phase]])))*0.15</f>
        <v>-2.4623550170663086E-4</v>
      </c>
      <c r="I271">
        <f>(10^(_10sept_0_10[[#This Row],[H_mag_adj]]/20)*SIN(RADIANS(_10sept_0_10[[#This Row],[H_phase]])))*0.15</f>
        <v>7.2891533921409272E-5</v>
      </c>
      <c r="J271">
        <f>(10^(_10sept_0_10[[#This Row],[V_mag_adj]]/20)*COS(RADIANS(_10sept_0_10[[#This Row],[V_phase]])))*0.15</f>
        <v>-2.3897400869597895E-4</v>
      </c>
      <c r="K271">
        <f>(10^(_10sept_0_10[[#This Row],[V_mag_adj]]/20)*SIN(RADIANS(_10sept_0_10[[#This Row],[V_phase]])))*0.15</f>
        <v>7.0741960198540381E-5</v>
      </c>
    </row>
    <row r="272" spans="1:11" x14ac:dyDescent="0.25">
      <c r="A272">
        <v>89</v>
      </c>
      <c r="B272">
        <v>-15.94</v>
      </c>
      <c r="C272">
        <v>147.94999999999999</v>
      </c>
      <c r="D272">
        <v>-16.190000000000001</v>
      </c>
      <c r="E272">
        <v>146.75</v>
      </c>
      <c r="F272">
        <f>_10sept_0_10[[#This Row],[H_mag]]-40</f>
        <v>-55.94</v>
      </c>
      <c r="G272">
        <f>_10sept_0_10[[#This Row],[V_mag]]-40</f>
        <v>-56.19</v>
      </c>
      <c r="H272">
        <f>(10^(_10sept_0_10[[#This Row],[H_mag_adj]]/20)*COS(RADIANS(_10sept_0_10[[#This Row],[H_phase]])))*0.15</f>
        <v>-2.0289656340808363E-4</v>
      </c>
      <c r="I272">
        <f>(10^(_10sept_0_10[[#This Row],[H_mag_adj]]/20)*SIN(RADIANS(_10sept_0_10[[#This Row],[H_phase]])))*0.15</f>
        <v>1.2703017452697207E-4</v>
      </c>
      <c r="J272">
        <f>(10^(_10sept_0_10[[#This Row],[V_mag_adj]]/20)*COS(RADIANS(_10sept_0_10[[#This Row],[V_phase]])))*0.15</f>
        <v>-1.9451189568640056E-4</v>
      </c>
      <c r="K272">
        <f>(10^(_10sept_0_10[[#This Row],[V_mag_adj]]/20)*SIN(RADIANS(_10sept_0_10[[#This Row],[V_phase]])))*0.15</f>
        <v>1.2752758696313036E-4</v>
      </c>
    </row>
    <row r="273" spans="1:11" x14ac:dyDescent="0.25">
      <c r="A273">
        <v>90</v>
      </c>
      <c r="B273">
        <v>-16.559999999999999</v>
      </c>
      <c r="C273">
        <v>130.26</v>
      </c>
      <c r="D273">
        <v>-16.64</v>
      </c>
      <c r="E273">
        <v>128.77000000000001</v>
      </c>
      <c r="F273">
        <f>_10sept_0_10[[#This Row],[H_mag]]-40</f>
        <v>-56.56</v>
      </c>
      <c r="G273">
        <f>_10sept_0_10[[#This Row],[V_mag]]-40</f>
        <v>-56.64</v>
      </c>
      <c r="H273">
        <f>(10^(_10sept_0_10[[#This Row],[H_mag_adj]]/20)*COS(RADIANS(_10sept_0_10[[#This Row],[H_phase]])))*0.15</f>
        <v>-1.4404448645328306E-4</v>
      </c>
      <c r="I273">
        <f>(10^(_10sept_0_10[[#This Row],[H_mag_adj]]/20)*SIN(RADIANS(_10sept_0_10[[#This Row],[H_phase]])))*0.15</f>
        <v>1.7009201161528756E-4</v>
      </c>
      <c r="J273">
        <f>(10^(_10sept_0_10[[#This Row],[V_mag_adj]]/20)*COS(RADIANS(_10sept_0_10[[#This Row],[V_phase]])))*0.15</f>
        <v>-1.3829335600116003E-4</v>
      </c>
      <c r="K273">
        <f>(10^(_10sept_0_10[[#This Row],[V_mag_adj]]/20)*SIN(RADIANS(_10sept_0_10[[#This Row],[V_phase]])))*0.15</f>
        <v>1.7218678823992139E-4</v>
      </c>
    </row>
    <row r="274" spans="1:11" x14ac:dyDescent="0.25">
      <c r="A274">
        <v>91</v>
      </c>
      <c r="B274">
        <v>-16.989999999999998</v>
      </c>
      <c r="C274">
        <v>112.02</v>
      </c>
      <c r="D274">
        <v>-16.89</v>
      </c>
      <c r="E274">
        <v>110.17</v>
      </c>
      <c r="F274">
        <f>_10sept_0_10[[#This Row],[H_mag]]-40</f>
        <v>-56.989999999999995</v>
      </c>
      <c r="G274">
        <f>_10sept_0_10[[#This Row],[V_mag]]-40</f>
        <v>-56.89</v>
      </c>
      <c r="H274">
        <f>(10^(_10sept_0_10[[#This Row],[H_mag_adj]]/20)*COS(RADIANS(_10sept_0_10[[#This Row],[H_phase]])))*0.15</f>
        <v>-7.9531963470096397E-5</v>
      </c>
      <c r="I274">
        <f>(10^(_10sept_0_10[[#This Row],[H_mag_adj]]/20)*SIN(RADIANS(_10sept_0_10[[#This Row],[H_phase]])))*0.15</f>
        <v>1.966508552061951E-4</v>
      </c>
      <c r="J274">
        <f>(10^(_10sept_0_10[[#This Row],[V_mag_adj]]/20)*COS(RADIANS(_10sept_0_10[[#This Row],[V_phase]])))*0.15</f>
        <v>-7.3988977922924304E-5</v>
      </c>
      <c r="K274">
        <f>(10^(_10sept_0_10[[#This Row],[V_mag_adj]]/20)*SIN(RADIANS(_10sept_0_10[[#This Row],[V_phase]])))*0.15</f>
        <v>2.0142153676363931E-4</v>
      </c>
    </row>
    <row r="275" spans="1:11" x14ac:dyDescent="0.25">
      <c r="A275">
        <v>92</v>
      </c>
      <c r="B275">
        <v>-17.22</v>
      </c>
      <c r="C275">
        <v>93.52</v>
      </c>
      <c r="D275">
        <v>-17.02</v>
      </c>
      <c r="E275">
        <v>92.69</v>
      </c>
      <c r="F275">
        <f>_10sept_0_10[[#This Row],[H_mag]]-40</f>
        <v>-57.22</v>
      </c>
      <c r="G275">
        <f>_10sept_0_10[[#This Row],[V_mag]]-40</f>
        <v>-57.019999999999996</v>
      </c>
      <c r="H275">
        <f>(10^(_10sept_0_10[[#This Row],[H_mag_adj]]/20)*COS(RADIANS(_10sept_0_10[[#This Row],[H_phase]])))*0.15</f>
        <v>-1.2683469255146231E-5</v>
      </c>
      <c r="I275">
        <f>(10^(_10sept_0_10[[#This Row],[H_mag_adj]]/20)*SIN(RADIANS(_10sept_0_10[[#This Row],[H_phase]])))*0.15</f>
        <v>2.0619168953889616E-4</v>
      </c>
      <c r="J275">
        <f>(10^(_10sept_0_10[[#This Row],[V_mag_adj]]/20)*COS(RADIANS(_10sept_0_10[[#This Row],[V_phase]])))*0.15</f>
        <v>-9.9211347099972095E-6</v>
      </c>
      <c r="K275">
        <f>(10^(_10sept_0_10[[#This Row],[V_mag_adj]]/20)*SIN(RADIANS(_10sept_0_10[[#This Row],[V_phase]])))*0.15</f>
        <v>2.1116038152694941E-4</v>
      </c>
    </row>
    <row r="276" spans="1:11" x14ac:dyDescent="0.25">
      <c r="A276">
        <v>93</v>
      </c>
      <c r="B276">
        <v>-17.28</v>
      </c>
      <c r="C276">
        <v>74.510000000000005</v>
      </c>
      <c r="D276">
        <v>-17.059999999999999</v>
      </c>
      <c r="E276">
        <v>74.42</v>
      </c>
      <c r="F276">
        <f>_10sept_0_10[[#This Row],[H_mag]]-40</f>
        <v>-57.28</v>
      </c>
      <c r="G276">
        <f>_10sept_0_10[[#This Row],[V_mag]]-40</f>
        <v>-57.06</v>
      </c>
      <c r="H276">
        <f>(10^(_10sept_0_10[[#This Row],[H_mag_adj]]/20)*COS(RADIANS(_10sept_0_10[[#This Row],[H_phase]])))*0.15</f>
        <v>5.4791938934779594E-5</v>
      </c>
      <c r="I276">
        <f>(10^(_10sept_0_10[[#This Row],[H_mag_adj]]/20)*SIN(RADIANS(_10sept_0_10[[#This Row],[H_phase]])))*0.15</f>
        <v>1.9770733821989982E-4</v>
      </c>
      <c r="J276">
        <f>(10^(_10sept_0_10[[#This Row],[V_mag_adj]]/20)*COS(RADIANS(_10sept_0_10[[#This Row],[V_phase]])))*0.15</f>
        <v>5.651591262025779E-5</v>
      </c>
      <c r="K276">
        <f>(10^(_10sept_0_10[[#This Row],[V_mag_adj]]/20)*SIN(RADIANS(_10sept_0_10[[#This Row],[V_phase]])))*0.15</f>
        <v>2.0269038738702746E-4</v>
      </c>
    </row>
    <row r="277" spans="1:11" x14ac:dyDescent="0.25">
      <c r="A277">
        <v>94</v>
      </c>
      <c r="B277">
        <v>-17.13</v>
      </c>
      <c r="C277">
        <v>55.98</v>
      </c>
      <c r="D277">
        <v>-17.04</v>
      </c>
      <c r="E277">
        <v>56.62</v>
      </c>
      <c r="F277">
        <f>_10sept_0_10[[#This Row],[H_mag]]-40</f>
        <v>-57.129999999999995</v>
      </c>
      <c r="G277">
        <f>_10sept_0_10[[#This Row],[V_mag]]-40</f>
        <v>-57.04</v>
      </c>
      <c r="H277">
        <f>(10^(_10sept_0_10[[#This Row],[H_mag_adj]]/20)*COS(RADIANS(_10sept_0_10[[#This Row],[H_phase]])))*0.15</f>
        <v>1.1678244891155055E-4</v>
      </c>
      <c r="I277">
        <f>(10^(_10sept_0_10[[#This Row],[H_mag_adj]]/20)*SIN(RADIANS(_10sept_0_10[[#This Row],[H_phase]])))*0.15</f>
        <v>1.7300680279983151E-4</v>
      </c>
      <c r="J277">
        <f>(10^(_10sept_0_10[[#This Row],[V_mag_adj]]/20)*COS(RADIANS(_10sept_0_10[[#This Row],[V_phase]])))*0.15</f>
        <v>1.160388432824157E-4</v>
      </c>
      <c r="K277">
        <f>(10^(_10sept_0_10[[#This Row],[V_mag_adj]]/20)*SIN(RADIANS(_10sept_0_10[[#This Row],[V_phase]])))*0.15</f>
        <v>1.7611588160127933E-4</v>
      </c>
    </row>
    <row r="278" spans="1:11" x14ac:dyDescent="0.25">
      <c r="A278">
        <v>95</v>
      </c>
      <c r="B278">
        <v>-17.079999999999998</v>
      </c>
      <c r="C278">
        <v>38.43</v>
      </c>
      <c r="D278">
        <v>-17.010000000000002</v>
      </c>
      <c r="E278">
        <v>38.9</v>
      </c>
      <c r="F278">
        <f>_10sept_0_10[[#This Row],[H_mag]]-40</f>
        <v>-57.08</v>
      </c>
      <c r="G278">
        <f>_10sept_0_10[[#This Row],[V_mag]]-40</f>
        <v>-57.010000000000005</v>
      </c>
      <c r="H278">
        <f>(10^(_10sept_0_10[[#This Row],[H_mag_adj]]/20)*COS(RADIANS(_10sept_0_10[[#This Row],[H_phase]])))*0.15</f>
        <v>1.6445881296533476E-4</v>
      </c>
      <c r="I278">
        <f>(10^(_10sept_0_10[[#This Row],[H_mag_adj]]/20)*SIN(RADIANS(_10sept_0_10[[#This Row],[H_phase]])))*0.15</f>
        <v>1.3048871212452737E-4</v>
      </c>
      <c r="J278">
        <f>(10^(_10sept_0_10[[#This Row],[V_mag_adj]]/20)*COS(RADIANS(_10sept_0_10[[#This Row],[V_phase]])))*0.15</f>
        <v>1.6470491717925556E-4</v>
      </c>
      <c r="K278">
        <f>(10^(_10sept_0_10[[#This Row],[V_mag_adj]]/20)*SIN(RADIANS(_10sept_0_10[[#This Row],[V_phase]])))*0.15</f>
        <v>1.3290011431216353E-4</v>
      </c>
    </row>
    <row r="279" spans="1:11" x14ac:dyDescent="0.25">
      <c r="A279">
        <v>96</v>
      </c>
      <c r="B279">
        <v>-16.940000000000001</v>
      </c>
      <c r="C279">
        <v>21.66</v>
      </c>
      <c r="D279">
        <v>-16.97</v>
      </c>
      <c r="E279">
        <v>22.51</v>
      </c>
      <c r="F279">
        <f>_10sept_0_10[[#This Row],[H_mag]]-40</f>
        <v>-56.94</v>
      </c>
      <c r="G279">
        <f>_10sept_0_10[[#This Row],[V_mag]]-40</f>
        <v>-56.97</v>
      </c>
      <c r="H279">
        <f>(10^(_10sept_0_10[[#This Row],[H_mag_adj]]/20)*COS(RADIANS(_10sept_0_10[[#This Row],[H_phase]])))*0.15</f>
        <v>1.9828482449185382E-4</v>
      </c>
      <c r="I279">
        <f>(10^(_10sept_0_10[[#This Row],[H_mag_adj]]/20)*SIN(RADIANS(_10sept_0_10[[#This Row],[H_phase]])))*0.15</f>
        <v>7.8746808801981004E-5</v>
      </c>
      <c r="J279">
        <f>(10^(_10sept_0_10[[#This Row],[V_mag_adj]]/20)*COS(RADIANS(_10sept_0_10[[#This Row],[V_phase]])))*0.15</f>
        <v>1.9641524832285893E-4</v>
      </c>
      <c r="K279">
        <f>(10^(_10sept_0_10[[#This Row],[V_mag_adj]]/20)*SIN(RADIANS(_10sept_0_10[[#This Row],[V_phase]])))*0.15</f>
        <v>8.1398025221536877E-5</v>
      </c>
    </row>
    <row r="280" spans="1:11" x14ac:dyDescent="0.25">
      <c r="A280">
        <v>97</v>
      </c>
      <c r="B280">
        <v>-16.93</v>
      </c>
      <c r="C280">
        <v>4.7300000000000004</v>
      </c>
      <c r="D280">
        <v>-17.010000000000002</v>
      </c>
      <c r="E280">
        <v>5.32</v>
      </c>
      <c r="F280">
        <f>_10sept_0_10[[#This Row],[H_mag]]-40</f>
        <v>-56.93</v>
      </c>
      <c r="G280">
        <f>_10sept_0_10[[#This Row],[V_mag]]-40</f>
        <v>-57.010000000000005</v>
      </c>
      <c r="H280">
        <f>(10^(_10sept_0_10[[#This Row],[H_mag_adj]]/20)*COS(RADIANS(_10sept_0_10[[#This Row],[H_phase]])))*0.15</f>
        <v>2.1286765631226421E-4</v>
      </c>
      <c r="I280">
        <f>(10^(_10sept_0_10[[#This Row],[H_mag_adj]]/20)*SIN(RADIANS(_10sept_0_10[[#This Row],[H_phase]])))*0.15</f>
        <v>1.7613122532718339E-5</v>
      </c>
      <c r="J280">
        <f>(10^(_10sept_0_10[[#This Row],[V_mag_adj]]/20)*COS(RADIANS(_10sept_0_10[[#This Row],[V_phase]])))*0.15</f>
        <v>2.1072518738855702E-4</v>
      </c>
      <c r="K280">
        <f>(10^(_10sept_0_10[[#This Row],[V_mag_adj]]/20)*SIN(RADIANS(_10sept_0_10[[#This Row],[V_phase]])))*0.15</f>
        <v>1.9622576978294629E-5</v>
      </c>
    </row>
    <row r="281" spans="1:11" x14ac:dyDescent="0.25">
      <c r="A281">
        <v>98</v>
      </c>
      <c r="B281">
        <v>-16.850000000000001</v>
      </c>
      <c r="C281">
        <v>-11.84</v>
      </c>
      <c r="D281">
        <v>-17</v>
      </c>
      <c r="E281">
        <v>-11.65</v>
      </c>
      <c r="F281">
        <f>_10sept_0_10[[#This Row],[H_mag]]-40</f>
        <v>-56.85</v>
      </c>
      <c r="G281">
        <f>_10sept_0_10[[#This Row],[V_mag]]-40</f>
        <v>-57</v>
      </c>
      <c r="H281">
        <f>(10^(_10sept_0_10[[#This Row],[H_mag_adj]]/20)*COS(RADIANS(_10sept_0_10[[#This Row],[H_phase]])))*0.15</f>
        <v>2.1098504266936298E-4</v>
      </c>
      <c r="I281">
        <f>(10^(_10sept_0_10[[#This Row],[H_mag_adj]]/20)*SIN(RADIANS(_10sept_0_10[[#This Row],[H_phase]])))*0.15</f>
        <v>-4.4230818164983911E-5</v>
      </c>
      <c r="J281">
        <f>(10^(_10sept_0_10[[#This Row],[V_mag_adj]]/20)*COS(RADIANS(_10sept_0_10[[#This Row],[V_phase]])))*0.15</f>
        <v>2.0751576419588108E-4</v>
      </c>
      <c r="K281">
        <f>(10^(_10sept_0_10[[#This Row],[V_mag_adj]]/20)*SIN(RADIANS(_10sept_0_10[[#This Row],[V_phase]])))*0.15</f>
        <v>-4.2785624887328193E-5</v>
      </c>
    </row>
    <row r="282" spans="1:11" x14ac:dyDescent="0.25">
      <c r="A282">
        <v>99</v>
      </c>
      <c r="B282">
        <v>-16.84</v>
      </c>
      <c r="C282">
        <v>-27.88</v>
      </c>
      <c r="D282">
        <v>-17.05</v>
      </c>
      <c r="E282">
        <v>-28.41</v>
      </c>
      <c r="F282">
        <f>_10sept_0_10[[#This Row],[H_mag]]-40</f>
        <v>-56.84</v>
      </c>
      <c r="G282">
        <f>_10sept_0_10[[#This Row],[V_mag]]-40</f>
        <v>-57.05</v>
      </c>
      <c r="H282">
        <f>(10^(_10sept_0_10[[#This Row],[H_mag_adj]]/20)*COS(RADIANS(_10sept_0_10[[#This Row],[H_phase]])))*0.15</f>
        <v>1.9076934983262053E-4</v>
      </c>
      <c r="I282">
        <f>(10^(_10sept_0_10[[#This Row],[H_mag_adj]]/20)*SIN(RADIANS(_10sept_0_10[[#This Row],[H_phase]])))*0.15</f>
        <v>-1.0092192780678346E-4</v>
      </c>
      <c r="J282">
        <f>(10^(_10sept_0_10[[#This Row],[V_mag_adj]]/20)*COS(RADIANS(_10sept_0_10[[#This Row],[V_phase]])))*0.15</f>
        <v>1.8529319450993778E-4</v>
      </c>
      <c r="K282">
        <f>(10^(_10sept_0_10[[#This Row],[V_mag_adj]]/20)*SIN(RADIANS(_10sept_0_10[[#This Row],[V_phase]])))*0.15</f>
        <v>-1.0022945490666177E-4</v>
      </c>
    </row>
    <row r="283" spans="1:11" x14ac:dyDescent="0.25">
      <c r="A283">
        <v>100</v>
      </c>
      <c r="B283">
        <v>-16.86</v>
      </c>
      <c r="C283">
        <v>-43.11</v>
      </c>
      <c r="D283">
        <v>-16.98</v>
      </c>
      <c r="E283">
        <v>-44.6</v>
      </c>
      <c r="F283">
        <f>_10sept_0_10[[#This Row],[H_mag]]-40</f>
        <v>-56.86</v>
      </c>
      <c r="G283">
        <f>_10sept_0_10[[#This Row],[V_mag]]-40</f>
        <v>-56.980000000000004</v>
      </c>
      <c r="H283">
        <f>(10^(_10sept_0_10[[#This Row],[H_mag_adj]]/20)*COS(RADIANS(_10sept_0_10[[#This Row],[H_phase]])))*0.15</f>
        <v>1.5719535438479628E-4</v>
      </c>
      <c r="I283">
        <f>(10^(_10sept_0_10[[#This Row],[H_mag_adj]]/20)*SIN(RADIANS(_10sept_0_10[[#This Row],[H_phase]])))*0.15</f>
        <v>-1.4715228033711621E-4</v>
      </c>
      <c r="J283">
        <f>(10^(_10sept_0_10[[#This Row],[V_mag_adj]]/20)*COS(RADIANS(_10sept_0_10[[#This Row],[V_phase]])))*0.15</f>
        <v>1.5121230706222297E-4</v>
      </c>
      <c r="K283">
        <f>(10^(_10sept_0_10[[#This Row],[V_mag_adj]]/20)*SIN(RADIANS(_10sept_0_10[[#This Row],[V_phase]])))*0.15</f>
        <v>-1.4911558875126368E-4</v>
      </c>
    </row>
    <row r="284" spans="1:11" x14ac:dyDescent="0.25">
      <c r="A284">
        <v>101</v>
      </c>
      <c r="B284">
        <v>-16.93</v>
      </c>
      <c r="C284">
        <v>-58.64</v>
      </c>
      <c r="D284">
        <v>-17.079999999999998</v>
      </c>
      <c r="E284">
        <v>-60.27</v>
      </c>
      <c r="F284">
        <f>_10sept_0_10[[#This Row],[H_mag]]-40</f>
        <v>-56.93</v>
      </c>
      <c r="G284">
        <f>_10sept_0_10[[#This Row],[V_mag]]-40</f>
        <v>-57.08</v>
      </c>
      <c r="H284">
        <f>(10^(_10sept_0_10[[#This Row],[H_mag_adj]]/20)*COS(RADIANS(_10sept_0_10[[#This Row],[H_phase]])))*0.15</f>
        <v>1.111577911678867E-4</v>
      </c>
      <c r="I284">
        <f>(10^(_10sept_0_10[[#This Row],[H_mag_adj]]/20)*SIN(RADIANS(_10sept_0_10[[#This Row],[H_phase]])))*0.15</f>
        <v>-1.8239190401962826E-4</v>
      </c>
      <c r="J284">
        <f>(10^(_10sept_0_10[[#This Row],[V_mag_adj]]/20)*COS(RADIANS(_10sept_0_10[[#This Row],[V_phase]])))*0.15</f>
        <v>1.041111192866129E-4</v>
      </c>
      <c r="K284">
        <f>(10^(_10sept_0_10[[#This Row],[V_mag_adj]]/20)*SIN(RADIANS(_10sept_0_10[[#This Row],[V_phase]])))*0.15</f>
        <v>-1.8230436087700536E-4</v>
      </c>
    </row>
    <row r="285" spans="1:11" x14ac:dyDescent="0.25">
      <c r="A285">
        <v>102</v>
      </c>
      <c r="B285">
        <v>-17.059999999999999</v>
      </c>
      <c r="C285">
        <v>-74.12</v>
      </c>
      <c r="D285">
        <v>-17.170000000000002</v>
      </c>
      <c r="E285">
        <v>-76.069999999999993</v>
      </c>
      <c r="F285">
        <f>_10sept_0_10[[#This Row],[H_mag]]-40</f>
        <v>-57.06</v>
      </c>
      <c r="G285">
        <f>_10sept_0_10[[#This Row],[V_mag]]-40</f>
        <v>-57.17</v>
      </c>
      <c r="H285">
        <f>(10^(_10sept_0_10[[#This Row],[H_mag_adj]]/20)*COS(RADIANS(_10sept_0_10[[#This Row],[H_phase]])))*0.15</f>
        <v>5.7576417451446029E-5</v>
      </c>
      <c r="I285">
        <f>(10^(_10sept_0_10[[#This Row],[H_mag_adj]]/20)*SIN(RADIANS(_10sept_0_10[[#This Row],[H_phase]])))*0.15</f>
        <v>-2.0239169368296885E-4</v>
      </c>
      <c r="J285">
        <f>(10^(_10sept_0_10[[#This Row],[V_mag_adj]]/20)*COS(RADIANS(_10sept_0_10[[#This Row],[V_phase]])))*0.15</f>
        <v>5.0018745616498551E-5</v>
      </c>
      <c r="K285">
        <f>(10^(_10sept_0_10[[#This Row],[V_mag_adj]]/20)*SIN(RADIANS(_10sept_0_10[[#This Row],[V_phase]])))*0.15</f>
        <v>-2.016635112062503E-4</v>
      </c>
    </row>
    <row r="286" spans="1:11" x14ac:dyDescent="0.25">
      <c r="A286">
        <v>103</v>
      </c>
      <c r="B286">
        <v>-17.25</v>
      </c>
      <c r="C286">
        <v>-89.1</v>
      </c>
      <c r="D286">
        <v>-17.27</v>
      </c>
      <c r="E286">
        <v>-91.37</v>
      </c>
      <c r="F286">
        <f>_10sept_0_10[[#This Row],[H_mag]]-40</f>
        <v>-57.25</v>
      </c>
      <c r="G286">
        <f>_10sept_0_10[[#This Row],[V_mag]]-40</f>
        <v>-57.269999999999996</v>
      </c>
      <c r="H286">
        <f>(10^(_10sept_0_10[[#This Row],[H_mag_adj]]/20)*COS(RADIANS(_10sept_0_10[[#This Row],[H_phase]])))*0.15</f>
        <v>3.2336519718948573E-6</v>
      </c>
      <c r="I286">
        <f>(10^(_10sept_0_10[[#This Row],[H_mag_adj]]/20)*SIN(RADIANS(_10sept_0_10[[#This Row],[H_phase]])))*0.15</f>
        <v>-2.0584374658571769E-4</v>
      </c>
      <c r="J286">
        <f>(10^(_10sept_0_10[[#This Row],[V_mag_adj]]/20)*COS(RADIANS(_10sept_0_10[[#This Row],[V_phase]])))*0.15</f>
        <v>-4.9107498194561398E-6</v>
      </c>
      <c r="K286">
        <f>(10^(_10sept_0_10[[#This Row],[V_mag_adj]]/20)*SIN(RADIANS(_10sept_0_10[[#This Row],[V_phase]])))*0.15</f>
        <v>-2.0533694496540955E-4</v>
      </c>
    </row>
    <row r="287" spans="1:11" x14ac:dyDescent="0.25">
      <c r="A287">
        <v>104</v>
      </c>
      <c r="B287">
        <v>-17.5</v>
      </c>
      <c r="C287">
        <v>-103.63</v>
      </c>
      <c r="D287">
        <v>-17.37</v>
      </c>
      <c r="E287">
        <v>-105.5</v>
      </c>
      <c r="F287">
        <f>_10sept_0_10[[#This Row],[H_mag]]-40</f>
        <v>-57.5</v>
      </c>
      <c r="G287">
        <f>_10sept_0_10[[#This Row],[V_mag]]-40</f>
        <v>-57.370000000000005</v>
      </c>
      <c r="H287">
        <f>(10^(_10sept_0_10[[#This Row],[H_mag_adj]]/20)*COS(RADIANS(_10sept_0_10[[#This Row],[H_phase]])))*0.15</f>
        <v>-4.7136848538843015E-5</v>
      </c>
      <c r="I287">
        <f>(10^(_10sept_0_10[[#This Row],[H_mag_adj]]/20)*SIN(RADIANS(_10sept_0_10[[#This Row],[H_phase]])))*0.15</f>
        <v>-1.9439496967694884E-4</v>
      </c>
      <c r="J287">
        <f>(10^(_10sept_0_10[[#This Row],[V_mag_adj]]/20)*COS(RADIANS(_10sept_0_10[[#This Row],[V_phase]])))*0.15</f>
        <v>-5.4261286086255442E-5</v>
      </c>
      <c r="K287">
        <f>(10^(_10sept_0_10[[#This Row],[V_mag_adj]]/20)*SIN(RADIANS(_10sept_0_10[[#This Row],[V_phase]])))*0.15</f>
        <v>-1.956598766625844E-4</v>
      </c>
    </row>
    <row r="288" spans="1:11" x14ac:dyDescent="0.25">
      <c r="A288">
        <v>105</v>
      </c>
      <c r="B288">
        <v>-17.670000000000002</v>
      </c>
      <c r="C288">
        <v>-118.52</v>
      </c>
      <c r="D288">
        <v>-17.510000000000002</v>
      </c>
      <c r="E288">
        <v>-119.88</v>
      </c>
      <c r="F288">
        <f>_10sept_0_10[[#This Row],[H_mag]]-40</f>
        <v>-57.67</v>
      </c>
      <c r="G288">
        <f>_10sept_0_10[[#This Row],[V_mag]]-40</f>
        <v>-57.510000000000005</v>
      </c>
      <c r="H288">
        <f>(10^(_10sept_0_10[[#This Row],[H_mag_adj]]/20)*COS(RADIANS(_10sept_0_10[[#This Row],[H_phase]])))*0.15</f>
        <v>-9.3655492513968001E-5</v>
      </c>
      <c r="I288">
        <f>(10^(_10sept_0_10[[#This Row],[H_mag_adj]]/20)*SIN(RADIANS(_10sept_0_10[[#This Row],[H_phase]])))*0.15</f>
        <v>-1.7234846477847575E-4</v>
      </c>
      <c r="J288">
        <f>(10^(_10sept_0_10[[#This Row],[V_mag_adj]]/20)*COS(RADIANS(_10sept_0_10[[#This Row],[V_phase]])))*0.15</f>
        <v>-9.9536415747842759E-5</v>
      </c>
      <c r="K288">
        <f>(10^(_10sept_0_10[[#This Row],[V_mag_adj]]/20)*SIN(RADIANS(_10sept_0_10[[#This Row],[V_phase]])))*0.15</f>
        <v>-1.7323904080807309E-4</v>
      </c>
    </row>
    <row r="289" spans="1:11" x14ac:dyDescent="0.25">
      <c r="A289">
        <v>106</v>
      </c>
      <c r="B289">
        <v>-17.97</v>
      </c>
      <c r="C289">
        <v>-133.79</v>
      </c>
      <c r="D289">
        <v>-17.75</v>
      </c>
      <c r="E289">
        <v>-133.88</v>
      </c>
      <c r="F289">
        <f>_10sept_0_10[[#This Row],[H_mag]]-40</f>
        <v>-57.97</v>
      </c>
      <c r="G289">
        <f>_10sept_0_10[[#This Row],[V_mag]]-40</f>
        <v>-57.75</v>
      </c>
      <c r="H289">
        <f>(10^(_10sept_0_10[[#This Row],[H_mag_adj]]/20)*COS(RADIANS(_10sept_0_10[[#This Row],[H_phase]])))*0.15</f>
        <v>-1.3113183640129627E-4</v>
      </c>
      <c r="I289">
        <f>(10^(_10sept_0_10[[#This Row],[H_mag_adj]]/20)*SIN(RADIANS(_10sept_0_10[[#This Row],[H_phase]])))*0.15</f>
        <v>-1.3679079755177283E-4</v>
      </c>
      <c r="J289">
        <f>(10^(_10sept_0_10[[#This Row],[V_mag_adj]]/20)*COS(RADIANS(_10sept_0_10[[#This Row],[V_phase]])))*0.15</f>
        <v>-1.3471583690405844E-4</v>
      </c>
      <c r="K289">
        <f>(10^(_10sept_0_10[[#This Row],[V_mag_adj]]/20)*SIN(RADIANS(_10sept_0_10[[#This Row],[V_phase]])))*0.15</f>
        <v>-1.4008830677467933E-4</v>
      </c>
    </row>
    <row r="290" spans="1:11" x14ac:dyDescent="0.25">
      <c r="A290">
        <v>107</v>
      </c>
      <c r="B290">
        <v>-18.16</v>
      </c>
      <c r="C290">
        <v>-148.19</v>
      </c>
      <c r="D290">
        <v>-18.05</v>
      </c>
      <c r="E290">
        <v>-148.01</v>
      </c>
      <c r="F290">
        <f>_10sept_0_10[[#This Row],[H_mag]]-40</f>
        <v>-58.16</v>
      </c>
      <c r="G290">
        <f>_10sept_0_10[[#This Row],[V_mag]]-40</f>
        <v>-58.05</v>
      </c>
      <c r="H290">
        <f>(10^(_10sept_0_10[[#This Row],[H_mag_adj]]/20)*COS(RADIANS(_10sept_0_10[[#This Row],[H_phase]])))*0.15</f>
        <v>-1.5754635076680744E-4</v>
      </c>
      <c r="I290">
        <f>(10^(_10sept_0_10[[#This Row],[H_mag_adj]]/20)*SIN(RADIANS(_10sept_0_10[[#This Row],[H_phase]])))*0.15</f>
        <v>-9.7720947961113747E-5</v>
      </c>
      <c r="J290">
        <f>(10^(_10sept_0_10[[#This Row],[V_mag_adj]]/20)*COS(RADIANS(_10sept_0_10[[#This Row],[V_phase]])))*0.15</f>
        <v>-1.5924254053483022E-4</v>
      </c>
      <c r="K290">
        <f>(10^(_10sept_0_10[[#This Row],[V_mag_adj]]/20)*SIN(RADIANS(_10sept_0_10[[#This Row],[V_phase]])))*0.15</f>
        <v>-9.9467142119627903E-5</v>
      </c>
    </row>
    <row r="291" spans="1:11" x14ac:dyDescent="0.25">
      <c r="A291">
        <v>108</v>
      </c>
      <c r="B291">
        <v>-18.38</v>
      </c>
      <c r="C291">
        <v>-162.28</v>
      </c>
      <c r="D291">
        <v>-18.329999999999998</v>
      </c>
      <c r="E291">
        <v>-161.52000000000001</v>
      </c>
      <c r="F291">
        <f>_10sept_0_10[[#This Row],[H_mag]]-40</f>
        <v>-58.379999999999995</v>
      </c>
      <c r="G291">
        <f>_10sept_0_10[[#This Row],[V_mag]]-40</f>
        <v>-58.33</v>
      </c>
      <c r="H291">
        <f>(10^(_10sept_0_10[[#This Row],[H_mag_adj]]/20)*COS(RADIANS(_10sept_0_10[[#This Row],[H_phase]])))*0.15</f>
        <v>-1.7217950496878392E-4</v>
      </c>
      <c r="I291">
        <f>(10^(_10sept_0_10[[#This Row],[H_mag_adj]]/20)*SIN(RADIANS(_10sept_0_10[[#This Row],[H_phase]])))*0.15</f>
        <v>-5.5015720157321595E-5</v>
      </c>
      <c r="J291">
        <f>(10^(_10sept_0_10[[#This Row],[V_mag_adj]]/20)*COS(RADIANS(_10sept_0_10[[#This Row],[V_phase]])))*0.15</f>
        <v>-1.7242432608793697E-4</v>
      </c>
      <c r="K291">
        <f>(10^(_10sept_0_10[[#This Row],[V_mag_adj]]/20)*SIN(RADIANS(_10sept_0_10[[#This Row],[V_phase]])))*0.15</f>
        <v>-5.7625454619531925E-5</v>
      </c>
    </row>
    <row r="292" spans="1:11" x14ac:dyDescent="0.25">
      <c r="A292">
        <v>109</v>
      </c>
      <c r="B292">
        <v>-18.559999999999999</v>
      </c>
      <c r="C292">
        <v>-176.06</v>
      </c>
      <c r="D292">
        <v>-18.670000000000002</v>
      </c>
      <c r="E292">
        <v>-175.88</v>
      </c>
      <c r="F292">
        <f>_10sept_0_10[[#This Row],[H_mag]]-40</f>
        <v>-58.56</v>
      </c>
      <c r="G292">
        <f>_10sept_0_10[[#This Row],[V_mag]]-40</f>
        <v>-58.67</v>
      </c>
      <c r="H292">
        <f>(10^(_10sept_0_10[[#This Row],[H_mag_adj]]/20)*COS(RADIANS(_10sept_0_10[[#This Row],[H_phase]])))*0.15</f>
        <v>-1.7662965139494775E-4</v>
      </c>
      <c r="I292">
        <f>(10^(_10sept_0_10[[#This Row],[H_mag_adj]]/20)*SIN(RADIANS(_10sept_0_10[[#This Row],[H_phase]])))*0.15</f>
        <v>-1.2165291380336979E-5</v>
      </c>
      <c r="J292">
        <f>(10^(_10sept_0_10[[#This Row],[V_mag_adj]]/20)*COS(RADIANS(_10sept_0_10[[#This Row],[V_phase]])))*0.15</f>
        <v>-1.7436828148733233E-4</v>
      </c>
      <c r="K292">
        <f>(10^(_10sept_0_10[[#This Row],[V_mag_adj]]/20)*SIN(RADIANS(_10sept_0_10[[#This Row],[V_phase]])))*0.15</f>
        <v>-1.2560054114747988E-5</v>
      </c>
    </row>
    <row r="293" spans="1:11" x14ac:dyDescent="0.25">
      <c r="A293">
        <v>110</v>
      </c>
      <c r="B293">
        <v>-18.86</v>
      </c>
      <c r="C293">
        <v>169.83</v>
      </c>
      <c r="D293">
        <v>-18.98</v>
      </c>
      <c r="E293">
        <v>170.18</v>
      </c>
      <c r="F293">
        <f>_10sept_0_10[[#This Row],[H_mag]]-40</f>
        <v>-58.86</v>
      </c>
      <c r="G293">
        <f>_10sept_0_10[[#This Row],[V_mag]]-40</f>
        <v>-58.980000000000004</v>
      </c>
      <c r="H293">
        <f>(10^(_10sept_0_10[[#This Row],[H_mag_adj]]/20)*COS(RADIANS(_10sept_0_10[[#This Row],[H_phase]])))*0.15</f>
        <v>-1.6835016068569955E-4</v>
      </c>
      <c r="I293">
        <f>(10^(_10sept_0_10[[#This Row],[H_mag_adj]]/20)*SIN(RADIANS(_10sept_0_10[[#This Row],[H_phase]])))*0.15</f>
        <v>3.0199981835228422E-5</v>
      </c>
      <c r="J293">
        <f>(10^(_10sept_0_10[[#This Row],[V_mag_adj]]/20)*COS(RADIANS(_10sept_0_10[[#This Row],[V_phase]])))*0.15</f>
        <v>-1.6621916082949398E-4</v>
      </c>
      <c r="K293">
        <f>(10^(_10sept_0_10[[#This Row],[V_mag_adj]]/20)*SIN(RADIANS(_10sept_0_10[[#This Row],[V_phase]])))*0.15</f>
        <v>2.8770790591146945E-5</v>
      </c>
    </row>
    <row r="294" spans="1:11" x14ac:dyDescent="0.25">
      <c r="A294">
        <v>111</v>
      </c>
      <c r="B294">
        <v>-19.059999999999999</v>
      </c>
      <c r="C294">
        <v>156.41999999999999</v>
      </c>
      <c r="D294">
        <v>-19.29</v>
      </c>
      <c r="E294">
        <v>155.27000000000001</v>
      </c>
      <c r="F294">
        <f>_10sept_0_10[[#This Row],[H_mag]]-40</f>
        <v>-59.06</v>
      </c>
      <c r="G294">
        <f>_10sept_0_10[[#This Row],[V_mag]]-40</f>
        <v>-59.29</v>
      </c>
      <c r="H294">
        <f>(10^(_10sept_0_10[[#This Row],[H_mag_adj]]/20)*COS(RADIANS(_10sept_0_10[[#This Row],[H_phase]])))*0.15</f>
        <v>-1.5318804581316542E-4</v>
      </c>
      <c r="I294">
        <f>(10^(_10sept_0_10[[#This Row],[H_mag_adj]]/20)*SIN(RADIANS(_10sept_0_10[[#This Row],[H_phase]])))*0.15</f>
        <v>6.6862542135134959E-5</v>
      </c>
      <c r="J294">
        <f>(10^(_10sept_0_10[[#This Row],[V_mag_adj]]/20)*COS(RADIANS(_10sept_0_10[[#This Row],[V_phase]])))*0.15</f>
        <v>-1.4784799426717038E-4</v>
      </c>
      <c r="K294">
        <f>(10^(_10sept_0_10[[#This Row],[V_mag_adj]]/20)*SIN(RADIANS(_10sept_0_10[[#This Row],[V_phase]])))*0.15</f>
        <v>6.809629208255681E-5</v>
      </c>
    </row>
    <row r="295" spans="1:11" x14ac:dyDescent="0.25">
      <c r="A295">
        <v>112</v>
      </c>
      <c r="B295">
        <v>-19.41</v>
      </c>
      <c r="C295">
        <v>142.85</v>
      </c>
      <c r="D295">
        <v>-19.59</v>
      </c>
      <c r="E295">
        <v>141.04</v>
      </c>
      <c r="F295">
        <f>_10sept_0_10[[#This Row],[H_mag]]-40</f>
        <v>-59.41</v>
      </c>
      <c r="G295">
        <f>_10sept_0_10[[#This Row],[V_mag]]-40</f>
        <v>-59.59</v>
      </c>
      <c r="H295">
        <f>(10^(_10sept_0_10[[#This Row],[H_mag_adj]]/20)*COS(RADIANS(_10sept_0_10[[#This Row],[H_phase]])))*0.15</f>
        <v>-1.2796192445629274E-4</v>
      </c>
      <c r="I295">
        <f>(10^(_10sept_0_10[[#This Row],[H_mag_adj]]/20)*SIN(RADIANS(_10sept_0_10[[#This Row],[H_phase]])))*0.15</f>
        <v>9.6952499049620004E-5</v>
      </c>
      <c r="J295">
        <f>(10^(_10sept_0_10[[#This Row],[V_mag_adj]]/20)*COS(RADIANS(_10sept_0_10[[#This Row],[V_phase]])))*0.15</f>
        <v>-1.2227543052659197E-4</v>
      </c>
      <c r="K295">
        <f>(10^(_10sept_0_10[[#This Row],[V_mag_adj]]/20)*SIN(RADIANS(_10sept_0_10[[#This Row],[V_phase]])))*0.15</f>
        <v>9.8875429085128273E-5</v>
      </c>
    </row>
    <row r="296" spans="1:11" x14ac:dyDescent="0.25">
      <c r="A296">
        <v>113</v>
      </c>
      <c r="B296">
        <v>-19.68</v>
      </c>
      <c r="C296">
        <v>128.30000000000001</v>
      </c>
      <c r="D296">
        <v>-19.809999999999999</v>
      </c>
      <c r="E296">
        <v>126.09</v>
      </c>
      <c r="F296">
        <f>_10sept_0_10[[#This Row],[H_mag]]-40</f>
        <v>-59.68</v>
      </c>
      <c r="G296">
        <f>_10sept_0_10[[#This Row],[V_mag]]-40</f>
        <v>-59.81</v>
      </c>
      <c r="H296">
        <f>(10^(_10sept_0_10[[#This Row],[H_mag_adj]]/20)*COS(RADIANS(_10sept_0_10[[#This Row],[H_phase]])))*0.15</f>
        <v>-9.645575355234491E-5</v>
      </c>
      <c r="I296">
        <f>(10^(_10sept_0_10[[#This Row],[H_mag_adj]]/20)*SIN(RADIANS(_10sept_0_10[[#This Row],[H_phase]])))*0.15</f>
        <v>1.2213416767358975E-4</v>
      </c>
      <c r="J296">
        <f>(10^(_10sept_0_10[[#This Row],[V_mag_adj]]/20)*COS(RADIANS(_10sept_0_10[[#This Row],[V_phase]])))*0.15</f>
        <v>-9.0312392450275333E-5</v>
      </c>
      <c r="K296">
        <f>(10^(_10sept_0_10[[#This Row],[V_mag_adj]]/20)*SIN(RADIANS(_10sept_0_10[[#This Row],[V_phase]])))*0.15</f>
        <v>1.2389461934392244E-4</v>
      </c>
    </row>
    <row r="297" spans="1:11" x14ac:dyDescent="0.25">
      <c r="A297">
        <v>114</v>
      </c>
      <c r="B297">
        <v>-20.010000000000002</v>
      </c>
      <c r="C297">
        <v>113.48</v>
      </c>
      <c r="D297">
        <v>-20.010000000000002</v>
      </c>
      <c r="E297">
        <v>111.1</v>
      </c>
      <c r="F297">
        <f>_10sept_0_10[[#This Row],[H_mag]]-40</f>
        <v>-60.010000000000005</v>
      </c>
      <c r="G297">
        <f>_10sept_0_10[[#This Row],[V_mag]]-40</f>
        <v>-60.010000000000005</v>
      </c>
      <c r="H297">
        <f>(10^(_10sept_0_10[[#This Row],[H_mag_adj]]/20)*COS(RADIANS(_10sept_0_10[[#This Row],[H_phase]])))*0.15</f>
        <v>-5.9695572896772235E-5</v>
      </c>
      <c r="I297">
        <f>(10^(_10sept_0_10[[#This Row],[H_mag_adj]]/20)*SIN(RADIANS(_10sept_0_10[[#This Row],[H_phase]])))*0.15</f>
        <v>1.3742157768172202E-4</v>
      </c>
      <c r="J297">
        <f>(10^(_10sept_0_10[[#This Row],[V_mag_adj]]/20)*COS(RADIANS(_10sept_0_10[[#This Row],[V_phase]])))*0.15</f>
        <v>-5.393738774547985E-5</v>
      </c>
      <c r="K297">
        <f>(10^(_10sept_0_10[[#This Row],[V_mag_adj]]/20)*SIN(RADIANS(_10sept_0_10[[#This Row],[V_phase]])))*0.15</f>
        <v>1.3978200756607114E-4</v>
      </c>
    </row>
    <row r="298" spans="1:11" x14ac:dyDescent="0.25">
      <c r="A298">
        <v>115</v>
      </c>
      <c r="B298">
        <v>-20.27</v>
      </c>
      <c r="C298">
        <v>98.94</v>
      </c>
      <c r="D298">
        <v>-20.239999999999998</v>
      </c>
      <c r="E298">
        <v>96.32</v>
      </c>
      <c r="F298">
        <f>_10sept_0_10[[#This Row],[H_mag]]-40</f>
        <v>-60.269999999999996</v>
      </c>
      <c r="G298">
        <f>_10sept_0_10[[#This Row],[V_mag]]-40</f>
        <v>-60.239999999999995</v>
      </c>
      <c r="H298">
        <f>(10^(_10sept_0_10[[#This Row],[H_mag_adj]]/20)*COS(RADIANS(_10sept_0_10[[#This Row],[H_phase]])))*0.15</f>
        <v>-2.2596567961133167E-5</v>
      </c>
      <c r="I298">
        <f>(10^(_10sept_0_10[[#This Row],[H_mag_adj]]/20)*SIN(RADIANS(_10sept_0_10[[#This Row],[H_phase]])))*0.15</f>
        <v>1.436425062580094E-4</v>
      </c>
      <c r="J298">
        <f>(10^(_10sept_0_10[[#This Row],[V_mag_adj]]/20)*COS(RADIANS(_10sept_0_10[[#This Row],[V_phase]])))*0.15</f>
        <v>-1.6062186332853135E-5</v>
      </c>
      <c r="K298">
        <f>(10^(_10sept_0_10[[#This Row],[V_mag_adj]]/20)*SIN(RADIANS(_10sept_0_10[[#This Row],[V_phase]])))*0.15</f>
        <v>1.4502531606908872E-4</v>
      </c>
    </row>
    <row r="299" spans="1:11" x14ac:dyDescent="0.25">
      <c r="A299">
        <v>116</v>
      </c>
      <c r="B299">
        <v>-20.59</v>
      </c>
      <c r="C299">
        <v>83.71</v>
      </c>
      <c r="D299">
        <v>-20.45</v>
      </c>
      <c r="E299">
        <v>82.03</v>
      </c>
      <c r="F299">
        <f>_10sept_0_10[[#This Row],[H_mag]]-40</f>
        <v>-60.59</v>
      </c>
      <c r="G299">
        <f>_10sept_0_10[[#This Row],[V_mag]]-40</f>
        <v>-60.45</v>
      </c>
      <c r="H299">
        <f>(10^(_10sept_0_10[[#This Row],[H_mag_adj]]/20)*COS(RADIANS(_10sept_0_10[[#This Row],[H_phase]])))*0.15</f>
        <v>1.535488523307109E-5</v>
      </c>
      <c r="I299">
        <f>(10^(_10sept_0_10[[#This Row],[H_mag_adj]]/20)*SIN(RADIANS(_10sept_0_10[[#This Row],[H_phase]])))*0.15</f>
        <v>1.393057187922007E-4</v>
      </c>
      <c r="J299">
        <f>(10^(_10sept_0_10[[#This Row],[V_mag_adj]]/20)*COS(RADIANS(_10sept_0_10[[#This Row],[V_phase]])))*0.15</f>
        <v>1.9748107143056391E-5</v>
      </c>
      <c r="K299">
        <f>(10^(_10sept_0_10[[#This Row],[V_mag_adj]]/20)*SIN(RADIANS(_10sept_0_10[[#This Row],[V_phase]])))*0.15</f>
        <v>1.4105092293352912E-4</v>
      </c>
    </row>
    <row r="300" spans="1:11" x14ac:dyDescent="0.25">
      <c r="A300">
        <v>117</v>
      </c>
      <c r="B300">
        <v>-20.76</v>
      </c>
      <c r="C300">
        <v>68.64</v>
      </c>
      <c r="D300">
        <v>-20.66</v>
      </c>
      <c r="E300">
        <v>67.13</v>
      </c>
      <c r="F300">
        <f>_10sept_0_10[[#This Row],[H_mag]]-40</f>
        <v>-60.760000000000005</v>
      </c>
      <c r="G300">
        <f>_10sept_0_10[[#This Row],[V_mag]]-40</f>
        <v>-60.66</v>
      </c>
      <c r="H300">
        <f>(10^(_10sept_0_10[[#This Row],[H_mag_adj]]/20)*COS(RADIANS(_10sept_0_10[[#This Row],[H_phase]])))*0.15</f>
        <v>5.0056794273838639E-5</v>
      </c>
      <c r="I300">
        <f>(10^(_10sept_0_10[[#This Row],[H_mag_adj]]/20)*SIN(RADIANS(_10sept_0_10[[#This Row],[H_phase]])))*0.15</f>
        <v>1.2799283981423717E-4</v>
      </c>
      <c r="J300">
        <f>(10^(_10sept_0_10[[#This Row],[V_mag_adj]]/20)*COS(RADIANS(_10sept_0_10[[#This Row],[V_phase]])))*0.15</f>
        <v>5.403068899477191E-5</v>
      </c>
      <c r="K300">
        <f>(10^(_10sept_0_10[[#This Row],[V_mag_adj]]/20)*SIN(RADIANS(_10sept_0_10[[#This Row],[V_phase]])))*0.15</f>
        <v>1.2809562397139728E-4</v>
      </c>
    </row>
    <row r="301" spans="1:11" x14ac:dyDescent="0.25">
      <c r="A301">
        <v>118</v>
      </c>
      <c r="B301">
        <v>-21.06</v>
      </c>
      <c r="C301">
        <v>52.88</v>
      </c>
      <c r="D301">
        <v>-20.84</v>
      </c>
      <c r="E301">
        <v>52.38</v>
      </c>
      <c r="F301">
        <f>_10sept_0_10[[#This Row],[H_mag]]-40</f>
        <v>-61.06</v>
      </c>
      <c r="G301">
        <f>_10sept_0_10[[#This Row],[V_mag]]-40</f>
        <v>-60.84</v>
      </c>
      <c r="H301">
        <f>(10^(_10sept_0_10[[#This Row],[H_mag_adj]]/20)*COS(RADIANS(_10sept_0_10[[#This Row],[H_phase]])))*0.15</f>
        <v>8.012327967355766E-5</v>
      </c>
      <c r="I301">
        <f>(10^(_10sept_0_10[[#This Row],[H_mag_adj]]/20)*SIN(RADIANS(_10sept_0_10[[#This Row],[H_phase]])))*0.15</f>
        <v>1.0586513598249716E-4</v>
      </c>
      <c r="J301">
        <f>(10^(_10sept_0_10[[#This Row],[V_mag_adj]]/20)*COS(RADIANS(_10sept_0_10[[#This Row],[V_phase]])))*0.15</f>
        <v>8.312300106235807E-5</v>
      </c>
      <c r="K301">
        <f>(10^(_10sept_0_10[[#This Row],[V_mag_adj]]/20)*SIN(RADIANS(_10sept_0_10[[#This Row],[V_phase]])))*0.15</f>
        <v>1.0785951178352193E-4</v>
      </c>
    </row>
    <row r="302" spans="1:11" x14ac:dyDescent="0.25">
      <c r="A302">
        <v>119</v>
      </c>
      <c r="B302">
        <v>-21.22</v>
      </c>
      <c r="C302">
        <v>38.21</v>
      </c>
      <c r="D302">
        <v>-21.16</v>
      </c>
      <c r="E302">
        <v>38.36</v>
      </c>
      <c r="F302">
        <f>_10sept_0_10[[#This Row],[H_mag]]-40</f>
        <v>-61.22</v>
      </c>
      <c r="G302">
        <f>_10sept_0_10[[#This Row],[V_mag]]-40</f>
        <v>-61.16</v>
      </c>
      <c r="H302">
        <f>(10^(_10sept_0_10[[#This Row],[H_mag_adj]]/20)*COS(RADIANS(_10sept_0_10[[#This Row],[H_phase]])))*0.15</f>
        <v>1.0241771155045983E-4</v>
      </c>
      <c r="I302">
        <f>(10^(_10sept_0_10[[#This Row],[H_mag_adj]]/20)*SIN(RADIANS(_10sept_0_10[[#This Row],[H_phase]])))*0.15</f>
        <v>8.0623740196291091E-5</v>
      </c>
      <c r="J302">
        <f>(10^(_10sept_0_10[[#This Row],[V_mag_adj]]/20)*COS(RADIANS(_10sept_0_10[[#This Row],[V_phase]])))*0.15</f>
        <v>1.0291474849899159E-4</v>
      </c>
      <c r="K302">
        <f>(10^(_10sept_0_10[[#This Row],[V_mag_adj]]/20)*SIN(RADIANS(_10sept_0_10[[#This Row],[V_phase]])))*0.15</f>
        <v>8.1452306271170486E-5</v>
      </c>
    </row>
    <row r="303" spans="1:11" x14ac:dyDescent="0.25">
      <c r="A303">
        <v>120</v>
      </c>
      <c r="B303">
        <v>-21.55</v>
      </c>
      <c r="C303">
        <v>26.19</v>
      </c>
      <c r="D303">
        <v>-21.46</v>
      </c>
      <c r="E303">
        <v>25.22</v>
      </c>
      <c r="F303">
        <f>_10sept_0_10[[#This Row],[H_mag]]-40</f>
        <v>-61.55</v>
      </c>
      <c r="G303">
        <f>_10sept_0_10[[#This Row],[V_mag]]-40</f>
        <v>-61.46</v>
      </c>
      <c r="H303">
        <f>(10^(_10sept_0_10[[#This Row],[H_mag_adj]]/20)*COS(RADIANS(_10sept_0_10[[#This Row],[H_phase]])))*0.15</f>
        <v>1.1260199019500919E-4</v>
      </c>
      <c r="I303">
        <f>(10^(_10sept_0_10[[#This Row],[H_mag_adj]]/20)*SIN(RADIANS(_10sept_0_10[[#This Row],[H_phase]])))*0.15</f>
        <v>5.5382639104454098E-5</v>
      </c>
      <c r="J303">
        <f>(10^(_10sept_0_10[[#This Row],[V_mag_adj]]/20)*COS(RADIANS(_10sept_0_10[[#This Row],[V_phase]])))*0.15</f>
        <v>1.147058234711111E-4</v>
      </c>
      <c r="K303">
        <f>(10^(_10sept_0_10[[#This Row],[V_mag_adj]]/20)*SIN(RADIANS(_10sept_0_10[[#This Row],[V_phase]])))*0.15</f>
        <v>5.4025377356510323E-5</v>
      </c>
    </row>
    <row r="304" spans="1:11" x14ac:dyDescent="0.25">
      <c r="A304">
        <v>121</v>
      </c>
      <c r="B304">
        <v>-21.89</v>
      </c>
      <c r="C304">
        <v>14.15</v>
      </c>
      <c r="D304">
        <v>-21.71</v>
      </c>
      <c r="E304">
        <v>13.26</v>
      </c>
      <c r="F304">
        <f>_10sept_0_10[[#This Row],[H_mag]]-40</f>
        <v>-61.89</v>
      </c>
      <c r="G304">
        <f>_10sept_0_10[[#This Row],[V_mag]]-40</f>
        <v>-61.71</v>
      </c>
      <c r="H304">
        <f>(10^(_10sept_0_10[[#This Row],[H_mag_adj]]/20)*COS(RADIANS(_10sept_0_10[[#This Row],[H_phase]])))*0.15</f>
        <v>1.1700658795903867E-4</v>
      </c>
      <c r="I304">
        <f>(10^(_10sept_0_10[[#This Row],[H_mag_adj]]/20)*SIN(RADIANS(_10sept_0_10[[#This Row],[H_phase]])))*0.15</f>
        <v>2.9498597060315123E-5</v>
      </c>
      <c r="J304">
        <f>(10^(_10sept_0_10[[#This Row],[V_mag_adj]]/20)*COS(RADIANS(_10sept_0_10[[#This Row],[V_phase]])))*0.15</f>
        <v>1.1991002445903934E-4</v>
      </c>
      <c r="K304">
        <f>(10^(_10sept_0_10[[#This Row],[V_mag_adj]]/20)*SIN(RADIANS(_10sept_0_10[[#This Row],[V_phase]])))*0.15</f>
        <v>2.8257152323540985E-5</v>
      </c>
    </row>
    <row r="305" spans="1:11" x14ac:dyDescent="0.25">
      <c r="A305">
        <v>122</v>
      </c>
      <c r="B305">
        <v>-22.35</v>
      </c>
      <c r="C305">
        <v>3.55</v>
      </c>
      <c r="D305">
        <v>-22.3</v>
      </c>
      <c r="E305">
        <v>3.43</v>
      </c>
      <c r="F305">
        <f>_10sept_0_10[[#This Row],[H_mag]]-40</f>
        <v>-62.35</v>
      </c>
      <c r="G305">
        <f>_10sept_0_10[[#This Row],[V_mag]]-40</f>
        <v>-62.3</v>
      </c>
      <c r="H305">
        <f>(10^(_10sept_0_10[[#This Row],[H_mag_adj]]/20)*COS(RADIANS(_10sept_0_10[[#This Row],[H_phase]])))*0.15</f>
        <v>1.1422393295188482E-4</v>
      </c>
      <c r="I305">
        <f>(10^(_10sept_0_10[[#This Row],[H_mag_adj]]/20)*SIN(RADIANS(_10sept_0_10[[#This Row],[H_phase]])))*0.15</f>
        <v>7.0862924613576358E-6</v>
      </c>
      <c r="J305">
        <f>(10^(_10sept_0_10[[#This Row],[V_mag_adj]]/20)*COS(RADIANS(_10sept_0_10[[#This Row],[V_phase]])))*0.15</f>
        <v>1.1489803011202725E-4</v>
      </c>
      <c r="K305">
        <f>(10^(_10sept_0_10[[#This Row],[V_mag_adj]]/20)*SIN(RADIANS(_10sept_0_10[[#This Row],[V_phase]])))*0.15</f>
        <v>6.8865754825180352E-6</v>
      </c>
    </row>
    <row r="306" spans="1:11" x14ac:dyDescent="0.25">
      <c r="A306">
        <v>123</v>
      </c>
      <c r="B306">
        <v>-23.09</v>
      </c>
      <c r="C306">
        <v>-5.7</v>
      </c>
      <c r="D306">
        <v>-23.04</v>
      </c>
      <c r="E306">
        <v>-5.75</v>
      </c>
      <c r="F306">
        <f>_10sept_0_10[[#This Row],[H_mag]]-40</f>
        <v>-63.09</v>
      </c>
      <c r="G306">
        <f>_10sept_0_10[[#This Row],[V_mag]]-40</f>
        <v>-63.04</v>
      </c>
      <c r="H306">
        <f>(10^(_10sept_0_10[[#This Row],[H_mag_adj]]/20)*COS(RADIANS(_10sept_0_10[[#This Row],[H_phase]])))*0.15</f>
        <v>1.0457758154151586E-4</v>
      </c>
      <c r="I306">
        <f>(10^(_10sept_0_10[[#This Row],[H_mag_adj]]/20)*SIN(RADIANS(_10sept_0_10[[#This Row],[H_phase]])))*0.15</f>
        <v>-1.0438230327079206E-5</v>
      </c>
      <c r="J306">
        <f>(10^(_10sept_0_10[[#This Row],[V_mag_adj]]/20)*COS(RADIANS(_10sept_0_10[[#This Row],[V_phase]])))*0.15</f>
        <v>1.0517211279778938E-4</v>
      </c>
      <c r="K306">
        <f>(10^(_10sept_0_10[[#This Row],[V_mag_adj]]/20)*SIN(RADIANS(_10sept_0_10[[#This Row],[V_phase]])))*0.15</f>
        <v>-1.0590274891692539E-5</v>
      </c>
    </row>
    <row r="307" spans="1:11" x14ac:dyDescent="0.25">
      <c r="A307">
        <v>124</v>
      </c>
      <c r="B307">
        <v>-24.03</v>
      </c>
      <c r="C307">
        <v>-14.8</v>
      </c>
      <c r="D307">
        <v>-23.9</v>
      </c>
      <c r="E307">
        <v>-14.64</v>
      </c>
      <c r="F307">
        <f>_10sept_0_10[[#This Row],[H_mag]]-40</f>
        <v>-64.03</v>
      </c>
      <c r="G307">
        <f>_10sept_0_10[[#This Row],[V_mag]]-40</f>
        <v>-63.9</v>
      </c>
      <c r="H307">
        <f>(10^(_10sept_0_10[[#This Row],[H_mag_adj]]/20)*COS(RADIANS(_10sept_0_10[[#This Row],[H_phase]])))*0.15</f>
        <v>9.1188150433710487E-5</v>
      </c>
      <c r="I307">
        <f>(10^(_10sept_0_10[[#This Row],[H_mag_adj]]/20)*SIN(RADIANS(_10sept_0_10[[#This Row],[H_phase]])))*0.15</f>
        <v>-2.4092948595218362E-5</v>
      </c>
      <c r="J307">
        <f>(10^(_10sept_0_10[[#This Row],[V_mag_adj]]/20)*COS(RADIANS(_10sept_0_10[[#This Row],[V_phase]])))*0.15</f>
        <v>9.2631143726760895E-5</v>
      </c>
      <c r="K307">
        <f>(10^(_10sept_0_10[[#This Row],[V_mag_adj]]/20)*SIN(RADIANS(_10sept_0_10[[#This Row],[V_phase]])))*0.15</f>
        <v>-2.4197674732599622E-5</v>
      </c>
    </row>
    <row r="308" spans="1:11" x14ac:dyDescent="0.25">
      <c r="A308">
        <v>125</v>
      </c>
      <c r="B308">
        <v>-25.25</v>
      </c>
      <c r="C308">
        <v>-23.04</v>
      </c>
      <c r="D308">
        <v>-25.25</v>
      </c>
      <c r="E308">
        <v>-24.26</v>
      </c>
      <c r="F308">
        <f>_10sept_0_10[[#This Row],[H_mag]]-40</f>
        <v>-65.25</v>
      </c>
      <c r="G308">
        <f>_10sept_0_10[[#This Row],[V_mag]]-40</f>
        <v>-65.25</v>
      </c>
      <c r="H308">
        <f>(10^(_10sept_0_10[[#This Row],[H_mag_adj]]/20)*COS(RADIANS(_10sept_0_10[[#This Row],[H_phase]])))*0.15</f>
        <v>7.5420345626046385E-5</v>
      </c>
      <c r="I308">
        <f>(10^(_10sept_0_10[[#This Row],[H_mag_adj]]/20)*SIN(RADIANS(_10sept_0_10[[#This Row],[H_phase]])))*0.15</f>
        <v>-3.2076196130668363E-5</v>
      </c>
      <c r="J308">
        <f>(10^(_10sept_0_10[[#This Row],[V_mag_adj]]/20)*COS(RADIANS(_10sept_0_10[[#This Row],[V_phase]])))*0.15</f>
        <v>7.472030138441626E-5</v>
      </c>
      <c r="K308">
        <f>(10^(_10sept_0_10[[#This Row],[V_mag_adj]]/20)*SIN(RADIANS(_10sept_0_10[[#This Row],[V_phase]])))*0.15</f>
        <v>-3.3674730193238383E-5</v>
      </c>
    </row>
    <row r="309" spans="1:11" x14ac:dyDescent="0.25">
      <c r="A309">
        <v>126</v>
      </c>
      <c r="B309">
        <v>-26.79</v>
      </c>
      <c r="C309">
        <v>-32.06</v>
      </c>
      <c r="D309">
        <v>-26.92</v>
      </c>
      <c r="E309">
        <v>-32.68</v>
      </c>
      <c r="F309">
        <f>_10sept_0_10[[#This Row],[H_mag]]-40</f>
        <v>-66.789999999999992</v>
      </c>
      <c r="G309">
        <f>_10sept_0_10[[#This Row],[V_mag]]-40</f>
        <v>-66.92</v>
      </c>
      <c r="H309">
        <f>(10^(_10sept_0_10[[#This Row],[H_mag_adj]]/20)*COS(RADIANS(_10sept_0_10[[#This Row],[H_phase]])))*0.15</f>
        <v>5.8173772160322349E-5</v>
      </c>
      <c r="I309">
        <f>(10^(_10sept_0_10[[#This Row],[H_mag_adj]]/20)*SIN(RADIANS(_10sept_0_10[[#This Row],[H_phase]])))*0.15</f>
        <v>-3.6435768940745772E-5</v>
      </c>
      <c r="J309">
        <f>(10^(_10sept_0_10[[#This Row],[V_mag_adj]]/20)*COS(RADIANS(_10sept_0_10[[#This Row],[V_phase]])))*0.15</f>
        <v>5.6917816380508067E-5</v>
      </c>
      <c r="K309">
        <f>(10^(_10sept_0_10[[#This Row],[V_mag_adj]]/20)*SIN(RADIANS(_10sept_0_10[[#This Row],[V_phase]])))*0.15</f>
        <v>-3.6512538299620575E-5</v>
      </c>
    </row>
    <row r="310" spans="1:11" x14ac:dyDescent="0.25">
      <c r="A310">
        <v>127</v>
      </c>
      <c r="B310">
        <v>-29.2</v>
      </c>
      <c r="C310">
        <v>-44.11</v>
      </c>
      <c r="D310">
        <v>-29.24</v>
      </c>
      <c r="E310">
        <v>-43.95</v>
      </c>
      <c r="F310">
        <f>_10sept_0_10[[#This Row],[H_mag]]-40</f>
        <v>-69.2</v>
      </c>
      <c r="G310">
        <f>_10sept_0_10[[#This Row],[V_mag]]-40</f>
        <v>-69.239999999999995</v>
      </c>
      <c r="H310">
        <f>(10^(_10sept_0_10[[#This Row],[H_mag_adj]]/20)*COS(RADIANS(_10sept_0_10[[#This Row],[H_phase]])))*0.15</f>
        <v>3.7343809855317835E-5</v>
      </c>
      <c r="I310">
        <f>(10^(_10sept_0_10[[#This Row],[H_mag_adj]]/20)*SIN(RADIANS(_10sept_0_10[[#This Row],[H_phase]])))*0.15</f>
        <v>-3.6201309967721359E-5</v>
      </c>
      <c r="J310">
        <f>(10^(_10sept_0_10[[#This Row],[V_mag_adj]]/20)*COS(RADIANS(_10sept_0_10[[#This Row],[V_phase]])))*0.15</f>
        <v>3.72727142131427E-5</v>
      </c>
      <c r="K310">
        <f>(10^(_10sept_0_10[[#This Row],[V_mag_adj]]/20)*SIN(RADIANS(_10sept_0_10[[#This Row],[V_phase]])))*0.15</f>
        <v>-3.5931035237618493E-5</v>
      </c>
    </row>
    <row r="311" spans="1:11" x14ac:dyDescent="0.25">
      <c r="A311">
        <v>128</v>
      </c>
      <c r="B311">
        <v>-31.98</v>
      </c>
      <c r="C311">
        <v>-61.28</v>
      </c>
      <c r="D311">
        <v>-32.479999999999997</v>
      </c>
      <c r="E311">
        <v>-60.35</v>
      </c>
      <c r="F311">
        <f>_10sept_0_10[[#This Row],[H_mag]]-40</f>
        <v>-71.98</v>
      </c>
      <c r="G311">
        <f>_10sept_0_10[[#This Row],[V_mag]]-40</f>
        <v>-72.47999999999999</v>
      </c>
      <c r="H311">
        <f>(10^(_10sept_0_10[[#This Row],[H_mag_adj]]/20)*COS(RADIANS(_10sept_0_10[[#This Row],[H_phase]])))*0.15</f>
        <v>1.8147276191809268E-5</v>
      </c>
      <c r="I311">
        <f>(10^(_10sept_0_10[[#This Row],[H_mag_adj]]/20)*SIN(RADIANS(_10sept_0_10[[#This Row],[H_phase]])))*0.15</f>
        <v>-3.3119227302977295E-5</v>
      </c>
      <c r="J311">
        <f>(10^(_10sept_0_10[[#This Row],[V_mag_adj]]/20)*COS(RADIANS(_10sept_0_10[[#This Row],[V_phase]])))*0.15</f>
        <v>1.7637359600076435E-5</v>
      </c>
      <c r="K311">
        <f>(10^(_10sept_0_10[[#This Row],[V_mag_adj]]/20)*SIN(RADIANS(_10sept_0_10[[#This Row],[V_phase]])))*0.15</f>
        <v>-3.0984378962071698E-5</v>
      </c>
    </row>
    <row r="312" spans="1:11" x14ac:dyDescent="0.25">
      <c r="A312">
        <v>129</v>
      </c>
      <c r="B312">
        <v>-35.270000000000003</v>
      </c>
      <c r="C312">
        <v>-87.36</v>
      </c>
      <c r="D312">
        <v>-35.200000000000003</v>
      </c>
      <c r="E312">
        <v>-91.77</v>
      </c>
      <c r="F312">
        <f>_10sept_0_10[[#This Row],[H_mag]]-40</f>
        <v>-75.27000000000001</v>
      </c>
      <c r="G312">
        <f>_10sept_0_10[[#This Row],[V_mag]]-40</f>
        <v>-75.2</v>
      </c>
      <c r="H312">
        <f>(10^(_10sept_0_10[[#This Row],[H_mag_adj]]/20)*COS(RADIANS(_10sept_0_10[[#This Row],[H_phase]])))*0.15</f>
        <v>1.1910194952816069E-6</v>
      </c>
      <c r="I312">
        <f>(10^(_10sept_0_10[[#This Row],[H_mag_adj]]/20)*SIN(RADIANS(_10sept_0_10[[#This Row],[H_phase]])))*0.15</f>
        <v>-2.5830337390419664E-5</v>
      </c>
      <c r="J312">
        <f>(10^(_10sept_0_10[[#This Row],[V_mag_adj]]/20)*COS(RADIANS(_10sept_0_10[[#This Row],[V_phase]])))*0.15</f>
        <v>-8.0514261474559506E-7</v>
      </c>
      <c r="K312">
        <f>(10^(_10sept_0_10[[#This Row],[V_mag_adj]]/20)*SIN(RADIANS(_10sept_0_10[[#This Row],[V_phase]])))*0.15</f>
        <v>-2.6054575077332815E-5</v>
      </c>
    </row>
    <row r="313" spans="1:11" x14ac:dyDescent="0.25">
      <c r="A313">
        <v>130</v>
      </c>
      <c r="B313">
        <v>-36.35</v>
      </c>
      <c r="C313">
        <v>-126.79</v>
      </c>
      <c r="D313">
        <v>-35.86</v>
      </c>
      <c r="E313">
        <v>-129.06</v>
      </c>
      <c r="F313">
        <f>_10sept_0_10[[#This Row],[H_mag]]-40</f>
        <v>-76.349999999999994</v>
      </c>
      <c r="G313">
        <f>_10sept_0_10[[#This Row],[V_mag]]-40</f>
        <v>-75.86</v>
      </c>
      <c r="H313">
        <f>(10^(_10sept_0_10[[#This Row],[H_mag_adj]]/20)*COS(RADIANS(_10sept_0_10[[#This Row],[H_phase]])))*0.15</f>
        <v>-1.3675205149978091E-5</v>
      </c>
      <c r="I313">
        <f>(10^(_10sept_0_10[[#This Row],[H_mag_adj]]/20)*SIN(RADIANS(_10sept_0_10[[#This Row],[H_phase]])))*0.15</f>
        <v>-1.8286677127048518E-5</v>
      </c>
      <c r="J313">
        <f>(10^(_10sept_0_10[[#This Row],[V_mag_adj]]/20)*COS(RADIANS(_10sept_0_10[[#This Row],[V_phase]])))*0.15</f>
        <v>-1.5223835538040501E-5</v>
      </c>
      <c r="K313">
        <f>(10^(_10sept_0_10[[#This Row],[V_mag_adj]]/20)*SIN(RADIANS(_10sept_0_10[[#This Row],[V_phase]])))*0.15</f>
        <v>-1.8759669186513566E-5</v>
      </c>
    </row>
    <row r="314" spans="1:11" x14ac:dyDescent="0.25">
      <c r="A314">
        <v>131</v>
      </c>
      <c r="B314">
        <v>-35.54</v>
      </c>
      <c r="C314">
        <v>-155.63999999999999</v>
      </c>
      <c r="D314">
        <v>-34.4</v>
      </c>
      <c r="E314">
        <v>-158.59</v>
      </c>
      <c r="F314">
        <f>_10sept_0_10[[#This Row],[H_mag]]-40</f>
        <v>-75.539999999999992</v>
      </c>
      <c r="G314">
        <f>_10sept_0_10[[#This Row],[V_mag]]-40</f>
        <v>-74.400000000000006</v>
      </c>
      <c r="H314">
        <f>(10^(_10sept_0_10[[#This Row],[H_mag_adj]]/20)*COS(RADIANS(_10sept_0_10[[#This Row],[H_phase]])))*0.15</f>
        <v>-2.2834747379712302E-5</v>
      </c>
      <c r="I314">
        <f>(10^(_10sept_0_10[[#This Row],[H_mag_adj]]/20)*SIN(RADIANS(_10sept_0_10[[#This Row],[H_phase]])))*0.15</f>
        <v>-1.0339084890991184E-5</v>
      </c>
      <c r="J314">
        <f>(10^(_10sept_0_10[[#This Row],[V_mag_adj]]/20)*COS(RADIANS(_10sept_0_10[[#This Row],[V_phase]])))*0.15</f>
        <v>-2.6609533662873111E-5</v>
      </c>
      <c r="K314">
        <f>(10^(_10sept_0_10[[#This Row],[V_mag_adj]]/20)*SIN(RADIANS(_10sept_0_10[[#This Row],[V_phase]])))*0.15</f>
        <v>-1.0433520090417598E-5</v>
      </c>
    </row>
    <row r="315" spans="1:11" x14ac:dyDescent="0.25">
      <c r="A315">
        <v>132</v>
      </c>
      <c r="B315">
        <v>-34.53</v>
      </c>
      <c r="C315">
        <v>-177.65</v>
      </c>
      <c r="D315">
        <v>-33.32</v>
      </c>
      <c r="E315">
        <v>-174.57</v>
      </c>
      <c r="F315">
        <f>_10sept_0_10[[#This Row],[H_mag]]-40</f>
        <v>-74.53</v>
      </c>
      <c r="G315">
        <f>_10sept_0_10[[#This Row],[V_mag]]-40</f>
        <v>-73.319999999999993</v>
      </c>
      <c r="H315">
        <f>(10^(_10sept_0_10[[#This Row],[H_mag_adj]]/20)*COS(RADIANS(_10sept_0_10[[#This Row],[H_phase]])))*0.15</f>
        <v>-2.8133635777174244E-5</v>
      </c>
      <c r="I315">
        <f>(10^(_10sept_0_10[[#This Row],[H_mag_adj]]/20)*SIN(RADIANS(_10sept_0_10[[#This Row],[H_phase]])))*0.15</f>
        <v>-1.1545552402963671E-6</v>
      </c>
      <c r="J315">
        <f>(10^(_10sept_0_10[[#This Row],[V_mag_adj]]/20)*COS(RADIANS(_10sept_0_10[[#This Row],[V_phase]])))*0.15</f>
        <v>-3.2220924686629533E-5</v>
      </c>
      <c r="K315">
        <f>(10^(_10sept_0_10[[#This Row],[V_mag_adj]]/20)*SIN(RADIANS(_10sept_0_10[[#This Row],[V_phase]])))*0.15</f>
        <v>-3.0627965595523917E-6</v>
      </c>
    </row>
    <row r="316" spans="1:11" x14ac:dyDescent="0.25">
      <c r="A316">
        <v>133</v>
      </c>
      <c r="B316">
        <v>-33.81</v>
      </c>
      <c r="C316">
        <v>163.46</v>
      </c>
      <c r="D316">
        <v>-33.28</v>
      </c>
      <c r="E316">
        <v>171.2</v>
      </c>
      <c r="F316">
        <f>_10sept_0_10[[#This Row],[H_mag]]-40</f>
        <v>-73.81</v>
      </c>
      <c r="G316">
        <f>_10sept_0_10[[#This Row],[V_mag]]-40</f>
        <v>-73.28</v>
      </c>
      <c r="H316">
        <f>(10^(_10sept_0_10[[#This Row],[H_mag_adj]]/20)*COS(RADIANS(_10sept_0_10[[#This Row],[H_phase]])))*0.15</f>
        <v>-2.9325018707881586E-5</v>
      </c>
      <c r="I316">
        <f>(10^(_10sept_0_10[[#This Row],[H_mag_adj]]/20)*SIN(RADIANS(_10sept_0_10[[#This Row],[H_phase]])))*0.15</f>
        <v>8.7087399429506213E-6</v>
      </c>
      <c r="J316">
        <f>(10^(_10sept_0_10[[#This Row],[V_mag_adj]]/20)*COS(RADIANS(_10sept_0_10[[#This Row],[V_phase]])))*0.15</f>
        <v>-3.2132800784415181E-5</v>
      </c>
      <c r="K316">
        <f>(10^(_10sept_0_10[[#This Row],[V_mag_adj]]/20)*SIN(RADIANS(_10sept_0_10[[#This Row],[V_phase]])))*0.15</f>
        <v>4.9744203793827493E-6</v>
      </c>
    </row>
    <row r="317" spans="1:11" x14ac:dyDescent="0.25">
      <c r="A317">
        <v>134</v>
      </c>
      <c r="B317">
        <v>-33.979999999999997</v>
      </c>
      <c r="C317">
        <v>146.32</v>
      </c>
      <c r="D317">
        <v>-33.79</v>
      </c>
      <c r="E317">
        <v>154.9</v>
      </c>
      <c r="F317">
        <f>_10sept_0_10[[#This Row],[H_mag]]-40</f>
        <v>-73.97999999999999</v>
      </c>
      <c r="G317">
        <f>_10sept_0_10[[#This Row],[V_mag]]-40</f>
        <v>-73.789999999999992</v>
      </c>
      <c r="H317">
        <f>(10^(_10sept_0_10[[#This Row],[H_mag_adj]]/20)*COS(RADIANS(_10sept_0_10[[#This Row],[H_phase]])))*0.15</f>
        <v>-2.4962708287375334E-5</v>
      </c>
      <c r="I317">
        <f>(10^(_10sept_0_10[[#This Row],[H_mag_adj]]/20)*SIN(RADIANS(_10sept_0_10[[#This Row],[H_phase]])))*0.15</f>
        <v>1.6635470595143162E-5</v>
      </c>
      <c r="J317">
        <f>(10^(_10sept_0_10[[#This Row],[V_mag_adj]]/20)*COS(RADIANS(_10sept_0_10[[#This Row],[V_phase]])))*0.15</f>
        <v>-2.7765961026246503E-5</v>
      </c>
      <c r="K317">
        <f>(10^(_10sept_0_10[[#This Row],[V_mag_adj]]/20)*SIN(RADIANS(_10sept_0_10[[#This Row],[V_phase]])))*0.15</f>
        <v>1.3006526563378074E-5</v>
      </c>
    </row>
    <row r="318" spans="1:11" x14ac:dyDescent="0.25">
      <c r="A318">
        <v>135</v>
      </c>
      <c r="B318">
        <v>-34.020000000000003</v>
      </c>
      <c r="C318">
        <v>123.7</v>
      </c>
      <c r="D318">
        <v>-34.32</v>
      </c>
      <c r="E318">
        <v>134.54</v>
      </c>
      <c r="F318">
        <f>_10sept_0_10[[#This Row],[H_mag]]-40</f>
        <v>-74.02000000000001</v>
      </c>
      <c r="G318">
        <f>_10sept_0_10[[#This Row],[V_mag]]-40</f>
        <v>-74.319999999999993</v>
      </c>
      <c r="H318">
        <f>(10^(_10sept_0_10[[#This Row],[H_mag_adj]]/20)*COS(RADIANS(_10sept_0_10[[#This Row],[H_phase]])))*0.15</f>
        <v>-1.6567710135095095E-5</v>
      </c>
      <c r="I318">
        <f>(10^(_10sept_0_10[[#This Row],[H_mag_adj]]/20)*SIN(RADIANS(_10sept_0_10[[#This Row],[H_phase]])))*0.15</f>
        <v>2.4842233352784551E-5</v>
      </c>
      <c r="J318">
        <f>(10^(_10sept_0_10[[#This Row],[V_mag_adj]]/20)*COS(RADIANS(_10sept_0_10[[#This Row],[V_phase]])))*0.15</f>
        <v>-2.0233051048769728E-5</v>
      </c>
      <c r="K318">
        <f>(10^(_10sept_0_10[[#This Row],[V_mag_adj]]/20)*SIN(RADIANS(_10sept_0_10[[#This Row],[V_phase]])))*0.15</f>
        <v>2.056057026844042E-5</v>
      </c>
    </row>
    <row r="319" spans="1:11" x14ac:dyDescent="0.25">
      <c r="A319">
        <v>136</v>
      </c>
      <c r="B319">
        <v>-33.31</v>
      </c>
      <c r="C319">
        <v>101.9</v>
      </c>
      <c r="D319">
        <v>-34.54</v>
      </c>
      <c r="E319">
        <v>108.91</v>
      </c>
      <c r="F319">
        <f>_10sept_0_10[[#This Row],[H_mag]]-40</f>
        <v>-73.31</v>
      </c>
      <c r="G319">
        <f>_10sept_0_10[[#This Row],[V_mag]]-40</f>
        <v>-74.539999999999992</v>
      </c>
      <c r="H319">
        <f>(10^(_10sept_0_10[[#This Row],[H_mag_adj]]/20)*COS(RADIANS(_10sept_0_10[[#This Row],[H_phase]])))*0.15</f>
        <v>-6.6817271188508779E-6</v>
      </c>
      <c r="I319">
        <f>(10^(_10sept_0_10[[#This Row],[H_mag_adj]]/20)*SIN(RADIANS(_10sept_0_10[[#This Row],[H_phase]])))*0.15</f>
        <v>3.1707067483707167E-5</v>
      </c>
      <c r="J319">
        <f>(10^(_10sept_0_10[[#This Row],[V_mag_adj]]/20)*COS(RADIANS(_10sept_0_10[[#This Row],[V_phase]])))*0.15</f>
        <v>-9.1147946360970877E-6</v>
      </c>
      <c r="K319">
        <f>(10^(_10sept_0_10[[#This Row],[V_mag_adj]]/20)*SIN(RADIANS(_10sept_0_10[[#This Row],[V_phase]])))*0.15</f>
        <v>2.6606982352954779E-5</v>
      </c>
    </row>
    <row r="320" spans="1:11" x14ac:dyDescent="0.25">
      <c r="A320">
        <v>137</v>
      </c>
      <c r="B320">
        <v>-32.729999999999997</v>
      </c>
      <c r="C320">
        <v>79.599999999999994</v>
      </c>
      <c r="D320">
        <v>-33.729999999999997</v>
      </c>
      <c r="E320">
        <v>82.04</v>
      </c>
      <c r="F320">
        <f>_10sept_0_10[[#This Row],[H_mag]]-40</f>
        <v>-72.72999999999999</v>
      </c>
      <c r="G320">
        <f>_10sept_0_10[[#This Row],[V_mag]]-40</f>
        <v>-73.72999999999999</v>
      </c>
      <c r="H320">
        <f>(10^(_10sept_0_10[[#This Row],[H_mag_adj]]/20)*COS(RADIANS(_10sept_0_10[[#This Row],[H_phase]])))*0.15</f>
        <v>6.2533757844290827E-6</v>
      </c>
      <c r="I320">
        <f>(10^(_10sept_0_10[[#This Row],[H_mag_adj]]/20)*SIN(RADIANS(_10sept_0_10[[#This Row],[H_phase]])))*0.15</f>
        <v>3.407196510543328E-5</v>
      </c>
      <c r="J320">
        <f>(10^(_10sept_0_10[[#This Row],[V_mag_adj]]/20)*COS(RADIANS(_10sept_0_10[[#This Row],[V_phase]])))*0.15</f>
        <v>4.2754687659612071E-6</v>
      </c>
      <c r="K320">
        <f>(10^(_10sept_0_10[[#This Row],[V_mag_adj]]/20)*SIN(RADIANS(_10sept_0_10[[#This Row],[V_phase]])))*0.15</f>
        <v>3.0576413138933722E-5</v>
      </c>
    </row>
    <row r="321" spans="1:11" x14ac:dyDescent="0.25">
      <c r="A321">
        <v>138</v>
      </c>
      <c r="B321">
        <v>-31.41</v>
      </c>
      <c r="C321">
        <v>58.5</v>
      </c>
      <c r="D321">
        <v>-32.49</v>
      </c>
      <c r="E321">
        <v>58.12</v>
      </c>
      <c r="F321">
        <f>_10sept_0_10[[#This Row],[H_mag]]-40</f>
        <v>-71.41</v>
      </c>
      <c r="G321">
        <f>_10sept_0_10[[#This Row],[V_mag]]-40</f>
        <v>-72.490000000000009</v>
      </c>
      <c r="H321">
        <f>(10^(_10sept_0_10[[#This Row],[H_mag_adj]]/20)*COS(RADIANS(_10sept_0_10[[#This Row],[H_phase]])))*0.15</f>
        <v>2.1070573714939224E-5</v>
      </c>
      <c r="I321">
        <f>(10^(_10sept_0_10[[#This Row],[H_mag_adj]]/20)*SIN(RADIANS(_10sept_0_10[[#This Row],[H_phase]])))*0.15</f>
        <v>3.4384051265495099E-5</v>
      </c>
      <c r="J321">
        <f>(10^(_10sept_0_10[[#This Row],[V_mag_adj]]/20)*COS(RADIANS(_10sept_0_10[[#This Row],[V_phase]])))*0.15</f>
        <v>1.8807970208250424E-5</v>
      </c>
      <c r="K321">
        <f>(10^(_10sept_0_10[[#This Row],[V_mag_adj]]/20)*SIN(RADIANS(_10sept_0_10[[#This Row],[V_phase]])))*0.15</f>
        <v>3.0239791372527035E-5</v>
      </c>
    </row>
    <row r="322" spans="1:11" x14ac:dyDescent="0.25">
      <c r="A322">
        <v>139</v>
      </c>
      <c r="B322">
        <v>-30.35</v>
      </c>
      <c r="C322">
        <v>41.37</v>
      </c>
      <c r="D322">
        <v>-31.24</v>
      </c>
      <c r="E322">
        <v>39.54</v>
      </c>
      <c r="F322">
        <f>_10sept_0_10[[#This Row],[H_mag]]-40</f>
        <v>-70.349999999999994</v>
      </c>
      <c r="G322">
        <f>_10sept_0_10[[#This Row],[V_mag]]-40</f>
        <v>-71.239999999999995</v>
      </c>
      <c r="H322">
        <f>(10^(_10sept_0_10[[#This Row],[H_mag_adj]]/20)*COS(RADIANS(_10sept_0_10[[#This Row],[H_phase]])))*0.15</f>
        <v>3.419142524373489E-5</v>
      </c>
      <c r="I322">
        <f>(10^(_10sept_0_10[[#This Row],[H_mag_adj]]/20)*SIN(RADIANS(_10sept_0_10[[#This Row],[H_phase]])))*0.15</f>
        <v>3.0111993472706252E-5</v>
      </c>
      <c r="J322">
        <f>(10^(_10sept_0_10[[#This Row],[V_mag_adj]]/20)*COS(RADIANS(_10sept_0_10[[#This Row],[V_phase]])))*0.15</f>
        <v>3.1713721078846379E-5</v>
      </c>
      <c r="K322">
        <f>(10^(_10sept_0_10[[#This Row],[V_mag_adj]]/20)*SIN(RADIANS(_10sept_0_10[[#This Row],[V_phase]])))*0.15</f>
        <v>2.6179981032729819E-5</v>
      </c>
    </row>
    <row r="323" spans="1:11" x14ac:dyDescent="0.25">
      <c r="A323">
        <v>140</v>
      </c>
      <c r="B323">
        <v>-29.25</v>
      </c>
      <c r="C323">
        <v>26.32</v>
      </c>
      <c r="D323">
        <v>-29.98</v>
      </c>
      <c r="E323">
        <v>24.64</v>
      </c>
      <c r="F323">
        <f>_10sept_0_10[[#This Row],[H_mag]]-40</f>
        <v>-69.25</v>
      </c>
      <c r="G323">
        <f>_10sept_0_10[[#This Row],[V_mag]]-40</f>
        <v>-69.98</v>
      </c>
      <c r="H323">
        <f>(10^(_10sept_0_10[[#This Row],[H_mag_adj]]/20)*COS(RADIANS(_10sept_0_10[[#This Row],[H_phase]])))*0.15</f>
        <v>4.6351097553463514E-5</v>
      </c>
      <c r="I323">
        <f>(10^(_10sept_0_10[[#This Row],[H_mag_adj]]/20)*SIN(RADIANS(_10sept_0_10[[#This Row],[H_phase]])))*0.15</f>
        <v>2.2928274407870214E-5</v>
      </c>
      <c r="J323">
        <f>(10^(_10sept_0_10[[#This Row],[V_mag_adj]]/20)*COS(RADIANS(_10sept_0_10[[#This Row],[V_phase]])))*0.15</f>
        <v>4.3214450239329438E-5</v>
      </c>
      <c r="K323">
        <f>(10^(_10sept_0_10[[#This Row],[V_mag_adj]]/20)*SIN(RADIANS(_10sept_0_10[[#This Row],[V_phase]])))*0.15</f>
        <v>1.9821625025181529E-5</v>
      </c>
    </row>
    <row r="324" spans="1:11" x14ac:dyDescent="0.25">
      <c r="A324">
        <v>141</v>
      </c>
      <c r="B324">
        <v>-28.45</v>
      </c>
      <c r="C324">
        <v>14.39</v>
      </c>
      <c r="D324">
        <v>-29.03</v>
      </c>
      <c r="E324">
        <v>11.5</v>
      </c>
      <c r="F324">
        <f>_10sept_0_10[[#This Row],[H_mag]]-40</f>
        <v>-68.45</v>
      </c>
      <c r="G324">
        <f>_10sept_0_10[[#This Row],[V_mag]]-40</f>
        <v>-69.03</v>
      </c>
      <c r="H324">
        <f>(10^(_10sept_0_10[[#This Row],[H_mag_adj]]/20)*COS(RADIANS(_10sept_0_10[[#This Row],[H_phase]])))*0.15</f>
        <v>5.4922162445843175E-5</v>
      </c>
      <c r="I324">
        <f>(10^(_10sept_0_10[[#This Row],[H_mag_adj]]/20)*SIN(RADIANS(_10sept_0_10[[#This Row],[H_phase]])))*0.15</f>
        <v>1.4091397337467529E-5</v>
      </c>
      <c r="J324">
        <f>(10^(_10sept_0_10[[#This Row],[V_mag_adj]]/20)*COS(RADIANS(_10sept_0_10[[#This Row],[V_phase]])))*0.15</f>
        <v>5.1973739547550368E-5</v>
      </c>
      <c r="K324">
        <f>(10^(_10sept_0_10[[#This Row],[V_mag_adj]]/20)*SIN(RADIANS(_10sept_0_10[[#This Row],[V_phase]])))*0.15</f>
        <v>1.0574176820597583E-5</v>
      </c>
    </row>
    <row r="325" spans="1:11" x14ac:dyDescent="0.25">
      <c r="A325">
        <v>142</v>
      </c>
      <c r="B325">
        <v>-27.63</v>
      </c>
      <c r="C325">
        <v>4.78</v>
      </c>
      <c r="D325">
        <v>-28.05</v>
      </c>
      <c r="E325">
        <v>1.26</v>
      </c>
      <c r="F325">
        <f>_10sept_0_10[[#This Row],[H_mag]]-40</f>
        <v>-67.63</v>
      </c>
      <c r="G325">
        <f>_10sept_0_10[[#This Row],[V_mag]]-40</f>
        <v>-68.05</v>
      </c>
      <c r="H325">
        <f>(10^(_10sept_0_10[[#This Row],[H_mag_adj]]/20)*COS(RADIANS(_10sept_0_10[[#This Row],[H_phase]])))*0.15</f>
        <v>6.209807725977555E-5</v>
      </c>
      <c r="I325">
        <f>(10^(_10sept_0_10[[#This Row],[H_mag_adj]]/20)*SIN(RADIANS(_10sept_0_10[[#This Row],[H_phase]])))*0.15</f>
        <v>5.1926927135061441E-6</v>
      </c>
      <c r="J325">
        <f>(10^(_10sept_0_10[[#This Row],[V_mag_adj]]/20)*COS(RADIANS(_10sept_0_10[[#This Row],[V_phase]])))*0.15</f>
        <v>5.9358953522505193E-5</v>
      </c>
      <c r="K325">
        <f>(10^(_10sept_0_10[[#This Row],[V_mag_adj]]/20)*SIN(RADIANS(_10sept_0_10[[#This Row],[V_phase]])))*0.15</f>
        <v>1.305582037407696E-6</v>
      </c>
    </row>
    <row r="326" spans="1:11" x14ac:dyDescent="0.25">
      <c r="A326">
        <v>143</v>
      </c>
      <c r="B326">
        <v>-27.14</v>
      </c>
      <c r="C326">
        <v>-5.5</v>
      </c>
      <c r="D326">
        <v>-27.46</v>
      </c>
      <c r="E326">
        <v>-9.35</v>
      </c>
      <c r="F326">
        <f>_10sept_0_10[[#This Row],[H_mag]]-40</f>
        <v>-67.14</v>
      </c>
      <c r="G326">
        <f>_10sept_0_10[[#This Row],[V_mag]]-40</f>
        <v>-67.460000000000008</v>
      </c>
      <c r="H326">
        <f>(10^(_10sept_0_10[[#This Row],[H_mag_adj]]/20)*COS(RADIANS(_10sept_0_10[[#This Row],[H_phase]])))*0.15</f>
        <v>6.562770795464677E-5</v>
      </c>
      <c r="I326">
        <f>(10^(_10sept_0_10[[#This Row],[H_mag_adj]]/20)*SIN(RADIANS(_10sept_0_10[[#This Row],[H_phase]])))*0.15</f>
        <v>-6.3192295343389709E-6</v>
      </c>
      <c r="J326">
        <f>(10^(_10sept_0_10[[#This Row],[V_mag_adj]]/20)*COS(RADIANS(_10sept_0_10[[#This Row],[V_phase]])))*0.15</f>
        <v>6.2702186839717008E-5</v>
      </c>
      <c r="K326">
        <f>(10^(_10sept_0_10[[#This Row],[V_mag_adj]]/20)*SIN(RADIANS(_10sept_0_10[[#This Row],[V_phase]])))*0.15</f>
        <v>-1.0324070219172046E-5</v>
      </c>
    </row>
    <row r="327" spans="1:11" x14ac:dyDescent="0.25">
      <c r="A327">
        <v>144</v>
      </c>
      <c r="B327">
        <v>-26.82</v>
      </c>
      <c r="C327">
        <v>-13.77</v>
      </c>
      <c r="D327">
        <v>-27.01</v>
      </c>
      <c r="E327">
        <v>-17.38</v>
      </c>
      <c r="F327">
        <f>_10sept_0_10[[#This Row],[H_mag]]-40</f>
        <v>-66.819999999999993</v>
      </c>
      <c r="G327">
        <f>_10sept_0_10[[#This Row],[V_mag]]-40</f>
        <v>-67.010000000000005</v>
      </c>
      <c r="H327">
        <f>(10^(_10sept_0_10[[#This Row],[H_mag_adj]]/20)*COS(RADIANS(_10sept_0_10[[#This Row],[H_phase]])))*0.15</f>
        <v>6.6439496757201094E-5</v>
      </c>
      <c r="I327">
        <f>(10^(_10sept_0_10[[#This Row],[H_mag_adj]]/20)*SIN(RADIANS(_10sept_0_10[[#This Row],[H_phase]])))*0.15</f>
        <v>-1.6282223946168424E-5</v>
      </c>
      <c r="J327">
        <f>(10^(_10sept_0_10[[#This Row],[V_mag_adj]]/20)*COS(RADIANS(_10sept_0_10[[#This Row],[V_phase]])))*0.15</f>
        <v>6.3869939486873694E-5</v>
      </c>
      <c r="K327">
        <f>(10^(_10sept_0_10[[#This Row],[V_mag_adj]]/20)*SIN(RADIANS(_10sept_0_10[[#This Row],[V_phase]])))*0.15</f>
        <v>-1.9991144105934812E-5</v>
      </c>
    </row>
    <row r="328" spans="1:11" x14ac:dyDescent="0.25">
      <c r="A328">
        <v>145</v>
      </c>
      <c r="B328">
        <v>-27.01</v>
      </c>
      <c r="C328">
        <v>-22.26</v>
      </c>
      <c r="D328">
        <v>-26.9</v>
      </c>
      <c r="E328">
        <v>-25.52</v>
      </c>
      <c r="F328">
        <f>_10sept_0_10[[#This Row],[H_mag]]-40</f>
        <v>-67.010000000000005</v>
      </c>
      <c r="G328">
        <f>_10sept_0_10[[#This Row],[V_mag]]-40</f>
        <v>-66.900000000000006</v>
      </c>
      <c r="H328">
        <f>(10^(_10sept_0_10[[#This Row],[H_mag_adj]]/20)*COS(RADIANS(_10sept_0_10[[#This Row],[H_phase]])))*0.15</f>
        <v>6.1937785059960494E-5</v>
      </c>
      <c r="I328">
        <f>(10^(_10sept_0_10[[#This Row],[H_mag_adj]]/20)*SIN(RADIANS(_10sept_0_10[[#This Row],[H_phase]])))*0.15</f>
        <v>-2.535203728672102E-5</v>
      </c>
      <c r="J328">
        <f>(10^(_10sept_0_10[[#This Row],[V_mag_adj]]/20)*COS(RADIANS(_10sept_0_10[[#This Row],[V_phase]])))*0.15</f>
        <v>6.1165589664459121E-5</v>
      </c>
      <c r="K328">
        <f>(10^(_10sept_0_10[[#This Row],[V_mag_adj]]/20)*SIN(RADIANS(_10sept_0_10[[#This Row],[V_phase]])))*0.15</f>
        <v>-2.9200702328975632E-5</v>
      </c>
    </row>
    <row r="329" spans="1:11" x14ac:dyDescent="0.25">
      <c r="A329">
        <v>146</v>
      </c>
      <c r="B329">
        <v>-27.41</v>
      </c>
      <c r="C329">
        <v>-32.93</v>
      </c>
      <c r="D329">
        <v>-27.11</v>
      </c>
      <c r="E329">
        <v>-33.840000000000003</v>
      </c>
      <c r="F329">
        <f>_10sept_0_10[[#This Row],[H_mag]]-40</f>
        <v>-67.41</v>
      </c>
      <c r="G329">
        <f>_10sept_0_10[[#This Row],[V_mag]]-40</f>
        <v>-67.11</v>
      </c>
      <c r="H329">
        <f>(10^(_10sept_0_10[[#This Row],[H_mag_adj]]/20)*COS(RADIANS(_10sept_0_10[[#This Row],[H_phase]])))*0.15</f>
        <v>5.3644693769963052E-5</v>
      </c>
      <c r="I329">
        <f>(10^(_10sept_0_10[[#This Row],[H_mag_adj]]/20)*SIN(RADIANS(_10sept_0_10[[#This Row],[H_phase]])))*0.15</f>
        <v>-3.4744166007639911E-5</v>
      </c>
      <c r="J329">
        <f>(10^(_10sept_0_10[[#This Row],[V_mag_adj]]/20)*COS(RADIANS(_10sept_0_10[[#This Row],[V_phase]])))*0.15</f>
        <v>5.495168851474192E-5</v>
      </c>
      <c r="K329">
        <f>(10^(_10sept_0_10[[#This Row],[V_mag_adj]]/20)*SIN(RADIANS(_10sept_0_10[[#This Row],[V_phase]])))*0.15</f>
        <v>-3.6842531305948046E-5</v>
      </c>
    </row>
    <row r="330" spans="1:11" x14ac:dyDescent="0.25">
      <c r="A330">
        <v>147</v>
      </c>
      <c r="B330">
        <v>-27.92</v>
      </c>
      <c r="C330">
        <v>-42.75</v>
      </c>
      <c r="D330">
        <v>-27.6</v>
      </c>
      <c r="E330">
        <v>-42.84</v>
      </c>
      <c r="F330">
        <f>_10sept_0_10[[#This Row],[H_mag]]-40</f>
        <v>-67.92</v>
      </c>
      <c r="G330">
        <f>_10sept_0_10[[#This Row],[V_mag]]-40</f>
        <v>-67.599999999999994</v>
      </c>
      <c r="H330">
        <f>(10^(_10sept_0_10[[#This Row],[H_mag_adj]]/20)*COS(RADIANS(_10sept_0_10[[#This Row],[H_phase]])))*0.15</f>
        <v>4.4256605473618858E-5</v>
      </c>
      <c r="I330">
        <f>(10^(_10sept_0_10[[#This Row],[H_mag_adj]]/20)*SIN(RADIANS(_10sept_0_10[[#This Row],[H_phase]])))*0.15</f>
        <v>-4.0910385292881821E-5</v>
      </c>
      <c r="J330">
        <f>(10^(_10sept_0_10[[#This Row],[V_mag_adj]]/20)*COS(RADIANS(_10sept_0_10[[#This Row],[V_phase]])))*0.15</f>
        <v>4.5850755615918857E-5</v>
      </c>
      <c r="K330">
        <f>(10^(_10sept_0_10[[#This Row],[V_mag_adj]]/20)*SIN(RADIANS(_10sept_0_10[[#This Row],[V_phase]])))*0.15</f>
        <v>-4.2517761866487927E-5</v>
      </c>
    </row>
    <row r="331" spans="1:11" x14ac:dyDescent="0.25">
      <c r="A331">
        <v>148</v>
      </c>
      <c r="B331">
        <v>-28.62</v>
      </c>
      <c r="C331">
        <v>-53.32</v>
      </c>
      <c r="D331">
        <v>-28.49</v>
      </c>
      <c r="E331">
        <v>-52.96</v>
      </c>
      <c r="F331">
        <f>_10sept_0_10[[#This Row],[H_mag]]-40</f>
        <v>-68.62</v>
      </c>
      <c r="G331">
        <f>_10sept_0_10[[#This Row],[V_mag]]-40</f>
        <v>-68.489999999999995</v>
      </c>
      <c r="H331">
        <f>(10^(_10sept_0_10[[#This Row],[H_mag_adj]]/20)*COS(RADIANS(_10sept_0_10[[#This Row],[H_phase]])))*0.15</f>
        <v>3.3213654600437815E-5</v>
      </c>
      <c r="I331">
        <f>(10^(_10sept_0_10[[#This Row],[H_mag_adj]]/20)*SIN(RADIANS(_10sept_0_10[[#This Row],[H_phase]])))*0.15</f>
        <v>-4.4592012646447911E-5</v>
      </c>
      <c r="J331">
        <f>(10^(_10sept_0_10[[#This Row],[V_mag_adj]]/20)*COS(RADIANS(_10sept_0_10[[#This Row],[V_phase]])))*0.15</f>
        <v>3.3998232920569817E-5</v>
      </c>
      <c r="K331">
        <f>(10^(_10sept_0_10[[#This Row],[V_mag_adj]]/20)*SIN(RADIANS(_10sept_0_10[[#This Row],[V_phase]])))*0.15</f>
        <v>-4.5051705441438256E-5</v>
      </c>
    </row>
    <row r="332" spans="1:11" x14ac:dyDescent="0.25">
      <c r="A332">
        <v>149</v>
      </c>
      <c r="B332">
        <v>-29.61</v>
      </c>
      <c r="C332">
        <v>-68.39</v>
      </c>
      <c r="D332">
        <v>-29.24</v>
      </c>
      <c r="E332">
        <v>-66.27</v>
      </c>
      <c r="F332">
        <f>_10sept_0_10[[#This Row],[H_mag]]-40</f>
        <v>-69.61</v>
      </c>
      <c r="G332">
        <f>_10sept_0_10[[#This Row],[V_mag]]-40</f>
        <v>-69.239999999999995</v>
      </c>
      <c r="H332">
        <f>(10^(_10sept_0_10[[#This Row],[H_mag_adj]]/20)*COS(RADIANS(_10sept_0_10[[#This Row],[H_phase]])))*0.15</f>
        <v>1.8271636230656367E-5</v>
      </c>
      <c r="I332">
        <f>(10^(_10sept_0_10[[#This Row],[H_mag_adj]]/20)*SIN(RADIANS(_10sept_0_10[[#This Row],[H_phase]])))*0.15</f>
        <v>-4.6125363235065943E-5</v>
      </c>
      <c r="J332">
        <f>(10^(_10sept_0_10[[#This Row],[V_mag_adj]]/20)*COS(RADIANS(_10sept_0_10[[#This Row],[V_phase]])))*0.15</f>
        <v>2.0834282291728348E-5</v>
      </c>
      <c r="K332">
        <f>(10^(_10sept_0_10[[#This Row],[V_mag_adj]]/20)*SIN(RADIANS(_10sept_0_10[[#This Row],[V_phase]])))*0.15</f>
        <v>-4.7394379407796515E-5</v>
      </c>
    </row>
    <row r="333" spans="1:11" x14ac:dyDescent="0.25">
      <c r="A333">
        <v>150</v>
      </c>
      <c r="B333">
        <v>-30.21</v>
      </c>
      <c r="C333">
        <v>-86</v>
      </c>
      <c r="D333">
        <v>-30.12</v>
      </c>
      <c r="E333">
        <v>-83.62</v>
      </c>
      <c r="F333">
        <f>_10sept_0_10[[#This Row],[H_mag]]-40</f>
        <v>-70.210000000000008</v>
      </c>
      <c r="G333">
        <f>_10sept_0_10[[#This Row],[V_mag]]-40</f>
        <v>-70.12</v>
      </c>
      <c r="H333">
        <f>(10^(_10sept_0_10[[#This Row],[H_mag_adj]]/20)*COS(RADIANS(_10sept_0_10[[#This Row],[H_phase]])))*0.15</f>
        <v>3.2298010957364408E-6</v>
      </c>
      <c r="I333">
        <f>(10^(_10sept_0_10[[#This Row],[H_mag_adj]]/20)*SIN(RADIANS(_10sept_0_10[[#This Row],[H_phase]])))*0.15</f>
        <v>-4.6188307545689367E-5</v>
      </c>
      <c r="J333">
        <f>(10^(_10sept_0_10[[#This Row],[V_mag_adj]]/20)*COS(RADIANS(_10sept_0_10[[#This Row],[V_phase]])))*0.15</f>
        <v>5.1986603618661797E-6</v>
      </c>
      <c r="K333">
        <f>(10^(_10sept_0_10[[#This Row],[V_mag_adj]]/20)*SIN(RADIANS(_10sept_0_10[[#This Row],[V_phase]])))*0.15</f>
        <v>-4.6493603688465886E-5</v>
      </c>
    </row>
    <row r="334" spans="1:11" x14ac:dyDescent="0.25">
      <c r="A334">
        <v>151</v>
      </c>
      <c r="B334">
        <v>-30.09</v>
      </c>
      <c r="C334">
        <v>-106.57</v>
      </c>
      <c r="D334">
        <v>-30.43</v>
      </c>
      <c r="E334">
        <v>-101.99</v>
      </c>
      <c r="F334">
        <f>_10sept_0_10[[#This Row],[H_mag]]-40</f>
        <v>-70.09</v>
      </c>
      <c r="G334">
        <f>_10sept_0_10[[#This Row],[V_mag]]-40</f>
        <v>-70.430000000000007</v>
      </c>
      <c r="H334">
        <f>(10^(_10sept_0_10[[#This Row],[H_mag_adj]]/20)*COS(RADIANS(_10sept_0_10[[#This Row],[H_phase]])))*0.15</f>
        <v>-1.3388141725986654E-5</v>
      </c>
      <c r="I334">
        <f>(10^(_10sept_0_10[[#This Row],[H_mag_adj]]/20)*SIN(RADIANS(_10sept_0_10[[#This Row],[H_phase]])))*0.15</f>
        <v>-4.4995667883635867E-5</v>
      </c>
      <c r="J334">
        <f>(10^(_10sept_0_10[[#This Row],[V_mag_adj]]/20)*COS(RADIANS(_10sept_0_10[[#This Row],[V_phase]])))*0.15</f>
        <v>-9.3780687337794821E-6</v>
      </c>
      <c r="K334">
        <f>(10^(_10sept_0_10[[#This Row],[V_mag_adj]]/20)*SIN(RADIANS(_10sept_0_10[[#This Row],[V_phase]])))*0.15</f>
        <v>-4.4158240214544938E-5</v>
      </c>
    </row>
    <row r="335" spans="1:11" x14ac:dyDescent="0.25">
      <c r="A335">
        <v>152</v>
      </c>
      <c r="B335">
        <v>-29.57</v>
      </c>
      <c r="C335">
        <v>-124.87</v>
      </c>
      <c r="D335">
        <v>-29.77</v>
      </c>
      <c r="E335">
        <v>-121.25</v>
      </c>
      <c r="F335">
        <f>_10sept_0_10[[#This Row],[H_mag]]-40</f>
        <v>-69.569999999999993</v>
      </c>
      <c r="G335">
        <f>_10sept_0_10[[#This Row],[V_mag]]-40</f>
        <v>-69.77</v>
      </c>
      <c r="H335">
        <f>(10^(_10sept_0_10[[#This Row],[H_mag_adj]]/20)*COS(RADIANS(_10sept_0_10[[#This Row],[H_phase]])))*0.15</f>
        <v>-2.8495211348221002E-5</v>
      </c>
      <c r="I335">
        <f>(10^(_10sept_0_10[[#This Row],[H_mag_adj]]/20)*SIN(RADIANS(_10sept_0_10[[#This Row],[H_phase]])))*0.15</f>
        <v>-4.0892539967577027E-5</v>
      </c>
      <c r="J335">
        <f>(10^(_10sept_0_10[[#This Row],[V_mag_adj]]/20)*COS(RADIANS(_10sept_0_10[[#This Row],[V_phase]])))*0.15</f>
        <v>-2.5267881991088597E-5</v>
      </c>
      <c r="K335">
        <f>(10^(_10sept_0_10[[#This Row],[V_mag_adj]]/20)*SIN(RADIANS(_10sept_0_10[[#This Row],[V_phase]])))*0.15</f>
        <v>-4.1640180794093063E-5</v>
      </c>
    </row>
    <row r="336" spans="1:11" x14ac:dyDescent="0.25">
      <c r="A336">
        <v>153</v>
      </c>
      <c r="B336">
        <v>-28.5</v>
      </c>
      <c r="C336">
        <v>-138.72999999999999</v>
      </c>
      <c r="D336">
        <v>-28.88</v>
      </c>
      <c r="E336">
        <v>-138.75</v>
      </c>
      <c r="F336">
        <f>_10sept_0_10[[#This Row],[H_mag]]-40</f>
        <v>-68.5</v>
      </c>
      <c r="G336">
        <f>_10sept_0_10[[#This Row],[V_mag]]-40</f>
        <v>-68.88</v>
      </c>
      <c r="H336">
        <f>(10^(_10sept_0_10[[#This Row],[H_mag_adj]]/20)*COS(RADIANS(_10sept_0_10[[#This Row],[H_phase]])))*0.15</f>
        <v>-4.2372450535802208E-5</v>
      </c>
      <c r="I336">
        <f>(10^(_10sept_0_10[[#This Row],[H_mag_adj]]/20)*SIN(RADIANS(_10sept_0_10[[#This Row],[H_phase]])))*0.15</f>
        <v>-3.7185815992017585E-5</v>
      </c>
      <c r="J336">
        <f>(10^(_10sept_0_10[[#This Row],[V_mag_adj]]/20)*COS(RADIANS(_10sept_0_10[[#This Row],[V_phase]])))*0.15</f>
        <v>-4.0571080632627455E-5</v>
      </c>
      <c r="K336">
        <f>(10^(_10sept_0_10[[#This Row],[V_mag_adj]]/20)*SIN(RADIANS(_10sept_0_10[[#This Row],[V_phase]])))*0.15</f>
        <v>-3.5579882792995578E-5</v>
      </c>
    </row>
    <row r="337" spans="1:11" x14ac:dyDescent="0.25">
      <c r="A337">
        <v>154</v>
      </c>
      <c r="B337">
        <v>-27.38</v>
      </c>
      <c r="C337">
        <v>-150.78</v>
      </c>
      <c r="D337">
        <v>-27.91</v>
      </c>
      <c r="E337">
        <v>-150.61000000000001</v>
      </c>
      <c r="F337">
        <f>_10sept_0_10[[#This Row],[H_mag]]-40</f>
        <v>-67.38</v>
      </c>
      <c r="G337">
        <f>_10sept_0_10[[#This Row],[V_mag]]-40</f>
        <v>-67.91</v>
      </c>
      <c r="H337">
        <f>(10^(_10sept_0_10[[#This Row],[H_mag_adj]]/20)*COS(RADIANS(_10sept_0_10[[#This Row],[H_phase]])))*0.15</f>
        <v>-5.597343721822806E-5</v>
      </c>
      <c r="I337">
        <f>(10^(_10sept_0_10[[#This Row],[H_mag_adj]]/20)*SIN(RADIANS(_10sept_0_10[[#This Row],[H_phase]])))*0.15</f>
        <v>-3.1308142907209503E-5</v>
      </c>
      <c r="J337">
        <f>(10^(_10sept_0_10[[#This Row],[V_mag_adj]]/20)*COS(RADIANS(_10sept_0_10[[#This Row],[V_phase]])))*0.15</f>
        <v>-5.2572509996964531E-5</v>
      </c>
      <c r="K337">
        <f>(10^(_10sept_0_10[[#This Row],[V_mag_adj]]/20)*SIN(RADIANS(_10sept_0_10[[#This Row],[V_phase]])))*0.15</f>
        <v>-2.9610999262368078E-5</v>
      </c>
    </row>
    <row r="338" spans="1:11" x14ac:dyDescent="0.25">
      <c r="A338">
        <v>155</v>
      </c>
      <c r="B338">
        <v>-26.57</v>
      </c>
      <c r="C338">
        <v>-158.75</v>
      </c>
      <c r="D338">
        <v>-26.81</v>
      </c>
      <c r="E338">
        <v>-161.09</v>
      </c>
      <c r="F338">
        <f>_10sept_0_10[[#This Row],[H_mag]]-40</f>
        <v>-66.569999999999993</v>
      </c>
      <c r="G338">
        <f>_10sept_0_10[[#This Row],[V_mag]]-40</f>
        <v>-66.81</v>
      </c>
      <c r="H338">
        <f>(10^(_10sept_0_10[[#This Row],[H_mag_adj]]/20)*COS(RADIANS(_10sept_0_10[[#This Row],[H_phase]])))*0.15</f>
        <v>-6.5616164138779937E-5</v>
      </c>
      <c r="I338">
        <f>(10^(_10sept_0_10[[#This Row],[H_mag_adj]]/20)*SIN(RADIANS(_10sept_0_10[[#This Row],[H_phase]])))*0.15</f>
        <v>-2.5516730699346371E-5</v>
      </c>
      <c r="J338">
        <f>(10^(_10sept_0_10[[#This Row],[V_mag_adj]]/20)*COS(RADIANS(_10sept_0_10[[#This Row],[V_phase]])))*0.15</f>
        <v>-6.4788156348665992E-5</v>
      </c>
      <c r="K338">
        <f>(10^(_10sept_0_10[[#This Row],[V_mag_adj]]/20)*SIN(RADIANS(_10sept_0_10[[#This Row],[V_phase]])))*0.15</f>
        <v>-2.2194577804268002E-5</v>
      </c>
    </row>
    <row r="339" spans="1:11" x14ac:dyDescent="0.25">
      <c r="A339">
        <v>156</v>
      </c>
      <c r="B339">
        <v>-25.88</v>
      </c>
      <c r="C339">
        <v>-165.67</v>
      </c>
      <c r="D339">
        <v>-26.27</v>
      </c>
      <c r="E339">
        <v>-167.72</v>
      </c>
      <c r="F339">
        <f>_10sept_0_10[[#This Row],[H_mag]]-40</f>
        <v>-65.88</v>
      </c>
      <c r="G339">
        <f>_10sept_0_10[[#This Row],[V_mag]]-40</f>
        <v>-66.27</v>
      </c>
      <c r="H339">
        <f>(10^(_10sept_0_10[[#This Row],[H_mag_adj]]/20)*COS(RADIANS(_10sept_0_10[[#This Row],[H_phase]])))*0.15</f>
        <v>-7.3852306045531105E-5</v>
      </c>
      <c r="I339">
        <f>(10^(_10sept_0_10[[#This Row],[H_mag_adj]]/20)*SIN(RADIANS(_10sept_0_10[[#This Row],[H_phase]])))*0.15</f>
        <v>-1.8865903654080587E-5</v>
      </c>
      <c r="J339">
        <f>(10^(_10sept_0_10[[#This Row],[V_mag_adj]]/20)*COS(RADIANS(_10sept_0_10[[#This Row],[V_phase]])))*0.15</f>
        <v>-7.120969191715835E-5</v>
      </c>
      <c r="K339">
        <f>(10^(_10sept_0_10[[#This Row],[V_mag_adj]]/20)*SIN(RADIANS(_10sept_0_10[[#This Row],[V_phase]])))*0.15</f>
        <v>-1.5500187151118131E-5</v>
      </c>
    </row>
    <row r="340" spans="1:11" x14ac:dyDescent="0.25">
      <c r="A340">
        <v>157</v>
      </c>
      <c r="B340">
        <v>-25.56</v>
      </c>
      <c r="C340">
        <v>-170.51</v>
      </c>
      <c r="D340">
        <v>-25.87</v>
      </c>
      <c r="E340">
        <v>-174.12</v>
      </c>
      <c r="F340">
        <f>_10sept_0_10[[#This Row],[H_mag]]-40</f>
        <v>-65.56</v>
      </c>
      <c r="G340">
        <f>_10sept_0_10[[#This Row],[V_mag]]-40</f>
        <v>-65.87</v>
      </c>
      <c r="H340">
        <f>(10^(_10sept_0_10[[#This Row],[H_mag_adj]]/20)*COS(RADIANS(_10sept_0_10[[#This Row],[H_phase]])))*0.15</f>
        <v>-7.8002160091855194E-5</v>
      </c>
      <c r="I340">
        <f>(10^(_10sept_0_10[[#This Row],[H_mag_adj]]/20)*SIN(RADIANS(_10sept_0_10[[#This Row],[H_phase]])))*0.15</f>
        <v>-1.3039090208407162E-5</v>
      </c>
      <c r="J340">
        <f>(10^(_10sept_0_10[[#This Row],[V_mag_adj]]/20)*COS(RADIANS(_10sept_0_10[[#This Row],[V_phase]])))*0.15</f>
        <v>-7.5910219338276257E-5</v>
      </c>
      <c r="K340">
        <f>(10^(_10sept_0_10[[#This Row],[V_mag_adj]]/20)*SIN(RADIANS(_10sept_0_10[[#This Row],[V_phase]])))*0.15</f>
        <v>-7.8177783998543302E-6</v>
      </c>
    </row>
    <row r="341" spans="1:11" x14ac:dyDescent="0.25">
      <c r="A341">
        <v>158</v>
      </c>
      <c r="B341">
        <v>-25.53</v>
      </c>
      <c r="C341">
        <v>-173.74</v>
      </c>
      <c r="D341">
        <v>-25.8</v>
      </c>
      <c r="E341">
        <v>-175.93</v>
      </c>
      <c r="F341">
        <f>_10sept_0_10[[#This Row],[H_mag]]-40</f>
        <v>-65.53</v>
      </c>
      <c r="G341">
        <f>_10sept_0_10[[#This Row],[V_mag]]-40</f>
        <v>-65.8</v>
      </c>
      <c r="H341">
        <f>(10^(_10sept_0_10[[#This Row],[H_mag_adj]]/20)*COS(RADIANS(_10sept_0_10[[#This Row],[H_phase]])))*0.15</f>
        <v>-7.8884912805030617E-5</v>
      </c>
      <c r="I341">
        <f>(10^(_10sept_0_10[[#This Row],[H_mag_adj]]/20)*SIN(RADIANS(_10sept_0_10[[#This Row],[H_phase]])))*0.15</f>
        <v>-8.6532364419344586E-6</v>
      </c>
      <c r="J341">
        <f>(10^(_10sept_0_10[[#This Row],[V_mag_adj]]/20)*COS(RADIANS(_10sept_0_10[[#This Row],[V_phase]])))*0.15</f>
        <v>-7.6735198458915374E-5</v>
      </c>
      <c r="K341">
        <f>(10^(_10sept_0_10[[#This Row],[V_mag_adj]]/20)*SIN(RADIANS(_10sept_0_10[[#This Row],[V_phase]])))*0.15</f>
        <v>-5.4600640321772768E-6</v>
      </c>
    </row>
    <row r="342" spans="1:11" x14ac:dyDescent="0.25">
      <c r="A342">
        <v>159</v>
      </c>
      <c r="B342">
        <v>-25.85</v>
      </c>
      <c r="C342">
        <v>-178.18</v>
      </c>
      <c r="D342">
        <v>-26.1</v>
      </c>
      <c r="E342">
        <v>177.53</v>
      </c>
      <c r="F342">
        <f>_10sept_0_10[[#This Row],[H_mag]]-40</f>
        <v>-65.849999999999994</v>
      </c>
      <c r="G342">
        <f>_10sept_0_10[[#This Row],[V_mag]]-40</f>
        <v>-66.099999999999994</v>
      </c>
      <c r="H342">
        <f>(10^(_10sept_0_10[[#This Row],[H_mag_adj]]/20)*COS(RADIANS(_10sept_0_10[[#This Row],[H_phase]])))*0.15</f>
        <v>-7.6449054302864938E-5</v>
      </c>
      <c r="I342">
        <f>(10^(_10sept_0_10[[#This Row],[H_mag_adj]]/20)*SIN(RADIANS(_10sept_0_10[[#This Row],[H_phase]])))*0.15</f>
        <v>-2.4292207226754054E-6</v>
      </c>
      <c r="J342">
        <f>(10^(_10sept_0_10[[#This Row],[V_mag_adj]]/20)*COS(RADIANS(_10sept_0_10[[#This Row],[V_phase]])))*0.15</f>
        <v>-7.4248481965553091E-5</v>
      </c>
      <c r="K342">
        <f>(10^(_10sept_0_10[[#This Row],[V_mag_adj]]/20)*SIN(RADIANS(_10sept_0_10[[#This Row],[V_phase]])))*0.15</f>
        <v>3.20280909550488E-6</v>
      </c>
    </row>
    <row r="343" spans="1:11" x14ac:dyDescent="0.25">
      <c r="A343">
        <v>160</v>
      </c>
      <c r="B343">
        <v>-26.33</v>
      </c>
      <c r="C343">
        <v>176.76</v>
      </c>
      <c r="D343">
        <v>-26.63</v>
      </c>
      <c r="E343">
        <v>175</v>
      </c>
      <c r="F343">
        <f>_10sept_0_10[[#This Row],[H_mag]]-40</f>
        <v>-66.33</v>
      </c>
      <c r="G343">
        <f>_10sept_0_10[[#This Row],[V_mag]]-40</f>
        <v>-66.63</v>
      </c>
      <c r="H343">
        <f>(10^(_10sept_0_10[[#This Row],[H_mag_adj]]/20)*COS(RADIANS(_10sept_0_10[[#This Row],[H_phase]])))*0.15</f>
        <v>-7.2259758483572106E-5</v>
      </c>
      <c r="I343">
        <f>(10^(_10sept_0_10[[#This Row],[H_mag_adj]]/20)*SIN(RADIANS(_10sept_0_10[[#This Row],[H_phase]])))*0.15</f>
        <v>4.0905541974276551E-6</v>
      </c>
      <c r="J343">
        <f>(10^(_10sept_0_10[[#This Row],[V_mag_adj]]/20)*COS(RADIANS(_10sept_0_10[[#This Row],[V_phase]])))*0.15</f>
        <v>-6.9652303715569679E-5</v>
      </c>
      <c r="K343">
        <f>(10^(_10sept_0_10[[#This Row],[V_mag_adj]]/20)*SIN(RADIANS(_10sept_0_10[[#This Row],[V_phase]])))*0.15</f>
        <v>6.093786963576944E-6</v>
      </c>
    </row>
    <row r="344" spans="1:11" x14ac:dyDescent="0.25">
      <c r="A344">
        <v>161</v>
      </c>
      <c r="B344">
        <v>-27.21</v>
      </c>
      <c r="C344">
        <v>171.83</v>
      </c>
      <c r="D344">
        <v>-27.07</v>
      </c>
      <c r="E344">
        <v>169.39</v>
      </c>
      <c r="F344">
        <f>_10sept_0_10[[#This Row],[H_mag]]-40</f>
        <v>-67.210000000000008</v>
      </c>
      <c r="G344">
        <f>_10sept_0_10[[#This Row],[V_mag]]-40</f>
        <v>-67.069999999999993</v>
      </c>
      <c r="H344">
        <f>(10^(_10sept_0_10[[#This Row],[H_mag_adj]]/20)*COS(RADIANS(_10sept_0_10[[#This Row],[H_phase]])))*0.15</f>
        <v>-6.4738254672270281E-5</v>
      </c>
      <c r="I344">
        <f>(10^(_10sept_0_10[[#This Row],[H_mag_adj]]/20)*SIN(RADIANS(_10sept_0_10[[#This Row],[H_phase]])))*0.15</f>
        <v>9.2943268618917529E-6</v>
      </c>
      <c r="J344">
        <f>(10^(_10sept_0_10[[#This Row],[V_mag_adj]]/20)*COS(RADIANS(_10sept_0_10[[#This Row],[V_phase]])))*0.15</f>
        <v>-6.5328399842024367E-5</v>
      </c>
      <c r="K344">
        <f>(10^(_10sept_0_10[[#This Row],[V_mag_adj]]/20)*SIN(RADIANS(_10sept_0_10[[#This Row],[V_phase]])))*0.15</f>
        <v>1.2237679394464361E-5</v>
      </c>
    </row>
    <row r="345" spans="1:11" x14ac:dyDescent="0.25">
      <c r="A345">
        <v>162</v>
      </c>
      <c r="B345">
        <v>-28.21</v>
      </c>
      <c r="C345">
        <v>165.06</v>
      </c>
      <c r="D345">
        <v>-28.29</v>
      </c>
      <c r="E345">
        <v>165.59</v>
      </c>
      <c r="F345">
        <f>_10sept_0_10[[#This Row],[H_mag]]-40</f>
        <v>-68.210000000000008</v>
      </c>
      <c r="G345">
        <f>_10sept_0_10[[#This Row],[V_mag]]-40</f>
        <v>-68.289999999999992</v>
      </c>
      <c r="H345">
        <f>(10^(_10sept_0_10[[#This Row],[H_mag_adj]]/20)*COS(RADIANS(_10sept_0_10[[#This Row],[H_phase]])))*0.15</f>
        <v>-5.6319221530318206E-5</v>
      </c>
      <c r="I345">
        <f>(10^(_10sept_0_10[[#This Row],[H_mag_adj]]/20)*SIN(RADIANS(_10sept_0_10[[#This Row],[H_phase]])))*0.15</f>
        <v>1.5027495902121066E-5</v>
      </c>
      <c r="J345">
        <f>(10^(_10sept_0_10[[#This Row],[V_mag_adj]]/20)*COS(RADIANS(_10sept_0_10[[#This Row],[V_phase]])))*0.15</f>
        <v>-5.5938227999099498E-5</v>
      </c>
      <c r="K345">
        <f>(10^(_10sept_0_10[[#This Row],[V_mag_adj]]/20)*SIN(RADIANS(_10sept_0_10[[#This Row],[V_phase]])))*0.15</f>
        <v>1.4372902973970262E-5</v>
      </c>
    </row>
    <row r="346" spans="1:11" x14ac:dyDescent="0.25">
      <c r="A346">
        <v>163</v>
      </c>
      <c r="B346">
        <v>-29.42</v>
      </c>
      <c r="C346">
        <v>159.36000000000001</v>
      </c>
      <c r="D346">
        <v>-29.62</v>
      </c>
      <c r="E346">
        <v>161.09</v>
      </c>
      <c r="F346">
        <f>_10sept_0_10[[#This Row],[H_mag]]-40</f>
        <v>-69.42</v>
      </c>
      <c r="G346">
        <f>_10sept_0_10[[#This Row],[V_mag]]-40</f>
        <v>-69.62</v>
      </c>
      <c r="H346">
        <f>(10^(_10sept_0_10[[#This Row],[H_mag_adj]]/20)*COS(RADIANS(_10sept_0_10[[#This Row],[H_phase]])))*0.15</f>
        <v>-4.7454854556248487E-5</v>
      </c>
      <c r="I346">
        <f>(10^(_10sept_0_10[[#This Row],[H_mag_adj]]/20)*SIN(RADIANS(_10sept_0_10[[#This Row],[H_phase]])))*0.15</f>
        <v>1.7874927477399232E-5</v>
      </c>
      <c r="J346">
        <f>(10^(_10sept_0_10[[#This Row],[V_mag_adj]]/20)*COS(RADIANS(_10sept_0_10[[#This Row],[V_phase]])))*0.15</f>
        <v>-4.6880865573203172E-5</v>
      </c>
      <c r="K346">
        <f>(10^(_10sept_0_10[[#This Row],[V_mag_adj]]/20)*SIN(RADIANS(_10sept_0_10[[#This Row],[V_phase]])))*0.15</f>
        <v>1.6060049816764251E-5</v>
      </c>
    </row>
    <row r="347" spans="1:11" x14ac:dyDescent="0.25">
      <c r="A347">
        <v>164</v>
      </c>
      <c r="B347">
        <v>-30.89</v>
      </c>
      <c r="C347">
        <v>151.22999999999999</v>
      </c>
      <c r="D347">
        <v>-31.04</v>
      </c>
      <c r="E347">
        <v>153.29</v>
      </c>
      <c r="F347">
        <f>_10sept_0_10[[#This Row],[H_mag]]-40</f>
        <v>-70.89</v>
      </c>
      <c r="G347">
        <f>_10sept_0_10[[#This Row],[V_mag]]-40</f>
        <v>-71.039999999999992</v>
      </c>
      <c r="H347">
        <f>(10^(_10sept_0_10[[#This Row],[H_mag_adj]]/20)*COS(RADIANS(_10sept_0_10[[#This Row],[H_phase]])))*0.15</f>
        <v>-3.7529460032190584E-5</v>
      </c>
      <c r="I347">
        <f>(10^(_10sept_0_10[[#This Row],[H_mag_adj]]/20)*SIN(RADIANS(_10sept_0_10[[#This Row],[H_phase]])))*0.15</f>
        <v>2.0606413291475393E-5</v>
      </c>
      <c r="J347">
        <f>(10^(_10sept_0_10[[#This Row],[V_mag_adj]]/20)*COS(RADIANS(_10sept_0_10[[#This Row],[V_phase]])))*0.15</f>
        <v>-3.7591111515447314E-5</v>
      </c>
      <c r="K347">
        <f>(10^(_10sept_0_10[[#This Row],[V_mag_adj]]/20)*SIN(RADIANS(_10sept_0_10[[#This Row],[V_phase]])))*0.15</f>
        <v>1.8914580668023764E-5</v>
      </c>
    </row>
    <row r="348" spans="1:11" x14ac:dyDescent="0.25">
      <c r="A348">
        <v>165</v>
      </c>
      <c r="B348">
        <v>-32.35</v>
      </c>
      <c r="C348">
        <v>142.72</v>
      </c>
      <c r="D348">
        <v>-32.69</v>
      </c>
      <c r="E348">
        <v>144.47</v>
      </c>
      <c r="F348">
        <f>_10sept_0_10[[#This Row],[H_mag]]-40</f>
        <v>-72.349999999999994</v>
      </c>
      <c r="G348">
        <f>_10sept_0_10[[#This Row],[V_mag]]-40</f>
        <v>-72.69</v>
      </c>
      <c r="H348">
        <f>(10^(_10sept_0_10[[#This Row],[H_mag_adj]]/20)*COS(RADIANS(_10sept_0_10[[#This Row],[H_phase]])))*0.15</f>
        <v>-2.8796016212499293E-5</v>
      </c>
      <c r="I348">
        <f>(10^(_10sept_0_10[[#This Row],[H_mag_adj]]/20)*SIN(RADIANS(_10sept_0_10[[#This Row],[H_phase]])))*0.15</f>
        <v>2.1920804964096014E-5</v>
      </c>
      <c r="J348">
        <f>(10^(_10sept_0_10[[#This Row],[V_mag_adj]]/20)*COS(RADIANS(_10sept_0_10[[#This Row],[V_phase]])))*0.15</f>
        <v>-2.8321418553468945E-5</v>
      </c>
      <c r="K348">
        <f>(10^(_10sept_0_10[[#This Row],[V_mag_adj]]/20)*SIN(RADIANS(_10sept_0_10[[#This Row],[V_phase]])))*0.15</f>
        <v>2.0223853781633025E-5</v>
      </c>
    </row>
    <row r="349" spans="1:11" x14ac:dyDescent="0.25">
      <c r="A349">
        <v>166</v>
      </c>
      <c r="B349">
        <v>-34.39</v>
      </c>
      <c r="C349">
        <v>131.44</v>
      </c>
      <c r="D349">
        <v>-34.57</v>
      </c>
      <c r="E349">
        <v>136.44</v>
      </c>
      <c r="F349">
        <f>_10sept_0_10[[#This Row],[H_mag]]-40</f>
        <v>-74.39</v>
      </c>
      <c r="G349">
        <f>_10sept_0_10[[#This Row],[V_mag]]-40</f>
        <v>-74.569999999999993</v>
      </c>
      <c r="H349">
        <f>(10^(_10sept_0_10[[#This Row],[H_mag_adj]]/20)*COS(RADIANS(_10sept_0_10[[#This Row],[H_phase]])))*0.15</f>
        <v>-1.8938310777539964E-5</v>
      </c>
      <c r="I349">
        <f>(10^(_10sept_0_10[[#This Row],[H_mag_adj]]/20)*SIN(RADIANS(_10sept_0_10[[#This Row],[H_phase]])))*0.15</f>
        <v>2.1451088927593566E-5</v>
      </c>
      <c r="J349">
        <f>(10^(_10sept_0_10[[#This Row],[V_mag_adj]]/20)*COS(RADIANS(_10sept_0_10[[#This Row],[V_phase]])))*0.15</f>
        <v>-2.031053819206271E-5</v>
      </c>
      <c r="K349">
        <f>(10^(_10sept_0_10[[#This Row],[V_mag_adj]]/20)*SIN(RADIANS(_10sept_0_10[[#This Row],[V_phase]])))*0.15</f>
        <v>1.9314444029678476E-5</v>
      </c>
    </row>
    <row r="350" spans="1:11" x14ac:dyDescent="0.25">
      <c r="A350">
        <v>167</v>
      </c>
      <c r="B350">
        <v>-35.47</v>
      </c>
      <c r="C350">
        <v>121.14</v>
      </c>
      <c r="D350">
        <v>-36.299999999999997</v>
      </c>
      <c r="E350">
        <v>126.73</v>
      </c>
      <c r="F350">
        <f>_10sept_0_10[[#This Row],[H_mag]]-40</f>
        <v>-75.47</v>
      </c>
      <c r="G350">
        <f>_10sept_0_10[[#This Row],[V_mag]]-40</f>
        <v>-76.3</v>
      </c>
      <c r="H350">
        <f>(10^(_10sept_0_10[[#This Row],[H_mag_adj]]/20)*COS(RADIANS(_10sept_0_10[[#This Row],[H_phase]])))*0.15</f>
        <v>-1.3067479383850626E-5</v>
      </c>
      <c r="I350">
        <f>(10^(_10sept_0_10[[#This Row],[H_mag_adj]]/20)*SIN(RADIANS(_10sept_0_10[[#This Row],[H_phase]])))*0.15</f>
        <v>2.162805502008881E-5</v>
      </c>
      <c r="J350">
        <f>(10^(_10sept_0_10[[#This Row],[V_mag_adj]]/20)*COS(RADIANS(_10sept_0_10[[#This Row],[V_phase]])))*0.15</f>
        <v>-1.3734885116535096E-5</v>
      </c>
      <c r="K350">
        <f>(10^(_10sept_0_10[[#This Row],[V_mag_adj]]/20)*SIN(RADIANS(_10sept_0_10[[#This Row],[V_phase]])))*0.15</f>
        <v>1.8406640494195681E-5</v>
      </c>
    </row>
    <row r="351" spans="1:11" x14ac:dyDescent="0.25">
      <c r="A351">
        <v>168</v>
      </c>
      <c r="B351">
        <v>-36.18</v>
      </c>
      <c r="C351">
        <v>114.75</v>
      </c>
      <c r="D351">
        <v>-37.64</v>
      </c>
      <c r="E351">
        <v>123.34</v>
      </c>
      <c r="F351">
        <f>_10sept_0_10[[#This Row],[H_mag]]-40</f>
        <v>-76.180000000000007</v>
      </c>
      <c r="G351">
        <f>_10sept_0_10[[#This Row],[V_mag]]-40</f>
        <v>-77.64</v>
      </c>
      <c r="H351">
        <f>(10^(_10sept_0_10[[#This Row],[H_mag_adj]]/20)*COS(RADIANS(_10sept_0_10[[#This Row],[H_phase]])))*0.15</f>
        <v>-9.7488290721834345E-6</v>
      </c>
      <c r="I351">
        <f>(10^(_10sept_0_10[[#This Row],[H_mag_adj]]/20)*SIN(RADIANS(_10sept_0_10[[#This Row],[H_phase]])))*0.15</f>
        <v>2.1146844993422368E-5</v>
      </c>
      <c r="J351">
        <f>(10^(_10sept_0_10[[#This Row],[V_mag_adj]]/20)*COS(RADIANS(_10sept_0_10[[#This Row],[V_phase]])))*0.15</f>
        <v>-1.0817897761419987E-5</v>
      </c>
      <c r="K351">
        <f>(10^(_10sept_0_10[[#This Row],[V_mag_adj]]/20)*SIN(RADIANS(_10sept_0_10[[#This Row],[V_phase]])))*0.15</f>
        <v>1.644364671827131E-5</v>
      </c>
    </row>
    <row r="352" spans="1:11" x14ac:dyDescent="0.25">
      <c r="A352">
        <v>169</v>
      </c>
      <c r="B352">
        <v>-37.17</v>
      </c>
      <c r="C352">
        <v>108.33</v>
      </c>
      <c r="D352">
        <v>-38.74</v>
      </c>
      <c r="E352">
        <v>121.32</v>
      </c>
      <c r="F352">
        <f>_10sept_0_10[[#This Row],[H_mag]]-40</f>
        <v>-77.17</v>
      </c>
      <c r="G352">
        <f>_10sept_0_10[[#This Row],[V_mag]]-40</f>
        <v>-78.740000000000009</v>
      </c>
      <c r="H352">
        <f>(10^(_10sept_0_10[[#This Row],[H_mag_adj]]/20)*COS(RADIANS(_10sept_0_10[[#This Row],[H_phase]])))*0.15</f>
        <v>-6.5342756568253337E-6</v>
      </c>
      <c r="I352">
        <f>(10^(_10sept_0_10[[#This Row],[H_mag_adj]]/20)*SIN(RADIANS(_10sept_0_10[[#This Row],[H_phase]])))*0.15</f>
        <v>1.9723176932011587E-5</v>
      </c>
      <c r="J352">
        <f>(10^(_10sept_0_10[[#This Row],[V_mag_adj]]/20)*COS(RADIANS(_10sept_0_10[[#This Row],[V_phase]])))*0.15</f>
        <v>-9.0145079026134881E-6</v>
      </c>
      <c r="K352">
        <f>(10^(_10sept_0_10[[#This Row],[V_mag_adj]]/20)*SIN(RADIANS(_10sept_0_10[[#This Row],[V_phase]])))*0.15</f>
        <v>1.4814608955239681E-5</v>
      </c>
    </row>
    <row r="353" spans="1:11" x14ac:dyDescent="0.25">
      <c r="A353">
        <v>170</v>
      </c>
      <c r="B353">
        <v>-38.35</v>
      </c>
      <c r="C353">
        <v>106.75</v>
      </c>
      <c r="D353">
        <v>-41</v>
      </c>
      <c r="E353">
        <v>121.33</v>
      </c>
      <c r="F353">
        <f>_10sept_0_10[[#This Row],[H_mag]]-40</f>
        <v>-78.349999999999994</v>
      </c>
      <c r="G353">
        <f>_10sept_0_10[[#This Row],[V_mag]]-40</f>
        <v>-81</v>
      </c>
      <c r="H353">
        <f>(10^(_10sept_0_10[[#This Row],[H_mag_adj]]/20)*COS(RADIANS(_10sept_0_10[[#This Row],[H_phase]])))*0.15</f>
        <v>-5.2273263169894718E-6</v>
      </c>
      <c r="I353">
        <f>(10^(_10sept_0_10[[#This Row],[H_mag_adj]]/20)*SIN(RADIANS(_10sept_0_10[[#This Row],[H_phase]])))*0.15</f>
        <v>1.7368503787847445E-5</v>
      </c>
      <c r="J353">
        <f>(10^(_10sept_0_10[[#This Row],[V_mag_adj]]/20)*COS(RADIANS(_10sept_0_10[[#This Row],[V_phase]])))*0.15</f>
        <v>-6.9513085847405106E-6</v>
      </c>
      <c r="K353">
        <f>(10^(_10sept_0_10[[#This Row],[V_mag_adj]]/20)*SIN(RADIANS(_10sept_0_10[[#This Row],[V_phase]])))*0.15</f>
        <v>1.1419420378139866E-5</v>
      </c>
    </row>
    <row r="354" spans="1:11" x14ac:dyDescent="0.25">
      <c r="A354">
        <v>171</v>
      </c>
      <c r="B354">
        <v>-39.549999999999997</v>
      </c>
      <c r="C354">
        <v>104.69</v>
      </c>
      <c r="D354">
        <v>-40.909999999999997</v>
      </c>
      <c r="E354">
        <v>127.33</v>
      </c>
      <c r="F354">
        <f>_10sept_0_10[[#This Row],[H_mag]]-40</f>
        <v>-79.55</v>
      </c>
      <c r="G354">
        <f>_10sept_0_10[[#This Row],[V_mag]]-40</f>
        <v>-80.91</v>
      </c>
      <c r="H354">
        <f>(10^(_10sept_0_10[[#This Row],[H_mag_adj]]/20)*COS(RADIANS(_10sept_0_10[[#This Row],[H_phase]])))*0.15</f>
        <v>-4.0061008381699075E-6</v>
      </c>
      <c r="I354">
        <f>(10^(_10sept_0_10[[#This Row],[H_mag_adj]]/20)*SIN(RADIANS(_10sept_0_10[[#This Row],[H_phase]])))*0.15</f>
        <v>1.5281213613730225E-5</v>
      </c>
      <c r="J354">
        <f>(10^(_10sept_0_10[[#This Row],[V_mag_adj]]/20)*COS(RADIANS(_10sept_0_10[[#This Row],[V_phase]])))*0.15</f>
        <v>-8.1913202972358505E-6</v>
      </c>
      <c r="K354">
        <f>(10^(_10sept_0_10[[#This Row],[V_mag_adj]]/20)*SIN(RADIANS(_10sept_0_10[[#This Row],[V_phase]])))*0.15</f>
        <v>1.0740973410506417E-5</v>
      </c>
    </row>
    <row r="355" spans="1:11" x14ac:dyDescent="0.25">
      <c r="A355">
        <v>172</v>
      </c>
      <c r="B355">
        <v>-40.119999999999997</v>
      </c>
      <c r="C355">
        <v>115.16</v>
      </c>
      <c r="D355">
        <v>-42.03</v>
      </c>
      <c r="E355">
        <v>136.54</v>
      </c>
      <c r="F355">
        <f>_10sept_0_10[[#This Row],[H_mag]]-40</f>
        <v>-80.12</v>
      </c>
      <c r="G355">
        <f>_10sept_0_10[[#This Row],[V_mag]]-40</f>
        <v>-82.03</v>
      </c>
      <c r="H355">
        <f>(10^(_10sept_0_10[[#This Row],[H_mag_adj]]/20)*COS(RADIANS(_10sept_0_10[[#This Row],[H_phase]])))*0.15</f>
        <v>-6.2897138554952416E-6</v>
      </c>
      <c r="I355">
        <f>(10^(_10sept_0_10[[#This Row],[H_mag_adj]]/20)*SIN(RADIANS(_10sept_0_10[[#This Row],[H_phase]])))*0.15</f>
        <v>1.3390579709848546E-5</v>
      </c>
      <c r="J355">
        <f>(10^(_10sept_0_10[[#This Row],[V_mag_adj]]/20)*COS(RADIANS(_10sept_0_10[[#This Row],[V_phase]])))*0.15</f>
        <v>-8.6186845607874925E-6</v>
      </c>
      <c r="K355">
        <f>(10^(_10sept_0_10[[#This Row],[V_mag_adj]]/20)*SIN(RADIANS(_10sept_0_10[[#This Row],[V_phase]])))*0.15</f>
        <v>8.1673983613460699E-6</v>
      </c>
    </row>
    <row r="356" spans="1:11" x14ac:dyDescent="0.25">
      <c r="A356">
        <v>173</v>
      </c>
      <c r="B356">
        <v>-40.89</v>
      </c>
      <c r="C356">
        <v>129.32</v>
      </c>
      <c r="D356">
        <v>-40.61</v>
      </c>
      <c r="E356">
        <v>152.41999999999999</v>
      </c>
      <c r="F356">
        <f>_10sept_0_10[[#This Row],[H_mag]]-40</f>
        <v>-80.89</v>
      </c>
      <c r="G356">
        <f>_10sept_0_10[[#This Row],[V_mag]]-40</f>
        <v>-80.61</v>
      </c>
      <c r="H356">
        <f>(10^(_10sept_0_10[[#This Row],[H_mag_adj]]/20)*COS(RADIANS(_10sept_0_10[[#This Row],[H_phase]])))*0.15</f>
        <v>-8.5790925500174921E-6</v>
      </c>
      <c r="I356">
        <f>(10^(_10sept_0_10[[#This Row],[H_mag_adj]]/20)*SIN(RADIANS(_10sept_0_10[[#This Row],[H_phase]])))*0.15</f>
        <v>1.0474141249903142E-5</v>
      </c>
      <c r="J356">
        <f>(10^(_10sept_0_10[[#This Row],[V_mag_adj]]/20)*COS(RADIANS(_10sept_0_10[[#This Row],[V_phase]])))*0.15</f>
        <v>-1.2393785579525245E-5</v>
      </c>
      <c r="K356">
        <f>(10^(_10sept_0_10[[#This Row],[V_mag_adj]]/20)*SIN(RADIANS(_10sept_0_10[[#This Row],[V_phase]])))*0.15</f>
        <v>6.473806886073267E-6</v>
      </c>
    </row>
    <row r="357" spans="1:11" x14ac:dyDescent="0.25">
      <c r="A357">
        <v>174</v>
      </c>
      <c r="B357">
        <v>-40.07</v>
      </c>
      <c r="C357">
        <v>168.06</v>
      </c>
      <c r="D357">
        <v>-39.01</v>
      </c>
      <c r="E357">
        <v>167.06</v>
      </c>
      <c r="F357">
        <f>_10sept_0_10[[#This Row],[H_mag]]-40</f>
        <v>-80.069999999999993</v>
      </c>
      <c r="G357">
        <f>_10sept_0_10[[#This Row],[V_mag]]-40</f>
        <v>-79.009999999999991</v>
      </c>
      <c r="H357">
        <f>(10^(_10sept_0_10[[#This Row],[H_mag_adj]]/20)*COS(RADIANS(_10sept_0_10[[#This Row],[H_phase]])))*0.15</f>
        <v>-1.4557676800748379E-5</v>
      </c>
      <c r="I357">
        <f>(10^(_10sept_0_10[[#This Row],[H_mag_adj]]/20)*SIN(RADIANS(_10sept_0_10[[#This Row],[H_phase]])))*0.15</f>
        <v>3.0783997403208611E-6</v>
      </c>
      <c r="J357">
        <f>(10^(_10sept_0_10[[#This Row],[V_mag_adj]]/20)*COS(RADIANS(_10sept_0_10[[#This Row],[V_phase]])))*0.15</f>
        <v>-1.638399995610406E-5</v>
      </c>
      <c r="K357">
        <f>(10^(_10sept_0_10[[#This Row],[V_mag_adj]]/20)*SIN(RADIANS(_10sept_0_10[[#This Row],[V_phase]])))*0.15</f>
        <v>3.7644770247311912E-6</v>
      </c>
    </row>
    <row r="358" spans="1:11" x14ac:dyDescent="0.25">
      <c r="A358">
        <v>175</v>
      </c>
      <c r="B358">
        <v>-36.799999999999997</v>
      </c>
      <c r="C358">
        <v>-178.07</v>
      </c>
      <c r="D358">
        <v>-36.659999999999997</v>
      </c>
      <c r="E358">
        <v>177.55</v>
      </c>
      <c r="F358">
        <f>_10sept_0_10[[#This Row],[H_mag]]-40</f>
        <v>-76.8</v>
      </c>
      <c r="G358">
        <f>_10sept_0_10[[#This Row],[V_mag]]-40</f>
        <v>-76.66</v>
      </c>
      <c r="H358">
        <f>(10^(_10sept_0_10[[#This Row],[H_mag_adj]]/20)*COS(RADIANS(_10sept_0_10[[#This Row],[H_phase]])))*0.15</f>
        <v>-2.1669297001876508E-5</v>
      </c>
      <c r="I358">
        <f>(10^(_10sept_0_10[[#This Row],[H_mag_adj]]/20)*SIN(RADIANS(_10sept_0_10[[#This Row],[H_phase]])))*0.15</f>
        <v>-7.3020331868880124E-7</v>
      </c>
      <c r="J358">
        <f>(10^(_10sept_0_10[[#This Row],[V_mag_adj]]/20)*COS(RADIANS(_10sept_0_10[[#This Row],[V_phase]])))*0.15</f>
        <v>-2.2013753120023424E-5</v>
      </c>
      <c r="K358">
        <f>(10^(_10sept_0_10[[#This Row],[V_mag_adj]]/20)*SIN(RADIANS(_10sept_0_10[[#This Row],[V_phase]])))*0.15</f>
        <v>9.4189470218692882E-7</v>
      </c>
    </row>
    <row r="359" spans="1:11" x14ac:dyDescent="0.25">
      <c r="A359">
        <v>176</v>
      </c>
      <c r="B359">
        <v>-34.08</v>
      </c>
      <c r="C359">
        <v>-167.72</v>
      </c>
      <c r="D359">
        <v>-34.49</v>
      </c>
      <c r="E359">
        <v>-172.75</v>
      </c>
      <c r="F359">
        <f>_10sept_0_10[[#This Row],[H_mag]]-40</f>
        <v>-74.08</v>
      </c>
      <c r="G359">
        <f>_10sept_0_10[[#This Row],[V_mag]]-40</f>
        <v>-74.490000000000009</v>
      </c>
      <c r="H359">
        <f>(10^(_10sept_0_10[[#This Row],[H_mag_adj]]/20)*COS(RADIANS(_10sept_0_10[[#This Row],[H_phase]])))*0.15</f>
        <v>-2.8976044960091268E-5</v>
      </c>
      <c r="I359">
        <f>(10^(_10sept_0_10[[#This Row],[H_mag_adj]]/20)*SIN(RADIANS(_10sept_0_10[[#This Row],[H_phase]])))*0.15</f>
        <v>-6.307204927991082E-6</v>
      </c>
      <c r="J359">
        <f>(10^(_10sept_0_10[[#This Row],[V_mag_adj]]/20)*COS(RADIANS(_10sept_0_10[[#This Row],[V_phase]])))*0.15</f>
        <v>-2.8061126279015681E-5</v>
      </c>
      <c r="K359">
        <f>(10^(_10sept_0_10[[#This Row],[V_mag_adj]]/20)*SIN(RADIANS(_10sept_0_10[[#This Row],[V_phase]])))*0.15</f>
        <v>-3.5698261488972303E-6</v>
      </c>
    </row>
    <row r="360" spans="1:11" x14ac:dyDescent="0.25">
      <c r="A360">
        <v>177</v>
      </c>
      <c r="B360">
        <v>-32.119999999999997</v>
      </c>
      <c r="C360">
        <v>-161.94999999999999</v>
      </c>
      <c r="D360">
        <v>-32.07</v>
      </c>
      <c r="E360">
        <v>-166.08</v>
      </c>
      <c r="F360">
        <f>_10sept_0_10[[#This Row],[H_mag]]-40</f>
        <v>-72.12</v>
      </c>
      <c r="G360">
        <f>_10sept_0_10[[#This Row],[V_mag]]-40</f>
        <v>-72.069999999999993</v>
      </c>
      <c r="H360">
        <f>(10^(_10sept_0_10[[#This Row],[H_mag_adj]]/20)*COS(RADIANS(_10sept_0_10[[#This Row],[H_phase]])))*0.15</f>
        <v>-3.5332491187521422E-5</v>
      </c>
      <c r="I360">
        <f>(10^(_10sept_0_10[[#This Row],[H_mag_adj]]/20)*SIN(RADIANS(_10sept_0_10[[#This Row],[H_phase]])))*0.15</f>
        <v>-1.1514320566342724E-5</v>
      </c>
      <c r="J360">
        <f>(10^(_10sept_0_10[[#This Row],[V_mag_adj]]/20)*COS(RADIANS(_10sept_0_10[[#This Row],[V_phase]])))*0.15</f>
        <v>-3.6278232342189976E-5</v>
      </c>
      <c r="K360">
        <f>(10^(_10sept_0_10[[#This Row],[V_mag_adj]]/20)*SIN(RADIANS(_10sept_0_10[[#This Row],[V_phase]])))*0.15</f>
        <v>-8.9913950610416408E-6</v>
      </c>
    </row>
    <row r="361" spans="1:11" x14ac:dyDescent="0.25">
      <c r="A361">
        <v>178</v>
      </c>
      <c r="B361">
        <v>-30.26</v>
      </c>
      <c r="C361">
        <v>-157.97999999999999</v>
      </c>
      <c r="D361">
        <v>-30.41</v>
      </c>
      <c r="E361">
        <v>-159.91</v>
      </c>
      <c r="F361">
        <f>_10sept_0_10[[#This Row],[H_mag]]-40</f>
        <v>-70.260000000000005</v>
      </c>
      <c r="G361">
        <f>_10sept_0_10[[#This Row],[V_mag]]-40</f>
        <v>-70.41</v>
      </c>
      <c r="H361">
        <f>(10^(_10sept_0_10[[#This Row],[H_mag_adj]]/20)*COS(RADIANS(_10sept_0_10[[#This Row],[H_phase]])))*0.15</f>
        <v>-4.2677192265122996E-5</v>
      </c>
      <c r="I361">
        <f>(10^(_10sept_0_10[[#This Row],[H_mag_adj]]/20)*SIN(RADIANS(_10sept_0_10[[#This Row],[H_phase]])))*0.15</f>
        <v>-1.7260036284495737E-5</v>
      </c>
      <c r="J361">
        <f>(10^(_10sept_0_10[[#This Row],[V_mag_adj]]/20)*COS(RADIANS(_10sept_0_10[[#This Row],[V_phase]])))*0.15</f>
        <v>-4.2494054671410503E-5</v>
      </c>
      <c r="K361">
        <f>(10^(_10sept_0_10[[#This Row],[V_mag_adj]]/20)*SIN(RADIANS(_10sept_0_10[[#This Row],[V_phase]])))*0.15</f>
        <v>-1.5542206439426136E-5</v>
      </c>
    </row>
    <row r="362" spans="1:11" x14ac:dyDescent="0.25">
      <c r="A362">
        <v>179</v>
      </c>
      <c r="B362">
        <v>-28.75</v>
      </c>
      <c r="C362">
        <v>-154.46</v>
      </c>
      <c r="D362">
        <v>-28.96</v>
      </c>
      <c r="E362">
        <v>-154.96</v>
      </c>
      <c r="F362">
        <f>_10sept_0_10[[#This Row],[H_mag]]-40</f>
        <v>-68.75</v>
      </c>
      <c r="G362">
        <f>_10sept_0_10[[#This Row],[V_mag]]-40</f>
        <v>-68.960000000000008</v>
      </c>
      <c r="H362">
        <f>(10^(_10sept_0_10[[#This Row],[H_mag_adj]]/20)*COS(RADIANS(_10sept_0_10[[#This Row],[H_phase]])))*0.15</f>
        <v>-4.9423643824655194E-5</v>
      </c>
      <c r="I362">
        <f>(10^(_10sept_0_10[[#This Row],[H_mag_adj]]/20)*SIN(RADIANS(_10sept_0_10[[#This Row],[H_phase]])))*0.15</f>
        <v>-2.3616237072427426E-5</v>
      </c>
      <c r="J362">
        <f>(10^(_10sept_0_10[[#This Row],[V_mag_adj]]/20)*COS(RADIANS(_10sept_0_10[[#This Row],[V_phase]])))*0.15</f>
        <v>-4.8442378607886837E-5</v>
      </c>
      <c r="K362">
        <f>(10^(_10sept_0_10[[#This Row],[V_mag_adj]]/20)*SIN(RADIANS(_10sept_0_10[[#This Row],[V_phase]])))*0.15</f>
        <v>-2.2630238432887859E-5</v>
      </c>
    </row>
    <row r="363" spans="1:11" x14ac:dyDescent="0.25">
      <c r="A363">
        <v>180</v>
      </c>
      <c r="B363">
        <v>-27.83</v>
      </c>
      <c r="C363">
        <v>-149.47999999999999</v>
      </c>
      <c r="D363">
        <v>-27.79</v>
      </c>
      <c r="E363">
        <v>-150.18</v>
      </c>
      <c r="F363">
        <f>_10sept_0_10[[#This Row],[H_mag]]-40</f>
        <v>-67.83</v>
      </c>
      <c r="G363">
        <f>_10sept_0_10[[#This Row],[V_mag]]-40</f>
        <v>-67.789999999999992</v>
      </c>
      <c r="H363">
        <f>(10^(_10sept_0_10[[#This Row],[H_mag_adj]]/20)*COS(RADIANS(_10sept_0_10[[#This Row],[H_phase]])))*0.15</f>
        <v>-5.2459278626875316E-5</v>
      </c>
      <c r="I363">
        <f>(10^(_10sept_0_10[[#This Row],[H_mag_adj]]/20)*SIN(RADIANS(_10sept_0_10[[#This Row],[H_phase]])))*0.15</f>
        <v>-3.0925547155713471E-5</v>
      </c>
      <c r="J363">
        <f>(10^(_10sept_0_10[[#This Row],[V_mag_adj]]/20)*COS(RADIANS(_10sept_0_10[[#This Row],[V_phase]])))*0.15</f>
        <v>-5.3077047891806691E-5</v>
      </c>
      <c r="K363">
        <f>(10^(_10sept_0_10[[#This Row],[V_mag_adj]]/20)*SIN(RADIANS(_10sept_0_10[[#This Row],[V_phase]])))*0.15</f>
        <v>-3.0422121070427454E-5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L20" sqref="L20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-22.91</v>
      </c>
      <c r="C3">
        <v>-89.5</v>
      </c>
      <c r="D3">
        <v>-23.21</v>
      </c>
      <c r="E3">
        <v>-89.09</v>
      </c>
      <c r="F3">
        <f>_10sept_0_20[[#This Row],[H_mag]]-40</f>
        <v>-62.91</v>
      </c>
      <c r="G3">
        <f>_10sept_0_20[[#This Row],[V_mag]]-40</f>
        <v>-63.21</v>
      </c>
      <c r="H3">
        <f>(10^(_10sept_0_20[[#This Row],[H_mag_adj]]/20)*COS(RADIANS(_10sept_0_20[[#This Row],[H_phase]])))*0.6</f>
        <v>3.7453560510442406E-6</v>
      </c>
      <c r="I3">
        <f>(10^(_10sept_0_20[[#This Row],[H_mag_adj]]/20)*SIN(RADIANS(_10sept_0_20[[#This Row],[H_phase]])))*0.6</f>
        <v>-4.2917529414280301E-4</v>
      </c>
      <c r="J3">
        <f>(10^(_10sept_0_20[[#This Row],[V_mag_adj]]/20)*COS(RADIANS(_10sept_0_20[[#This Row],[V_phase]])))*0.6</f>
        <v>6.5849389273642129E-6</v>
      </c>
      <c r="K3">
        <f>(10^(_10sept_0_20[[#This Row],[V_mag_adj]]/20)*SIN(RADIANS(_10sept_0_20[[#This Row],[V_phase]])))*0.6</f>
        <v>-4.1456866390996247E-4</v>
      </c>
    </row>
    <row r="4" spans="1:11" x14ac:dyDescent="0.25">
      <c r="A4">
        <v>-179</v>
      </c>
      <c r="B4">
        <v>-23.75</v>
      </c>
      <c r="C4">
        <v>-88.94</v>
      </c>
      <c r="D4">
        <v>-24</v>
      </c>
      <c r="E4">
        <v>-86.07</v>
      </c>
      <c r="F4">
        <f>_10sept_0_20[[#This Row],[H_mag]]-40</f>
        <v>-63.75</v>
      </c>
      <c r="G4">
        <f>_10sept_0_20[[#This Row],[V_mag]]-40</f>
        <v>-64</v>
      </c>
      <c r="H4">
        <f>(10^(_10sept_0_20[[#This Row],[H_mag_adj]]/20)*COS(RADIANS(_10sept_0_20[[#This Row],[H_phase]])))*0.6</f>
        <v>7.207915866676929E-6</v>
      </c>
      <c r="I4">
        <f>(10^(_10sept_0_20[[#This Row],[H_mag_adj]]/20)*SIN(RADIANS(_10sept_0_20[[#This Row],[H_phase]])))*0.6</f>
        <v>-3.8956230205597196E-4</v>
      </c>
      <c r="J4">
        <f>(10^(_10sept_0_20[[#This Row],[V_mag_adj]]/20)*COS(RADIANS(_10sept_0_20[[#This Row],[V_phase]])))*0.6</f>
        <v>2.5946606841711405E-5</v>
      </c>
      <c r="K4">
        <f>(10^(_10sept_0_20[[#This Row],[V_mag_adj]]/20)*SIN(RADIANS(_10sept_0_20[[#This Row],[V_phase]])))*0.6</f>
        <v>-3.7768420008342984E-4</v>
      </c>
    </row>
    <row r="5" spans="1:11" x14ac:dyDescent="0.25">
      <c r="A5">
        <v>-178</v>
      </c>
      <c r="B5">
        <v>-24.88</v>
      </c>
      <c r="C5">
        <v>-88.23</v>
      </c>
      <c r="D5">
        <v>-25.37</v>
      </c>
      <c r="E5">
        <v>-85.95</v>
      </c>
      <c r="F5">
        <f>_10sept_0_20[[#This Row],[H_mag]]-40</f>
        <v>-64.88</v>
      </c>
      <c r="G5">
        <f>_10sept_0_20[[#This Row],[V_mag]]-40</f>
        <v>-65.37</v>
      </c>
      <c r="H5">
        <f>(10^(_10sept_0_20[[#This Row],[H_mag_adj]]/20)*COS(RADIANS(_10sept_0_20[[#This Row],[H_phase]])))*0.6</f>
        <v>1.0566540087312816E-5</v>
      </c>
      <c r="I5">
        <f>(10^(_10sept_0_20[[#This Row],[H_mag_adj]]/20)*SIN(RADIANS(_10sept_0_20[[#This Row],[H_phase]])))*0.6</f>
        <v>-3.4193533787741135E-4</v>
      </c>
      <c r="J5">
        <f>(10^(_10sept_0_20[[#This Row],[V_mag_adj]]/20)*COS(RADIANS(_10sept_0_20[[#This Row],[V_phase]])))*0.6</f>
        <v>2.2836099316576559E-5</v>
      </c>
      <c r="K5">
        <f>(10^(_10sept_0_20[[#This Row],[V_mag_adj]]/20)*SIN(RADIANS(_10sept_0_20[[#This Row],[V_phase]])))*0.6</f>
        <v>-3.2252647663211058E-4</v>
      </c>
    </row>
    <row r="6" spans="1:11" x14ac:dyDescent="0.25">
      <c r="A6">
        <v>-177</v>
      </c>
      <c r="B6">
        <v>-26.29</v>
      </c>
      <c r="C6">
        <v>-91.48</v>
      </c>
      <c r="D6">
        <v>-26.57</v>
      </c>
      <c r="E6">
        <v>-88.91</v>
      </c>
      <c r="F6">
        <f>_10sept_0_20[[#This Row],[H_mag]]-40</f>
        <v>-66.289999999999992</v>
      </c>
      <c r="G6">
        <f>_10sept_0_20[[#This Row],[V_mag]]-40</f>
        <v>-66.569999999999993</v>
      </c>
      <c r="H6">
        <f>(10^(_10sept_0_20[[#This Row],[H_mag_adj]]/20)*COS(RADIANS(_10sept_0_20[[#This Row],[H_phase]])))*0.6</f>
        <v>-7.5117657506409264E-6</v>
      </c>
      <c r="I6">
        <f>(10^(_10sept_0_20[[#This Row],[H_mag_adj]]/20)*SIN(RADIANS(_10sept_0_20[[#This Row],[H_phase]])))*0.6</f>
        <v>-2.9074104444650839E-4</v>
      </c>
      <c r="J6">
        <f>(10^(_10sept_0_20[[#This Row],[V_mag_adj]]/20)*COS(RADIANS(_10sept_0_20[[#This Row],[V_phase]])))*0.6</f>
        <v>5.3570897112976359E-6</v>
      </c>
      <c r="K6">
        <f>(10^(_10sept_0_20[[#This Row],[V_mag_adj]]/20)*SIN(RADIANS(_10sept_0_20[[#This Row],[V_phase]])))*0.6</f>
        <v>-2.8156110217810544E-4</v>
      </c>
    </row>
    <row r="7" spans="1:11" x14ac:dyDescent="0.25">
      <c r="A7">
        <v>-176</v>
      </c>
      <c r="B7">
        <v>-28.04</v>
      </c>
      <c r="C7">
        <v>-93.9</v>
      </c>
      <c r="D7">
        <v>-28.71</v>
      </c>
      <c r="E7">
        <v>-91.57</v>
      </c>
      <c r="F7">
        <f>_10sept_0_20[[#This Row],[H_mag]]-40</f>
        <v>-68.039999999999992</v>
      </c>
      <c r="G7">
        <f>_10sept_0_20[[#This Row],[V_mag]]-40</f>
        <v>-68.710000000000008</v>
      </c>
      <c r="H7">
        <f>(10^(_10sept_0_20[[#This Row],[H_mag_adj]]/20)*COS(RADIANS(_10sept_0_20[[#This Row],[H_phase]])))*0.6</f>
        <v>-1.6171779410482164E-5</v>
      </c>
      <c r="I7">
        <f>(10^(_10sept_0_20[[#This Row],[H_mag_adj]]/20)*SIN(RADIANS(_10sept_0_20[[#This Row],[H_phase]])))*0.6</f>
        <v>-2.3721621889471767E-4</v>
      </c>
      <c r="J7">
        <f>(10^(_10sept_0_20[[#This Row],[V_mag_adj]]/20)*COS(RADIANS(_10sept_0_20[[#This Row],[V_phase]])))*0.6</f>
        <v>-6.0307860361134208E-6</v>
      </c>
      <c r="K7">
        <f>(10^(_10sept_0_20[[#This Row],[V_mag_adj]]/20)*SIN(RADIANS(_10sept_0_20[[#This Row],[V_phase]])))*0.6</f>
        <v>-2.2003318469222008E-4</v>
      </c>
    </row>
    <row r="8" spans="1:11" x14ac:dyDescent="0.25">
      <c r="A8">
        <v>-175</v>
      </c>
      <c r="B8">
        <v>-30.74</v>
      </c>
      <c r="C8">
        <v>-101.32</v>
      </c>
      <c r="D8">
        <v>-31.58</v>
      </c>
      <c r="E8">
        <v>-100.99</v>
      </c>
      <c r="F8">
        <f>_10sept_0_20[[#This Row],[H_mag]]-40</f>
        <v>-70.739999999999995</v>
      </c>
      <c r="G8">
        <f>_10sept_0_20[[#This Row],[V_mag]]-40</f>
        <v>-71.58</v>
      </c>
      <c r="H8">
        <f>(10^(_10sept_0_20[[#This Row],[H_mag_adj]]/20)*COS(RADIANS(_10sept_0_20[[#This Row],[H_phase]])))*0.6</f>
        <v>-3.4201563093523022E-5</v>
      </c>
      <c r="I8">
        <f>(10^(_10sept_0_20[[#This Row],[H_mag_adj]]/20)*SIN(RADIANS(_10sept_0_20[[#This Row],[H_phase]])))*0.6</f>
        <v>-1.7085170283457404E-4</v>
      </c>
      <c r="J8">
        <f>(10^(_10sept_0_20[[#This Row],[V_mag_adj]]/20)*COS(RADIANS(_10sept_0_20[[#This Row],[V_phase]])))*0.6</f>
        <v>-3.0155043764591372E-5</v>
      </c>
      <c r="K8">
        <f>(10^(_10sept_0_20[[#This Row],[V_mag_adj]]/20)*SIN(RADIANS(_10sept_0_20[[#This Row],[V_phase]])))*0.6</f>
        <v>-1.5527893858715107E-4</v>
      </c>
    </row>
    <row r="9" spans="1:11" x14ac:dyDescent="0.25">
      <c r="A9">
        <v>-174</v>
      </c>
      <c r="B9">
        <v>-33.840000000000003</v>
      </c>
      <c r="C9">
        <v>-119.57</v>
      </c>
      <c r="D9">
        <v>-34.15</v>
      </c>
      <c r="E9">
        <v>-117.09</v>
      </c>
      <c r="F9">
        <f>_10sept_0_20[[#This Row],[H_mag]]-40</f>
        <v>-73.84</v>
      </c>
      <c r="G9">
        <f>_10sept_0_20[[#This Row],[V_mag]]-40</f>
        <v>-74.150000000000006</v>
      </c>
      <c r="H9">
        <f>(10^(_10sept_0_20[[#This Row],[H_mag_adj]]/20)*COS(RADIANS(_10sept_0_20[[#This Row],[H_phase]])))*0.6</f>
        <v>-6.0176448837504579E-5</v>
      </c>
      <c r="I9">
        <f>(10^(_10sept_0_20[[#This Row],[H_mag_adj]]/20)*SIN(RADIANS(_10sept_0_20[[#This Row],[H_phase]])))*0.6</f>
        <v>-1.0605896980903102E-4</v>
      </c>
      <c r="J9">
        <f>(10^(_10sept_0_20[[#This Row],[V_mag_adj]]/20)*COS(RADIANS(_10sept_0_20[[#This Row],[V_phase]])))*0.6</f>
        <v>-5.3583896419764757E-5</v>
      </c>
      <c r="K9">
        <f>(10^(_10sept_0_20[[#This Row],[V_mag_adj]]/20)*SIN(RADIANS(_10sept_0_20[[#This Row],[V_phase]])))*0.6</f>
        <v>-1.0475719640248397E-4</v>
      </c>
    </row>
    <row r="10" spans="1:11" x14ac:dyDescent="0.25">
      <c r="A10">
        <v>-173</v>
      </c>
      <c r="B10">
        <v>-36.590000000000003</v>
      </c>
      <c r="C10">
        <v>-142.35</v>
      </c>
      <c r="D10">
        <v>-37.78</v>
      </c>
      <c r="E10">
        <v>-143.1</v>
      </c>
      <c r="F10">
        <f>_10sept_0_20[[#This Row],[H_mag]]-40</f>
        <v>-76.59</v>
      </c>
      <c r="G10">
        <f>_10sept_0_20[[#This Row],[V_mag]]-40</f>
        <v>-77.78</v>
      </c>
      <c r="H10">
        <f>(10^(_10sept_0_20[[#This Row],[H_mag_adj]]/20)*COS(RADIANS(_10sept_0_20[[#This Row],[H_phase]])))*0.6</f>
        <v>-7.0346598322283422E-5</v>
      </c>
      <c r="I10">
        <f>(10^(_10sept_0_20[[#This Row],[H_mag_adj]]/20)*SIN(RADIANS(_10sept_0_20[[#This Row],[H_phase]])))*0.6</f>
        <v>-5.4272035817213349E-5</v>
      </c>
      <c r="J10">
        <f>(10^(_10sept_0_20[[#This Row],[V_mag_adj]]/20)*COS(RADIANS(_10sept_0_20[[#This Row],[V_phase]])))*0.6</f>
        <v>-6.195409463109522E-5</v>
      </c>
      <c r="K10">
        <f>(10^(_10sept_0_20[[#This Row],[V_mag_adj]]/20)*SIN(RADIANS(_10sept_0_20[[#This Row],[V_phase]])))*0.6</f>
        <v>-4.6516450032489694E-5</v>
      </c>
    </row>
    <row r="11" spans="1:11" x14ac:dyDescent="0.25">
      <c r="A11">
        <v>-172</v>
      </c>
      <c r="B11">
        <v>-35.479999999999997</v>
      </c>
      <c r="C11">
        <v>-175.58</v>
      </c>
      <c r="D11">
        <v>-35.76</v>
      </c>
      <c r="E11">
        <v>-171.63</v>
      </c>
      <c r="F11">
        <f>_10sept_0_20[[#This Row],[H_mag]]-40</f>
        <v>-75.47999999999999</v>
      </c>
      <c r="G11">
        <f>_10sept_0_20[[#This Row],[V_mag]]-40</f>
        <v>-75.759999999999991</v>
      </c>
      <c r="H11">
        <f>(10^(_10sept_0_20[[#This Row],[H_mag_adj]]/20)*COS(RADIANS(_10sept_0_20[[#This Row],[H_phase]])))*0.6</f>
        <v>-1.0066017836883667E-4</v>
      </c>
      <c r="I11">
        <f>(10^(_10sept_0_20[[#This Row],[H_mag_adj]]/20)*SIN(RADIANS(_10sept_0_20[[#This Row],[H_phase]])))*0.6</f>
        <v>-7.7807246212508828E-6</v>
      </c>
      <c r="J11">
        <f>(10^(_10sept_0_20[[#This Row],[V_mag_adj]]/20)*COS(RADIANS(_10sept_0_20[[#This Row],[V_phase]])))*0.6</f>
        <v>-9.6716513363980761E-5</v>
      </c>
      <c r="K11">
        <f>(10^(_10sept_0_20[[#This Row],[V_mag_adj]]/20)*SIN(RADIANS(_10sept_0_20[[#This Row],[V_phase]])))*0.6</f>
        <v>-1.4230111237333182E-5</v>
      </c>
    </row>
    <row r="12" spans="1:11" x14ac:dyDescent="0.25">
      <c r="A12">
        <v>-171</v>
      </c>
      <c r="B12">
        <v>-34.049999999999997</v>
      </c>
      <c r="C12">
        <v>167.05</v>
      </c>
      <c r="D12">
        <v>-34.479999999999997</v>
      </c>
      <c r="E12">
        <v>167.3</v>
      </c>
      <c r="F12">
        <f>_10sept_0_20[[#This Row],[H_mag]]-40</f>
        <v>-74.05</v>
      </c>
      <c r="G12">
        <f>_10sept_0_20[[#This Row],[V_mag]]-40</f>
        <v>-74.47999999999999</v>
      </c>
      <c r="H12">
        <f>(10^(_10sept_0_20[[#This Row],[H_mag_adj]]/20)*COS(RADIANS(_10sept_0_20[[#This Row],[H_phase]])))*0.6</f>
        <v>-1.1600120658996423E-4</v>
      </c>
      <c r="I12">
        <f>(10^(_10sept_0_20[[#This Row],[H_mag_adj]]/20)*SIN(RADIANS(_10sept_0_20[[#This Row],[H_phase]])))*0.6</f>
        <v>2.6674384455511293E-5</v>
      </c>
      <c r="J12">
        <f>(10^(_10sept_0_20[[#This Row],[V_mag_adj]]/20)*COS(RADIANS(_10sept_0_20[[#This Row],[V_phase]])))*0.6</f>
        <v>-1.105080467828626E-4</v>
      </c>
      <c r="K12">
        <f>(10^(_10sept_0_20[[#This Row],[V_mag_adj]]/20)*SIN(RADIANS(_10sept_0_20[[#This Row],[V_phase]])))*0.6</f>
        <v>2.4904063916988771E-5</v>
      </c>
    </row>
    <row r="13" spans="1:11" x14ac:dyDescent="0.25">
      <c r="A13">
        <v>-170</v>
      </c>
      <c r="B13">
        <v>-32.869999999999997</v>
      </c>
      <c r="C13">
        <v>158.35</v>
      </c>
      <c r="D13">
        <v>-33.119999999999997</v>
      </c>
      <c r="E13">
        <v>159.22999999999999</v>
      </c>
      <c r="F13">
        <f>_10sept_0_20[[#This Row],[H_mag]]-40</f>
        <v>-72.87</v>
      </c>
      <c r="G13">
        <f>_10sept_0_20[[#This Row],[V_mag]]-40</f>
        <v>-73.12</v>
      </c>
      <c r="H13">
        <f>(10^(_10sept_0_20[[#This Row],[H_mag_adj]]/20)*COS(RADIANS(_10sept_0_20[[#This Row],[H_phase]])))*0.6</f>
        <v>-1.267300375595995E-4</v>
      </c>
      <c r="I13">
        <f>(10^(_10sept_0_20[[#This Row],[H_mag_adj]]/20)*SIN(RADIANS(_10sept_0_20[[#This Row],[H_phase]])))*0.6</f>
        <v>5.0303944914260968E-5</v>
      </c>
      <c r="J13">
        <f>(10^(_10sept_0_20[[#This Row],[V_mag_adj]]/20)*COS(RADIANS(_10sept_0_20[[#This Row],[V_phase]])))*0.6</f>
        <v>-1.2387058663638733E-4</v>
      </c>
      <c r="K13">
        <f>(10^(_10sept_0_20[[#This Row],[V_mag_adj]]/20)*SIN(RADIANS(_10sept_0_20[[#This Row],[V_phase]])))*0.6</f>
        <v>4.6979819178867872E-5</v>
      </c>
    </row>
    <row r="14" spans="1:11" x14ac:dyDescent="0.25">
      <c r="A14">
        <v>-169</v>
      </c>
      <c r="B14">
        <v>-32.43</v>
      </c>
      <c r="C14">
        <v>149.94</v>
      </c>
      <c r="D14">
        <v>-32.89</v>
      </c>
      <c r="E14">
        <v>153.91999999999999</v>
      </c>
      <c r="F14">
        <f>_10sept_0_20[[#This Row],[H_mag]]-40</f>
        <v>-72.430000000000007</v>
      </c>
      <c r="G14">
        <f>_10sept_0_20[[#This Row],[V_mag]]-40</f>
        <v>-72.89</v>
      </c>
      <c r="H14">
        <f>(10^(_10sept_0_20[[#This Row],[H_mag_adj]]/20)*COS(RADIANS(_10sept_0_20[[#This Row],[H_phase]])))*0.6</f>
        <v>-1.2414207210558037E-4</v>
      </c>
      <c r="I14">
        <f>(10^(_10sept_0_20[[#This Row],[H_mag_adj]]/20)*SIN(RADIANS(_10sept_0_20[[#This Row],[H_phase]])))*0.6</f>
        <v>7.1846898704954669E-5</v>
      </c>
      <c r="J14">
        <f>(10^(_10sept_0_20[[#This Row],[V_mag_adj]]/20)*COS(RADIANS(_10sept_0_20[[#This Row],[V_phase]])))*0.6</f>
        <v>-1.221842302431527E-4</v>
      </c>
      <c r="K14">
        <f>(10^(_10sept_0_20[[#This Row],[V_mag_adj]]/20)*SIN(RADIANS(_10sept_0_20[[#This Row],[V_phase]])))*0.6</f>
        <v>5.9804559498884071E-5</v>
      </c>
    </row>
    <row r="15" spans="1:11" x14ac:dyDescent="0.25">
      <c r="A15">
        <v>-168</v>
      </c>
      <c r="B15">
        <v>-32.61</v>
      </c>
      <c r="C15">
        <v>142.52000000000001</v>
      </c>
      <c r="D15">
        <v>-33.18</v>
      </c>
      <c r="E15">
        <v>143.87</v>
      </c>
      <c r="F15">
        <f>_10sept_0_20[[#This Row],[H_mag]]-40</f>
        <v>-72.61</v>
      </c>
      <c r="G15">
        <f>_10sept_0_20[[#This Row],[V_mag]]-40</f>
        <v>-73.180000000000007</v>
      </c>
      <c r="H15">
        <f>(10^(_10sept_0_20[[#This Row],[H_mag_adj]]/20)*COS(RADIANS(_10sept_0_20[[#This Row],[H_phase]])))*0.6</f>
        <v>-1.1148955646310369E-4</v>
      </c>
      <c r="I15">
        <f>(10^(_10sept_0_20[[#This Row],[H_mag_adj]]/20)*SIN(RADIANS(_10sept_0_20[[#This Row],[H_phase]])))*0.6</f>
        <v>8.5487130825704399E-5</v>
      </c>
      <c r="J15">
        <f>(10^(_10sept_0_20[[#This Row],[V_mag_adj]]/20)*COS(RADIANS(_10sept_0_20[[#This Row],[V_phase]])))*0.6</f>
        <v>-1.0626524859003945E-4</v>
      </c>
      <c r="K15">
        <f>(10^(_10sept_0_20[[#This Row],[V_mag_adj]]/20)*SIN(RADIANS(_10sept_0_20[[#This Row],[V_phase]])))*0.6</f>
        <v>7.757521180304494E-5</v>
      </c>
    </row>
    <row r="16" spans="1:11" x14ac:dyDescent="0.25">
      <c r="A16">
        <v>-167</v>
      </c>
      <c r="B16">
        <v>-33.17</v>
      </c>
      <c r="C16">
        <v>128.24</v>
      </c>
      <c r="D16">
        <v>-33.75</v>
      </c>
      <c r="E16">
        <v>133.16999999999999</v>
      </c>
      <c r="F16">
        <f>_10sept_0_20[[#This Row],[H_mag]]-40</f>
        <v>-73.17</v>
      </c>
      <c r="G16">
        <f>_10sept_0_20[[#This Row],[V_mag]]-40</f>
        <v>-73.75</v>
      </c>
      <c r="H16">
        <f>(10^(_10sept_0_20[[#This Row],[H_mag_adj]]/20)*COS(RADIANS(_10sept_0_20[[#This Row],[H_phase]])))*0.6</f>
        <v>-8.1528911192925796E-5</v>
      </c>
      <c r="I16">
        <f>(10^(_10sept_0_20[[#This Row],[H_mag_adj]]/20)*SIN(RADIANS(_10sept_0_20[[#This Row],[H_phase]])))*0.6</f>
        <v>1.0345606484977358E-4</v>
      </c>
      <c r="J16">
        <f>(10^(_10sept_0_20[[#This Row],[V_mag_adj]]/20)*COS(RADIANS(_10sept_0_20[[#This Row],[V_phase]])))*0.6</f>
        <v>-8.4297037030889785E-5</v>
      </c>
      <c r="K16">
        <f>(10^(_10sept_0_20[[#This Row],[V_mag_adj]]/20)*SIN(RADIANS(_10sept_0_20[[#This Row],[V_phase]])))*0.6</f>
        <v>8.98614693360939E-5</v>
      </c>
    </row>
    <row r="17" spans="1:11" x14ac:dyDescent="0.25">
      <c r="A17">
        <v>-166</v>
      </c>
      <c r="B17">
        <v>-32.630000000000003</v>
      </c>
      <c r="C17">
        <v>109.77</v>
      </c>
      <c r="D17">
        <v>-33.46</v>
      </c>
      <c r="E17">
        <v>115.38</v>
      </c>
      <c r="F17">
        <f>_10sept_0_20[[#This Row],[H_mag]]-40</f>
        <v>-72.63</v>
      </c>
      <c r="G17">
        <f>_10sept_0_20[[#This Row],[V_mag]]-40</f>
        <v>-73.460000000000008</v>
      </c>
      <c r="H17">
        <f>(10^(_10sept_0_20[[#This Row],[H_mag_adj]]/20)*COS(RADIANS(_10sept_0_20[[#This Row],[H_phase]])))*0.6</f>
        <v>-4.7411416513690167E-5</v>
      </c>
      <c r="I17">
        <f>(10^(_10sept_0_20[[#This Row],[H_mag_adj]]/20)*SIN(RADIANS(_10sept_0_20[[#This Row],[H_phase]])))*0.6</f>
        <v>1.319069391027293E-4</v>
      </c>
      <c r="J17">
        <f>(10^(_10sept_0_20[[#This Row],[V_mag_adj]]/20)*COS(RADIANS(_10sept_0_20[[#This Row],[V_phase]])))*0.6</f>
        <v>-5.4603874932256208E-5</v>
      </c>
      <c r="K17">
        <f>(10^(_10sept_0_20[[#This Row],[V_mag_adj]]/20)*SIN(RADIANS(_10sept_0_20[[#This Row],[V_phase]])))*0.6</f>
        <v>1.1509916683397408E-4</v>
      </c>
    </row>
    <row r="18" spans="1:11" x14ac:dyDescent="0.25">
      <c r="A18">
        <v>-165</v>
      </c>
      <c r="B18">
        <v>-31.18</v>
      </c>
      <c r="C18">
        <v>91.23</v>
      </c>
      <c r="D18">
        <v>-31.56</v>
      </c>
      <c r="E18">
        <v>93.3</v>
      </c>
      <c r="F18">
        <f>_10sept_0_20[[#This Row],[H_mag]]-40</f>
        <v>-71.180000000000007</v>
      </c>
      <c r="G18">
        <f>_10sept_0_20[[#This Row],[V_mag]]-40</f>
        <v>-71.56</v>
      </c>
      <c r="H18">
        <f>(10^(_10sept_0_20[[#This Row],[H_mag_adj]]/20)*COS(RADIANS(_10sept_0_20[[#This Row],[H_phase]])))*0.6</f>
        <v>-3.5554974463419183E-6</v>
      </c>
      <c r="I18">
        <f>(10^(_10sept_0_20[[#This Row],[H_mag_adj]]/20)*SIN(RADIANS(_10sept_0_20[[#This Row],[H_phase]])))*0.6</f>
        <v>1.655965059982361E-4</v>
      </c>
      <c r="J18">
        <f>(10^(_10sept_0_20[[#This Row],[V_mag_adj]]/20)*COS(RADIANS(_10sept_0_20[[#This Row],[V_phase]])))*0.6</f>
        <v>-9.1264613366806038E-6</v>
      </c>
      <c r="K18">
        <f>(10^(_10sept_0_20[[#This Row],[V_mag_adj]]/20)*SIN(RADIANS(_10sept_0_20[[#This Row],[V_phase]])))*0.6</f>
        <v>1.5828162954129632E-4</v>
      </c>
    </row>
    <row r="19" spans="1:11" x14ac:dyDescent="0.25">
      <c r="A19">
        <v>-164</v>
      </c>
      <c r="B19">
        <v>-28.78</v>
      </c>
      <c r="C19">
        <v>83.37</v>
      </c>
      <c r="D19">
        <v>-29</v>
      </c>
      <c r="E19">
        <v>85.36</v>
      </c>
      <c r="F19">
        <f>_10sept_0_20[[#This Row],[H_mag]]-40</f>
        <v>-68.78</v>
      </c>
      <c r="G19">
        <f>_10sept_0_20[[#This Row],[V_mag]]-40</f>
        <v>-69</v>
      </c>
      <c r="H19">
        <f>(10^(_10sept_0_20[[#This Row],[H_mag_adj]]/20)*COS(RADIANS(_10sept_0_20[[#This Row],[H_phase]])))*0.6</f>
        <v>2.5209980525747698E-5</v>
      </c>
      <c r="I19">
        <f>(10^(_10sept_0_20[[#This Row],[H_mag_adj]]/20)*SIN(RADIANS(_10sept_0_20[[#This Row],[H_phase]])))*0.6</f>
        <v>2.1688880134506543E-4</v>
      </c>
      <c r="J19">
        <f>(10^(_10sept_0_20[[#This Row],[V_mag_adj]]/20)*COS(RADIANS(_10sept_0_20[[#This Row],[V_phase]])))*0.6</f>
        <v>1.7221532269027112E-5</v>
      </c>
      <c r="K19">
        <f>(10^(_10sept_0_20[[#This Row],[V_mag_adj]]/20)*SIN(RADIANS(_10sept_0_20[[#This Row],[V_phase]])))*0.6</f>
        <v>2.121903241217582E-4</v>
      </c>
    </row>
    <row r="20" spans="1:11" x14ac:dyDescent="0.25">
      <c r="A20">
        <v>-163</v>
      </c>
      <c r="B20">
        <v>-26.99</v>
      </c>
      <c r="C20">
        <v>78.36</v>
      </c>
      <c r="D20">
        <v>-27.16</v>
      </c>
      <c r="E20">
        <v>81.12</v>
      </c>
      <c r="F20">
        <f>_10sept_0_20[[#This Row],[H_mag]]-40</f>
        <v>-66.989999999999995</v>
      </c>
      <c r="G20">
        <f>_10sept_0_20[[#This Row],[V_mag]]-40</f>
        <v>-67.16</v>
      </c>
      <c r="H20">
        <f>(10^(_10sept_0_20[[#This Row],[H_mag_adj]]/20)*COS(RADIANS(_10sept_0_20[[#This Row],[H_phase]])))*0.6</f>
        <v>5.4136487578517862E-5</v>
      </c>
      <c r="I20">
        <f>(10^(_10sept_0_20[[#This Row],[H_mag_adj]]/20)*SIN(RADIANS(_10sept_0_20[[#This Row],[H_phase]])))*0.6</f>
        <v>2.6280081434318213E-4</v>
      </c>
      <c r="J20">
        <f>(10^(_10sept_0_20[[#This Row],[V_mag_adj]]/20)*COS(RADIANS(_10sept_0_20[[#This Row],[V_phase]])))*0.6</f>
        <v>4.0616409895429771E-5</v>
      </c>
      <c r="K20">
        <f>(10^(_10sept_0_20[[#This Row],[V_mag_adj]]/20)*SIN(RADIANS(_10sept_0_20[[#This Row],[V_phase]])))*0.6</f>
        <v>2.5996463122504197E-4</v>
      </c>
    </row>
    <row r="21" spans="1:11" x14ac:dyDescent="0.25">
      <c r="A21">
        <v>-162</v>
      </c>
      <c r="B21">
        <v>-25.4</v>
      </c>
      <c r="C21">
        <v>79.17</v>
      </c>
      <c r="D21">
        <v>-25.05</v>
      </c>
      <c r="E21">
        <v>82.27</v>
      </c>
      <c r="F21">
        <f>_10sept_0_20[[#This Row],[H_mag]]-40</f>
        <v>-65.400000000000006</v>
      </c>
      <c r="G21">
        <f>_10sept_0_20[[#This Row],[V_mag]]-40</f>
        <v>-65.05</v>
      </c>
      <c r="H21">
        <f>(10^(_10sept_0_20[[#This Row],[H_mag_adj]]/20)*COS(RADIANS(_10sept_0_20[[#This Row],[H_phase]])))*0.6</f>
        <v>6.0543551237318229E-5</v>
      </c>
      <c r="I21">
        <f>(10^(_10sept_0_20[[#This Row],[H_mag_adj]]/20)*SIN(RADIANS(_10sept_0_20[[#This Row],[H_phase]])))*0.6</f>
        <v>3.164800349408027E-4</v>
      </c>
      <c r="J21">
        <f>(10^(_10sept_0_20[[#This Row],[V_mag_adj]]/20)*COS(RADIANS(_10sept_0_20[[#This Row],[V_phase]])))*0.6</f>
        <v>4.5122153983462123E-5</v>
      </c>
      <c r="K21">
        <f>(10^(_10sept_0_20[[#This Row],[V_mag_adj]]/20)*SIN(RADIANS(_10sept_0_20[[#This Row],[V_phase]])))*0.6</f>
        <v>3.324196871973062E-4</v>
      </c>
    </row>
    <row r="22" spans="1:11" x14ac:dyDescent="0.25">
      <c r="A22">
        <v>-161</v>
      </c>
      <c r="B22">
        <v>-23.91</v>
      </c>
      <c r="C22">
        <v>82.78</v>
      </c>
      <c r="D22">
        <v>-23.77</v>
      </c>
      <c r="E22">
        <v>84.92</v>
      </c>
      <c r="F22">
        <f>_10sept_0_20[[#This Row],[H_mag]]-40</f>
        <v>-63.91</v>
      </c>
      <c r="G22">
        <f>_10sept_0_20[[#This Row],[V_mag]]-40</f>
        <v>-63.769999999999996</v>
      </c>
      <c r="H22">
        <f>(10^(_10sept_0_20[[#This Row],[H_mag_adj]]/20)*COS(RADIANS(_10sept_0_20[[#This Row],[H_phase]])))*0.6</f>
        <v>4.8074616710557812E-5</v>
      </c>
      <c r="I22">
        <f>(10^(_10sept_0_20[[#This Row],[H_mag_adj]]/20)*SIN(RADIANS(_10sept_0_20[[#This Row],[H_phase]])))*0.6</f>
        <v>3.7948442619903302E-4</v>
      </c>
      <c r="J22">
        <f>(10^(_10sept_0_20[[#This Row],[V_mag_adj]]/20)*COS(RADIANS(_10sept_0_20[[#This Row],[V_phase]])))*0.6</f>
        <v>3.4420975739493136E-5</v>
      </c>
      <c r="K22">
        <f>(10^(_10sept_0_20[[#This Row],[V_mag_adj]]/20)*SIN(RADIANS(_10sept_0_20[[#This Row],[V_phase]])))*0.6</f>
        <v>3.8720592798393953E-4</v>
      </c>
    </row>
    <row r="23" spans="1:11" x14ac:dyDescent="0.25">
      <c r="A23">
        <v>-160</v>
      </c>
      <c r="B23">
        <v>-22.85</v>
      </c>
      <c r="C23">
        <v>89.12</v>
      </c>
      <c r="D23">
        <v>-22.69</v>
      </c>
      <c r="E23">
        <v>91.96</v>
      </c>
      <c r="F23">
        <f>_10sept_0_20[[#This Row],[H_mag]]-40</f>
        <v>-62.85</v>
      </c>
      <c r="G23">
        <f>_10sept_0_20[[#This Row],[V_mag]]-40</f>
        <v>-62.69</v>
      </c>
      <c r="H23">
        <f>(10^(_10sept_0_20[[#This Row],[H_mag_adj]]/20)*COS(RADIANS(_10sept_0_20[[#This Row],[H_phase]])))*0.6</f>
        <v>6.6373422954151992E-6</v>
      </c>
      <c r="I23">
        <f>(10^(_10sept_0_20[[#This Row],[H_mag_adj]]/20)*SIN(RADIANS(_10sept_0_20[[#This Row],[H_phase]])))*0.6</f>
        <v>4.3211567861127086E-4</v>
      </c>
      <c r="J23">
        <f>(10^(_10sept_0_20[[#This Row],[V_mag_adj]]/20)*COS(RADIANS(_10sept_0_20[[#This Row],[V_phase]])))*0.6</f>
        <v>-1.5055666386504403E-5</v>
      </c>
      <c r="K23">
        <f>(10^(_10sept_0_20[[#This Row],[V_mag_adj]]/20)*SIN(RADIANS(_10sept_0_20[[#This Row],[V_phase]])))*0.6</f>
        <v>4.3994368800509201E-4</v>
      </c>
    </row>
    <row r="24" spans="1:11" x14ac:dyDescent="0.25">
      <c r="A24">
        <v>-159</v>
      </c>
      <c r="B24">
        <v>-22.26</v>
      </c>
      <c r="C24">
        <v>97.01</v>
      </c>
      <c r="D24">
        <v>-21.95</v>
      </c>
      <c r="E24">
        <v>98.72</v>
      </c>
      <c r="F24">
        <f>_10sept_0_20[[#This Row],[H_mag]]-40</f>
        <v>-62.260000000000005</v>
      </c>
      <c r="G24">
        <f>_10sept_0_20[[#This Row],[V_mag]]-40</f>
        <v>-61.95</v>
      </c>
      <c r="H24">
        <f>(10^(_10sept_0_20[[#This Row],[H_mag_adj]]/20)*COS(RADIANS(_10sept_0_20[[#This Row],[H_phase]])))*0.6</f>
        <v>-5.6449825985313256E-5</v>
      </c>
      <c r="I24">
        <f>(10^(_10sept_0_20[[#This Row],[H_mag_adj]]/20)*SIN(RADIANS(_10sept_0_20[[#This Row],[H_phase]])))*0.6</f>
        <v>4.5908451754315705E-4</v>
      </c>
      <c r="J24">
        <f>(10^(_10sept_0_20[[#This Row],[V_mag_adj]]/20)*COS(RADIANS(_10sept_0_20[[#This Row],[V_phase]])))*0.6</f>
        <v>-7.2672021347533182E-5</v>
      </c>
      <c r="K24">
        <f>(10^(_10sept_0_20[[#This Row],[V_mag_adj]]/20)*SIN(RADIANS(_10sept_0_20[[#This Row],[V_phase]])))*0.6</f>
        <v>4.7380759000026682E-4</v>
      </c>
    </row>
    <row r="25" spans="1:11" x14ac:dyDescent="0.25">
      <c r="A25">
        <v>-158</v>
      </c>
      <c r="B25">
        <v>-21.68</v>
      </c>
      <c r="C25">
        <v>106.68</v>
      </c>
      <c r="D25">
        <v>-21.54</v>
      </c>
      <c r="E25">
        <v>107.93</v>
      </c>
      <c r="F25">
        <f>_10sept_0_20[[#This Row],[H_mag]]-40</f>
        <v>-61.68</v>
      </c>
      <c r="G25">
        <f>_10sept_0_20[[#This Row],[V_mag]]-40</f>
        <v>-61.54</v>
      </c>
      <c r="H25">
        <f>(10^(_10sept_0_20[[#This Row],[H_mag_adj]]/20)*COS(RADIANS(_10sept_0_20[[#This Row],[H_phase]])))*0.6</f>
        <v>-1.4192951869426525E-4</v>
      </c>
      <c r="I25">
        <f>(10^(_10sept_0_20[[#This Row],[H_mag_adj]]/20)*SIN(RADIANS(_10sept_0_20[[#This Row],[H_phase]])))*0.6</f>
        <v>4.7367638685646995E-4</v>
      </c>
      <c r="J25">
        <f>(10^(_10sept_0_20[[#This Row],[V_mag_adj]]/20)*COS(RADIANS(_10sept_0_20[[#This Row],[V_phase]])))*0.6</f>
        <v>-1.5470246051477789E-4</v>
      </c>
      <c r="K25">
        <f>(10^(_10sept_0_20[[#This Row],[V_mag_adj]]/20)*SIN(RADIANS(_10sept_0_20[[#This Row],[V_phase]])))*0.6</f>
        <v>4.781119702976103E-4</v>
      </c>
    </row>
    <row r="26" spans="1:11" x14ac:dyDescent="0.25">
      <c r="A26">
        <v>-157</v>
      </c>
      <c r="B26">
        <v>-21.36</v>
      </c>
      <c r="C26">
        <v>117.33</v>
      </c>
      <c r="D26">
        <v>-21.26</v>
      </c>
      <c r="E26">
        <v>117.62</v>
      </c>
      <c r="F26">
        <f>_10sept_0_20[[#This Row],[H_mag]]-40</f>
        <v>-61.36</v>
      </c>
      <c r="G26">
        <f>_10sept_0_20[[#This Row],[V_mag]]-40</f>
        <v>-61.260000000000005</v>
      </c>
      <c r="H26">
        <f>(10^(_10sept_0_20[[#This Row],[H_mag_adj]]/20)*COS(RADIANS(_10sept_0_20[[#This Row],[H_phase]])))*0.6</f>
        <v>-2.3554425458245957E-4</v>
      </c>
      <c r="I26">
        <f>(10^(_10sept_0_20[[#This Row],[H_mag_adj]]/20)*SIN(RADIANS(_10sept_0_20[[#This Row],[H_phase]])))*0.6</f>
        <v>4.5577294148207509E-4</v>
      </c>
      <c r="J26">
        <f>(10^(_10sept_0_20[[#This Row],[V_mag_adj]]/20)*COS(RADIANS(_10sept_0_20[[#This Row],[V_phase]])))*0.6</f>
        <v>-2.4060225298623694E-4</v>
      </c>
      <c r="K26">
        <f>(10^(_10sept_0_20[[#This Row],[V_mag_adj]]/20)*SIN(RADIANS(_10sept_0_20[[#This Row],[V_phase]])))*0.6</f>
        <v>4.5983864131014649E-4</v>
      </c>
    </row>
    <row r="27" spans="1:11" x14ac:dyDescent="0.25">
      <c r="A27">
        <v>-156</v>
      </c>
      <c r="B27">
        <v>-21.12</v>
      </c>
      <c r="C27">
        <v>130.31</v>
      </c>
      <c r="D27">
        <v>-21.15</v>
      </c>
      <c r="E27">
        <v>130.16999999999999</v>
      </c>
      <c r="F27">
        <f>_10sept_0_20[[#This Row],[H_mag]]-40</f>
        <v>-61.120000000000005</v>
      </c>
      <c r="G27">
        <f>_10sept_0_20[[#This Row],[V_mag]]-40</f>
        <v>-61.15</v>
      </c>
      <c r="H27">
        <f>(10^(_10sept_0_20[[#This Row],[H_mag_adj]]/20)*COS(RADIANS(_10sept_0_20[[#This Row],[H_phase]])))*0.6</f>
        <v>-3.4119586711120334E-4</v>
      </c>
      <c r="I27">
        <f>(10^(_10sept_0_20[[#This Row],[H_mag_adj]]/20)*SIN(RADIANS(_10sept_0_20[[#This Row],[H_phase]])))*0.6</f>
        <v>4.0218203701891816E-4</v>
      </c>
      <c r="J27">
        <f>(10^(_10sept_0_20[[#This Row],[V_mag_adj]]/20)*COS(RADIANS(_10sept_0_20[[#This Row],[V_phase]])))*0.6</f>
        <v>-3.3903910925776865E-4</v>
      </c>
      <c r="K27">
        <f>(10^(_10sept_0_20[[#This Row],[V_mag_adj]]/20)*SIN(RADIANS(_10sept_0_20[[#This Row],[V_phase]])))*0.6</f>
        <v>4.0162497253526586E-4</v>
      </c>
    </row>
    <row r="28" spans="1:11" x14ac:dyDescent="0.25">
      <c r="A28">
        <v>-155</v>
      </c>
      <c r="B28">
        <v>-21.13</v>
      </c>
      <c r="C28">
        <v>143.09</v>
      </c>
      <c r="D28">
        <v>-21.06</v>
      </c>
      <c r="E28">
        <v>143.19</v>
      </c>
      <c r="F28">
        <f>_10sept_0_20[[#This Row],[H_mag]]-40</f>
        <v>-61.129999999999995</v>
      </c>
      <c r="G28">
        <f>_10sept_0_20[[#This Row],[V_mag]]-40</f>
        <v>-61.06</v>
      </c>
      <c r="H28">
        <f>(10^(_10sept_0_20[[#This Row],[H_mag_adj]]/20)*COS(RADIANS(_10sept_0_20[[#This Row],[H_phase]])))*0.6</f>
        <v>-4.2122398568214959E-4</v>
      </c>
      <c r="I28">
        <f>(10^(_10sept_0_20[[#This Row],[H_mag_adj]]/20)*SIN(RADIANS(_10sept_0_20[[#This Row],[H_phase]])))*0.6</f>
        <v>3.1637889112461174E-4</v>
      </c>
      <c r="J28">
        <f>(10^(_10sept_0_20[[#This Row],[V_mag_adj]]/20)*COS(RADIANS(_10sept_0_20[[#This Row],[V_phase]])))*0.6</f>
        <v>-4.2518837199604471E-4</v>
      </c>
      <c r="K28">
        <f>(10^(_10sept_0_20[[#This Row],[V_mag_adj]]/20)*SIN(RADIANS(_10sept_0_20[[#This Row],[V_phase]])))*0.6</f>
        <v>3.1819729683828094E-4</v>
      </c>
    </row>
    <row r="29" spans="1:11" x14ac:dyDescent="0.25">
      <c r="A29">
        <v>-154</v>
      </c>
      <c r="B29">
        <v>-21.19</v>
      </c>
      <c r="C29">
        <v>156.81</v>
      </c>
      <c r="D29">
        <v>-21.07</v>
      </c>
      <c r="E29">
        <v>157.06</v>
      </c>
      <c r="F29">
        <f>_10sept_0_20[[#This Row],[H_mag]]-40</f>
        <v>-61.19</v>
      </c>
      <c r="G29">
        <f>_10sept_0_20[[#This Row],[V_mag]]-40</f>
        <v>-61.07</v>
      </c>
      <c r="H29">
        <f>(10^(_10sept_0_20[[#This Row],[H_mag_adj]]/20)*COS(RADIANS(_10sept_0_20[[#This Row],[H_phase]])))*0.6</f>
        <v>-4.8090932054282222E-4</v>
      </c>
      <c r="I29">
        <f>(10^(_10sept_0_20[[#This Row],[H_mag_adj]]/20)*SIN(RADIANS(_10sept_0_20[[#This Row],[H_phase]])))*0.6</f>
        <v>2.0601865234367995E-4</v>
      </c>
      <c r="J29">
        <f>(10^(_10sept_0_20[[#This Row],[V_mag_adj]]/20)*COS(RADIANS(_10sept_0_20[[#This Row],[V_phase]])))*0.6</f>
        <v>-4.8850622237463497E-4</v>
      </c>
      <c r="K29">
        <f>(10^(_10sept_0_20[[#This Row],[V_mag_adj]]/20)*SIN(RADIANS(_10sept_0_20[[#This Row],[V_phase]])))*0.6</f>
        <v>2.067551217093833E-4</v>
      </c>
    </row>
    <row r="30" spans="1:11" x14ac:dyDescent="0.25">
      <c r="A30">
        <v>-153</v>
      </c>
      <c r="B30">
        <v>-21.14</v>
      </c>
      <c r="C30">
        <v>171.11</v>
      </c>
      <c r="D30">
        <v>-21.2</v>
      </c>
      <c r="E30">
        <v>171.84</v>
      </c>
      <c r="F30">
        <f>_10sept_0_20[[#This Row],[H_mag]]-40</f>
        <v>-61.14</v>
      </c>
      <c r="G30">
        <f>_10sept_0_20[[#This Row],[V_mag]]-40</f>
        <v>-61.2</v>
      </c>
      <c r="H30">
        <f>(10^(_10sept_0_20[[#This Row],[H_mag_adj]]/20)*COS(RADIANS(_10sept_0_20[[#This Row],[H_phase]])))*0.6</f>
        <v>-5.1987916869927482E-4</v>
      </c>
      <c r="I30">
        <f>(10^(_10sept_0_20[[#This Row],[H_mag_adj]]/20)*SIN(RADIANS(_10sept_0_20[[#This Row],[H_phase]])))*0.6</f>
        <v>8.1317946701389788E-5</v>
      </c>
      <c r="J30">
        <f>(10^(_10sept_0_20[[#This Row],[V_mag_adj]]/20)*COS(RADIANS(_10sept_0_20[[#This Row],[V_phase]])))*0.6</f>
        <v>-5.1728734462560015E-4</v>
      </c>
      <c r="K30">
        <f>(10^(_10sept_0_20[[#This Row],[V_mag_adj]]/20)*SIN(RADIANS(_10sept_0_20[[#This Row],[V_phase]])))*0.6</f>
        <v>7.4173648290354541E-5</v>
      </c>
    </row>
    <row r="31" spans="1:11" x14ac:dyDescent="0.25">
      <c r="A31">
        <v>-152</v>
      </c>
      <c r="B31">
        <v>-21.45</v>
      </c>
      <c r="C31">
        <v>-173.6</v>
      </c>
      <c r="D31">
        <v>-21.46</v>
      </c>
      <c r="E31">
        <v>-173.81</v>
      </c>
      <c r="F31">
        <f>_10sept_0_20[[#This Row],[H_mag]]-40</f>
        <v>-61.45</v>
      </c>
      <c r="G31">
        <f>_10sept_0_20[[#This Row],[V_mag]]-40</f>
        <v>-61.46</v>
      </c>
      <c r="H31">
        <f>(10^(_10sept_0_20[[#This Row],[H_mag_adj]]/20)*COS(RADIANS(_10sept_0_20[[#This Row],[H_phase]])))*0.6</f>
        <v>-5.0458719263274528E-4</v>
      </c>
      <c r="I31">
        <f>(10^(_10sept_0_20[[#This Row],[H_mag_adj]]/20)*SIN(RADIANS(_10sept_0_20[[#This Row],[H_phase]])))*0.6</f>
        <v>-5.6598522133083862E-5</v>
      </c>
      <c r="J31">
        <f>(10^(_10sept_0_20[[#This Row],[V_mag_adj]]/20)*COS(RADIANS(_10sept_0_20[[#This Row],[V_phase]])))*0.6</f>
        <v>-5.0421041938692303E-4</v>
      </c>
      <c r="K31">
        <f>(10^(_10sept_0_20[[#This Row],[V_mag_adj]]/20)*SIN(RADIANS(_10sept_0_20[[#This Row],[V_phase]])))*0.6</f>
        <v>-5.4685741915492057E-5</v>
      </c>
    </row>
    <row r="32" spans="1:11" x14ac:dyDescent="0.25">
      <c r="A32">
        <v>-151</v>
      </c>
      <c r="B32">
        <v>-21.68</v>
      </c>
      <c r="C32">
        <v>-159.4</v>
      </c>
      <c r="D32">
        <v>-21.9</v>
      </c>
      <c r="E32">
        <v>-159.71</v>
      </c>
      <c r="F32">
        <f>_10sept_0_20[[#This Row],[H_mag]]-40</f>
        <v>-61.68</v>
      </c>
      <c r="G32">
        <f>_10sept_0_20[[#This Row],[V_mag]]-40</f>
        <v>-61.9</v>
      </c>
      <c r="H32">
        <f>(10^(_10sept_0_20[[#This Row],[H_mag_adj]]/20)*COS(RADIANS(_10sept_0_20[[#This Row],[H_phase]])))*0.6</f>
        <v>-4.6286540479431761E-4</v>
      </c>
      <c r="I32">
        <f>(10^(_10sept_0_20[[#This Row],[H_mag_adj]]/20)*SIN(RADIANS(_10sept_0_20[[#This Row],[H_phase]])))*0.6</f>
        <v>-1.7397966773959088E-4</v>
      </c>
      <c r="J32">
        <f>(10^(_10sept_0_20[[#This Row],[V_mag_adj]]/20)*COS(RADIANS(_10sept_0_20[[#This Row],[V_phase]])))*0.6</f>
        <v>-4.5220014123537652E-4</v>
      </c>
      <c r="K32">
        <f>(10^(_10sept_0_20[[#This Row],[V_mag_adj]]/20)*SIN(RADIANS(_10sept_0_20[[#This Row],[V_phase]])))*0.6</f>
        <v>-1.6718419398729537E-4</v>
      </c>
    </row>
    <row r="33" spans="1:11" x14ac:dyDescent="0.25">
      <c r="A33">
        <v>-150</v>
      </c>
      <c r="B33">
        <v>-22.18</v>
      </c>
      <c r="C33">
        <v>-143.97</v>
      </c>
      <c r="D33">
        <v>-22.54</v>
      </c>
      <c r="E33">
        <v>-143.53</v>
      </c>
      <c r="F33">
        <f>_10sept_0_20[[#This Row],[H_mag]]-40</f>
        <v>-62.18</v>
      </c>
      <c r="G33">
        <f>_10sept_0_20[[#This Row],[V_mag]]-40</f>
        <v>-62.54</v>
      </c>
      <c r="H33">
        <f>(10^(_10sept_0_20[[#This Row],[H_mag_adj]]/20)*COS(RADIANS(_10sept_0_20[[#This Row],[H_phase]])))*0.6</f>
        <v>-3.7752315264258932E-4</v>
      </c>
      <c r="I33">
        <f>(10^(_10sept_0_20[[#This Row],[H_mag_adj]]/20)*SIN(RADIANS(_10sept_0_20[[#This Row],[H_phase]])))*0.6</f>
        <v>-2.7458875455890172E-4</v>
      </c>
      <c r="J33">
        <f>(10^(_10sept_0_20[[#This Row],[V_mag_adj]]/20)*COS(RADIANS(_10sept_0_20[[#This Row],[V_phase]])))*0.6</f>
        <v>-3.6016221217076048E-4</v>
      </c>
      <c r="K33">
        <f>(10^(_10sept_0_20[[#This Row],[V_mag_adj]]/20)*SIN(RADIANS(_10sept_0_20[[#This Row],[V_phase]])))*0.6</f>
        <v>-2.6621429439411935E-4</v>
      </c>
    </row>
    <row r="34" spans="1:11" x14ac:dyDescent="0.25">
      <c r="A34">
        <v>-149</v>
      </c>
      <c r="B34">
        <v>-22.87</v>
      </c>
      <c r="C34">
        <v>-127.72</v>
      </c>
      <c r="D34">
        <v>-23.14</v>
      </c>
      <c r="E34">
        <v>-128.05000000000001</v>
      </c>
      <c r="F34">
        <f>_10sept_0_20[[#This Row],[H_mag]]-40</f>
        <v>-62.870000000000005</v>
      </c>
      <c r="G34">
        <f>_10sept_0_20[[#This Row],[V_mag]]-40</f>
        <v>-63.14</v>
      </c>
      <c r="H34">
        <f>(10^(_10sept_0_20[[#This Row],[H_mag_adj]]/20)*COS(RADIANS(_10sept_0_20[[#This Row],[H_phase]])))*0.6</f>
        <v>-2.6379283113846653E-4</v>
      </c>
      <c r="I34">
        <f>(10^(_10sept_0_20[[#This Row],[H_mag_adj]]/20)*SIN(RADIANS(_10sept_0_20[[#This Row],[H_phase]])))*0.6</f>
        <v>-3.4106192279100494E-4</v>
      </c>
      <c r="J34">
        <f>(10^(_10sept_0_20[[#This Row],[V_mag_adj]]/20)*COS(RADIANS(_10sept_0_20[[#This Row],[V_phase]])))*0.6</f>
        <v>-2.5761899555673399E-4</v>
      </c>
      <c r="K34">
        <f>(10^(_10sept_0_20[[#This Row],[V_mag_adj]]/20)*SIN(RADIANS(_10sept_0_20[[#This Row],[V_phase]])))*0.6</f>
        <v>-3.2914482099328694E-4</v>
      </c>
    </row>
    <row r="35" spans="1:11" x14ac:dyDescent="0.25">
      <c r="A35">
        <v>-148</v>
      </c>
      <c r="B35">
        <v>-23.66</v>
      </c>
      <c r="C35">
        <v>-112.73</v>
      </c>
      <c r="D35">
        <v>-24.02</v>
      </c>
      <c r="E35">
        <v>-111.76</v>
      </c>
      <c r="F35">
        <f>_10sept_0_20[[#This Row],[H_mag]]-40</f>
        <v>-63.66</v>
      </c>
      <c r="G35">
        <f>_10sept_0_20[[#This Row],[V_mag]]-40</f>
        <v>-64.02</v>
      </c>
      <c r="H35">
        <f>(10^(_10sept_0_20[[#This Row],[H_mag_adj]]/20)*COS(RADIANS(_10sept_0_20[[#This Row],[H_phase]])))*0.6</f>
        <v>-1.5211639948333041E-4</v>
      </c>
      <c r="I35">
        <f>(10^(_10sept_0_20[[#This Row],[H_mag_adj]]/20)*SIN(RADIANS(_10sept_0_20[[#This Row],[H_phase]])))*0.6</f>
        <v>-3.6311180204620674E-4</v>
      </c>
      <c r="J35">
        <f>(10^(_10sept_0_20[[#This Row],[V_mag_adj]]/20)*COS(RADIANS(_10sept_0_20[[#This Row],[V_phase]])))*0.6</f>
        <v>-1.4002214541330443E-4</v>
      </c>
      <c r="K35">
        <f>(10^(_10sept_0_20[[#This Row],[V_mag_adj]]/20)*SIN(RADIANS(_10sept_0_20[[#This Row],[V_phase]])))*0.6</f>
        <v>-3.5079038060615886E-4</v>
      </c>
    </row>
    <row r="36" spans="1:11" x14ac:dyDescent="0.25">
      <c r="A36">
        <v>-147</v>
      </c>
      <c r="B36">
        <v>-24.88</v>
      </c>
      <c r="C36">
        <v>-96.55</v>
      </c>
      <c r="D36">
        <v>-25.23</v>
      </c>
      <c r="E36">
        <v>-93.89</v>
      </c>
      <c r="F36">
        <f>_10sept_0_20[[#This Row],[H_mag]]-40</f>
        <v>-64.88</v>
      </c>
      <c r="G36">
        <f>_10sept_0_20[[#This Row],[V_mag]]-40</f>
        <v>-65.23</v>
      </c>
      <c r="H36">
        <f>(10^(_10sept_0_20[[#This Row],[H_mag_adj]]/20)*COS(RADIANS(_10sept_0_20[[#This Row],[H_phase]])))*0.6</f>
        <v>-3.9023260288937636E-5</v>
      </c>
      <c r="I36">
        <f>(10^(_10sept_0_20[[#This Row],[H_mag_adj]]/20)*SIN(RADIANS(_10sept_0_20[[#This Row],[H_phase]])))*0.6</f>
        <v>-3.3986557962697268E-4</v>
      </c>
      <c r="J36">
        <f>(10^(_10sept_0_20[[#This Row],[V_mag_adj]]/20)*COS(RADIANS(_10sept_0_20[[#This Row],[V_phase]])))*0.6</f>
        <v>-2.2291768342618455E-5</v>
      </c>
      <c r="K36">
        <f>(10^(_10sept_0_20[[#This Row],[V_mag_adj]]/20)*SIN(RADIANS(_10sept_0_20[[#This Row],[V_phase]])))*0.6</f>
        <v>-3.2783063881784182E-4</v>
      </c>
    </row>
    <row r="37" spans="1:11" x14ac:dyDescent="0.25">
      <c r="A37">
        <v>-146</v>
      </c>
      <c r="B37">
        <v>-26.44</v>
      </c>
      <c r="C37">
        <v>-77.73</v>
      </c>
      <c r="D37">
        <v>-26.53</v>
      </c>
      <c r="E37">
        <v>-75.34</v>
      </c>
      <c r="F37">
        <f>_10sept_0_20[[#This Row],[H_mag]]-40</f>
        <v>-66.44</v>
      </c>
      <c r="G37">
        <f>_10sept_0_20[[#This Row],[V_mag]]-40</f>
        <v>-66.53</v>
      </c>
      <c r="H37">
        <f>(10^(_10sept_0_20[[#This Row],[H_mag_adj]]/20)*COS(RADIANS(_10sept_0_20[[#This Row],[H_phase]])))*0.6</f>
        <v>6.0750318450258547E-5</v>
      </c>
      <c r="I37">
        <f>(10^(_10sept_0_20[[#This Row],[H_mag_adj]]/20)*SIN(RADIANS(_10sept_0_20[[#This Row],[H_phase]])))*0.6</f>
        <v>-2.7932871938991452E-4</v>
      </c>
      <c r="J37">
        <f>(10^(_10sept_0_20[[#This Row],[V_mag_adj]]/20)*COS(RADIANS(_10sept_0_20[[#This Row],[V_phase]])))*0.6</f>
        <v>7.1600085706356202E-5</v>
      </c>
      <c r="K37">
        <f>(10^(_10sept_0_20[[#This Row],[V_mag_adj]]/20)*SIN(RADIANS(_10sept_0_20[[#This Row],[V_phase]])))*0.6</f>
        <v>-2.7370163278704195E-4</v>
      </c>
    </row>
    <row r="38" spans="1:11" x14ac:dyDescent="0.25">
      <c r="A38">
        <v>-145</v>
      </c>
      <c r="B38">
        <v>-28.4</v>
      </c>
      <c r="C38">
        <v>-60.56</v>
      </c>
      <c r="D38">
        <v>-28.7</v>
      </c>
      <c r="E38">
        <v>-56.69</v>
      </c>
      <c r="F38">
        <f>_10sept_0_20[[#This Row],[H_mag]]-40</f>
        <v>-68.400000000000006</v>
      </c>
      <c r="G38">
        <f>_10sept_0_20[[#This Row],[V_mag]]-40</f>
        <v>-68.7</v>
      </c>
      <c r="H38">
        <f>(10^(_10sept_0_20[[#This Row],[H_mag_adj]]/20)*COS(RADIANS(_10sept_0_20[[#This Row],[H_phase]])))*0.6</f>
        <v>1.1212055747087593E-4</v>
      </c>
      <c r="I38">
        <f>(10^(_10sept_0_20[[#This Row],[H_mag_adj]]/20)*SIN(RADIANS(_10sept_0_20[[#This Row],[H_phase]])))*0.6</f>
        <v>-1.9865752525206082E-4</v>
      </c>
      <c r="J38">
        <f>(10^(_10sept_0_20[[#This Row],[V_mag_adj]]/20)*COS(RADIANS(_10sept_0_20[[#This Row],[V_phase]])))*0.6</f>
        <v>1.2101996291175902E-4</v>
      </c>
      <c r="K38">
        <f>(10^(_10sept_0_20[[#This Row],[V_mag_adj]]/20)*SIN(RADIANS(_10sept_0_20[[#This Row],[V_phase]])))*0.6</f>
        <v>-1.8416523111091279E-4</v>
      </c>
    </row>
    <row r="39" spans="1:11" x14ac:dyDescent="0.25">
      <c r="A39">
        <v>-144</v>
      </c>
      <c r="B39">
        <v>-31.16</v>
      </c>
      <c r="C39">
        <v>-35.39</v>
      </c>
      <c r="D39">
        <v>-31.36</v>
      </c>
      <c r="E39">
        <v>-28.32</v>
      </c>
      <c r="F39">
        <f>_10sept_0_20[[#This Row],[H_mag]]-40</f>
        <v>-71.16</v>
      </c>
      <c r="G39">
        <f>_10sept_0_20[[#This Row],[V_mag]]-40</f>
        <v>-71.36</v>
      </c>
      <c r="H39">
        <f>(10^(_10sept_0_20[[#This Row],[H_mag_adj]]/20)*COS(RADIANS(_10sept_0_20[[#This Row],[H_phase]])))*0.6</f>
        <v>1.3534144547074146E-4</v>
      </c>
      <c r="I39">
        <f>(10^(_10sept_0_20[[#This Row],[H_mag_adj]]/20)*SIN(RADIANS(_10sept_0_20[[#This Row],[H_phase]])))*0.6</f>
        <v>-9.6146611935603478E-5</v>
      </c>
      <c r="J39">
        <f>(10^(_10sept_0_20[[#This Row],[V_mag_adj]]/20)*COS(RADIANS(_10sept_0_20[[#This Row],[V_phase]])))*0.6</f>
        <v>1.4281958920328192E-4</v>
      </c>
      <c r="K39">
        <f>(10^(_10sept_0_20[[#This Row],[V_mag_adj]]/20)*SIN(RADIANS(_10sept_0_20[[#This Row],[V_phase]])))*0.6</f>
        <v>-7.6964744820006578E-5</v>
      </c>
    </row>
    <row r="40" spans="1:11" x14ac:dyDescent="0.25">
      <c r="A40">
        <v>-143</v>
      </c>
      <c r="B40">
        <v>-34.07</v>
      </c>
      <c r="C40">
        <v>2.4700000000000002</v>
      </c>
      <c r="D40">
        <v>-33.43</v>
      </c>
      <c r="E40">
        <v>5.43</v>
      </c>
      <c r="F40">
        <f>_10sept_0_20[[#This Row],[H_mag]]-40</f>
        <v>-74.069999999999993</v>
      </c>
      <c r="G40">
        <f>_10sept_0_20[[#This Row],[V_mag]]-40</f>
        <v>-73.430000000000007</v>
      </c>
      <c r="H40">
        <f>(10^(_10sept_0_20[[#This Row],[H_mag_adj]]/20)*COS(RADIANS(_10sept_0_20[[#This Row],[H_phase]])))*0.6</f>
        <v>1.1864448898326066E-4</v>
      </c>
      <c r="I40">
        <f>(10^(_10sept_0_20[[#This Row],[H_mag_adj]]/20)*SIN(RADIANS(_10sept_0_20[[#This Row],[H_phase]])))*0.6</f>
        <v>5.1178911458878101E-6</v>
      </c>
      <c r="J40">
        <f>(10^(_10sept_0_20[[#This Row],[V_mag_adj]]/20)*COS(RADIANS(_10sept_0_20[[#This Row],[V_phase]])))*0.6</f>
        <v>1.2726177933520047E-4</v>
      </c>
      <c r="K40">
        <f>(10^(_10sept_0_20[[#This Row],[V_mag_adj]]/20)*SIN(RADIANS(_10sept_0_20[[#This Row],[V_phase]])))*0.6</f>
        <v>1.209701284805493E-5</v>
      </c>
    </row>
    <row r="41" spans="1:11" x14ac:dyDescent="0.25">
      <c r="A41">
        <v>-142</v>
      </c>
      <c r="B41">
        <v>-35.08</v>
      </c>
      <c r="C41">
        <v>50.18</v>
      </c>
      <c r="D41">
        <v>-34.119999999999997</v>
      </c>
      <c r="E41">
        <v>47.73</v>
      </c>
      <c r="F41">
        <f>_10sept_0_20[[#This Row],[H_mag]]-40</f>
        <v>-75.08</v>
      </c>
      <c r="G41">
        <f>_10sept_0_20[[#This Row],[V_mag]]-40</f>
        <v>-74.12</v>
      </c>
      <c r="H41">
        <f>(10^(_10sept_0_20[[#This Row],[H_mag_adj]]/20)*COS(RADIANS(_10sept_0_20[[#This Row],[H_phase]])))*0.6</f>
        <v>6.7699825097870226E-5</v>
      </c>
      <c r="I41">
        <f>(10^(_10sept_0_20[[#This Row],[H_mag_adj]]/20)*SIN(RADIANS(_10sept_0_20[[#This Row],[H_phase]])))*0.6</f>
        <v>8.1198203175808295E-5</v>
      </c>
      <c r="J41">
        <f>(10^(_10sept_0_20[[#This Row],[V_mag_adj]]/20)*COS(RADIANS(_10sept_0_20[[#This Row],[V_phase]])))*0.6</f>
        <v>7.9418988805642296E-5</v>
      </c>
      <c r="K41">
        <f>(10^(_10sept_0_20[[#This Row],[V_mag_adj]]/20)*SIN(RADIANS(_10sept_0_20[[#This Row],[V_phase]])))*0.6</f>
        <v>8.7372189135144222E-5</v>
      </c>
    </row>
    <row r="42" spans="1:11" x14ac:dyDescent="0.25">
      <c r="A42">
        <v>-141</v>
      </c>
      <c r="B42">
        <v>-33.24</v>
      </c>
      <c r="C42">
        <v>88.73</v>
      </c>
      <c r="D42">
        <v>-32.799999999999997</v>
      </c>
      <c r="E42">
        <v>85.3</v>
      </c>
      <c r="F42">
        <f>_10sept_0_20[[#This Row],[H_mag]]-40</f>
        <v>-73.240000000000009</v>
      </c>
      <c r="G42">
        <f>_10sept_0_20[[#This Row],[V_mag]]-40</f>
        <v>-72.8</v>
      </c>
      <c r="H42">
        <f>(10^(_10sept_0_20[[#This Row],[H_mag_adj]]/20)*COS(RADIANS(_10sept_0_20[[#This Row],[H_phase]])))*0.6</f>
        <v>2.895988117677871E-6</v>
      </c>
      <c r="I42">
        <f>(10^(_10sept_0_20[[#This Row],[H_mag_adj]]/20)*SIN(RADIANS(_10sept_0_20[[#This Row],[H_phase]])))*0.6</f>
        <v>1.3063048925190094E-4</v>
      </c>
      <c r="J42">
        <f>(10^(_10sept_0_20[[#This Row],[V_mag_adj]]/20)*COS(RADIANS(_10sept_0_20[[#This Row],[V_phase]])))*0.6</f>
        <v>1.1262616736195625E-5</v>
      </c>
      <c r="K42">
        <f>(10^(_10sept_0_20[[#This Row],[V_mag_adj]]/20)*SIN(RADIANS(_10sept_0_20[[#This Row],[V_phase]])))*0.6</f>
        <v>1.3698986106002643E-4</v>
      </c>
    </row>
    <row r="43" spans="1:11" x14ac:dyDescent="0.25">
      <c r="A43">
        <v>-140</v>
      </c>
      <c r="B43">
        <v>-31.08</v>
      </c>
      <c r="C43">
        <v>112.46</v>
      </c>
      <c r="D43">
        <v>-30.42</v>
      </c>
      <c r="E43">
        <v>110.19</v>
      </c>
      <c r="F43">
        <f>_10sept_0_20[[#This Row],[H_mag]]-40</f>
        <v>-71.08</v>
      </c>
      <c r="G43">
        <f>_10sept_0_20[[#This Row],[V_mag]]-40</f>
        <v>-70.42</v>
      </c>
      <c r="H43">
        <f>(10^(_10sept_0_20[[#This Row],[H_mag_adj]]/20)*COS(RADIANS(_10sept_0_20[[#This Row],[H_phase]])))*0.6</f>
        <v>-6.4011530412573015E-5</v>
      </c>
      <c r="I43">
        <f>(10^(_10sept_0_20[[#This Row],[H_mag_adj]]/20)*SIN(RADIANS(_10sept_0_20[[#This Row],[H_phase]])))*0.6</f>
        <v>1.5484317212288536E-4</v>
      </c>
      <c r="J43">
        <f>(10^(_10sept_0_20[[#This Row],[V_mag_adj]]/20)*COS(RADIANS(_10sept_0_20[[#This Row],[V_phase]])))*0.6</f>
        <v>-6.2393520823333961E-5</v>
      </c>
      <c r="K43">
        <f>(10^(_10sept_0_20[[#This Row],[V_mag_adj]]/20)*SIN(RADIANS(_10sept_0_20[[#This Row],[V_phase]])))*0.6</f>
        <v>1.6967200018177077E-4</v>
      </c>
    </row>
    <row r="44" spans="1:11" x14ac:dyDescent="0.25">
      <c r="A44">
        <v>-139</v>
      </c>
      <c r="B44">
        <v>-29.71</v>
      </c>
      <c r="C44">
        <v>129.21</v>
      </c>
      <c r="D44">
        <v>-29.2</v>
      </c>
      <c r="E44">
        <v>124.64</v>
      </c>
      <c r="F44">
        <f>_10sept_0_20[[#This Row],[H_mag]]-40</f>
        <v>-69.710000000000008</v>
      </c>
      <c r="G44">
        <f>_10sept_0_20[[#This Row],[V_mag]]-40</f>
        <v>-69.2</v>
      </c>
      <c r="H44">
        <f>(10^(_10sept_0_20[[#This Row],[H_mag_adj]]/20)*COS(RADIANS(_10sept_0_20[[#This Row],[H_phase]])))*0.6</f>
        <v>-1.2401704700705632E-4</v>
      </c>
      <c r="I44">
        <f>(10^(_10sept_0_20[[#This Row],[H_mag_adj]]/20)*SIN(RADIANS(_10sept_0_20[[#This Row],[H_phase]])))*0.6</f>
        <v>1.5200574891649678E-4</v>
      </c>
      <c r="J44">
        <f>(10^(_10sept_0_20[[#This Row],[V_mag_adj]]/20)*COS(RADIANS(_10sept_0_20[[#This Row],[V_phase]])))*0.6</f>
        <v>-1.1825493520505756E-4</v>
      </c>
      <c r="K44">
        <f>(10^(_10sept_0_20[[#This Row],[V_mag_adj]]/20)*SIN(RADIANS(_10sept_0_20[[#This Row],[V_phase]])))*0.6</f>
        <v>1.711645113505555E-4</v>
      </c>
    </row>
    <row r="45" spans="1:11" x14ac:dyDescent="0.25">
      <c r="A45">
        <v>-138</v>
      </c>
      <c r="B45">
        <v>-29.19</v>
      </c>
      <c r="C45">
        <v>143.97</v>
      </c>
      <c r="D45">
        <v>-29</v>
      </c>
      <c r="E45">
        <v>141.52000000000001</v>
      </c>
      <c r="F45">
        <f>_10sept_0_20[[#This Row],[H_mag]]-40</f>
        <v>-69.19</v>
      </c>
      <c r="G45">
        <f>_10sept_0_20[[#This Row],[V_mag]]-40</f>
        <v>-69</v>
      </c>
      <c r="H45">
        <f>(10^(_10sept_0_20[[#This Row],[H_mag_adj]]/20)*COS(RADIANS(_10sept_0_20[[#This Row],[H_phase]])))*0.6</f>
        <v>-1.6843936328516624E-4</v>
      </c>
      <c r="I45">
        <f>(10^(_10sept_0_20[[#This Row],[H_mag_adj]]/20)*SIN(RADIANS(_10sept_0_20[[#This Row],[H_phase]])))*0.6</f>
        <v>1.2251316153569979E-4</v>
      </c>
      <c r="J45">
        <f>(10^(_10sept_0_20[[#This Row],[V_mag_adj]]/20)*COS(RADIANS(_10sept_0_20[[#This Row],[V_phase]])))*0.6</f>
        <v>-1.6665416166537699E-4</v>
      </c>
      <c r="K45">
        <f>(10^(_10sept_0_20[[#This Row],[V_mag_adj]]/20)*SIN(RADIANS(_10sept_0_20[[#This Row],[V_phase]])))*0.6</f>
        <v>1.3246775163865476E-4</v>
      </c>
    </row>
    <row r="46" spans="1:11" x14ac:dyDescent="0.25">
      <c r="A46">
        <v>-137</v>
      </c>
      <c r="B46">
        <v>-29.23</v>
      </c>
      <c r="C46">
        <v>158.93</v>
      </c>
      <c r="D46">
        <v>-29.38</v>
      </c>
      <c r="E46">
        <v>156.22999999999999</v>
      </c>
      <c r="F46">
        <f>_10sept_0_20[[#This Row],[H_mag]]-40</f>
        <v>-69.23</v>
      </c>
      <c r="G46">
        <f>_10sept_0_20[[#This Row],[V_mag]]-40</f>
        <v>-69.38</v>
      </c>
      <c r="H46">
        <f>(10^(_10sept_0_20[[#This Row],[H_mag_adj]]/20)*COS(RADIANS(_10sept_0_20[[#This Row],[H_phase]])))*0.6</f>
        <v>-1.9346345585598344E-4</v>
      </c>
      <c r="I46">
        <f>(10^(_10sept_0_20[[#This Row],[H_mag_adj]]/20)*SIN(RADIANS(_10sept_0_20[[#This Row],[H_phase]])))*0.6</f>
        <v>7.4534978426063234E-5</v>
      </c>
      <c r="J46">
        <f>(10^(_10sept_0_20[[#This Row],[V_mag_adj]]/20)*COS(RADIANS(_10sept_0_20[[#This Row],[V_phase]])))*0.6</f>
        <v>-1.8648908724295052E-4</v>
      </c>
      <c r="K46">
        <f>(10^(_10sept_0_20[[#This Row],[V_mag_adj]]/20)*SIN(RADIANS(_10sept_0_20[[#This Row],[V_phase]])))*0.6</f>
        <v>8.2134874571344161E-5</v>
      </c>
    </row>
    <row r="47" spans="1:11" x14ac:dyDescent="0.25">
      <c r="A47">
        <v>-136</v>
      </c>
      <c r="B47">
        <v>-30.26</v>
      </c>
      <c r="C47">
        <v>171.23</v>
      </c>
      <c r="D47">
        <v>-30.85</v>
      </c>
      <c r="E47">
        <v>168.03</v>
      </c>
      <c r="F47">
        <f>_10sept_0_20[[#This Row],[H_mag]]-40</f>
        <v>-70.260000000000005</v>
      </c>
      <c r="G47">
        <f>_10sept_0_20[[#This Row],[V_mag]]-40</f>
        <v>-70.849999999999994</v>
      </c>
      <c r="H47">
        <f>(10^(_10sept_0_20[[#This Row],[H_mag_adj]]/20)*COS(RADIANS(_10sept_0_20[[#This Row],[H_phase]])))*0.6</f>
        <v>-1.8198840329576352E-4</v>
      </c>
      <c r="I47">
        <f>(10^(_10sept_0_20[[#This Row],[H_mag_adj]]/20)*SIN(RADIANS(_10sept_0_20[[#This Row],[H_phase]])))*0.6</f>
        <v>2.8075728675862726E-5</v>
      </c>
      <c r="J47">
        <f>(10^(_10sept_0_20[[#This Row],[V_mag_adj]]/20)*COS(RADIANS(_10sept_0_20[[#This Row],[V_phase]])))*0.6</f>
        <v>-1.6830767344755553E-4</v>
      </c>
      <c r="K47">
        <f>(10^(_10sept_0_20[[#This Row],[V_mag_adj]]/20)*SIN(RADIANS(_10sept_0_20[[#This Row],[V_phase]])))*0.6</f>
        <v>3.5682803375934172E-5</v>
      </c>
    </row>
    <row r="48" spans="1:11" x14ac:dyDescent="0.25">
      <c r="A48">
        <v>-135</v>
      </c>
      <c r="B48">
        <v>-32.840000000000003</v>
      </c>
      <c r="C48">
        <v>-169.73</v>
      </c>
      <c r="D48">
        <v>-34.03</v>
      </c>
      <c r="E48">
        <v>-176.02</v>
      </c>
      <c r="F48">
        <f>_10sept_0_20[[#This Row],[H_mag]]-40</f>
        <v>-72.84</v>
      </c>
      <c r="G48">
        <f>_10sept_0_20[[#This Row],[V_mag]]-40</f>
        <v>-74.03</v>
      </c>
      <c r="H48">
        <f>(10^(_10sept_0_20[[#This Row],[H_mag_adj]]/20)*COS(RADIANS(_10sept_0_20[[#This Row],[H_phase]])))*0.6</f>
        <v>-1.3462845752972504E-4</v>
      </c>
      <c r="I48">
        <f>(10^(_10sept_0_20[[#This Row],[H_mag_adj]]/20)*SIN(RADIANS(_10sept_0_20[[#This Row],[H_phase]])))*0.6</f>
        <v>-2.4393324873282683E-5</v>
      </c>
      <c r="J48">
        <f>(10^(_10sept_0_20[[#This Row],[V_mag_adj]]/20)*COS(RADIANS(_10sept_0_20[[#This Row],[V_phase]])))*0.6</f>
        <v>-1.1901525031757968E-4</v>
      </c>
      <c r="K48">
        <f>(10^(_10sept_0_20[[#This Row],[V_mag_adj]]/20)*SIN(RADIANS(_10sept_0_20[[#This Row],[V_phase]])))*0.6</f>
        <v>-8.2806107441674084E-6</v>
      </c>
    </row>
    <row r="49" spans="1:11" x14ac:dyDescent="0.25">
      <c r="A49">
        <v>-134</v>
      </c>
      <c r="B49">
        <v>-37.74</v>
      </c>
      <c r="C49">
        <v>-152.59</v>
      </c>
      <c r="D49">
        <v>-40.25</v>
      </c>
      <c r="E49">
        <v>-152.07</v>
      </c>
      <c r="F49">
        <f>_10sept_0_20[[#This Row],[H_mag]]-40</f>
        <v>-77.740000000000009</v>
      </c>
      <c r="G49">
        <f>_10sept_0_20[[#This Row],[V_mag]]-40</f>
        <v>-80.25</v>
      </c>
      <c r="H49">
        <f>(10^(_10sept_0_20[[#This Row],[H_mag_adj]]/20)*COS(RADIANS(_10sept_0_20[[#This Row],[H_phase]])))*0.6</f>
        <v>-6.9093090423682889E-5</v>
      </c>
      <c r="I49">
        <f>(10^(_10sept_0_20[[#This Row],[H_mag_adj]]/20)*SIN(RADIANS(_10sept_0_20[[#This Row],[H_phase]])))*0.6</f>
        <v>-3.5829756844813247E-5</v>
      </c>
      <c r="J49">
        <f>(10^(_10sept_0_20[[#This Row],[V_mag_adj]]/20)*COS(RADIANS(_10sept_0_20[[#This Row],[V_phase]])))*0.6</f>
        <v>-5.1507192901611541E-5</v>
      </c>
      <c r="K49">
        <f>(10^(_10sept_0_20[[#This Row],[V_mag_adj]]/20)*SIN(RADIANS(_10sept_0_20[[#This Row],[V_phase]])))*0.6</f>
        <v>-2.7306194059690859E-5</v>
      </c>
    </row>
    <row r="50" spans="1:11" x14ac:dyDescent="0.25">
      <c r="A50">
        <v>-133</v>
      </c>
      <c r="B50">
        <v>-44.65</v>
      </c>
      <c r="C50">
        <v>-104.1</v>
      </c>
      <c r="D50">
        <v>-47.58</v>
      </c>
      <c r="E50">
        <v>-49.34</v>
      </c>
      <c r="F50">
        <f>_10sept_0_20[[#This Row],[H_mag]]-40</f>
        <v>-84.65</v>
      </c>
      <c r="G50">
        <f>_10sept_0_20[[#This Row],[V_mag]]-40</f>
        <v>-87.58</v>
      </c>
      <c r="H50">
        <f>(10^(_10sept_0_20[[#This Row],[H_mag_adj]]/20)*COS(RADIANS(_10sept_0_20[[#This Row],[H_phase]])))*0.6</f>
        <v>-8.5576653014415655E-6</v>
      </c>
      <c r="I50">
        <f>(10^(_10sept_0_20[[#This Row],[H_mag_adj]]/20)*SIN(RADIANS(_10sept_0_20[[#This Row],[H_phase]])))*0.6</f>
        <v>-3.4069493629282532E-5</v>
      </c>
      <c r="J50">
        <f>(10^(_10sept_0_20[[#This Row],[V_mag_adj]]/20)*COS(RADIANS(_10sept_0_20[[#This Row],[V_phase]])))*0.6</f>
        <v>1.6334718031339569E-5</v>
      </c>
      <c r="K50">
        <f>(10^(_10sept_0_20[[#This Row],[V_mag_adj]]/20)*SIN(RADIANS(_10sept_0_20[[#This Row],[V_phase]])))*0.6</f>
        <v>-1.9017701277704704E-5</v>
      </c>
    </row>
    <row r="51" spans="1:11" x14ac:dyDescent="0.25">
      <c r="A51">
        <v>-132</v>
      </c>
      <c r="B51">
        <v>-44.44</v>
      </c>
      <c r="C51">
        <v>-1.65</v>
      </c>
      <c r="D51">
        <v>-40.74</v>
      </c>
      <c r="E51">
        <v>4.41</v>
      </c>
      <c r="F51">
        <f>_10sept_0_20[[#This Row],[H_mag]]-40</f>
        <v>-84.44</v>
      </c>
      <c r="G51">
        <f>_10sept_0_20[[#This Row],[V_mag]]-40</f>
        <v>-80.740000000000009</v>
      </c>
      <c r="H51">
        <f>(10^(_10sept_0_20[[#This Row],[H_mag_adj]]/20)*COS(RADIANS(_10sept_0_20[[#This Row],[H_phase]])))*0.6</f>
        <v>3.5972543027890958E-5</v>
      </c>
      <c r="I51">
        <f>(10^(_10sept_0_20[[#This Row],[H_mag_adj]]/20)*SIN(RADIANS(_10sept_0_20[[#This Row],[H_phase]])))*0.6</f>
        <v>-1.0362213408366369E-6</v>
      </c>
      <c r="J51">
        <f>(10^(_10sept_0_20[[#This Row],[V_mag_adj]]/20)*COS(RADIANS(_10sept_0_20[[#This Row],[V_phase]])))*0.6</f>
        <v>5.4936823942066075E-5</v>
      </c>
      <c r="K51">
        <f>(10^(_10sept_0_20[[#This Row],[V_mag_adj]]/20)*SIN(RADIANS(_10sept_0_20[[#This Row],[V_phase]])))*0.6</f>
        <v>4.2368034070291871E-6</v>
      </c>
    </row>
    <row r="52" spans="1:11" x14ac:dyDescent="0.25">
      <c r="A52">
        <v>-131</v>
      </c>
      <c r="B52">
        <v>-38.15</v>
      </c>
      <c r="C52">
        <v>36.71</v>
      </c>
      <c r="D52">
        <v>-36.46</v>
      </c>
      <c r="E52">
        <v>36.409999999999997</v>
      </c>
      <c r="F52">
        <f>_10sept_0_20[[#This Row],[H_mag]]-40</f>
        <v>-78.150000000000006</v>
      </c>
      <c r="G52">
        <f>_10sept_0_20[[#This Row],[V_mag]]-40</f>
        <v>-76.460000000000008</v>
      </c>
      <c r="H52">
        <f>(10^(_10sept_0_20[[#This Row],[H_mag_adj]]/20)*COS(RADIANS(_10sept_0_20[[#This Row],[H_phase]])))*0.6</f>
        <v>5.9517900212358758E-5</v>
      </c>
      <c r="I52">
        <f>(10^(_10sept_0_20[[#This Row],[H_mag_adj]]/20)*SIN(RADIANS(_10sept_0_20[[#This Row],[H_phase]])))*0.6</f>
        <v>4.4379436864013873E-5</v>
      </c>
      <c r="J52">
        <f>(10^(_10sept_0_20[[#This Row],[V_mag_adj]]/20)*COS(RADIANS(_10sept_0_20[[#This Row],[V_phase]])))*0.6</f>
        <v>7.2582836670386433E-5</v>
      </c>
      <c r="K52">
        <f>(10^(_10sept_0_20[[#This Row],[V_mag_adj]]/20)*SIN(RADIANS(_10sept_0_20[[#This Row],[V_phase]])))*0.6</f>
        <v>5.3532238825547983E-5</v>
      </c>
    </row>
    <row r="53" spans="1:11" x14ac:dyDescent="0.25">
      <c r="A53">
        <v>-130</v>
      </c>
      <c r="B53">
        <v>-35.54</v>
      </c>
      <c r="C53">
        <v>64.45</v>
      </c>
      <c r="D53">
        <v>-34.97</v>
      </c>
      <c r="E53">
        <v>57.57</v>
      </c>
      <c r="F53">
        <f>_10sept_0_20[[#This Row],[H_mag]]-40</f>
        <v>-75.539999999999992</v>
      </c>
      <c r="G53">
        <f>_10sept_0_20[[#This Row],[V_mag]]-40</f>
        <v>-74.97</v>
      </c>
      <c r="H53">
        <f>(10^(_10sept_0_20[[#This Row],[H_mag_adj]]/20)*COS(RADIANS(_10sept_0_20[[#This Row],[H_phase]])))*0.6</f>
        <v>4.3244341245224204E-5</v>
      </c>
      <c r="I53">
        <f>(10^(_10sept_0_20[[#This Row],[H_mag_adj]]/20)*SIN(RADIANS(_10sept_0_20[[#This Row],[H_phase]])))*0.6</f>
        <v>9.0460404480197855E-5</v>
      </c>
      <c r="J53">
        <f>(10^(_10sept_0_20[[#This Row],[V_mag_adj]]/20)*COS(RADIANS(_10sept_0_20[[#This Row],[V_phase]])))*0.6</f>
        <v>5.7416113202985757E-5</v>
      </c>
      <c r="K53">
        <f>(10^(_10sept_0_20[[#This Row],[V_mag_adj]]/20)*SIN(RADIANS(_10sept_0_20[[#This Row],[V_phase]])))*0.6</f>
        <v>9.0368694927369406E-5</v>
      </c>
    </row>
    <row r="54" spans="1:11" x14ac:dyDescent="0.25">
      <c r="A54">
        <v>-129</v>
      </c>
      <c r="B54">
        <v>-33.22</v>
      </c>
      <c r="C54">
        <v>89.45</v>
      </c>
      <c r="D54">
        <v>-33.549999999999997</v>
      </c>
      <c r="E54">
        <v>85.53</v>
      </c>
      <c r="F54">
        <f>_10sept_0_20[[#This Row],[H_mag]]-40</f>
        <v>-73.22</v>
      </c>
      <c r="G54">
        <f>_10sept_0_20[[#This Row],[V_mag]]-40</f>
        <v>-73.55</v>
      </c>
      <c r="H54">
        <f>(10^(_10sept_0_20[[#This Row],[H_mag_adj]]/20)*COS(RADIANS(_10sept_0_20[[#This Row],[H_phase]])))*0.6</f>
        <v>1.2571428730830596E-6</v>
      </c>
      <c r="I54">
        <f>(10^(_10sept_0_20[[#This Row],[H_mag_adj]]/20)*SIN(RADIANS(_10sept_0_20[[#This Row],[H_phase]])))*0.6</f>
        <v>1.3095776081161275E-4</v>
      </c>
      <c r="J54">
        <f>(10^(_10sept_0_20[[#This Row],[V_mag_adj]]/20)*COS(RADIANS(_10sept_0_20[[#This Row],[V_phase]])))*0.6</f>
        <v>9.8264238729165047E-6</v>
      </c>
      <c r="K54">
        <f>(10^(_10sept_0_20[[#This Row],[V_mag_adj]]/20)*SIN(RADIANS(_10sept_0_20[[#This Row],[V_phase]])))*0.6</f>
        <v>1.2569796139392641E-4</v>
      </c>
    </row>
    <row r="55" spans="1:11" x14ac:dyDescent="0.25">
      <c r="A55">
        <v>-128</v>
      </c>
      <c r="B55">
        <v>-31.65</v>
      </c>
      <c r="C55">
        <v>113.75</v>
      </c>
      <c r="D55">
        <v>-32.11</v>
      </c>
      <c r="E55">
        <v>114.25</v>
      </c>
      <c r="F55">
        <f>_10sept_0_20[[#This Row],[H_mag]]-40</f>
        <v>-71.650000000000006</v>
      </c>
      <c r="G55">
        <f>_10sept_0_20[[#This Row],[V_mag]]-40</f>
        <v>-72.11</v>
      </c>
      <c r="H55">
        <f>(10^(_10sept_0_20[[#This Row],[H_mag_adj]]/20)*COS(RADIANS(_10sept_0_20[[#This Row],[H_phase]])))*0.6</f>
        <v>-6.3195074484238026E-5</v>
      </c>
      <c r="I55">
        <f>(10^(_10sept_0_20[[#This Row],[H_mag_adj]]/20)*SIN(RADIANS(_10sept_0_20[[#This Row],[H_phase]])))*0.6</f>
        <v>1.4362173186207927E-4</v>
      </c>
      <c r="J55">
        <f>(10^(_10sept_0_20[[#This Row],[V_mag_adj]]/20)*COS(RADIANS(_10sept_0_20[[#This Row],[V_phase]])))*0.6</f>
        <v>-6.1121765237644003E-5</v>
      </c>
      <c r="K55">
        <f>(10^(_10sept_0_20[[#This Row],[V_mag_adj]]/20)*SIN(RADIANS(_10sept_0_20[[#This Row],[V_phase]])))*0.6</f>
        <v>1.3568528745516045E-4</v>
      </c>
    </row>
    <row r="56" spans="1:11" x14ac:dyDescent="0.25">
      <c r="A56">
        <v>-127</v>
      </c>
      <c r="B56">
        <v>-29.53</v>
      </c>
      <c r="C56">
        <v>134.55000000000001</v>
      </c>
      <c r="D56">
        <v>-29.84</v>
      </c>
      <c r="E56">
        <v>135.66999999999999</v>
      </c>
      <c r="F56">
        <f>_10sept_0_20[[#This Row],[H_mag]]-40</f>
        <v>-69.53</v>
      </c>
      <c r="G56">
        <f>_10sept_0_20[[#This Row],[V_mag]]-40</f>
        <v>-69.84</v>
      </c>
      <c r="H56">
        <f>(10^(_10sept_0_20[[#This Row],[H_mag_adj]]/20)*COS(RADIANS(_10sept_0_20[[#This Row],[H_phase]])))*0.6</f>
        <v>-1.4050713577583144E-4</v>
      </c>
      <c r="I56">
        <f>(10^(_10sept_0_20[[#This Row],[H_mag_adj]]/20)*SIN(RADIANS(_10sept_0_20[[#This Row],[H_phase]])))*0.6</f>
        <v>1.4273173440189894E-4</v>
      </c>
      <c r="J56">
        <f>(10^(_10sept_0_20[[#This Row],[V_mag_adj]]/20)*COS(RADIANS(_10sept_0_20[[#This Row],[V_phase]])))*0.6</f>
        <v>-1.382470381232602E-4</v>
      </c>
      <c r="K56">
        <f>(10^(_10sept_0_20[[#This Row],[V_mag_adj]]/20)*SIN(RADIANS(_10sept_0_20[[#This Row],[V_phase]])))*0.6</f>
        <v>1.3505102524451375E-4</v>
      </c>
    </row>
    <row r="57" spans="1:11" x14ac:dyDescent="0.25">
      <c r="A57">
        <v>-126</v>
      </c>
      <c r="B57">
        <v>-27.48</v>
      </c>
      <c r="C57">
        <v>153.72999999999999</v>
      </c>
      <c r="D57">
        <v>-27.72</v>
      </c>
      <c r="E57">
        <v>155.18</v>
      </c>
      <c r="F57">
        <f>_10sept_0_20[[#This Row],[H_mag]]-40</f>
        <v>-67.48</v>
      </c>
      <c r="G57">
        <f>_10sept_0_20[[#This Row],[V_mag]]-40</f>
        <v>-67.72</v>
      </c>
      <c r="H57">
        <f>(10^(_10sept_0_20[[#This Row],[H_mag_adj]]/20)*COS(RADIANS(_10sept_0_20[[#This Row],[H_phase]])))*0.6</f>
        <v>-2.2740880849938551E-4</v>
      </c>
      <c r="I57">
        <f>(10^(_10sept_0_20[[#This Row],[H_mag_adj]]/20)*SIN(RADIANS(_10sept_0_20[[#This Row],[H_phase]])))*0.6</f>
        <v>1.1224431616595791E-4</v>
      </c>
      <c r="J57">
        <f>(10^(_10sept_0_20[[#This Row],[V_mag_adj]]/20)*COS(RADIANS(_10sept_0_20[[#This Row],[V_phase]])))*0.6</f>
        <v>-2.2390334119513618E-4</v>
      </c>
      <c r="K57">
        <f>(10^(_10sept_0_20[[#This Row],[V_mag_adj]]/20)*SIN(RADIANS(_10sept_0_20[[#This Row],[V_phase]])))*0.6</f>
        <v>1.0355272734608097E-4</v>
      </c>
    </row>
    <row r="58" spans="1:11" x14ac:dyDescent="0.25">
      <c r="A58">
        <v>-125</v>
      </c>
      <c r="B58">
        <v>-25.62</v>
      </c>
      <c r="C58">
        <v>170.76</v>
      </c>
      <c r="D58">
        <v>-25.84</v>
      </c>
      <c r="E58">
        <v>171.77</v>
      </c>
      <c r="F58">
        <f>_10sept_0_20[[#This Row],[H_mag]]-40</f>
        <v>-65.62</v>
      </c>
      <c r="G58">
        <f>_10sept_0_20[[#This Row],[V_mag]]-40</f>
        <v>-65.84</v>
      </c>
      <c r="H58">
        <f>(10^(_10sept_0_20[[#This Row],[H_mag_adj]]/20)*COS(RADIANS(_10sept_0_20[[#This Row],[H_phase]])))*0.6</f>
        <v>-3.1008384606629835E-4</v>
      </c>
      <c r="I58">
        <f>(10^(_10sept_0_20[[#This Row],[H_mag_adj]]/20)*SIN(RADIANS(_10sept_0_20[[#This Row],[H_phase]])))*0.6</f>
        <v>5.0444807444728267E-5</v>
      </c>
      <c r="J58">
        <f>(10^(_10sept_0_20[[#This Row],[V_mag_adj]]/20)*COS(RADIANS(_10sept_0_20[[#This Row],[V_phase]])))*0.6</f>
        <v>-3.0314851247343803E-4</v>
      </c>
      <c r="K58">
        <f>(10^(_10sept_0_20[[#This Row],[V_mag_adj]]/20)*SIN(RADIANS(_10sept_0_20[[#This Row],[V_phase]])))*0.6</f>
        <v>4.3846404471767704E-5</v>
      </c>
    </row>
    <row r="59" spans="1:11" x14ac:dyDescent="0.25">
      <c r="A59">
        <v>-124</v>
      </c>
      <c r="B59">
        <v>-24.3</v>
      </c>
      <c r="C59">
        <v>-174.26</v>
      </c>
      <c r="D59">
        <v>-24.37</v>
      </c>
      <c r="E59">
        <v>-172.3</v>
      </c>
      <c r="F59">
        <f>_10sept_0_20[[#This Row],[H_mag]]-40</f>
        <v>-64.3</v>
      </c>
      <c r="G59">
        <f>_10sept_0_20[[#This Row],[V_mag]]-40</f>
        <v>-64.37</v>
      </c>
      <c r="H59">
        <f>(10^(_10sept_0_20[[#This Row],[H_mag_adj]]/20)*COS(RADIANS(_10sept_0_20[[#This Row],[H_phase]])))*0.6</f>
        <v>-3.6388840359705149E-4</v>
      </c>
      <c r="I59">
        <f>(10^(_10sept_0_20[[#This Row],[H_mag_adj]]/20)*SIN(RADIANS(_10sept_0_20[[#This Row],[H_phase]])))*0.6</f>
        <v>-3.6577482179222554E-5</v>
      </c>
      <c r="J59">
        <f>(10^(_10sept_0_20[[#This Row],[V_mag_adj]]/20)*COS(RADIANS(_10sept_0_20[[#This Row],[V_phase]])))*0.6</f>
        <v>-3.5951543639107847E-4</v>
      </c>
      <c r="K59">
        <f>(10^(_10sept_0_20[[#This Row],[V_mag_adj]]/20)*SIN(RADIANS(_10sept_0_20[[#This Row],[V_phase]])))*0.6</f>
        <v>-4.8608394102840971E-5</v>
      </c>
    </row>
    <row r="60" spans="1:11" x14ac:dyDescent="0.25">
      <c r="A60">
        <v>-123</v>
      </c>
      <c r="B60">
        <v>-23.25</v>
      </c>
      <c r="C60">
        <v>-160.47999999999999</v>
      </c>
      <c r="D60">
        <v>-23.49</v>
      </c>
      <c r="E60">
        <v>-158.47</v>
      </c>
      <c r="F60">
        <f>_10sept_0_20[[#This Row],[H_mag]]-40</f>
        <v>-63.25</v>
      </c>
      <c r="G60">
        <f>_10sept_0_20[[#This Row],[V_mag]]-40</f>
        <v>-63.489999999999995</v>
      </c>
      <c r="H60">
        <f>(10^(_10sept_0_20[[#This Row],[H_mag_adj]]/20)*COS(RADIANS(_10sept_0_20[[#This Row],[H_phase]])))*0.6</f>
        <v>-3.8899506244031811E-4</v>
      </c>
      <c r="I60">
        <f>(10^(_10sept_0_20[[#This Row],[H_mag_adj]]/20)*SIN(RADIANS(_10sept_0_20[[#This Row],[H_phase]])))*0.6</f>
        <v>-1.3790320744343001E-4</v>
      </c>
      <c r="J60">
        <f>(10^(_10sept_0_20[[#This Row],[V_mag_adj]]/20)*COS(RADIANS(_10sept_0_20[[#This Row],[V_phase]])))*0.6</f>
        <v>-3.73456059088472E-4</v>
      </c>
      <c r="K60">
        <f>(10^(_10sept_0_20[[#This Row],[V_mag_adj]]/20)*SIN(RADIANS(_10sept_0_20[[#This Row],[V_phase]])))*0.6</f>
        <v>-1.4733418284158765E-4</v>
      </c>
    </row>
    <row r="61" spans="1:11" x14ac:dyDescent="0.25">
      <c r="A61">
        <v>-122</v>
      </c>
      <c r="B61">
        <v>-22.79</v>
      </c>
      <c r="C61">
        <v>-145.28</v>
      </c>
      <c r="D61">
        <v>-22.96</v>
      </c>
      <c r="E61">
        <v>-142.15</v>
      </c>
      <c r="F61">
        <f>_10sept_0_20[[#This Row],[H_mag]]-40</f>
        <v>-62.79</v>
      </c>
      <c r="G61">
        <f>_10sept_0_20[[#This Row],[V_mag]]-40</f>
        <v>-62.96</v>
      </c>
      <c r="H61">
        <f>(10^(_10sept_0_20[[#This Row],[H_mag_adj]]/20)*COS(RADIANS(_10sept_0_20[[#This Row],[H_phase]])))*0.6</f>
        <v>-3.5767958549752027E-4</v>
      </c>
      <c r="I61">
        <f>(10^(_10sept_0_20[[#This Row],[H_mag_adj]]/20)*SIN(RADIANS(_10sept_0_20[[#This Row],[H_phase]])))*0.6</f>
        <v>-2.4785384810201356E-4</v>
      </c>
      <c r="J61">
        <f>(10^(_10sept_0_20[[#This Row],[V_mag_adj]]/20)*COS(RADIANS(_10sept_0_20[[#This Row],[V_phase]])))*0.6</f>
        <v>-3.3695298446988924E-4</v>
      </c>
      <c r="K61">
        <f>(10^(_10sept_0_20[[#This Row],[V_mag_adj]]/20)*SIN(RADIANS(_10sept_0_20[[#This Row],[V_phase]])))*0.6</f>
        <v>-2.6183881411653842E-4</v>
      </c>
    </row>
    <row r="62" spans="1:11" x14ac:dyDescent="0.25">
      <c r="A62">
        <v>-121</v>
      </c>
      <c r="B62">
        <v>-22.45</v>
      </c>
      <c r="C62">
        <v>-126.14</v>
      </c>
      <c r="D62">
        <v>-22.42</v>
      </c>
      <c r="E62">
        <v>-124.49</v>
      </c>
      <c r="F62">
        <f>_10sept_0_20[[#This Row],[H_mag]]-40</f>
        <v>-62.45</v>
      </c>
      <c r="G62">
        <f>_10sept_0_20[[#This Row],[V_mag]]-40</f>
        <v>-62.42</v>
      </c>
      <c r="H62">
        <f>(10^(_10sept_0_20[[#This Row],[H_mag_adj]]/20)*COS(RADIANS(_10sept_0_20[[#This Row],[H_phase]])))*0.6</f>
        <v>-2.6688660839795824E-4</v>
      </c>
      <c r="I62">
        <f>(10^(_10sept_0_20[[#This Row],[H_mag_adj]]/20)*SIN(RADIANS(_10sept_0_20[[#This Row],[H_phase]])))*0.6</f>
        <v>-3.6545669149930427E-4</v>
      </c>
      <c r="J62">
        <f>(10^(_10sept_0_20[[#This Row],[V_mag_adj]]/20)*COS(RADIANS(_10sept_0_20[[#This Row],[V_phase]])))*0.6</f>
        <v>-2.5713960289872956E-4</v>
      </c>
      <c r="K62">
        <f>(10^(_10sept_0_20[[#This Row],[V_mag_adj]]/20)*SIN(RADIANS(_10sept_0_20[[#This Row],[V_phase]])))*0.6</f>
        <v>-3.7428037054590744E-4</v>
      </c>
    </row>
    <row r="63" spans="1:11" x14ac:dyDescent="0.25">
      <c r="A63">
        <v>-120</v>
      </c>
      <c r="B63">
        <v>-22.17</v>
      </c>
      <c r="C63">
        <v>-107.67</v>
      </c>
      <c r="D63">
        <v>-22.24</v>
      </c>
      <c r="E63">
        <v>-106.22</v>
      </c>
      <c r="F63">
        <f>_10sept_0_20[[#This Row],[H_mag]]-40</f>
        <v>-62.17</v>
      </c>
      <c r="G63">
        <f>_10sept_0_20[[#This Row],[V_mag]]-40</f>
        <v>-62.239999999999995</v>
      </c>
      <c r="H63">
        <f>(10^(_10sept_0_20[[#This Row],[H_mag_adj]]/20)*COS(RADIANS(_10sept_0_20[[#This Row],[H_phase]])))*0.6</f>
        <v>-1.4185965245025833E-4</v>
      </c>
      <c r="I63">
        <f>(10^(_10sept_0_20[[#This Row],[H_mag_adj]]/20)*SIN(RADIANS(_10sept_0_20[[#This Row],[H_phase]])))*0.6</f>
        <v>-4.4530991192489005E-4</v>
      </c>
      <c r="J63">
        <f>(10^(_10sept_0_20[[#This Row],[V_mag_adj]]/20)*COS(RADIANS(_10sept_0_20[[#This Row],[V_phase]])))*0.6</f>
        <v>-1.2949800292406352E-4</v>
      </c>
      <c r="K63">
        <f>(10^(_10sept_0_20[[#This Row],[V_mag_adj]]/20)*SIN(RADIANS(_10sept_0_20[[#This Row],[V_phase]])))*0.6</f>
        <v>-4.4515499593833659E-4</v>
      </c>
    </row>
    <row r="64" spans="1:11" x14ac:dyDescent="0.25">
      <c r="A64">
        <v>-119</v>
      </c>
      <c r="B64">
        <v>-21.82</v>
      </c>
      <c r="C64">
        <v>-87.98</v>
      </c>
      <c r="D64">
        <v>-22.03</v>
      </c>
      <c r="E64">
        <v>-86.72</v>
      </c>
      <c r="F64">
        <f>_10sept_0_20[[#This Row],[H_mag]]-40</f>
        <v>-61.82</v>
      </c>
      <c r="G64">
        <f>_10sept_0_20[[#This Row],[V_mag]]-40</f>
        <v>-62.03</v>
      </c>
      <c r="H64">
        <f>(10^(_10sept_0_20[[#This Row],[H_mag_adj]]/20)*COS(RADIANS(_10sept_0_20[[#This Row],[H_phase]])))*0.6</f>
        <v>1.7151022441052243E-5</v>
      </c>
      <c r="I64">
        <f>(10^(_10sept_0_20[[#This Row],[H_mag_adj]]/20)*SIN(RADIANS(_10sept_0_20[[#This Row],[H_phase]])))*0.6</f>
        <v>-4.8627426816270789E-4</v>
      </c>
      <c r="J64">
        <f>(10^(_10sept_0_20[[#This Row],[V_mag_adj]]/20)*COS(RADIANS(_10sept_0_20[[#This Row],[V_phase]])))*0.6</f>
        <v>2.7174729164553326E-5</v>
      </c>
      <c r="K64">
        <f>(10^(_10sept_0_20[[#This Row],[V_mag_adj]]/20)*SIN(RADIANS(_10sept_0_20[[#This Row],[V_phase]])))*0.6</f>
        <v>-4.7417562714343887E-4</v>
      </c>
    </row>
    <row r="65" spans="1:11" x14ac:dyDescent="0.25">
      <c r="A65">
        <v>-118</v>
      </c>
      <c r="B65">
        <v>-21.48</v>
      </c>
      <c r="C65">
        <v>-67.47</v>
      </c>
      <c r="D65">
        <v>-21.81</v>
      </c>
      <c r="E65">
        <v>-66.5</v>
      </c>
      <c r="F65">
        <f>_10sept_0_20[[#This Row],[H_mag]]-40</f>
        <v>-61.480000000000004</v>
      </c>
      <c r="G65">
        <f>_10sept_0_20[[#This Row],[V_mag]]-40</f>
        <v>-61.81</v>
      </c>
      <c r="H65">
        <f>(10^(_10sept_0_20[[#This Row],[H_mag_adj]]/20)*COS(RADIANS(_10sept_0_20[[#This Row],[H_phase]])))*0.6</f>
        <v>1.9388289124832461E-4</v>
      </c>
      <c r="I65">
        <f>(10^(_10sept_0_20[[#This Row],[H_mag_adj]]/20)*SIN(RADIANS(_10sept_0_20[[#This Row],[H_phase]])))*0.6</f>
        <v>-4.6738238028020296E-4</v>
      </c>
      <c r="J65">
        <f>(10^(_10sept_0_20[[#This Row],[V_mag_adj]]/20)*COS(RADIANS(_10sept_0_20[[#This Row],[V_phase]])))*0.6</f>
        <v>1.9424548474675864E-4</v>
      </c>
      <c r="K65">
        <f>(10^(_10sept_0_20[[#This Row],[V_mag_adj]]/20)*SIN(RADIANS(_10sept_0_20[[#This Row],[V_phase]])))*0.6</f>
        <v>-4.4673403042912678E-4</v>
      </c>
    </row>
    <row r="66" spans="1:11" x14ac:dyDescent="0.25">
      <c r="A66">
        <v>-117</v>
      </c>
      <c r="B66">
        <v>-21.27</v>
      </c>
      <c r="C66">
        <v>-46.21</v>
      </c>
      <c r="D66">
        <v>-21.55</v>
      </c>
      <c r="E66">
        <v>-44.4</v>
      </c>
      <c r="F66">
        <f>_10sept_0_20[[#This Row],[H_mag]]-40</f>
        <v>-61.269999999999996</v>
      </c>
      <c r="G66">
        <f>_10sept_0_20[[#This Row],[V_mag]]-40</f>
        <v>-61.55</v>
      </c>
      <c r="H66">
        <f>(10^(_10sept_0_20[[#This Row],[H_mag_adj]]/20)*COS(RADIANS(_10sept_0_20[[#This Row],[H_phase]])))*0.6</f>
        <v>3.5873036097699778E-4</v>
      </c>
      <c r="I66">
        <f>(10^(_10sept_0_20[[#This Row],[H_mag_adj]]/20)*SIN(RADIANS(_10sept_0_20[[#This Row],[H_phase]])))*0.6</f>
        <v>-3.742112787462939E-4</v>
      </c>
      <c r="J66">
        <f>(10^(_10sept_0_20[[#This Row],[V_mag_adj]]/20)*COS(RADIANS(_10sept_0_20[[#This Row],[V_phase]])))*0.6</f>
        <v>3.5862195773295977E-4</v>
      </c>
      <c r="K66">
        <f>(10^(_10sept_0_20[[#This Row],[V_mag_adj]]/20)*SIN(RADIANS(_10sept_0_20[[#This Row],[V_phase]])))*0.6</f>
        <v>-3.5118856757103829E-4</v>
      </c>
    </row>
    <row r="67" spans="1:11" x14ac:dyDescent="0.25">
      <c r="A67">
        <v>-116</v>
      </c>
      <c r="B67">
        <v>-21.12</v>
      </c>
      <c r="C67">
        <v>-26.02</v>
      </c>
      <c r="D67">
        <v>-21.16</v>
      </c>
      <c r="E67">
        <v>-25.31</v>
      </c>
      <c r="F67">
        <f>_10sept_0_20[[#This Row],[H_mag]]-40</f>
        <v>-61.120000000000005</v>
      </c>
      <c r="G67">
        <f>_10sept_0_20[[#This Row],[V_mag]]-40</f>
        <v>-61.16</v>
      </c>
      <c r="H67">
        <f>(10^(_10sept_0_20[[#This Row],[H_mag_adj]]/20)*COS(RADIANS(_10sept_0_20[[#This Row],[H_phase]])))*0.6</f>
        <v>4.7395538891123706E-4</v>
      </c>
      <c r="I67">
        <f>(10^(_10sept_0_20[[#This Row],[H_mag_adj]]/20)*SIN(RADIANS(_10sept_0_20[[#This Row],[H_phase]])))*0.6</f>
        <v>-2.3136832098723107E-4</v>
      </c>
      <c r="J67">
        <f>(10^(_10sept_0_20[[#This Row],[V_mag_adj]]/20)*COS(RADIANS(_10sept_0_20[[#This Row],[V_phase]])))*0.6</f>
        <v>4.7459537223941352E-4</v>
      </c>
      <c r="K67">
        <f>(10^(_10sept_0_20[[#This Row],[V_mag_adj]]/20)*SIN(RADIANS(_10sept_0_20[[#This Row],[V_phase]])))*0.6</f>
        <v>-2.2444155394441662E-4</v>
      </c>
    </row>
    <row r="68" spans="1:11" x14ac:dyDescent="0.25">
      <c r="A68">
        <v>-115</v>
      </c>
      <c r="B68">
        <v>-20.86</v>
      </c>
      <c r="C68">
        <v>-4.9400000000000004</v>
      </c>
      <c r="D68">
        <v>-20.94</v>
      </c>
      <c r="E68">
        <v>-3.87</v>
      </c>
      <c r="F68">
        <f>_10sept_0_20[[#This Row],[H_mag]]-40</f>
        <v>-60.86</v>
      </c>
      <c r="G68">
        <f>_10sept_0_20[[#This Row],[V_mag]]-40</f>
        <v>-60.94</v>
      </c>
      <c r="H68">
        <f>(10^(_10sept_0_20[[#This Row],[H_mag_adj]]/20)*COS(RADIANS(_10sept_0_20[[#This Row],[H_phase]])))*0.6</f>
        <v>5.4142091143056039E-4</v>
      </c>
      <c r="I68">
        <f>(10^(_10sept_0_20[[#This Row],[H_mag_adj]]/20)*SIN(RADIANS(_10sept_0_20[[#This Row],[H_phase]])))*0.6</f>
        <v>-4.6796929647525584E-5</v>
      </c>
      <c r="J68">
        <f>(10^(_10sept_0_20[[#This Row],[V_mag_adj]]/20)*COS(RADIANS(_10sept_0_20[[#This Row],[V_phase]])))*0.6</f>
        <v>5.3722946207795832E-4</v>
      </c>
      <c r="K68">
        <f>(10^(_10sept_0_20[[#This Row],[V_mag_adj]]/20)*SIN(RADIANS(_10sept_0_20[[#This Row],[V_phase]])))*0.6</f>
        <v>-3.6342040491580912E-5</v>
      </c>
    </row>
    <row r="69" spans="1:11" x14ac:dyDescent="0.25">
      <c r="A69">
        <v>-114</v>
      </c>
      <c r="B69">
        <v>-20.53</v>
      </c>
      <c r="C69">
        <v>15.08</v>
      </c>
      <c r="D69">
        <v>-20.55</v>
      </c>
      <c r="E69">
        <v>15.29</v>
      </c>
      <c r="F69">
        <f>_10sept_0_20[[#This Row],[H_mag]]-40</f>
        <v>-60.53</v>
      </c>
      <c r="G69">
        <f>_10sept_0_20[[#This Row],[V_mag]]-40</f>
        <v>-60.55</v>
      </c>
      <c r="H69">
        <f>(10^(_10sept_0_20[[#This Row],[H_mag_adj]]/20)*COS(RADIANS(_10sept_0_20[[#This Row],[H_phase]])))*0.6</f>
        <v>5.4504466502576488E-4</v>
      </c>
      <c r="I69">
        <f>(10^(_10sept_0_20[[#This Row],[H_mag_adj]]/20)*SIN(RADIANS(_10sept_0_20[[#This Row],[H_phase]])))*0.6</f>
        <v>1.4686024876069131E-4</v>
      </c>
      <c r="J69">
        <f>(10^(_10sept_0_20[[#This Row],[V_mag_adj]]/20)*COS(RADIANS(_10sept_0_20[[#This Row],[V_phase]])))*0.6</f>
        <v>5.432504128088353E-4</v>
      </c>
      <c r="K69">
        <f>(10^(_10sept_0_20[[#This Row],[V_mag_adj]]/20)*SIN(RADIANS(_10sept_0_20[[#This Row],[V_phase]])))*0.6</f>
        <v>1.4851458940425593E-4</v>
      </c>
    </row>
    <row r="70" spans="1:11" x14ac:dyDescent="0.25">
      <c r="A70">
        <v>-113</v>
      </c>
      <c r="B70">
        <v>-20.47</v>
      </c>
      <c r="C70">
        <v>32.590000000000003</v>
      </c>
      <c r="D70">
        <v>-20.350000000000001</v>
      </c>
      <c r="E70">
        <v>33.33</v>
      </c>
      <c r="F70">
        <f>_10sept_0_20[[#This Row],[H_mag]]-40</f>
        <v>-60.47</v>
      </c>
      <c r="G70">
        <f>_10sept_0_20[[#This Row],[V_mag]]-40</f>
        <v>-60.35</v>
      </c>
      <c r="H70">
        <f>(10^(_10sept_0_20[[#This Row],[H_mag_adj]]/20)*COS(RADIANS(_10sept_0_20[[#This Row],[H_phase]])))*0.6</f>
        <v>4.7890027525519211E-4</v>
      </c>
      <c r="I70">
        <f>(10^(_10sept_0_20[[#This Row],[H_mag_adj]]/20)*SIN(RADIANS(_10sept_0_20[[#This Row],[H_phase]])))*0.6</f>
        <v>3.0615174730968045E-4</v>
      </c>
      <c r="J70">
        <f>(10^(_10sept_0_20[[#This Row],[V_mag_adj]]/20)*COS(RADIANS(_10sept_0_20[[#This Row],[V_phase]])))*0.6</f>
        <v>4.8151296554208402E-4</v>
      </c>
      <c r="K70">
        <f>(10^(_10sept_0_20[[#This Row],[V_mag_adj]]/20)*SIN(RADIANS(_10sept_0_20[[#This Row],[V_phase]])))*0.6</f>
        <v>3.1665592966275265E-4</v>
      </c>
    </row>
    <row r="71" spans="1:11" x14ac:dyDescent="0.25">
      <c r="A71">
        <v>-112</v>
      </c>
      <c r="B71">
        <v>-20.53</v>
      </c>
      <c r="C71">
        <v>49.83</v>
      </c>
      <c r="D71">
        <v>-20.3</v>
      </c>
      <c r="E71">
        <v>50.68</v>
      </c>
      <c r="F71">
        <f>_10sept_0_20[[#This Row],[H_mag]]-40</f>
        <v>-60.53</v>
      </c>
      <c r="G71">
        <f>_10sept_0_20[[#This Row],[V_mag]]-40</f>
        <v>-60.3</v>
      </c>
      <c r="H71">
        <f>(10^(_10sept_0_20[[#This Row],[H_mag_adj]]/20)*COS(RADIANS(_10sept_0_20[[#This Row],[H_phase]])))*0.6</f>
        <v>3.6412441371245027E-4</v>
      </c>
      <c r="I71">
        <f>(10^(_10sept_0_20[[#This Row],[H_mag_adj]]/20)*SIN(RADIANS(_10sept_0_20[[#This Row],[H_phase]])))*0.6</f>
        <v>4.3134096823471886E-4</v>
      </c>
      <c r="J71">
        <f>(10^(_10sept_0_20[[#This Row],[V_mag_adj]]/20)*COS(RADIANS(_10sept_0_20[[#This Row],[V_phase]])))*0.6</f>
        <v>3.672834373608101E-4</v>
      </c>
      <c r="K71">
        <f>(10^(_10sept_0_20[[#This Row],[V_mag_adj]]/20)*SIN(RADIANS(_10sept_0_20[[#This Row],[V_phase]])))*0.6</f>
        <v>4.4841323009847157E-4</v>
      </c>
    </row>
    <row r="72" spans="1:11" x14ac:dyDescent="0.25">
      <c r="A72">
        <v>-111</v>
      </c>
      <c r="B72">
        <v>-20.77</v>
      </c>
      <c r="C72">
        <v>66.819999999999993</v>
      </c>
      <c r="D72">
        <v>-20.6</v>
      </c>
      <c r="E72">
        <v>67.900000000000006</v>
      </c>
      <c r="F72">
        <f>_10sept_0_20[[#This Row],[H_mag]]-40</f>
        <v>-60.769999999999996</v>
      </c>
      <c r="G72">
        <f>_10sept_0_20[[#This Row],[V_mag]]-40</f>
        <v>-60.6</v>
      </c>
      <c r="H72">
        <f>(10^(_10sept_0_20[[#This Row],[H_mag_adj]]/20)*COS(RADIANS(_10sept_0_20[[#This Row],[H_phase]])))*0.6</f>
        <v>2.1613722060564536E-4</v>
      </c>
      <c r="I72">
        <f>(10^(_10sept_0_20[[#This Row],[H_mag_adj]]/20)*SIN(RADIANS(_10sept_0_20[[#This Row],[H_phase]])))*0.6</f>
        <v>5.0477246699334114E-4</v>
      </c>
      <c r="J72">
        <f>(10^(_10sept_0_20[[#This Row],[V_mag_adj]]/20)*COS(RADIANS(_10sept_0_20[[#This Row],[V_phase]])))*0.6</f>
        <v>2.106677469833947E-4</v>
      </c>
      <c r="K72">
        <f>(10^(_10sept_0_20[[#This Row],[V_mag_adj]]/20)*SIN(RADIANS(_10sept_0_20[[#This Row],[V_phase]])))*0.6</f>
        <v>5.1881209774361334E-4</v>
      </c>
    </row>
    <row r="73" spans="1:11" x14ac:dyDescent="0.25">
      <c r="A73">
        <v>-110</v>
      </c>
      <c r="B73">
        <v>-21.45</v>
      </c>
      <c r="C73">
        <v>85.25</v>
      </c>
      <c r="D73">
        <v>-21.33</v>
      </c>
      <c r="E73">
        <v>86.61</v>
      </c>
      <c r="F73">
        <f>_10sept_0_20[[#This Row],[H_mag]]-40</f>
        <v>-61.45</v>
      </c>
      <c r="G73">
        <f>_10sept_0_20[[#This Row],[V_mag]]-40</f>
        <v>-61.33</v>
      </c>
      <c r="H73">
        <f>(10^(_10sept_0_20[[#This Row],[H_mag_adj]]/20)*COS(RADIANS(_10sept_0_20[[#This Row],[H_phase]])))*0.6</f>
        <v>4.2045994995316975E-5</v>
      </c>
      <c r="I73">
        <f>(10^(_10sept_0_20[[#This Row],[H_mag_adj]]/20)*SIN(RADIANS(_10sept_0_20[[#This Row],[H_phase]])))*0.6</f>
        <v>5.0600766988406222E-4</v>
      </c>
      <c r="J73">
        <f>(10^(_10sept_0_20[[#This Row],[V_mag_adj]]/20)*COS(RADIANS(_10sept_0_20[[#This Row],[V_phase]])))*0.6</f>
        <v>3.044212030560457E-5</v>
      </c>
      <c r="K73">
        <f>(10^(_10sept_0_20[[#This Row],[V_mag_adj]]/20)*SIN(RADIANS(_10sept_0_20[[#This Row],[V_phase]])))*0.6</f>
        <v>5.139142267046161E-4</v>
      </c>
    </row>
    <row r="74" spans="1:11" x14ac:dyDescent="0.25">
      <c r="A74">
        <v>-109</v>
      </c>
      <c r="B74">
        <v>-22.17</v>
      </c>
      <c r="C74">
        <v>107.74</v>
      </c>
      <c r="D74">
        <v>-22.14</v>
      </c>
      <c r="E74">
        <v>108.48</v>
      </c>
      <c r="F74">
        <f>_10sept_0_20[[#This Row],[H_mag]]-40</f>
        <v>-62.17</v>
      </c>
      <c r="G74">
        <f>_10sept_0_20[[#This Row],[V_mag]]-40</f>
        <v>-62.14</v>
      </c>
      <c r="H74">
        <f>(10^(_10sept_0_20[[#This Row],[H_mag_adj]]/20)*COS(RADIANS(_10sept_0_20[[#This Row],[H_phase]])))*0.6</f>
        <v>-1.4240359513411071E-4</v>
      </c>
      <c r="I74">
        <f>(10^(_10sept_0_20[[#This Row],[H_mag_adj]]/20)*SIN(RADIANS(_10sept_0_20[[#This Row],[H_phase]])))*0.6</f>
        <v>4.4513626536684439E-4</v>
      </c>
      <c r="J74">
        <f>(10^(_10sept_0_20[[#This Row],[V_mag_adj]]/20)*COS(RADIANS(_10sept_0_20[[#This Row],[V_phase]])))*0.6</f>
        <v>-1.4865323198672776E-4</v>
      </c>
      <c r="K74">
        <f>(10^(_10sept_0_20[[#This Row],[V_mag_adj]]/20)*SIN(RADIANS(_10sept_0_20[[#This Row],[V_phase]])))*0.6</f>
        <v>4.4479359885896011E-4</v>
      </c>
    </row>
    <row r="75" spans="1:11" x14ac:dyDescent="0.25">
      <c r="A75">
        <v>-108</v>
      </c>
      <c r="B75">
        <v>-22.46</v>
      </c>
      <c r="C75">
        <v>133.19999999999999</v>
      </c>
      <c r="D75">
        <v>-22.54</v>
      </c>
      <c r="E75">
        <v>133.25</v>
      </c>
      <c r="F75">
        <f>_10sept_0_20[[#This Row],[H_mag]]-40</f>
        <v>-62.46</v>
      </c>
      <c r="G75">
        <f>_10sept_0_20[[#This Row],[V_mag]]-40</f>
        <v>-62.54</v>
      </c>
      <c r="H75">
        <f>(10^(_10sept_0_20[[#This Row],[H_mag_adj]]/20)*COS(RADIANS(_10sept_0_20[[#This Row],[H_phase]])))*0.6</f>
        <v>-3.0942442253351462E-4</v>
      </c>
      <c r="I75">
        <f>(10^(_10sept_0_20[[#This Row],[H_mag_adj]]/20)*SIN(RADIANS(_10sept_0_20[[#This Row],[H_phase]])))*0.6</f>
        <v>3.2950354275315062E-4</v>
      </c>
      <c r="J75">
        <f>(10^(_10sept_0_20[[#This Row],[V_mag_adj]]/20)*COS(RADIANS(_10sept_0_20[[#This Row],[V_phase]])))*0.6</f>
        <v>-3.0687239544768444E-4</v>
      </c>
      <c r="K75">
        <f>(10^(_10sept_0_20[[#This Row],[V_mag_adj]]/20)*SIN(RADIANS(_10sept_0_20[[#This Row],[V_phase]])))*0.6</f>
        <v>3.2621496367839215E-4</v>
      </c>
    </row>
    <row r="76" spans="1:11" x14ac:dyDescent="0.25">
      <c r="A76">
        <v>-107</v>
      </c>
      <c r="B76">
        <v>-22.19</v>
      </c>
      <c r="C76">
        <v>158.63</v>
      </c>
      <c r="D76">
        <v>-22.16</v>
      </c>
      <c r="E76">
        <v>159.36000000000001</v>
      </c>
      <c r="F76">
        <f>_10sept_0_20[[#This Row],[H_mag]]-40</f>
        <v>-62.19</v>
      </c>
      <c r="G76">
        <f>_10sept_0_20[[#This Row],[V_mag]]-40</f>
        <v>-62.16</v>
      </c>
      <c r="H76">
        <f>(10^(_10sept_0_20[[#This Row],[H_mag_adj]]/20)*COS(RADIANS(_10sept_0_20[[#This Row],[H_phase]])))*0.6</f>
        <v>-4.3422619051188981E-4</v>
      </c>
      <c r="I76">
        <f>(10^(_10sept_0_20[[#This Row],[H_mag_adj]]/20)*SIN(RADIANS(_10sept_0_20[[#This Row],[H_phase]])))*0.6</f>
        <v>1.699091582258845E-4</v>
      </c>
      <c r="J76">
        <f>(10^(_10sept_0_20[[#This Row],[V_mag_adj]]/20)*COS(RADIANS(_10sept_0_20[[#This Row],[V_phase]])))*0.6</f>
        <v>-4.3786540935498438E-4</v>
      </c>
      <c r="K76">
        <f>(10^(_10sept_0_20[[#This Row],[V_mag_adj]]/20)*SIN(RADIANS(_10sept_0_20[[#This Row],[V_phase]])))*0.6</f>
        <v>1.6493175482826337E-4</v>
      </c>
    </row>
    <row r="77" spans="1:11" x14ac:dyDescent="0.25">
      <c r="A77">
        <v>-106</v>
      </c>
      <c r="B77">
        <v>-21.51</v>
      </c>
      <c r="C77">
        <v>-178.72</v>
      </c>
      <c r="D77">
        <v>-21.43</v>
      </c>
      <c r="E77">
        <v>-179.32</v>
      </c>
      <c r="F77">
        <f>_10sept_0_20[[#This Row],[H_mag]]-40</f>
        <v>-61.510000000000005</v>
      </c>
      <c r="G77">
        <f>_10sept_0_20[[#This Row],[V_mag]]-40</f>
        <v>-61.43</v>
      </c>
      <c r="H77">
        <f>(10^(_10sept_0_20[[#This Row],[H_mag_adj]]/20)*COS(RADIANS(_10sept_0_20[[#This Row],[H_phase]])))*0.6</f>
        <v>-5.0413037609396108E-4</v>
      </c>
      <c r="I77">
        <f>(10^(_10sept_0_20[[#This Row],[H_mag_adj]]/20)*SIN(RADIANS(_10sept_0_20[[#This Row],[H_phase]])))*0.6</f>
        <v>-1.1264254703578548E-5</v>
      </c>
      <c r="J77">
        <f>(10^(_10sept_0_20[[#This Row],[V_mag_adj]]/20)*COS(RADIANS(_10sept_0_20[[#This Row],[V_phase]])))*0.6</f>
        <v>-5.0888618776177125E-4</v>
      </c>
      <c r="K77">
        <f>(10^(_10sept_0_20[[#This Row],[V_mag_adj]]/20)*SIN(RADIANS(_10sept_0_20[[#This Row],[V_phase]])))*0.6</f>
        <v>-6.0398664408182141E-6</v>
      </c>
    </row>
    <row r="78" spans="1:11" x14ac:dyDescent="0.25">
      <c r="A78">
        <v>-105</v>
      </c>
      <c r="B78">
        <v>-20.62</v>
      </c>
      <c r="C78">
        <v>-159.96</v>
      </c>
      <c r="D78">
        <v>-20.7</v>
      </c>
      <c r="E78">
        <v>-160.44999999999999</v>
      </c>
      <c r="F78">
        <f>_10sept_0_20[[#This Row],[H_mag]]-40</f>
        <v>-60.620000000000005</v>
      </c>
      <c r="G78">
        <f>_10sept_0_20[[#This Row],[V_mag]]-40</f>
        <v>-60.7</v>
      </c>
      <c r="H78">
        <f>(10^(_10sept_0_20[[#This Row],[H_mag_adj]]/20)*COS(RADIANS(_10sept_0_20[[#This Row],[H_phase]])))*0.6</f>
        <v>-5.2483959668964846E-4</v>
      </c>
      <c r="I78">
        <f>(10^(_10sept_0_20[[#This Row],[H_mag_adj]]/20)*SIN(RADIANS(_10sept_0_20[[#This Row],[H_phase]])))*0.6</f>
        <v>-1.9144104319503822E-4</v>
      </c>
      <c r="J78">
        <f>(10^(_10sept_0_20[[#This Row],[V_mag_adj]]/20)*COS(RADIANS(_10sept_0_20[[#This Row],[V_phase]])))*0.6</f>
        <v>-5.216310169459435E-4</v>
      </c>
      <c r="K78">
        <f>(10^(_10sept_0_20[[#This Row],[V_mag_adj]]/20)*SIN(RADIANS(_10sept_0_20[[#This Row],[V_phase]])))*0.6</f>
        <v>-1.8523168171993585E-4</v>
      </c>
    </row>
    <row r="79" spans="1:11" x14ac:dyDescent="0.25">
      <c r="A79">
        <v>-104</v>
      </c>
      <c r="B79">
        <v>-20.43</v>
      </c>
      <c r="C79">
        <v>-143.49</v>
      </c>
      <c r="D79">
        <v>-20.36</v>
      </c>
      <c r="E79">
        <v>-144.46</v>
      </c>
      <c r="F79">
        <f>_10sept_0_20[[#This Row],[H_mag]]-40</f>
        <v>-60.43</v>
      </c>
      <c r="G79">
        <f>_10sept_0_20[[#This Row],[V_mag]]-40</f>
        <v>-60.36</v>
      </c>
      <c r="H79">
        <f>(10^(_10sept_0_20[[#This Row],[H_mag_adj]]/20)*COS(RADIANS(_10sept_0_20[[#This Row],[H_phase]])))*0.6</f>
        <v>-4.5895898320666174E-4</v>
      </c>
      <c r="I79">
        <f>(10^(_10sept_0_20[[#This Row],[H_mag_adj]]/20)*SIN(RADIANS(_10sept_0_20[[#This Row],[H_phase]])))*0.6</f>
        <v>-3.3973576211117194E-4</v>
      </c>
      <c r="J79">
        <f>(10^(_10sept_0_20[[#This Row],[V_mag_adj]]/20)*COS(RADIANS(_10sept_0_20[[#This Row],[V_phase]])))*0.6</f>
        <v>-4.6840428255665668E-4</v>
      </c>
      <c r="K79">
        <f>(10^(_10sept_0_20[[#This Row],[V_mag_adj]]/20)*SIN(RADIANS(_10sept_0_20[[#This Row],[V_phase]])))*0.6</f>
        <v>-3.3460315885198294E-4</v>
      </c>
    </row>
    <row r="80" spans="1:11" x14ac:dyDescent="0.25">
      <c r="A80">
        <v>-103</v>
      </c>
      <c r="B80">
        <v>-20.34</v>
      </c>
      <c r="C80">
        <v>-128.49</v>
      </c>
      <c r="D80">
        <v>-20.69</v>
      </c>
      <c r="E80">
        <v>-129.54</v>
      </c>
      <c r="F80">
        <f>_10sept_0_20[[#This Row],[H_mag]]-40</f>
        <v>-60.34</v>
      </c>
      <c r="G80">
        <f>_10sept_0_20[[#This Row],[V_mag]]-40</f>
        <v>-60.69</v>
      </c>
      <c r="H80">
        <f>(10^(_10sept_0_20[[#This Row],[H_mag_adj]]/20)*COS(RADIANS(_10sept_0_20[[#This Row],[H_phase]])))*0.6</f>
        <v>-3.5909181688180349E-4</v>
      </c>
      <c r="I80">
        <f>(10^(_10sept_0_20[[#This Row],[H_mag_adj]]/20)*SIN(RADIANS(_10sept_0_20[[#This Row],[H_phase]])))*0.6</f>
        <v>-4.5160204789868334E-4</v>
      </c>
      <c r="J80">
        <f>(10^(_10sept_0_20[[#This Row],[V_mag_adj]]/20)*COS(RADIANS(_10sept_0_20[[#This Row],[V_phase]])))*0.6</f>
        <v>-3.5280060312215108E-4</v>
      </c>
      <c r="K80">
        <f>(10^(_10sept_0_20[[#This Row],[V_mag_adj]]/20)*SIN(RADIANS(_10sept_0_20[[#This Row],[V_phase]])))*0.6</f>
        <v>-4.2737311038830943E-4</v>
      </c>
    </row>
    <row r="81" spans="1:11" x14ac:dyDescent="0.25">
      <c r="A81">
        <v>-102</v>
      </c>
      <c r="B81">
        <v>-20.74</v>
      </c>
      <c r="C81">
        <v>-111.7</v>
      </c>
      <c r="D81">
        <v>-21.02</v>
      </c>
      <c r="E81">
        <v>-112.88</v>
      </c>
      <c r="F81">
        <f>_10sept_0_20[[#This Row],[H_mag]]-40</f>
        <v>-60.739999999999995</v>
      </c>
      <c r="G81">
        <f>_10sept_0_20[[#This Row],[V_mag]]-40</f>
        <v>-61.019999999999996</v>
      </c>
      <c r="H81">
        <f>(10^(_10sept_0_20[[#This Row],[H_mag_adj]]/20)*COS(RADIANS(_10sept_0_20[[#This Row],[H_phase]])))*0.6</f>
        <v>-2.0373029978919588E-4</v>
      </c>
      <c r="I81">
        <f>(10^(_10sept_0_20[[#This Row],[H_mag_adj]]/20)*SIN(RADIANS(_10sept_0_20[[#This Row],[H_phase]])))*0.6</f>
        <v>-5.1195163613660126E-4</v>
      </c>
      <c r="J81">
        <f>(10^(_10sept_0_20[[#This Row],[V_mag_adj]]/20)*COS(RADIANS(_10sept_0_20[[#This Row],[V_phase]])))*0.6</f>
        <v>-2.0743410232386999E-4</v>
      </c>
      <c r="K81">
        <f>(10^(_10sept_0_20[[#This Row],[V_mag_adj]]/20)*SIN(RADIANS(_10sept_0_20[[#This Row],[V_phase]])))*0.6</f>
        <v>-4.915438935365053E-4</v>
      </c>
    </row>
    <row r="82" spans="1:11" x14ac:dyDescent="0.25">
      <c r="A82">
        <v>-101</v>
      </c>
      <c r="B82">
        <v>-21.48</v>
      </c>
      <c r="C82">
        <v>-92.85</v>
      </c>
      <c r="D82">
        <v>-21.69</v>
      </c>
      <c r="E82">
        <v>-94.34</v>
      </c>
      <c r="F82">
        <f>_10sept_0_20[[#This Row],[H_mag]]-40</f>
        <v>-61.480000000000004</v>
      </c>
      <c r="G82">
        <f>_10sept_0_20[[#This Row],[V_mag]]-40</f>
        <v>-61.69</v>
      </c>
      <c r="H82">
        <f>(10^(_10sept_0_20[[#This Row],[H_mag_adj]]/20)*COS(RADIANS(_10sept_0_20[[#This Row],[H_phase]])))*0.6</f>
        <v>-2.515905767233888E-5</v>
      </c>
      <c r="I82">
        <f>(10^(_10sept_0_20[[#This Row],[H_mag_adj]]/20)*SIN(RADIANS(_10sept_0_20[[#This Row],[H_phase]])))*0.6</f>
        <v>-5.0537499614863998E-4</v>
      </c>
      <c r="J82">
        <f>(10^(_10sept_0_20[[#This Row],[V_mag_adj]]/20)*COS(RADIANS(_10sept_0_20[[#This Row],[V_phase]])))*0.6</f>
        <v>-3.7376872831464178E-5</v>
      </c>
      <c r="K82">
        <f>(10^(_10sept_0_20[[#This Row],[V_mag_adj]]/20)*SIN(RADIANS(_10sept_0_20[[#This Row],[V_phase]])))*0.6</f>
        <v>-4.9249762650918768E-4</v>
      </c>
    </row>
    <row r="83" spans="1:11" x14ac:dyDescent="0.25">
      <c r="A83">
        <v>-100</v>
      </c>
      <c r="B83">
        <v>-22.08</v>
      </c>
      <c r="C83">
        <v>-72.569999999999993</v>
      </c>
      <c r="D83">
        <v>-22.43</v>
      </c>
      <c r="E83">
        <v>-72.569999999999993</v>
      </c>
      <c r="F83">
        <f>_10sept_0_20[[#This Row],[H_mag]]-40</f>
        <v>-62.08</v>
      </c>
      <c r="G83">
        <f>_10sept_0_20[[#This Row],[V_mag]]-40</f>
        <v>-62.43</v>
      </c>
      <c r="H83">
        <f>(10^(_10sept_0_20[[#This Row],[H_mag_adj]]/20)*COS(RADIANS(_10sept_0_20[[#This Row],[H_phase]])))*0.6</f>
        <v>1.4145120182180909E-4</v>
      </c>
      <c r="I83">
        <f>(10^(_10sept_0_20[[#This Row],[H_mag_adj]]/20)*SIN(RADIANS(_10sept_0_20[[#This Row],[H_phase]])))*0.6</f>
        <v>-4.5054449783656975E-4</v>
      </c>
      <c r="J83">
        <f>(10^(_10sept_0_20[[#This Row],[V_mag_adj]]/20)*COS(RADIANS(_10sept_0_20[[#This Row],[V_phase]])))*0.6</f>
        <v>1.3586470236764324E-4</v>
      </c>
      <c r="K83">
        <f>(10^(_10sept_0_20[[#This Row],[V_mag_adj]]/20)*SIN(RADIANS(_10sept_0_20[[#This Row],[V_phase]])))*0.6</f>
        <v>-4.3275061161415269E-4</v>
      </c>
    </row>
    <row r="84" spans="1:11" x14ac:dyDescent="0.25">
      <c r="A84">
        <v>-99</v>
      </c>
      <c r="B84">
        <v>-22.5</v>
      </c>
      <c r="C84">
        <v>-50.61</v>
      </c>
      <c r="D84">
        <v>-22.9</v>
      </c>
      <c r="E84">
        <v>-49.18</v>
      </c>
      <c r="F84">
        <f>_10sept_0_20[[#This Row],[H_mag]]-40</f>
        <v>-62.5</v>
      </c>
      <c r="G84">
        <f>_10sept_0_20[[#This Row],[V_mag]]-40</f>
        <v>-62.9</v>
      </c>
      <c r="H84">
        <f>(10^(_10sept_0_20[[#This Row],[H_mag_adj]]/20)*COS(RADIANS(_10sept_0_20[[#This Row],[H_phase]])))*0.6</f>
        <v>2.8552775566043483E-4</v>
      </c>
      <c r="I84">
        <f>(10^(_10sept_0_20[[#This Row],[H_mag_adj]]/20)*SIN(RADIANS(_10sept_0_20[[#This Row],[H_phase]])))*0.6</f>
        <v>-3.477308985638759E-4</v>
      </c>
      <c r="J84">
        <f>(10^(_10sept_0_20[[#This Row],[V_mag_adj]]/20)*COS(RADIANS(_10sept_0_20[[#This Row],[V_phase]])))*0.6</f>
        <v>2.8087923940267877E-4</v>
      </c>
      <c r="K84">
        <f>(10^(_10sept_0_20[[#This Row],[V_mag_adj]]/20)*SIN(RADIANS(_10sept_0_20[[#This Row],[V_phase]])))*0.6</f>
        <v>-3.2517218686330416E-4</v>
      </c>
    </row>
    <row r="85" spans="1:11" x14ac:dyDescent="0.25">
      <c r="A85">
        <v>-98</v>
      </c>
      <c r="B85">
        <v>-22.86</v>
      </c>
      <c r="C85">
        <v>-28.71</v>
      </c>
      <c r="D85">
        <v>-23.07</v>
      </c>
      <c r="E85">
        <v>-26.81</v>
      </c>
      <c r="F85">
        <f>_10sept_0_20[[#This Row],[H_mag]]-40</f>
        <v>-62.86</v>
      </c>
      <c r="G85">
        <f>_10sept_0_20[[#This Row],[V_mag]]-40</f>
        <v>-63.07</v>
      </c>
      <c r="H85">
        <f>(10^(_10sept_0_20[[#This Row],[H_mag_adj]]/20)*COS(RADIANS(_10sept_0_20[[#This Row],[H_phase]])))*0.6</f>
        <v>3.7860096056752422E-4</v>
      </c>
      <c r="I85">
        <f>(10^(_10sept_0_20[[#This Row],[H_mag_adj]]/20)*SIN(RADIANS(_10sept_0_20[[#This Row],[H_phase]])))*0.6</f>
        <v>-2.073638641604465E-4</v>
      </c>
      <c r="J85">
        <f>(10^(_10sept_0_20[[#This Row],[V_mag_adj]]/20)*COS(RADIANS(_10sept_0_20[[#This Row],[V_phase]])))*0.6</f>
        <v>3.760650172187455E-4</v>
      </c>
      <c r="K85">
        <f>(10^(_10sept_0_20[[#This Row],[V_mag_adj]]/20)*SIN(RADIANS(_10sept_0_20[[#This Row],[V_phase]])))*0.6</f>
        <v>-1.9004650022571125E-4</v>
      </c>
    </row>
    <row r="86" spans="1:11" x14ac:dyDescent="0.25">
      <c r="A86">
        <v>-97</v>
      </c>
      <c r="B86">
        <v>-23</v>
      </c>
      <c r="C86">
        <v>-5.74</v>
      </c>
      <c r="D86">
        <v>-23.02</v>
      </c>
      <c r="E86">
        <v>-4.93</v>
      </c>
      <c r="F86">
        <f>_10sept_0_20[[#This Row],[H_mag]]-40</f>
        <v>-63</v>
      </c>
      <c r="G86">
        <f>_10sept_0_20[[#This Row],[V_mag]]-40</f>
        <v>-63.019999999999996</v>
      </c>
      <c r="H86">
        <f>(10^(_10sept_0_20[[#This Row],[H_mag_adj]]/20)*COS(RADIANS(_10sept_0_20[[#This Row],[H_phase]])))*0.6</f>
        <v>4.2263768195037081E-4</v>
      </c>
      <c r="I86">
        <f>(10^(_10sept_0_20[[#This Row],[H_mag_adj]]/20)*SIN(RADIANS(_10sept_0_20[[#This Row],[H_phase]])))*0.6</f>
        <v>-4.2482865974827841E-5</v>
      </c>
      <c r="J86">
        <f>(10^(_10sept_0_20[[#This Row],[V_mag_adj]]/20)*COS(RADIANS(_10sept_0_20[[#This Row],[V_phase]])))*0.6</f>
        <v>4.2222269211406976E-4</v>
      </c>
      <c r="K86">
        <f>(10^(_10sept_0_20[[#This Row],[V_mag_adj]]/20)*SIN(RADIANS(_10sept_0_20[[#This Row],[V_phase]])))*0.6</f>
        <v>-3.6419963612720702E-5</v>
      </c>
    </row>
    <row r="87" spans="1:11" x14ac:dyDescent="0.25">
      <c r="A87">
        <v>-96</v>
      </c>
      <c r="B87">
        <v>-23.03</v>
      </c>
      <c r="C87">
        <v>17.510000000000002</v>
      </c>
      <c r="D87">
        <v>-22.99</v>
      </c>
      <c r="E87">
        <v>18.100000000000001</v>
      </c>
      <c r="F87">
        <f>_10sept_0_20[[#This Row],[H_mag]]-40</f>
        <v>-63.03</v>
      </c>
      <c r="G87">
        <f>_10sept_0_20[[#This Row],[V_mag]]-40</f>
        <v>-62.989999999999995</v>
      </c>
      <c r="H87">
        <f>(10^(_10sept_0_20[[#This Row],[H_mag_adj]]/20)*COS(RADIANS(_10sept_0_20[[#This Row],[H_phase]])))*0.6</f>
        <v>4.0368893478186869E-4</v>
      </c>
      <c r="I87">
        <f>(10^(_10sept_0_20[[#This Row],[H_mag_adj]]/20)*SIN(RADIANS(_10sept_0_20[[#This Row],[H_phase]])))*0.6</f>
        <v>1.2736009786073907E-4</v>
      </c>
      <c r="J87">
        <f>(10^(_10sept_0_20[[#This Row],[V_mag_adj]]/20)*COS(RADIANS(_10sept_0_20[[#This Row],[V_phase]])))*0.6</f>
        <v>4.0421326305054581E-4</v>
      </c>
      <c r="K87">
        <f>(10^(_10sept_0_20[[#This Row],[V_mag_adj]]/20)*SIN(RADIANS(_10sept_0_20[[#This Row],[V_phase]])))*0.6</f>
        <v>1.3211725928919985E-4</v>
      </c>
    </row>
    <row r="88" spans="1:11" x14ac:dyDescent="0.25">
      <c r="A88">
        <v>-95</v>
      </c>
      <c r="B88">
        <v>-22.68</v>
      </c>
      <c r="C88">
        <v>41.23</v>
      </c>
      <c r="D88">
        <v>-22.41</v>
      </c>
      <c r="E88">
        <v>41.86</v>
      </c>
      <c r="F88">
        <f>_10sept_0_20[[#This Row],[H_mag]]-40</f>
        <v>-62.68</v>
      </c>
      <c r="G88">
        <f>_10sept_0_20[[#This Row],[V_mag]]-40</f>
        <v>-62.41</v>
      </c>
      <c r="H88">
        <f>(10^(_10sept_0_20[[#This Row],[H_mag_adj]]/20)*COS(RADIANS(_10sept_0_20[[#This Row],[H_phase]])))*0.6</f>
        <v>3.3144347021799795E-4</v>
      </c>
      <c r="I88">
        <f>(10^(_10sept_0_20[[#This Row],[H_mag_adj]]/20)*SIN(RADIANS(_10sept_0_20[[#This Row],[H_phase]])))*0.6</f>
        <v>2.9046350916302183E-4</v>
      </c>
      <c r="J88">
        <f>(10^(_10sept_0_20[[#This Row],[V_mag_adj]]/20)*COS(RADIANS(_10sept_0_20[[#This Row],[V_phase]])))*0.6</f>
        <v>3.3859290742005872E-4</v>
      </c>
      <c r="K88">
        <f>(10^(_10sept_0_20[[#This Row],[V_mag_adj]]/20)*SIN(RADIANS(_10sept_0_20[[#This Row],[V_phase]])))*0.6</f>
        <v>3.0337562433305264E-4</v>
      </c>
    </row>
    <row r="89" spans="1:11" x14ac:dyDescent="0.25">
      <c r="A89">
        <v>-94</v>
      </c>
      <c r="B89">
        <v>-21.87</v>
      </c>
      <c r="C89">
        <v>63.78</v>
      </c>
      <c r="D89">
        <v>-21.74</v>
      </c>
      <c r="E89">
        <v>62.27</v>
      </c>
      <c r="F89">
        <f>_10sept_0_20[[#This Row],[H_mag]]-40</f>
        <v>-61.870000000000005</v>
      </c>
      <c r="G89">
        <f>_10sept_0_20[[#This Row],[V_mag]]-40</f>
        <v>-61.739999999999995</v>
      </c>
      <c r="H89">
        <f>(10^(_10sept_0_20[[#This Row],[H_mag_adj]]/20)*COS(RADIANS(_10sept_0_20[[#This Row],[H_phase]])))*0.6</f>
        <v>2.1374485336100329E-4</v>
      </c>
      <c r="I89">
        <f>(10^(_10sept_0_20[[#This Row],[H_mag_adj]]/20)*SIN(RADIANS(_10sept_0_20[[#This Row],[H_phase]])))*0.6</f>
        <v>4.3400440802507427E-4</v>
      </c>
      <c r="J89">
        <f>(10^(_10sept_0_20[[#This Row],[V_mag_adj]]/20)*COS(RADIANS(_10sept_0_20[[#This Row],[V_phase]])))*0.6</f>
        <v>2.2850173633514034E-4</v>
      </c>
      <c r="K89">
        <f>(10^(_10sept_0_20[[#This Row],[V_mag_adj]]/20)*SIN(RADIANS(_10sept_0_20[[#This Row],[V_phase]])))*0.6</f>
        <v>4.3467852015227919E-4</v>
      </c>
    </row>
    <row r="90" spans="1:11" x14ac:dyDescent="0.25">
      <c r="A90">
        <v>-93</v>
      </c>
      <c r="B90">
        <v>-20.9</v>
      </c>
      <c r="C90">
        <v>83.28</v>
      </c>
      <c r="D90">
        <v>-20.75</v>
      </c>
      <c r="E90">
        <v>81.790000000000006</v>
      </c>
      <c r="F90">
        <f>_10sept_0_20[[#This Row],[H_mag]]-40</f>
        <v>-60.9</v>
      </c>
      <c r="G90">
        <f>_10sept_0_20[[#This Row],[V_mag]]-40</f>
        <v>-60.75</v>
      </c>
      <c r="H90">
        <f>(10^(_10sept_0_20[[#This Row],[H_mag_adj]]/20)*COS(RADIANS(_10sept_0_20[[#This Row],[H_phase]])))*0.6</f>
        <v>6.3299712722377852E-5</v>
      </c>
      <c r="I90">
        <f>(10^(_10sept_0_20[[#This Row],[H_mag_adj]]/20)*SIN(RADIANS(_10sept_0_20[[#This Row],[H_phase]])))*0.6</f>
        <v>5.372263323668526E-4</v>
      </c>
      <c r="J90">
        <f>(10^(_10sept_0_20[[#This Row],[V_mag_adj]]/20)*COS(RADIANS(_10sept_0_20[[#This Row],[V_phase]])))*0.6</f>
        <v>7.859312679859556E-5</v>
      </c>
      <c r="K90">
        <f>(10^(_10sept_0_20[[#This Row],[V_mag_adj]]/20)*SIN(RADIANS(_10sept_0_20[[#This Row],[V_phase]])))*0.6</f>
        <v>5.4472504202789248E-4</v>
      </c>
    </row>
    <row r="91" spans="1:11" x14ac:dyDescent="0.25">
      <c r="A91">
        <v>-92</v>
      </c>
      <c r="B91">
        <v>-19.850000000000001</v>
      </c>
      <c r="C91">
        <v>101.03</v>
      </c>
      <c r="D91">
        <v>-20.010000000000002</v>
      </c>
      <c r="E91">
        <v>98.89</v>
      </c>
      <c r="F91">
        <f>_10sept_0_20[[#This Row],[H_mag]]-40</f>
        <v>-59.85</v>
      </c>
      <c r="G91">
        <f>_10sept_0_20[[#This Row],[V_mag]]-40</f>
        <v>-60.010000000000005</v>
      </c>
      <c r="H91">
        <f>(10^(_10sept_0_20[[#This Row],[H_mag_adj]]/20)*COS(RADIANS(_10sept_0_20[[#This Row],[H_phase]])))*0.6</f>
        <v>-1.1679340348709461E-4</v>
      </c>
      <c r="I91">
        <f>(10^(_10sept_0_20[[#This Row],[H_mag_adj]]/20)*SIN(RADIANS(_10sept_0_20[[#This Row],[H_phase]])))*0.6</f>
        <v>5.9917483333870409E-4</v>
      </c>
      <c r="J91">
        <f>(10^(_10sept_0_20[[#This Row],[V_mag_adj]]/20)*COS(RADIANS(_10sept_0_20[[#This Row],[V_phase]])))*0.6</f>
        <v>-9.2616081842767991E-5</v>
      </c>
      <c r="K91">
        <f>(10^(_10sept_0_20[[#This Row],[V_mag_adj]]/20)*SIN(RADIANS(_10sept_0_20[[#This Row],[V_phase]])))*0.6</f>
        <v>5.9211002724173835E-4</v>
      </c>
    </row>
    <row r="92" spans="1:11" x14ac:dyDescent="0.25">
      <c r="A92">
        <v>-91</v>
      </c>
      <c r="B92">
        <v>-19.2</v>
      </c>
      <c r="C92">
        <v>116.09</v>
      </c>
      <c r="D92">
        <v>-19.22</v>
      </c>
      <c r="E92">
        <v>114.05</v>
      </c>
      <c r="F92">
        <f>_10sept_0_20[[#This Row],[H_mag]]-40</f>
        <v>-59.2</v>
      </c>
      <c r="G92">
        <f>_10sept_0_20[[#This Row],[V_mag]]-40</f>
        <v>-59.22</v>
      </c>
      <c r="H92">
        <f>(10^(_10sept_0_20[[#This Row],[H_mag_adj]]/20)*COS(RADIANS(_10sept_0_20[[#This Row],[H_phase]])))*0.6</f>
        <v>-2.8932710586220759E-4</v>
      </c>
      <c r="I92">
        <f>(10^(_10sept_0_20[[#This Row],[H_mag_adj]]/20)*SIN(RADIANS(_10sept_0_20[[#This Row],[H_phase]])))*0.6</f>
        <v>5.9085109991914846E-4</v>
      </c>
      <c r="J92">
        <f>(10^(_10sept_0_20[[#This Row],[V_mag_adj]]/20)*COS(RADIANS(_10sept_0_20[[#This Row],[V_phase]])))*0.6</f>
        <v>-2.6749445588411514E-4</v>
      </c>
      <c r="K92">
        <f>(10^(_10sept_0_20[[#This Row],[V_mag_adj]]/20)*SIN(RADIANS(_10sept_0_20[[#This Row],[V_phase]])))*0.6</f>
        <v>5.9939411687292101E-4</v>
      </c>
    </row>
    <row r="93" spans="1:11" x14ac:dyDescent="0.25">
      <c r="A93">
        <v>-90</v>
      </c>
      <c r="B93">
        <v>-18.63</v>
      </c>
      <c r="C93">
        <v>132.26</v>
      </c>
      <c r="D93">
        <v>-18.84</v>
      </c>
      <c r="E93">
        <v>130</v>
      </c>
      <c r="F93">
        <f>_10sept_0_20[[#This Row],[H_mag]]-40</f>
        <v>-58.629999999999995</v>
      </c>
      <c r="G93">
        <f>_10sept_0_20[[#This Row],[V_mag]]-40</f>
        <v>-58.84</v>
      </c>
      <c r="H93">
        <f>(10^(_10sept_0_20[[#This Row],[H_mag_adj]]/20)*COS(RADIANS(_10sept_0_20[[#This Row],[H_phase]])))*0.6</f>
        <v>-4.7243378671820937E-4</v>
      </c>
      <c r="I93">
        <f>(10^(_10sept_0_20[[#This Row],[H_mag_adj]]/20)*SIN(RADIANS(_10sept_0_20[[#This Row],[H_phase]])))*0.6</f>
        <v>5.1992668039488126E-4</v>
      </c>
      <c r="J93">
        <f>(10^(_10sept_0_20[[#This Row],[V_mag_adj]]/20)*COS(RADIANS(_10sept_0_20[[#This Row],[V_phase]])))*0.6</f>
        <v>-4.4077681978922954E-4</v>
      </c>
      <c r="K93">
        <f>(10^(_10sept_0_20[[#This Row],[V_mag_adj]]/20)*SIN(RADIANS(_10sept_0_20[[#This Row],[V_phase]])))*0.6</f>
        <v>5.2529735851606491E-4</v>
      </c>
    </row>
    <row r="94" spans="1:11" x14ac:dyDescent="0.25">
      <c r="A94">
        <v>-89</v>
      </c>
      <c r="B94">
        <v>-18.34</v>
      </c>
      <c r="C94">
        <v>148.49</v>
      </c>
      <c r="D94">
        <v>-18.52</v>
      </c>
      <c r="E94">
        <v>148.25</v>
      </c>
      <c r="F94">
        <f>_10sept_0_20[[#This Row],[H_mag]]-40</f>
        <v>-58.34</v>
      </c>
      <c r="G94">
        <f>_10sept_0_20[[#This Row],[V_mag]]-40</f>
        <v>-58.519999999999996</v>
      </c>
      <c r="H94">
        <f>(10^(_10sept_0_20[[#This Row],[H_mag_adj]]/20)*COS(RADIANS(_10sept_0_20[[#This Row],[H_phase]])))*0.6</f>
        <v>-6.1925650650911199E-4</v>
      </c>
      <c r="I94">
        <f>(10^(_10sept_0_20[[#This Row],[H_mag_adj]]/20)*SIN(RADIANS(_10sept_0_20[[#This Row],[H_phase]])))*0.6</f>
        <v>3.7962955876782973E-4</v>
      </c>
      <c r="J94">
        <f>(10^(_10sept_0_20[[#This Row],[V_mag_adj]]/20)*COS(RADIANS(_10sept_0_20[[#This Row],[V_phase]])))*0.6</f>
        <v>-6.0499265600048857E-4</v>
      </c>
      <c r="K94">
        <f>(10^(_10sept_0_20[[#This Row],[V_mag_adj]]/20)*SIN(RADIANS(_10sept_0_20[[#This Row],[V_phase]])))*0.6</f>
        <v>3.7438081531008388E-4</v>
      </c>
    </row>
    <row r="95" spans="1:11" x14ac:dyDescent="0.25">
      <c r="A95">
        <v>-88</v>
      </c>
      <c r="B95">
        <v>-18.13</v>
      </c>
      <c r="C95">
        <v>166.73</v>
      </c>
      <c r="D95">
        <v>-18.47</v>
      </c>
      <c r="E95">
        <v>165.5</v>
      </c>
      <c r="F95">
        <f>_10sept_0_20[[#This Row],[H_mag]]-40</f>
        <v>-58.129999999999995</v>
      </c>
      <c r="G95">
        <f>_10sept_0_20[[#This Row],[V_mag]]-40</f>
        <v>-58.47</v>
      </c>
      <c r="H95">
        <f>(10^(_10sept_0_20[[#This Row],[H_mag_adj]]/20)*COS(RADIANS(_10sept_0_20[[#This Row],[H_phase]])))*0.6</f>
        <v>-7.242651921781667E-4</v>
      </c>
      <c r="I95">
        <f>(10^(_10sept_0_20[[#This Row],[H_mag_adj]]/20)*SIN(RADIANS(_10sept_0_20[[#This Row],[H_phase]])))*0.6</f>
        <v>1.7080867047142485E-4</v>
      </c>
      <c r="J95">
        <f>(10^(_10sept_0_20[[#This Row],[V_mag_adj]]/20)*COS(RADIANS(_10sept_0_20[[#This Row],[V_phase]])))*0.6</f>
        <v>-6.9277601242174927E-4</v>
      </c>
      <c r="K95">
        <f>(10^(_10sept_0_20[[#This Row],[V_mag_adj]]/20)*SIN(RADIANS(_10sept_0_20[[#This Row],[V_phase]])))*0.6</f>
        <v>1.7916405883221901E-4</v>
      </c>
    </row>
    <row r="96" spans="1:11" x14ac:dyDescent="0.25">
      <c r="A96">
        <v>-87</v>
      </c>
      <c r="B96">
        <v>-17.86</v>
      </c>
      <c r="C96">
        <v>-177.2</v>
      </c>
      <c r="D96">
        <v>-18.13</v>
      </c>
      <c r="E96">
        <v>-175.95</v>
      </c>
      <c r="F96">
        <f>_10sept_0_20[[#This Row],[H_mag]]-40</f>
        <v>-57.86</v>
      </c>
      <c r="G96">
        <f>_10sept_0_20[[#This Row],[V_mag]]-40</f>
        <v>-58.129999999999995</v>
      </c>
      <c r="H96">
        <f>(10^(_10sept_0_20[[#This Row],[H_mag_adj]]/20)*COS(RADIANS(_10sept_0_20[[#This Row],[H_phase]])))*0.6</f>
        <v>-7.6671233915545384E-4</v>
      </c>
      <c r="I96">
        <f>(10^(_10sept_0_20[[#This Row],[H_mag_adj]]/20)*SIN(RADIANS(_10sept_0_20[[#This Row],[H_phase]])))*0.6</f>
        <v>-3.749848931334406E-5</v>
      </c>
      <c r="J96">
        <f>(10^(_10sept_0_20[[#This Row],[V_mag_adj]]/20)*COS(RADIANS(_10sept_0_20[[#This Row],[V_phase]])))*0.6</f>
        <v>-7.4227592054256842E-4</v>
      </c>
      <c r="K96">
        <f>(10^(_10sept_0_20[[#This Row],[V_mag_adj]]/20)*SIN(RADIANS(_10sept_0_20[[#This Row],[V_phase]])))*0.6</f>
        <v>-5.2555953913663447E-5</v>
      </c>
    </row>
    <row r="97" spans="1:11" x14ac:dyDescent="0.25">
      <c r="A97">
        <v>-86</v>
      </c>
      <c r="B97">
        <v>-17.489999999999998</v>
      </c>
      <c r="C97">
        <v>-157.56</v>
      </c>
      <c r="D97">
        <v>-17.72</v>
      </c>
      <c r="E97">
        <v>-156.19999999999999</v>
      </c>
      <c r="F97">
        <f>_10sept_0_20[[#This Row],[H_mag]]-40</f>
        <v>-57.489999999999995</v>
      </c>
      <c r="G97">
        <f>_10sept_0_20[[#This Row],[V_mag]]-40</f>
        <v>-57.72</v>
      </c>
      <c r="H97">
        <f>(10^(_10sept_0_20[[#This Row],[H_mag_adj]]/20)*COS(RADIANS(_10sept_0_20[[#This Row],[H_phase]])))*0.6</f>
        <v>-7.403800339056951E-4</v>
      </c>
      <c r="I97">
        <f>(10^(_10sept_0_20[[#This Row],[H_mag_adj]]/20)*SIN(RADIANS(_10sept_0_20[[#This Row],[H_phase]])))*0.6</f>
        <v>-3.0576749610629529E-4</v>
      </c>
      <c r="J97">
        <f>(10^(_10sept_0_20[[#This Row],[V_mag_adj]]/20)*COS(RADIANS(_10sept_0_20[[#This Row],[V_phase]])))*0.6</f>
        <v>-7.1376163515947128E-4</v>
      </c>
      <c r="K97">
        <f>(10^(_10sept_0_20[[#This Row],[V_mag_adj]]/20)*SIN(RADIANS(_10sept_0_20[[#This Row],[V_phase]])))*0.6</f>
        <v>-3.1480639060548344E-4</v>
      </c>
    </row>
    <row r="98" spans="1:11" x14ac:dyDescent="0.25">
      <c r="A98">
        <v>-85</v>
      </c>
      <c r="B98">
        <v>-17.100000000000001</v>
      </c>
      <c r="C98">
        <v>-140.02000000000001</v>
      </c>
      <c r="D98">
        <v>-17.21</v>
      </c>
      <c r="E98">
        <v>-138.22999999999999</v>
      </c>
      <c r="F98">
        <f>_10sept_0_20[[#This Row],[H_mag]]-40</f>
        <v>-57.1</v>
      </c>
      <c r="G98">
        <f>_10sept_0_20[[#This Row],[V_mag]]-40</f>
        <v>-57.21</v>
      </c>
      <c r="H98">
        <f>(10^(_10sept_0_20[[#This Row],[H_mag_adj]]/20)*COS(RADIANS(_10sept_0_20[[#This Row],[H_phase]])))*0.6</f>
        <v>-6.4199608127661709E-4</v>
      </c>
      <c r="I98">
        <f>(10^(_10sept_0_20[[#This Row],[H_mag_adj]]/20)*SIN(RADIANS(_10sept_0_20[[#This Row],[H_phase]])))*0.6</f>
        <v>-5.3831690251966192E-4</v>
      </c>
      <c r="J98">
        <f>(10^(_10sept_0_20[[#This Row],[V_mag_adj]]/20)*COS(RADIANS(_10sept_0_20[[#This Row],[V_phase]])))*0.6</f>
        <v>-6.1700420650804254E-4</v>
      </c>
      <c r="K98">
        <f>(10^(_10sept_0_20[[#This Row],[V_mag_adj]]/20)*SIN(RADIANS(_10sept_0_20[[#This Row],[V_phase]])))*0.6</f>
        <v>-5.5108437641051666E-4</v>
      </c>
    </row>
    <row r="99" spans="1:11" x14ac:dyDescent="0.25">
      <c r="A99">
        <v>-84</v>
      </c>
      <c r="B99">
        <v>-16.73</v>
      </c>
      <c r="C99">
        <v>-123.48</v>
      </c>
      <c r="D99">
        <v>-16.68</v>
      </c>
      <c r="E99">
        <v>-121.74</v>
      </c>
      <c r="F99">
        <f>_10sept_0_20[[#This Row],[H_mag]]-40</f>
        <v>-56.730000000000004</v>
      </c>
      <c r="G99">
        <f>_10sept_0_20[[#This Row],[V_mag]]-40</f>
        <v>-56.68</v>
      </c>
      <c r="H99">
        <f>(10^(_10sept_0_20[[#This Row],[H_mag_adj]]/20)*COS(RADIANS(_10sept_0_20[[#This Row],[H_phase]])))*0.6</f>
        <v>-4.8229373667587011E-4</v>
      </c>
      <c r="I99">
        <f>(10^(_10sept_0_20[[#This Row],[H_mag_adj]]/20)*SIN(RADIANS(_10sept_0_20[[#This Row],[H_phase]])))*0.6</f>
        <v>-7.2921927969802367E-4</v>
      </c>
      <c r="J99">
        <f>(10^(_10sept_0_20[[#This Row],[V_mag_adj]]/20)*COS(RADIANS(_10sept_0_20[[#This Row],[V_phase]])))*0.6</f>
        <v>-4.6258449567049536E-4</v>
      </c>
      <c r="K99">
        <f>(10^(_10sept_0_20[[#This Row],[V_mag_adj]]/20)*SIN(RADIANS(_10sept_0_20[[#This Row],[V_phase]])))*0.6</f>
        <v>-7.4781986805130059E-4</v>
      </c>
    </row>
    <row r="100" spans="1:11" x14ac:dyDescent="0.25">
      <c r="A100">
        <v>-83</v>
      </c>
      <c r="B100">
        <v>-16.489999999999998</v>
      </c>
      <c r="C100">
        <v>-106.28</v>
      </c>
      <c r="D100">
        <v>-16.399999999999999</v>
      </c>
      <c r="E100">
        <v>-105.89</v>
      </c>
      <c r="F100">
        <f>_10sept_0_20[[#This Row],[H_mag]]-40</f>
        <v>-56.489999999999995</v>
      </c>
      <c r="G100">
        <f>_10sept_0_20[[#This Row],[V_mag]]-40</f>
        <v>-56.4</v>
      </c>
      <c r="H100">
        <f>(10^(_10sept_0_20[[#This Row],[H_mag_adj]]/20)*COS(RADIANS(_10sept_0_20[[#This Row],[H_phase]])))*0.6</f>
        <v>-2.5195523933539232E-4</v>
      </c>
      <c r="I100">
        <f>(10^(_10sept_0_20[[#This Row],[H_mag_adj]]/20)*SIN(RADIANS(_10sept_0_20[[#This Row],[H_phase]])))*0.6</f>
        <v>-8.6273753247047399E-4</v>
      </c>
      <c r="J100">
        <f>(10^(_10sept_0_20[[#This Row],[V_mag_adj]]/20)*COS(RADIANS(_10sept_0_20[[#This Row],[V_phase]])))*0.6</f>
        <v>-2.4863999468036958E-4</v>
      </c>
      <c r="K100">
        <f>(10^(_10sept_0_20[[#This Row],[V_mag_adj]]/20)*SIN(RADIANS(_10sept_0_20[[#This Row],[V_phase]])))*0.6</f>
        <v>-8.7343603546095069E-4</v>
      </c>
    </row>
    <row r="101" spans="1:11" x14ac:dyDescent="0.25">
      <c r="A101">
        <v>-82</v>
      </c>
      <c r="B101">
        <v>-16.45</v>
      </c>
      <c r="C101">
        <v>-88.97</v>
      </c>
      <c r="D101">
        <v>-16.260000000000002</v>
      </c>
      <c r="E101">
        <v>-88.74</v>
      </c>
      <c r="F101">
        <f>_10sept_0_20[[#This Row],[H_mag]]-40</f>
        <v>-56.45</v>
      </c>
      <c r="G101">
        <f>_10sept_0_20[[#This Row],[V_mag]]-40</f>
        <v>-56.260000000000005</v>
      </c>
      <c r="H101">
        <f>(10^(_10sept_0_20[[#This Row],[H_mag_adj]]/20)*COS(RADIANS(_10sept_0_20[[#This Row],[H_phase]])))*0.6</f>
        <v>1.6230894344379843E-5</v>
      </c>
      <c r="I101">
        <f>(10^(_10sept_0_20[[#This Row],[H_mag_adj]]/20)*SIN(RADIANS(_10sept_0_20[[#This Row],[H_phase]])))*0.6</f>
        <v>-9.0277821684081442E-4</v>
      </c>
      <c r="J101">
        <f>(10^(_10sept_0_20[[#This Row],[V_mag_adj]]/20)*COS(RADIANS(_10sept_0_20[[#This Row],[V_phase]])))*0.6</f>
        <v>2.0293836524433213E-5</v>
      </c>
      <c r="K101">
        <f>(10^(_10sept_0_20[[#This Row],[V_mag_adj]]/20)*SIN(RADIANS(_10sept_0_20[[#This Row],[V_phase]])))*0.6</f>
        <v>-9.226696328014654E-4</v>
      </c>
    </row>
    <row r="102" spans="1:11" x14ac:dyDescent="0.25">
      <c r="A102">
        <v>-81</v>
      </c>
      <c r="B102">
        <v>-16.309999999999999</v>
      </c>
      <c r="C102">
        <v>-70.84</v>
      </c>
      <c r="D102">
        <v>-16.13</v>
      </c>
      <c r="E102">
        <v>-71.27</v>
      </c>
      <c r="F102">
        <f>_10sept_0_20[[#This Row],[H_mag]]-40</f>
        <v>-56.31</v>
      </c>
      <c r="G102">
        <f>_10sept_0_20[[#This Row],[V_mag]]-40</f>
        <v>-56.129999999999995</v>
      </c>
      <c r="H102">
        <f>(10^(_10sept_0_20[[#This Row],[H_mag_adj]]/20)*COS(RADIANS(_10sept_0_20[[#This Row],[H_phase]])))*0.6</f>
        <v>3.0116149467190439E-4</v>
      </c>
      <c r="I102">
        <f>(10^(_10sept_0_20[[#This Row],[H_mag_adj]]/20)*SIN(RADIANS(_10sept_0_20[[#This Row],[H_phase]])))*0.6</f>
        <v>-8.6676591998321583E-4</v>
      </c>
      <c r="J102">
        <f>(10^(_10sept_0_20[[#This Row],[V_mag_adj]]/20)*COS(RADIANS(_10sept_0_20[[#This Row],[V_phase]])))*0.6</f>
        <v>3.0081784771431941E-4</v>
      </c>
      <c r="K102">
        <f>(10^(_10sept_0_20[[#This Row],[V_mag_adj]]/20)*SIN(RADIANS(_10sept_0_20[[#This Row],[V_phase]])))*0.6</f>
        <v>-8.8719812731389105E-4</v>
      </c>
    </row>
    <row r="103" spans="1:11" x14ac:dyDescent="0.25">
      <c r="A103">
        <v>-80</v>
      </c>
      <c r="B103">
        <v>-15.96</v>
      </c>
      <c r="C103">
        <v>-53.03</v>
      </c>
      <c r="D103">
        <v>-15.83</v>
      </c>
      <c r="E103">
        <v>-53.43</v>
      </c>
      <c r="F103">
        <f>_10sept_0_20[[#This Row],[H_mag]]-40</f>
        <v>-55.96</v>
      </c>
      <c r="G103">
        <f>_10sept_0_20[[#This Row],[V_mag]]-40</f>
        <v>-55.83</v>
      </c>
      <c r="H103">
        <f>(10^(_10sept_0_20[[#This Row],[H_mag_adj]]/20)*COS(RADIANS(_10sept_0_20[[#This Row],[H_phase]])))*0.6</f>
        <v>5.7452951719653934E-4</v>
      </c>
      <c r="I103">
        <f>(10^(_10sept_0_20[[#This Row],[H_mag_adj]]/20)*SIN(RADIANS(_10sept_0_20[[#This Row],[H_phase]])))*0.6</f>
        <v>-7.6325758486185864E-4</v>
      </c>
      <c r="J103">
        <f>(10^(_10sept_0_20[[#This Row],[V_mag_adj]]/20)*COS(RADIANS(_10sept_0_20[[#This Row],[V_phase]])))*0.6</f>
        <v>5.7776999611252374E-4</v>
      </c>
      <c r="K103">
        <f>(10^(_10sept_0_20[[#This Row],[V_mag_adj]]/20)*SIN(RADIANS(_10sept_0_20[[#This Row],[V_phase]])))*0.6</f>
        <v>-7.788195677920827E-4</v>
      </c>
    </row>
    <row r="104" spans="1:11" x14ac:dyDescent="0.25">
      <c r="A104">
        <v>-79</v>
      </c>
      <c r="B104">
        <v>-15.38</v>
      </c>
      <c r="C104">
        <v>-34.93</v>
      </c>
      <c r="D104">
        <v>-15.27</v>
      </c>
      <c r="E104">
        <v>-35.35</v>
      </c>
      <c r="F104">
        <f>_10sept_0_20[[#This Row],[H_mag]]-40</f>
        <v>-55.38</v>
      </c>
      <c r="G104">
        <f>_10sept_0_20[[#This Row],[V_mag]]-40</f>
        <v>-55.269999999999996</v>
      </c>
      <c r="H104">
        <f>(10^(_10sept_0_20[[#This Row],[H_mag_adj]]/20)*COS(RADIANS(_10sept_0_20[[#This Row],[H_phase]])))*0.6</f>
        <v>8.3731102705470232E-4</v>
      </c>
      <c r="I104">
        <f>(10^(_10sept_0_20[[#This Row],[H_mag_adj]]/20)*SIN(RADIANS(_10sept_0_20[[#This Row],[H_phase]])))*0.6</f>
        <v>-5.8476827508430499E-4</v>
      </c>
      <c r="J104">
        <f>(10^(_10sept_0_20[[#This Row],[V_mag_adj]]/20)*COS(RADIANS(_10sept_0_20[[#This Row],[V_phase]])))*0.6</f>
        <v>8.436183951299294E-4</v>
      </c>
      <c r="K104">
        <f>(10^(_10sept_0_20[[#This Row],[V_mag_adj]]/20)*SIN(RADIANS(_10sept_0_20[[#This Row],[V_phase]])))*0.6</f>
        <v>-5.9842106816529385E-4</v>
      </c>
    </row>
    <row r="105" spans="1:11" x14ac:dyDescent="0.25">
      <c r="A105">
        <v>-78</v>
      </c>
      <c r="B105">
        <v>-14.6</v>
      </c>
      <c r="C105">
        <v>-19.489999999999998</v>
      </c>
      <c r="D105">
        <v>-14.51</v>
      </c>
      <c r="E105">
        <v>-19.899999999999999</v>
      </c>
      <c r="F105">
        <f>_10sept_0_20[[#This Row],[H_mag]]-40</f>
        <v>-54.6</v>
      </c>
      <c r="G105">
        <f>_10sept_0_20[[#This Row],[V_mag]]-40</f>
        <v>-54.51</v>
      </c>
      <c r="H105">
        <f>(10^(_10sept_0_20[[#This Row],[H_mag_adj]]/20)*COS(RADIANS(_10sept_0_20[[#This Row],[H_phase]])))*0.6</f>
        <v>1.0532334324267318E-3</v>
      </c>
      <c r="I105">
        <f>(10^(_10sept_0_20[[#This Row],[H_mag_adj]]/20)*SIN(RADIANS(_10sept_0_20[[#This Row],[H_phase]])))*0.6</f>
        <v>-3.7276265699197607E-4</v>
      </c>
      <c r="J105">
        <f>(10^(_10sept_0_20[[#This Row],[V_mag_adj]]/20)*COS(RADIANS(_10sept_0_20[[#This Row],[V_phase]])))*0.6</f>
        <v>1.0614809457266568E-3</v>
      </c>
      <c r="K105">
        <f>(10^(_10sept_0_20[[#This Row],[V_mag_adj]]/20)*SIN(RADIANS(_10sept_0_20[[#This Row],[V_phase]])))*0.6</f>
        <v>-3.8425073813801218E-4</v>
      </c>
    </row>
    <row r="106" spans="1:11" x14ac:dyDescent="0.25">
      <c r="A106">
        <v>-77</v>
      </c>
      <c r="B106">
        <v>-13.82</v>
      </c>
      <c r="C106">
        <v>-6.17</v>
      </c>
      <c r="D106">
        <v>-13.68</v>
      </c>
      <c r="E106">
        <v>-6.82</v>
      </c>
      <c r="F106">
        <f>_10sept_0_20[[#This Row],[H_mag]]-40</f>
        <v>-53.82</v>
      </c>
      <c r="G106">
        <f>_10sept_0_20[[#This Row],[V_mag]]-40</f>
        <v>-53.68</v>
      </c>
      <c r="H106">
        <f>(10^(_10sept_0_20[[#This Row],[H_mag_adj]]/20)*COS(RADIANS(_10sept_0_20[[#This Row],[H_phase]])))*0.6</f>
        <v>1.2151453553558677E-3</v>
      </c>
      <c r="I106">
        <f>(10^(_10sept_0_20[[#This Row],[H_mag_adj]]/20)*SIN(RADIANS(_10sept_0_20[[#This Row],[H_phase]])))*0.6</f>
        <v>-1.3136330857879705E-4</v>
      </c>
      <c r="J106">
        <f>(10^(_10sept_0_20[[#This Row],[V_mag_adj]]/20)*COS(RADIANS(_10sept_0_20[[#This Row],[V_phase]])))*0.6</f>
        <v>1.2332959622776741E-3</v>
      </c>
      <c r="K106">
        <f>(10^(_10sept_0_20[[#This Row],[V_mag_adj]]/20)*SIN(RADIANS(_10sept_0_20[[#This Row],[V_phase]])))*0.6</f>
        <v>-1.474982808725713E-4</v>
      </c>
    </row>
    <row r="107" spans="1:11" x14ac:dyDescent="0.25">
      <c r="A107">
        <v>-76</v>
      </c>
      <c r="B107">
        <v>-13.04</v>
      </c>
      <c r="C107">
        <v>6.2</v>
      </c>
      <c r="D107">
        <v>-13.05</v>
      </c>
      <c r="E107">
        <v>5.61</v>
      </c>
      <c r="F107">
        <f>_10sept_0_20[[#This Row],[H_mag]]-40</f>
        <v>-53.04</v>
      </c>
      <c r="G107">
        <f>_10sept_0_20[[#This Row],[V_mag]]-40</f>
        <v>-53.05</v>
      </c>
      <c r="H107">
        <f>(10^(_10sept_0_20[[#This Row],[H_mag_adj]]/20)*COS(RADIANS(_10sept_0_20[[#This Row],[H_phase]])))*0.6</f>
        <v>1.3292405710781166E-3</v>
      </c>
      <c r="I107">
        <f>(10^(_10sept_0_20[[#This Row],[H_mag_adj]]/20)*SIN(RADIANS(_10sept_0_20[[#This Row],[H_phase]])))*0.6</f>
        <v>1.4440173621230846E-4</v>
      </c>
      <c r="J107">
        <f>(10^(_10sept_0_20[[#This Row],[V_mag_adj]]/20)*COS(RADIANS(_10sept_0_20[[#This Row],[V_phase]])))*0.6</f>
        <v>1.3291259454598094E-3</v>
      </c>
      <c r="K107">
        <f>(10^(_10sept_0_20[[#This Row],[V_mag_adj]]/20)*SIN(RADIANS(_10sept_0_20[[#This Row],[V_phase]])))*0.6</f>
        <v>1.3055614885102305E-4</v>
      </c>
    </row>
    <row r="108" spans="1:11" x14ac:dyDescent="0.25">
      <c r="A108">
        <v>-75</v>
      </c>
      <c r="B108">
        <v>-12.51</v>
      </c>
      <c r="C108">
        <v>16.91</v>
      </c>
      <c r="D108">
        <v>-12.55</v>
      </c>
      <c r="E108">
        <v>16.52</v>
      </c>
      <c r="F108">
        <f>_10sept_0_20[[#This Row],[H_mag]]-40</f>
        <v>-52.51</v>
      </c>
      <c r="G108">
        <f>_10sept_0_20[[#This Row],[V_mag]]-40</f>
        <v>-52.55</v>
      </c>
      <c r="H108">
        <f>(10^(_10sept_0_20[[#This Row],[H_mag_adj]]/20)*COS(RADIANS(_10sept_0_20[[#This Row],[H_phase]])))*0.6</f>
        <v>1.3597389751141169E-3</v>
      </c>
      <c r="I108">
        <f>(10^(_10sept_0_20[[#This Row],[H_mag_adj]]/20)*SIN(RADIANS(_10sept_0_20[[#This Row],[H_phase]])))*0.6</f>
        <v>4.1337952691504243E-4</v>
      </c>
      <c r="J108">
        <f>(10^(_10sept_0_20[[#This Row],[V_mag_adj]]/20)*COS(RADIANS(_10sept_0_20[[#This Row],[V_phase]])))*0.6</f>
        <v>1.3562610223261751E-3</v>
      </c>
      <c r="K108">
        <f>(10^(_10sept_0_20[[#This Row],[V_mag_adj]]/20)*SIN(RADIANS(_10sept_0_20[[#This Row],[V_phase]])))*0.6</f>
        <v>4.0225783459394294E-4</v>
      </c>
    </row>
    <row r="109" spans="1:11" x14ac:dyDescent="0.25">
      <c r="A109">
        <v>-74</v>
      </c>
      <c r="B109">
        <v>-12.05</v>
      </c>
      <c r="C109">
        <v>27.06</v>
      </c>
      <c r="D109">
        <v>-12.12</v>
      </c>
      <c r="E109">
        <v>26.92</v>
      </c>
      <c r="F109">
        <f>_10sept_0_20[[#This Row],[H_mag]]-40</f>
        <v>-52.05</v>
      </c>
      <c r="G109">
        <f>_10sept_0_20[[#This Row],[V_mag]]-40</f>
        <v>-52.12</v>
      </c>
      <c r="H109">
        <f>(10^(_10sept_0_20[[#This Row],[H_mag_adj]]/20)*COS(RADIANS(_10sept_0_20[[#This Row],[H_phase]])))*0.6</f>
        <v>1.3344432407974352E-3</v>
      </c>
      <c r="I109">
        <f>(10^(_10sept_0_20[[#This Row],[H_mag_adj]]/20)*SIN(RADIANS(_10sept_0_20[[#This Row],[H_phase]])))*0.6</f>
        <v>6.8169395246455257E-4</v>
      </c>
      <c r="J109">
        <f>(10^(_10sept_0_20[[#This Row],[V_mag_adj]]/20)*COS(RADIANS(_10sept_0_20[[#This Row],[V_phase]])))*0.6</f>
        <v>1.3253804868899061E-3</v>
      </c>
      <c r="K109">
        <f>(10^(_10sept_0_20[[#This Row],[V_mag_adj]]/20)*SIN(RADIANS(_10sept_0_20[[#This Row],[V_phase]])))*0.6</f>
        <v>6.7298572315074542E-4</v>
      </c>
    </row>
    <row r="110" spans="1:11" x14ac:dyDescent="0.25">
      <c r="A110">
        <v>-73</v>
      </c>
      <c r="B110">
        <v>-11.7</v>
      </c>
      <c r="C110">
        <v>37.79</v>
      </c>
      <c r="D110">
        <v>-11.77</v>
      </c>
      <c r="E110">
        <v>37.520000000000003</v>
      </c>
      <c r="F110">
        <f>_10sept_0_20[[#This Row],[H_mag]]-40</f>
        <v>-51.7</v>
      </c>
      <c r="G110">
        <f>_10sept_0_20[[#This Row],[V_mag]]-40</f>
        <v>-51.769999999999996</v>
      </c>
      <c r="H110">
        <f>(10^(_10sept_0_20[[#This Row],[H_mag_adj]]/20)*COS(RADIANS(_10sept_0_20[[#This Row],[H_phase]])))*0.6</f>
        <v>1.2328843355911667E-3</v>
      </c>
      <c r="I110">
        <f>(10^(_10sept_0_20[[#This Row],[H_mag_adj]]/20)*SIN(RADIANS(_10sept_0_20[[#This Row],[H_phase]])))*0.6</f>
        <v>9.5597851778429679E-4</v>
      </c>
      <c r="J110">
        <f>(10^(_10sept_0_20[[#This Row],[V_mag_adj]]/20)*COS(RADIANS(_10sept_0_20[[#This Row],[V_phase]])))*0.6</f>
        <v>1.2274435785310242E-3</v>
      </c>
      <c r="K110">
        <f>(10^(_10sept_0_20[[#This Row],[V_mag_adj]]/20)*SIN(RADIANS(_10sept_0_20[[#This Row],[V_phase]])))*0.6</f>
        <v>9.4253149753693725E-4</v>
      </c>
    </row>
    <row r="111" spans="1:11" x14ac:dyDescent="0.25">
      <c r="A111">
        <v>-72</v>
      </c>
      <c r="B111">
        <v>-11.41</v>
      </c>
      <c r="C111">
        <v>48.13</v>
      </c>
      <c r="D111">
        <v>-11.49</v>
      </c>
      <c r="E111">
        <v>47.96</v>
      </c>
      <c r="F111">
        <f>_10sept_0_20[[#This Row],[H_mag]]-40</f>
        <v>-51.41</v>
      </c>
      <c r="G111">
        <f>_10sept_0_20[[#This Row],[V_mag]]-40</f>
        <v>-51.49</v>
      </c>
      <c r="H111">
        <f>(10^(_10sept_0_20[[#This Row],[H_mag_adj]]/20)*COS(RADIANS(_10sept_0_20[[#This Row],[H_phase]])))*0.6</f>
        <v>1.0766269975475856E-3</v>
      </c>
      <c r="I111">
        <f>(10^(_10sept_0_20[[#This Row],[H_mag_adj]]/20)*SIN(RADIANS(_10sept_0_20[[#This Row],[H_phase]])))*0.6</f>
        <v>1.2011850819584299E-3</v>
      </c>
      <c r="J111">
        <f>(10^(_10sept_0_20[[#This Row],[V_mag_adj]]/20)*COS(RADIANS(_10sept_0_20[[#This Row],[V_phase]])))*0.6</f>
        <v>1.0702830342070972E-3</v>
      </c>
      <c r="K111">
        <f>(10^(_10sept_0_20[[#This Row],[V_mag_adj]]/20)*SIN(RADIANS(_10sept_0_20[[#This Row],[V_phase]])))*0.6</f>
        <v>1.1870021867531012E-3</v>
      </c>
    </row>
    <row r="112" spans="1:11" x14ac:dyDescent="0.25">
      <c r="A112">
        <v>-71</v>
      </c>
      <c r="B112">
        <v>-11.16</v>
      </c>
      <c r="C112">
        <v>59.5</v>
      </c>
      <c r="D112">
        <v>-11.22</v>
      </c>
      <c r="E112">
        <v>59.56</v>
      </c>
      <c r="F112">
        <f>_10sept_0_20[[#This Row],[H_mag]]-40</f>
        <v>-51.16</v>
      </c>
      <c r="G112">
        <f>_10sept_0_20[[#This Row],[V_mag]]-40</f>
        <v>-51.22</v>
      </c>
      <c r="H112">
        <f>(10^(_10sept_0_20[[#This Row],[H_mag_adj]]/20)*COS(RADIANS(_10sept_0_20[[#This Row],[H_phase]])))*0.6</f>
        <v>8.425974198719735E-4</v>
      </c>
      <c r="I112">
        <f>(10^(_10sept_0_20[[#This Row],[H_mag_adj]]/20)*SIN(RADIANS(_10sept_0_20[[#This Row],[H_phase]])))*0.6</f>
        <v>1.4304465641559686E-3</v>
      </c>
      <c r="J112">
        <f>(10^(_10sept_0_20[[#This Row],[V_mag_adj]]/20)*COS(RADIANS(_10sept_0_20[[#This Row],[V_phase]])))*0.6</f>
        <v>8.3530891322552341E-4</v>
      </c>
      <c r="K112">
        <f>(10^(_10sept_0_20[[#This Row],[V_mag_adj]]/20)*SIN(RADIANS(_10sept_0_20[[#This Row],[V_phase]])))*0.6</f>
        <v>1.4214749519712107E-3</v>
      </c>
    </row>
    <row r="113" spans="1:11" x14ac:dyDescent="0.25">
      <c r="A113">
        <v>-70</v>
      </c>
      <c r="B113">
        <v>-10.84</v>
      </c>
      <c r="C113">
        <v>71.930000000000007</v>
      </c>
      <c r="D113">
        <v>-10.94</v>
      </c>
      <c r="E113">
        <v>71.78</v>
      </c>
      <c r="F113">
        <f>_10sept_0_20[[#This Row],[H_mag]]-40</f>
        <v>-50.84</v>
      </c>
      <c r="G113">
        <f>_10sept_0_20[[#This Row],[V_mag]]-40</f>
        <v>-50.94</v>
      </c>
      <c r="H113">
        <f>(10^(_10sept_0_20[[#This Row],[H_mag_adj]]/20)*COS(RADIANS(_10sept_0_20[[#This Row],[H_phase]])))*0.6</f>
        <v>5.3427299023870367E-4</v>
      </c>
      <c r="I113">
        <f>(10^(_10sept_0_20[[#This Row],[H_mag_adj]]/20)*SIN(RADIANS(_10sept_0_20[[#This Row],[H_phase]])))*0.6</f>
        <v>1.6375132322971303E-3</v>
      </c>
      <c r="J113">
        <f>(10^(_10sept_0_20[[#This Row],[V_mag_adj]]/20)*COS(RADIANS(_10sept_0_20[[#This Row],[V_phase]])))*0.6</f>
        <v>5.3239332982428272E-4</v>
      </c>
      <c r="K113">
        <f>(10^(_10sept_0_20[[#This Row],[V_mag_adj]]/20)*SIN(RADIANS(_10sept_0_20[[#This Row],[V_phase]])))*0.6</f>
        <v>1.6173805151154909E-3</v>
      </c>
    </row>
    <row r="114" spans="1:11" x14ac:dyDescent="0.25">
      <c r="A114">
        <v>-69</v>
      </c>
      <c r="B114">
        <v>-10.58</v>
      </c>
      <c r="C114">
        <v>84.28</v>
      </c>
      <c r="D114">
        <v>-10.64</v>
      </c>
      <c r="E114">
        <v>83.99</v>
      </c>
      <c r="F114">
        <f>_10sept_0_20[[#This Row],[H_mag]]-40</f>
        <v>-50.58</v>
      </c>
      <c r="G114">
        <f>_10sept_0_20[[#This Row],[V_mag]]-40</f>
        <v>-50.64</v>
      </c>
      <c r="H114">
        <f>(10^(_10sept_0_20[[#This Row],[H_mag_adj]]/20)*COS(RADIANS(_10sept_0_20[[#This Row],[H_phase]])))*0.6</f>
        <v>1.7688988548399535E-4</v>
      </c>
      <c r="I114">
        <f>(10^(_10sept_0_20[[#This Row],[H_mag_adj]]/20)*SIN(RADIANS(_10sept_0_20[[#This Row],[H_phase]])))*0.6</f>
        <v>1.7659704298861375E-3</v>
      </c>
      <c r="J114">
        <f>(10^(_10sept_0_20[[#This Row],[V_mag_adj]]/20)*COS(RADIANS(_10sept_0_20[[#This Row],[V_phase]])))*0.6</f>
        <v>1.8454674415839152E-4</v>
      </c>
      <c r="K114">
        <f>(10^(_10sept_0_20[[#This Row],[V_mag_adj]]/20)*SIN(RADIANS(_10sept_0_20[[#This Row],[V_phase]])))*0.6</f>
        <v>1.7529019570933304E-3</v>
      </c>
    </row>
    <row r="115" spans="1:11" x14ac:dyDescent="0.25">
      <c r="A115">
        <v>-68</v>
      </c>
      <c r="B115">
        <v>-10.25</v>
      </c>
      <c r="C115">
        <v>96.41</v>
      </c>
      <c r="D115">
        <v>-10.33</v>
      </c>
      <c r="E115">
        <v>96.2</v>
      </c>
      <c r="F115">
        <f>_10sept_0_20[[#This Row],[H_mag]]-40</f>
        <v>-50.25</v>
      </c>
      <c r="G115">
        <f>_10sept_0_20[[#This Row],[V_mag]]-40</f>
        <v>-50.33</v>
      </c>
      <c r="H115">
        <f>(10^(_10sept_0_20[[#This Row],[H_mag_adj]]/20)*COS(RADIANS(_10sept_0_20[[#This Row],[H_phase]])))*0.6</f>
        <v>-2.0581656229431899E-4</v>
      </c>
      <c r="I115">
        <f>(10^(_10sept_0_20[[#This Row],[H_mag_adj]]/20)*SIN(RADIANS(_10sept_0_20[[#This Row],[H_phase]])))*0.6</f>
        <v>1.8320094697666456E-3</v>
      </c>
      <c r="J115">
        <f>(10^(_10sept_0_20[[#This Row],[V_mag_adj]]/20)*COS(RADIANS(_10sept_0_20[[#This Row],[V_phase]])))*0.6</f>
        <v>-1.9727516486495322E-4</v>
      </c>
      <c r="K115">
        <f>(10^(_10sept_0_20[[#This Row],[V_mag_adj]]/20)*SIN(RADIANS(_10sept_0_20[[#This Row],[V_phase]])))*0.6</f>
        <v>1.8159487529919892E-3</v>
      </c>
    </row>
    <row r="116" spans="1:11" x14ac:dyDescent="0.25">
      <c r="A116">
        <v>-67</v>
      </c>
      <c r="B116">
        <v>-9.91</v>
      </c>
      <c r="C116">
        <v>108.25</v>
      </c>
      <c r="D116">
        <v>-9.9700000000000006</v>
      </c>
      <c r="E116">
        <v>108.04</v>
      </c>
      <c r="F116">
        <f>_10sept_0_20[[#This Row],[H_mag]]-40</f>
        <v>-49.91</v>
      </c>
      <c r="G116">
        <f>_10sept_0_20[[#This Row],[V_mag]]-40</f>
        <v>-49.97</v>
      </c>
      <c r="H116">
        <f>(10^(_10sept_0_20[[#This Row],[H_mag_adj]]/20)*COS(RADIANS(_10sept_0_20[[#This Row],[H_phase]])))*0.6</f>
        <v>-6.0037529580893843E-4</v>
      </c>
      <c r="I116">
        <f>(10^(_10sept_0_20[[#This Row],[H_mag_adj]]/20)*SIN(RADIANS(_10sept_0_20[[#This Row],[H_phase]])))*0.6</f>
        <v>1.8206953741716305E-3</v>
      </c>
      <c r="J116">
        <f>(10^(_10sept_0_20[[#This Row],[V_mag_adj]]/20)*COS(RADIANS(_10sept_0_20[[#This Row],[V_phase]])))*0.6</f>
        <v>-5.8961109222185307E-4</v>
      </c>
      <c r="K116">
        <f>(10^(_10sept_0_20[[#This Row],[V_mag_adj]]/20)*SIN(RADIANS(_10sept_0_20[[#This Row],[V_phase]])))*0.6</f>
        <v>1.8103349877289128E-3</v>
      </c>
    </row>
    <row r="117" spans="1:11" x14ac:dyDescent="0.25">
      <c r="A117">
        <v>-66</v>
      </c>
      <c r="B117">
        <v>-9.5500000000000007</v>
      </c>
      <c r="C117">
        <v>120.06</v>
      </c>
      <c r="D117">
        <v>-9.67</v>
      </c>
      <c r="E117">
        <v>120.07</v>
      </c>
      <c r="F117">
        <f>_10sept_0_20[[#This Row],[H_mag]]-40</f>
        <v>-49.55</v>
      </c>
      <c r="G117">
        <f>_10sept_0_20[[#This Row],[V_mag]]-40</f>
        <v>-49.67</v>
      </c>
      <c r="H117">
        <f>(10^(_10sept_0_20[[#This Row],[H_mag_adj]]/20)*COS(RADIANS(_10sept_0_20[[#This Row],[H_phase]])))*0.6</f>
        <v>-1.0009399570132989E-3</v>
      </c>
      <c r="I117">
        <f>(10^(_10sept_0_20[[#This Row],[H_mag_adj]]/20)*SIN(RADIANS(_10sept_0_20[[#This Row],[H_phase]])))*0.6</f>
        <v>1.7294937228561592E-3</v>
      </c>
      <c r="J117">
        <f>(10^(_10sept_0_20[[#This Row],[V_mag_adj]]/20)*COS(RADIANS(_10sept_0_20[[#This Row],[V_phase]])))*0.6</f>
        <v>-9.875042429252016E-4</v>
      </c>
      <c r="K117">
        <f>(10^(_10sept_0_20[[#This Row],[V_mag_adj]]/20)*SIN(RADIANS(_10sept_0_20[[#This Row],[V_phase]])))*0.6</f>
        <v>1.7055918533553389E-3</v>
      </c>
    </row>
    <row r="118" spans="1:11" x14ac:dyDescent="0.25">
      <c r="A118">
        <v>-65</v>
      </c>
      <c r="B118">
        <v>-9.27</v>
      </c>
      <c r="C118">
        <v>132.08000000000001</v>
      </c>
      <c r="D118">
        <v>-9.34</v>
      </c>
      <c r="E118">
        <v>131.74</v>
      </c>
      <c r="F118">
        <f>_10sept_0_20[[#This Row],[H_mag]]-40</f>
        <v>-49.269999999999996</v>
      </c>
      <c r="G118">
        <f>_10sept_0_20[[#This Row],[V_mag]]-40</f>
        <v>-49.34</v>
      </c>
      <c r="H118">
        <f>(10^(_10sept_0_20[[#This Row],[H_mag_adj]]/20)*COS(RADIANS(_10sept_0_20[[#This Row],[H_phase]])))*0.6</f>
        <v>-1.3830397576910845E-3</v>
      </c>
      <c r="I118">
        <f>(10^(_10sept_0_20[[#This Row],[H_mag_adj]]/20)*SIN(RADIANS(_10sept_0_20[[#This Row],[H_phase]])))*0.6</f>
        <v>1.5317149308067665E-3</v>
      </c>
      <c r="J118">
        <f>(10^(_10sept_0_20[[#This Row],[V_mag_adj]]/20)*COS(RADIANS(_10sept_0_20[[#This Row],[V_phase]])))*0.6</f>
        <v>-1.3628980421495514E-3</v>
      </c>
      <c r="K118">
        <f>(10^(_10sept_0_20[[#This Row],[V_mag_adj]]/20)*SIN(RADIANS(_10sept_0_20[[#This Row],[V_phase]])))*0.6</f>
        <v>1.5275348220524076E-3</v>
      </c>
    </row>
    <row r="119" spans="1:11" x14ac:dyDescent="0.25">
      <c r="A119">
        <v>-64</v>
      </c>
      <c r="B119">
        <v>-8.99</v>
      </c>
      <c r="C119">
        <v>143.41999999999999</v>
      </c>
      <c r="D119">
        <v>-9.0399999999999991</v>
      </c>
      <c r="E119">
        <v>143.36000000000001</v>
      </c>
      <c r="F119">
        <f>_10sept_0_20[[#This Row],[H_mag]]-40</f>
        <v>-48.99</v>
      </c>
      <c r="G119">
        <f>_10sept_0_20[[#This Row],[V_mag]]-40</f>
        <v>-49.04</v>
      </c>
      <c r="H119">
        <f>(10^(_10sept_0_20[[#This Row],[H_mag_adj]]/20)*COS(RADIANS(_10sept_0_20[[#This Row],[H_phase]])))*0.6</f>
        <v>-1.7115146181773881E-3</v>
      </c>
      <c r="I119">
        <f>(10^(_10sept_0_20[[#This Row],[H_mag_adj]]/20)*SIN(RADIANS(_10sept_0_20[[#This Row],[H_phase]])))*0.6</f>
        <v>1.2701562251516631E-3</v>
      </c>
      <c r="J119">
        <f>(10^(_10sept_0_20[[#This Row],[V_mag_adj]]/20)*COS(RADIANS(_10sept_0_20[[#This Row],[V_phase]])))*0.6</f>
        <v>-1.7003672482388864E-3</v>
      </c>
      <c r="K119">
        <f>(10^(_10sept_0_20[[#This Row],[V_mag_adj]]/20)*SIN(RADIANS(_10sept_0_20[[#This Row],[V_phase]])))*0.6</f>
        <v>1.2646469358643584E-3</v>
      </c>
    </row>
    <row r="120" spans="1:11" x14ac:dyDescent="0.25">
      <c r="A120">
        <v>-63</v>
      </c>
      <c r="B120">
        <v>-8.74</v>
      </c>
      <c r="C120">
        <v>155.22999999999999</v>
      </c>
      <c r="D120">
        <v>-8.74</v>
      </c>
      <c r="E120">
        <v>154.78</v>
      </c>
      <c r="F120">
        <f>_10sept_0_20[[#This Row],[H_mag]]-40</f>
        <v>-48.74</v>
      </c>
      <c r="G120">
        <f>_10sept_0_20[[#This Row],[V_mag]]-40</f>
        <v>-48.74</v>
      </c>
      <c r="H120">
        <f>(10^(_10sept_0_20[[#This Row],[H_mag_adj]]/20)*COS(RADIANS(_10sept_0_20[[#This Row],[H_phase]])))*0.6</f>
        <v>-1.9917537972428275E-3</v>
      </c>
      <c r="I120">
        <f>(10^(_10sept_0_20[[#This Row],[H_mag_adj]]/20)*SIN(RADIANS(_10sept_0_20[[#This Row],[H_phase]])))*0.6</f>
        <v>9.1905422622169436E-4</v>
      </c>
      <c r="J120">
        <f>(10^(_10sept_0_20[[#This Row],[V_mag_adj]]/20)*COS(RADIANS(_10sept_0_20[[#This Row],[V_phase]])))*0.6</f>
        <v>-1.9844742060606251E-3</v>
      </c>
      <c r="K120">
        <f>(10^(_10sept_0_20[[#This Row],[V_mag_adj]]/20)*SIN(RADIANS(_10sept_0_20[[#This Row],[V_phase]])))*0.6</f>
        <v>9.3466891734305042E-4</v>
      </c>
    </row>
    <row r="121" spans="1:11" x14ac:dyDescent="0.25">
      <c r="A121">
        <v>-62</v>
      </c>
      <c r="B121">
        <v>-8.43</v>
      </c>
      <c r="C121">
        <v>166.51</v>
      </c>
      <c r="D121">
        <v>-8.44</v>
      </c>
      <c r="E121">
        <v>166.43</v>
      </c>
      <c r="F121">
        <f>_10sept_0_20[[#This Row],[H_mag]]-40</f>
        <v>-48.43</v>
      </c>
      <c r="G121">
        <f>_10sept_0_20[[#This Row],[V_mag]]-40</f>
        <v>-48.44</v>
      </c>
      <c r="H121">
        <f>(10^(_10sept_0_20[[#This Row],[H_mag_adj]]/20)*COS(RADIANS(_10sept_0_20[[#This Row],[H_phase]])))*0.6</f>
        <v>-2.2105531264800392E-3</v>
      </c>
      <c r="I121">
        <f>(10^(_10sept_0_20[[#This Row],[H_mag_adj]]/20)*SIN(RADIANS(_10sept_0_20[[#This Row],[H_phase]])))*0.6</f>
        <v>5.3029881678397347E-4</v>
      </c>
      <c r="J121">
        <f>(10^(_10sept_0_20[[#This Row],[V_mag_adj]]/20)*COS(RADIANS(_10sept_0_20[[#This Row],[V_phase]])))*0.6</f>
        <v>-2.207267860661315E-3</v>
      </c>
      <c r="K121">
        <f>(10^(_10sept_0_20[[#This Row],[V_mag_adj]]/20)*SIN(RADIANS(_10sept_0_20[[#This Row],[V_phase]])))*0.6</f>
        <v>5.3277108468495536E-4</v>
      </c>
    </row>
    <row r="122" spans="1:11" x14ac:dyDescent="0.25">
      <c r="A122">
        <v>-61</v>
      </c>
      <c r="B122">
        <v>-8.08</v>
      </c>
      <c r="C122">
        <v>177.58</v>
      </c>
      <c r="D122">
        <v>-8.14</v>
      </c>
      <c r="E122">
        <v>177.75</v>
      </c>
      <c r="F122">
        <f>_10sept_0_20[[#This Row],[H_mag]]-40</f>
        <v>-48.08</v>
      </c>
      <c r="G122">
        <f>_10sept_0_20[[#This Row],[V_mag]]-40</f>
        <v>-48.14</v>
      </c>
      <c r="H122">
        <f>(10^(_10sept_0_20[[#This Row],[H_mag_adj]]/20)*COS(RADIANS(_10sept_0_20[[#This Row],[H_phase]])))*0.6</f>
        <v>-2.3646330364046346E-3</v>
      </c>
      <c r="I122">
        <f>(10^(_10sept_0_20[[#This Row],[H_mag_adj]]/20)*SIN(RADIANS(_10sept_0_20[[#This Row],[H_phase]])))*0.6</f>
        <v>9.9934363069272233E-5</v>
      </c>
      <c r="J122">
        <f>(10^(_10sept_0_20[[#This Row],[V_mag_adj]]/20)*COS(RADIANS(_10sept_0_20[[#This Row],[V_phase]])))*0.6</f>
        <v>-2.3486391499052493E-3</v>
      </c>
      <c r="K122">
        <f>(10^(_10sept_0_20[[#This Row],[V_mag_adj]]/20)*SIN(RADIANS(_10sept_0_20[[#This Row],[V_phase]])))*0.6</f>
        <v>9.2278283522179258E-5</v>
      </c>
    </row>
    <row r="123" spans="1:11" x14ac:dyDescent="0.25">
      <c r="A123">
        <v>-60</v>
      </c>
      <c r="B123">
        <v>-7.67</v>
      </c>
      <c r="C123">
        <v>-171.59</v>
      </c>
      <c r="D123">
        <v>-7.76</v>
      </c>
      <c r="E123">
        <v>-171.41</v>
      </c>
      <c r="F123">
        <f>_10sept_0_20[[#This Row],[H_mag]]-40</f>
        <v>-47.67</v>
      </c>
      <c r="G123">
        <f>_10sept_0_20[[#This Row],[V_mag]]-40</f>
        <v>-47.76</v>
      </c>
      <c r="H123">
        <f>(10^(_10sept_0_20[[#This Row],[H_mag_adj]]/20)*COS(RADIANS(_10sept_0_20[[#This Row],[H_phase]])))*0.6</f>
        <v>-2.4544597462486015E-3</v>
      </c>
      <c r="I123">
        <f>(10^(_10sept_0_20[[#This Row],[H_mag_adj]]/20)*SIN(RADIANS(_10sept_0_20[[#This Row],[H_phase]])))*0.6</f>
        <v>-3.6288081841049882E-4</v>
      </c>
      <c r="J123">
        <f>(10^(_10sept_0_20[[#This Row],[V_mag_adj]]/20)*COS(RADIANS(_10sept_0_20[[#This Row],[V_phase]])))*0.6</f>
        <v>-2.4280185833102435E-3</v>
      </c>
      <c r="K123">
        <f>(10^(_10sept_0_20[[#This Row],[V_mag_adj]]/20)*SIN(RADIANS(_10sept_0_20[[#This Row],[V_phase]])))*0.6</f>
        <v>-3.667698362669497E-4</v>
      </c>
    </row>
    <row r="124" spans="1:11" x14ac:dyDescent="0.25">
      <c r="A124">
        <v>-59</v>
      </c>
      <c r="B124">
        <v>-7.3</v>
      </c>
      <c r="C124">
        <v>-161.77000000000001</v>
      </c>
      <c r="D124">
        <v>-7.32</v>
      </c>
      <c r="E124">
        <v>-161.46</v>
      </c>
      <c r="F124">
        <f>_10sept_0_20[[#This Row],[H_mag]]-40</f>
        <v>-47.3</v>
      </c>
      <c r="G124">
        <f>_10sept_0_20[[#This Row],[V_mag]]-40</f>
        <v>-47.32</v>
      </c>
      <c r="H124">
        <f>(10^(_10sept_0_20[[#This Row],[H_mag_adj]]/20)*COS(RADIANS(_10sept_0_20[[#This Row],[H_phase]])))*0.6</f>
        <v>-2.4591626199120357E-3</v>
      </c>
      <c r="I124">
        <f>(10^(_10sept_0_20[[#This Row],[H_mag_adj]]/20)*SIN(RADIANS(_10sept_0_20[[#This Row],[H_phase]])))*0.6</f>
        <v>-8.0995857969016084E-4</v>
      </c>
      <c r="J124">
        <f>(10^(_10sept_0_20[[#This Row],[V_mag_adj]]/20)*COS(RADIANS(_10sept_0_20[[#This Row],[V_phase]])))*0.6</f>
        <v>-2.4490985939629472E-3</v>
      </c>
      <c r="K124">
        <f>(10^(_10sept_0_20[[#This Row],[V_mag_adj]]/20)*SIN(RADIANS(_10sept_0_20[[#This Row],[V_phase]])))*0.6</f>
        <v>-8.2135858267996039E-4</v>
      </c>
    </row>
    <row r="125" spans="1:11" x14ac:dyDescent="0.25">
      <c r="A125">
        <v>-58</v>
      </c>
      <c r="B125">
        <v>-6.83</v>
      </c>
      <c r="C125">
        <v>-152.35</v>
      </c>
      <c r="D125">
        <v>-6.88</v>
      </c>
      <c r="E125">
        <v>-152.11000000000001</v>
      </c>
      <c r="F125">
        <f>_10sept_0_20[[#This Row],[H_mag]]-40</f>
        <v>-46.83</v>
      </c>
      <c r="G125">
        <f>_10sept_0_20[[#This Row],[V_mag]]-40</f>
        <v>-46.88</v>
      </c>
      <c r="H125">
        <f>(10^(_10sept_0_20[[#This Row],[H_mag_adj]]/20)*COS(RADIANS(_10sept_0_20[[#This Row],[H_phase]])))*0.6</f>
        <v>-2.4209532693749663E-3</v>
      </c>
      <c r="I125">
        <f>(10^(_10sept_0_20[[#This Row],[H_mag_adj]]/20)*SIN(RADIANS(_10sept_0_20[[#This Row],[H_phase]])))*0.6</f>
        <v>-1.2683351017536073E-3</v>
      </c>
      <c r="J125">
        <f>(10^(_10sept_0_20[[#This Row],[V_mag_adj]]/20)*COS(RADIANS(_10sept_0_20[[#This Row],[V_phase]])))*0.6</f>
        <v>-2.401753780423975E-3</v>
      </c>
      <c r="K125">
        <f>(10^(_10sept_0_20[[#This Row],[V_mag_adj]]/20)*SIN(RADIANS(_10sept_0_20[[#This Row],[V_phase]])))*0.6</f>
        <v>-1.2711265169097713E-3</v>
      </c>
    </row>
    <row r="126" spans="1:11" x14ac:dyDescent="0.25">
      <c r="A126">
        <v>-57</v>
      </c>
      <c r="B126">
        <v>-6.4</v>
      </c>
      <c r="C126">
        <v>-143.52000000000001</v>
      </c>
      <c r="D126">
        <v>-6.41</v>
      </c>
      <c r="E126">
        <v>-143.12</v>
      </c>
      <c r="F126">
        <f>_10sept_0_20[[#This Row],[H_mag]]-40</f>
        <v>-46.4</v>
      </c>
      <c r="G126">
        <f>_10sept_0_20[[#This Row],[V_mag]]-40</f>
        <v>-46.41</v>
      </c>
      <c r="H126">
        <f>(10^(_10sept_0_20[[#This Row],[H_mag_adj]]/20)*COS(RADIANS(_10sept_0_20[[#This Row],[H_phase]])))*0.6</f>
        <v>-2.3090966342788123E-3</v>
      </c>
      <c r="I126">
        <f>(10^(_10sept_0_20[[#This Row],[H_mag_adj]]/20)*SIN(RADIANS(_10sept_0_20[[#This Row],[H_phase]])))*0.6</f>
        <v>-1.7073945892869178E-3</v>
      </c>
      <c r="J126">
        <f>(10^(_10sept_0_20[[#This Row],[V_mag_adj]]/20)*COS(RADIANS(_10sept_0_20[[#This Row],[V_phase]])))*0.6</f>
        <v>-2.2944774611449461E-3</v>
      </c>
      <c r="K126">
        <f>(10^(_10sept_0_20[[#This Row],[V_mag_adj]]/20)*SIN(RADIANS(_10sept_0_20[[#This Row],[V_phase]])))*0.6</f>
        <v>-1.7214903056507124E-3</v>
      </c>
    </row>
    <row r="127" spans="1:11" x14ac:dyDescent="0.25">
      <c r="A127">
        <v>-56</v>
      </c>
      <c r="B127">
        <v>-5.99</v>
      </c>
      <c r="C127">
        <v>-134.97999999999999</v>
      </c>
      <c r="D127">
        <v>-6.01</v>
      </c>
      <c r="E127">
        <v>-134.96</v>
      </c>
      <c r="F127">
        <f>_10sept_0_20[[#This Row],[H_mag]]-40</f>
        <v>-45.99</v>
      </c>
      <c r="G127">
        <f>_10sept_0_20[[#This Row],[V_mag]]-40</f>
        <v>-46.01</v>
      </c>
      <c r="H127">
        <f>(10^(_10sept_0_20[[#This Row],[H_mag_adj]]/20)*COS(RADIANS(_10sept_0_20[[#This Row],[H_phase]])))*0.6</f>
        <v>-2.1280635949347915E-3</v>
      </c>
      <c r="I127">
        <f>(10^(_10sept_0_20[[#This Row],[H_mag_adj]]/20)*SIN(RADIANS(_10sept_0_20[[#This Row],[H_phase]])))*0.6</f>
        <v>-2.1295497824293931E-3</v>
      </c>
      <c r="J127">
        <f>(10^(_10sept_0_20[[#This Row],[V_mag_adj]]/20)*COS(RADIANS(_10sept_0_20[[#This Row],[V_phase]])))*0.6</f>
        <v>-2.1224274117080232E-3</v>
      </c>
      <c r="K127">
        <f>(10^(_10sept_0_20[[#This Row],[V_mag_adj]]/20)*SIN(RADIANS(_10sept_0_20[[#This Row],[V_phase]])))*0.6</f>
        <v>-2.125392950243785E-3</v>
      </c>
    </row>
    <row r="128" spans="1:11" x14ac:dyDescent="0.25">
      <c r="A128">
        <v>-55</v>
      </c>
      <c r="B128">
        <v>-5.62</v>
      </c>
      <c r="C128">
        <v>-126.65</v>
      </c>
      <c r="D128">
        <v>-5.63</v>
      </c>
      <c r="E128">
        <v>-126.83</v>
      </c>
      <c r="F128">
        <f>_10sept_0_20[[#This Row],[H_mag]]-40</f>
        <v>-45.62</v>
      </c>
      <c r="G128">
        <f>_10sept_0_20[[#This Row],[V_mag]]-40</f>
        <v>-45.63</v>
      </c>
      <c r="H128">
        <f>(10^(_10sept_0_20[[#This Row],[H_mag_adj]]/20)*COS(RADIANS(_10sept_0_20[[#This Row],[H_phase]])))*0.6</f>
        <v>-1.8753018921808461E-3</v>
      </c>
      <c r="I128">
        <f>(10^(_10sept_0_20[[#This Row],[H_mag_adj]]/20)*SIN(RADIANS(_10sept_0_20[[#This Row],[H_phase]])))*0.6</f>
        <v>-2.5204979333701759E-3</v>
      </c>
      <c r="J128">
        <f>(10^(_10sept_0_20[[#This Row],[V_mag_adj]]/20)*COS(RADIANS(_10sept_0_20[[#This Row],[V_phase]])))*0.6</f>
        <v>-1.8810441235145873E-3</v>
      </c>
      <c r="K128">
        <f>(10^(_10sept_0_20[[#This Row],[V_mag_adj]]/20)*SIN(RADIANS(_10sept_0_20[[#This Row],[V_phase]])))*0.6</f>
        <v>-2.5117007027301986E-3</v>
      </c>
    </row>
    <row r="129" spans="1:11" x14ac:dyDescent="0.25">
      <c r="A129">
        <v>-54</v>
      </c>
      <c r="B129">
        <v>-5.29</v>
      </c>
      <c r="C129">
        <v>-118.62</v>
      </c>
      <c r="D129">
        <v>-5.3</v>
      </c>
      <c r="E129">
        <v>-118.64</v>
      </c>
      <c r="F129">
        <f>_10sept_0_20[[#This Row],[H_mag]]-40</f>
        <v>-45.29</v>
      </c>
      <c r="G129">
        <f>_10sept_0_20[[#This Row],[V_mag]]-40</f>
        <v>-45.3</v>
      </c>
      <c r="H129">
        <f>(10^(_10sept_0_20[[#This Row],[H_mag_adj]]/20)*COS(RADIANS(_10sept_0_20[[#This Row],[H_phase]])))*0.6</f>
        <v>-1.5630944636584429E-3</v>
      </c>
      <c r="I129">
        <f>(10^(_10sept_0_20[[#This Row],[H_mag_adj]]/20)*SIN(RADIANS(_10sept_0_20[[#This Row],[H_phase]])))*0.6</f>
        <v>-2.8645384579833949E-3</v>
      </c>
      <c r="J129">
        <f>(10^(_10sept_0_20[[#This Row],[V_mag_adj]]/20)*COS(RADIANS(_10sept_0_20[[#This Row],[V_phase]])))*0.6</f>
        <v>-1.562294587059999E-3</v>
      </c>
      <c r="K129">
        <f>(10^(_10sept_0_20[[#This Row],[V_mag_adj]]/20)*SIN(RADIANS(_10sept_0_20[[#This Row],[V_phase]])))*0.6</f>
        <v>-2.8606972645217141E-3</v>
      </c>
    </row>
    <row r="130" spans="1:11" x14ac:dyDescent="0.25">
      <c r="A130">
        <v>-53</v>
      </c>
      <c r="B130">
        <v>-5.03</v>
      </c>
      <c r="C130">
        <v>-110.34</v>
      </c>
      <c r="D130">
        <v>-5.04</v>
      </c>
      <c r="E130">
        <v>-109.78</v>
      </c>
      <c r="F130">
        <f>_10sept_0_20[[#This Row],[H_mag]]-40</f>
        <v>-45.03</v>
      </c>
      <c r="G130">
        <f>_10sept_0_20[[#This Row],[V_mag]]-40</f>
        <v>-45.04</v>
      </c>
      <c r="H130">
        <f>(10^(_10sept_0_20[[#This Row],[H_mag_adj]]/20)*COS(RADIANS(_10sept_0_20[[#This Row],[H_phase]])))*0.6</f>
        <v>-1.1687427905460032E-3</v>
      </c>
      <c r="I130">
        <f>(10^(_10sept_0_20[[#This Row],[H_mag_adj]]/20)*SIN(RADIANS(_10sept_0_20[[#This Row],[H_phase]])))*0.6</f>
        <v>-3.1527561890354137E-3</v>
      </c>
      <c r="J130">
        <f>(10^(_10sept_0_20[[#This Row],[V_mag_adj]]/20)*COS(RADIANS(_10sept_0_20[[#This Row],[V_phase]])))*0.6</f>
        <v>-1.1365636404064672E-3</v>
      </c>
      <c r="K130">
        <f>(10^(_10sept_0_20[[#This Row],[V_mag_adj]]/20)*SIN(RADIANS(_10sept_0_20[[#This Row],[V_phase]])))*0.6</f>
        <v>-3.1603879032236063E-3</v>
      </c>
    </row>
    <row r="131" spans="1:11" x14ac:dyDescent="0.25">
      <c r="A131">
        <v>-52</v>
      </c>
      <c r="B131">
        <v>-4.76</v>
      </c>
      <c r="C131">
        <v>-102.55</v>
      </c>
      <c r="D131">
        <v>-4.76</v>
      </c>
      <c r="E131">
        <v>-102.51</v>
      </c>
      <c r="F131">
        <f>_10sept_0_20[[#This Row],[H_mag]]-40</f>
        <v>-44.76</v>
      </c>
      <c r="G131">
        <f>_10sept_0_20[[#This Row],[V_mag]]-40</f>
        <v>-44.76</v>
      </c>
      <c r="H131">
        <f>(10^(_10sept_0_20[[#This Row],[H_mag_adj]]/20)*COS(RADIANS(_10sept_0_20[[#This Row],[H_phase]])))*0.6</f>
        <v>-7.5369217980243849E-4</v>
      </c>
      <c r="I131">
        <f>(10^(_10sept_0_20[[#This Row],[H_mag_adj]]/20)*SIN(RADIANS(_10sept_0_20[[#This Row],[H_phase]])))*0.6</f>
        <v>-3.3857007456425847E-3</v>
      </c>
      <c r="J131">
        <f>(10^(_10sept_0_20[[#This Row],[V_mag_adj]]/20)*COS(RADIANS(_10sept_0_20[[#This Row],[V_phase]])))*0.6</f>
        <v>-7.5132833130428923E-4</v>
      </c>
      <c r="K131">
        <f>(10^(_10sept_0_20[[#This Row],[V_mag_adj]]/20)*SIN(RADIANS(_10sept_0_20[[#This Row],[V_phase]])))*0.6</f>
        <v>-3.3862260969284999E-3</v>
      </c>
    </row>
    <row r="132" spans="1:11" x14ac:dyDescent="0.25">
      <c r="A132">
        <v>-51</v>
      </c>
      <c r="B132">
        <v>-4.5</v>
      </c>
      <c r="C132">
        <v>-94.5</v>
      </c>
      <c r="D132">
        <v>-4.4800000000000004</v>
      </c>
      <c r="E132">
        <v>-94.53</v>
      </c>
      <c r="F132">
        <f>_10sept_0_20[[#This Row],[H_mag]]-40</f>
        <v>-44.5</v>
      </c>
      <c r="G132">
        <f>_10sept_0_20[[#This Row],[V_mag]]-40</f>
        <v>-44.480000000000004</v>
      </c>
      <c r="H132">
        <f>(10^(_10sept_0_20[[#This Row],[H_mag_adj]]/20)*COS(RADIANS(_10sept_0_20[[#This Row],[H_phase]])))*0.6</f>
        <v>-2.8041067884357514E-4</v>
      </c>
      <c r="I132">
        <f>(10^(_10sept_0_20[[#This Row],[H_mag_adj]]/20)*SIN(RADIANS(_10sept_0_20[[#This Row],[H_phase]])))*0.6</f>
        <v>-3.5629554955962017E-3</v>
      </c>
      <c r="J132">
        <f>(10^(_10sept_0_20[[#This Row],[V_mag_adj]]/20)*COS(RADIANS(_10sept_0_20[[#This Row],[V_phase]])))*0.6</f>
        <v>-2.829269132987182E-4</v>
      </c>
      <c r="K132">
        <f>(10^(_10sept_0_20[[#This Row],[V_mag_adj]]/20)*SIN(RADIANS(_10sept_0_20[[#This Row],[V_phase]])))*0.6</f>
        <v>-3.5710213056037656E-3</v>
      </c>
    </row>
    <row r="133" spans="1:11" x14ac:dyDescent="0.25">
      <c r="A133">
        <v>-50</v>
      </c>
      <c r="B133">
        <v>-4.2300000000000004</v>
      </c>
      <c r="C133">
        <v>-86.34</v>
      </c>
      <c r="D133">
        <v>-4.1900000000000004</v>
      </c>
      <c r="E133">
        <v>-86.53</v>
      </c>
      <c r="F133">
        <f>_10sept_0_20[[#This Row],[H_mag]]-40</f>
        <v>-44.230000000000004</v>
      </c>
      <c r="G133">
        <f>_10sept_0_20[[#This Row],[V_mag]]-40</f>
        <v>-44.19</v>
      </c>
      <c r="H133">
        <f>(10^(_10sept_0_20[[#This Row],[H_mag_adj]]/20)*COS(RADIANS(_10sept_0_20[[#This Row],[H_phase]])))*0.6</f>
        <v>2.3535005511608257E-4</v>
      </c>
      <c r="I133">
        <f>(10^(_10sept_0_20[[#This Row],[H_mag_adj]]/20)*SIN(RADIANS(_10sept_0_20[[#This Row],[H_phase]])))*0.6</f>
        <v>-3.6792946640452468E-3</v>
      </c>
      <c r="J133">
        <f>(10^(_10sept_0_20[[#This Row],[V_mag_adj]]/20)*COS(RADIANS(_10sept_0_20[[#This Row],[V_phase]])))*0.6</f>
        <v>2.2417778365095819E-4</v>
      </c>
      <c r="K133">
        <f>(10^(_10sept_0_20[[#This Row],[V_mag_adj]]/20)*SIN(RADIANS(_10sept_0_20[[#This Row],[V_phase]])))*0.6</f>
        <v>-3.697041244494464E-3</v>
      </c>
    </row>
    <row r="134" spans="1:11" x14ac:dyDescent="0.25">
      <c r="A134">
        <v>-49</v>
      </c>
      <c r="B134">
        <v>-3.93</v>
      </c>
      <c r="C134">
        <v>-78.900000000000006</v>
      </c>
      <c r="D134">
        <v>-3.92</v>
      </c>
      <c r="E134">
        <v>-78.400000000000006</v>
      </c>
      <c r="F134">
        <f>_10sept_0_20[[#This Row],[H_mag]]-40</f>
        <v>-43.93</v>
      </c>
      <c r="G134">
        <f>_10sept_0_20[[#This Row],[V_mag]]-40</f>
        <v>-43.92</v>
      </c>
      <c r="H134">
        <f>(10^(_10sept_0_20[[#This Row],[H_mag_adj]]/20)*COS(RADIANS(_10sept_0_20[[#This Row],[H_phase]])))*0.6</f>
        <v>7.3473637212752253E-4</v>
      </c>
      <c r="I134">
        <f>(10^(_10sept_0_20[[#This Row],[H_mag_adj]]/20)*SIN(RADIANS(_10sept_0_20[[#This Row],[H_phase]])))*0.6</f>
        <v>-3.7449825853508056E-3</v>
      </c>
      <c r="J134">
        <f>(10^(_10sept_0_20[[#This Row],[V_mag_adj]]/20)*COS(RADIANS(_10sept_0_20[[#This Row],[V_phase]])))*0.6</f>
        <v>7.6827311723535107E-4</v>
      </c>
      <c r="K134">
        <f>(10^(_10sept_0_20[[#This Row],[V_mag_adj]]/20)*SIN(RADIANS(_10sept_0_20[[#This Row],[V_phase]])))*0.6</f>
        <v>-3.7427347880226915E-3</v>
      </c>
    </row>
    <row r="135" spans="1:11" x14ac:dyDescent="0.25">
      <c r="A135">
        <v>-48</v>
      </c>
      <c r="B135">
        <v>-3.65</v>
      </c>
      <c r="C135">
        <v>-72.010000000000005</v>
      </c>
      <c r="D135">
        <v>-3.66</v>
      </c>
      <c r="E135">
        <v>-72.040000000000006</v>
      </c>
      <c r="F135">
        <f>_10sept_0_20[[#This Row],[H_mag]]-40</f>
        <v>-43.65</v>
      </c>
      <c r="G135">
        <f>_10sept_0_20[[#This Row],[V_mag]]-40</f>
        <v>-43.66</v>
      </c>
      <c r="H135">
        <f>(10^(_10sept_0_20[[#This Row],[H_mag_adj]]/20)*COS(RADIANS(_10sept_0_20[[#This Row],[H_phase]])))*0.6</f>
        <v>1.2173073963813413E-3</v>
      </c>
      <c r="I135">
        <f>(10^(_10sept_0_20[[#This Row],[H_mag_adj]]/20)*SIN(RADIANS(_10sept_0_20[[#This Row],[H_phase]])))*0.6</f>
        <v>-3.7487130416337302E-3</v>
      </c>
      <c r="J135">
        <f>(10^(_10sept_0_20[[#This Row],[V_mag_adj]]/20)*COS(RADIANS(_10sept_0_20[[#This Row],[V_phase]])))*0.6</f>
        <v>1.2139459962330974E-3</v>
      </c>
      <c r="K135">
        <f>(10^(_10sept_0_20[[#This Row],[V_mag_adj]]/20)*SIN(RADIANS(_10sept_0_20[[#This Row],[V_phase]])))*0.6</f>
        <v>-3.745035793678241E-3</v>
      </c>
    </row>
    <row r="136" spans="1:11" x14ac:dyDescent="0.25">
      <c r="A136">
        <v>-47</v>
      </c>
      <c r="B136">
        <v>-3.39</v>
      </c>
      <c r="C136">
        <v>-64.83</v>
      </c>
      <c r="D136">
        <v>-3.42</v>
      </c>
      <c r="E136">
        <v>-64.63</v>
      </c>
      <c r="F136">
        <f>_10sept_0_20[[#This Row],[H_mag]]-40</f>
        <v>-43.39</v>
      </c>
      <c r="G136">
        <f>_10sept_0_20[[#This Row],[V_mag]]-40</f>
        <v>-43.42</v>
      </c>
      <c r="H136">
        <f>(10^(_10sept_0_20[[#This Row],[H_mag_adj]]/20)*COS(RADIANS(_10sept_0_20[[#This Row],[H_phase]])))*0.6</f>
        <v>1.7272381251261725E-3</v>
      </c>
      <c r="I136">
        <f>(10^(_10sept_0_20[[#This Row],[H_mag_adj]]/20)*SIN(RADIANS(_10sept_0_20[[#This Row],[H_phase]])))*0.6</f>
        <v>-3.6755620496508818E-3</v>
      </c>
      <c r="J136">
        <f>(10^(_10sept_0_20[[#This Row],[V_mag_adj]]/20)*COS(RADIANS(_10sept_0_20[[#This Row],[V_phase]])))*0.6</f>
        <v>1.7340581285324862E-3</v>
      </c>
      <c r="K136">
        <f>(10^(_10sept_0_20[[#This Row],[V_mag_adj]]/20)*SIN(RADIANS(_10sept_0_20[[#This Row],[V_phase]])))*0.6</f>
        <v>-3.6568582926156867E-3</v>
      </c>
    </row>
    <row r="137" spans="1:11" x14ac:dyDescent="0.25">
      <c r="A137">
        <v>-46</v>
      </c>
      <c r="B137">
        <v>-3.22</v>
      </c>
      <c r="C137">
        <v>-58.64</v>
      </c>
      <c r="D137">
        <v>-3.24</v>
      </c>
      <c r="E137">
        <v>-58.2</v>
      </c>
      <c r="F137">
        <f>_10sept_0_20[[#This Row],[H_mag]]-40</f>
        <v>-43.22</v>
      </c>
      <c r="G137">
        <f>_10sept_0_20[[#This Row],[V_mag]]-40</f>
        <v>-43.24</v>
      </c>
      <c r="H137">
        <f>(10^(_10sept_0_20[[#This Row],[H_mag_adj]]/20)*COS(RADIANS(_10sept_0_20[[#This Row],[H_phase]])))*0.6</f>
        <v>2.1552611452754196E-3</v>
      </c>
      <c r="I137">
        <f>(10^(_10sept_0_20[[#This Row],[H_mag_adj]]/20)*SIN(RADIANS(_10sept_0_20[[#This Row],[H_phase]])))*0.6</f>
        <v>-3.5364339270882793E-3</v>
      </c>
      <c r="J137">
        <f>(10^(_10sept_0_20[[#This Row],[V_mag_adj]]/20)*COS(RADIANS(_10sept_0_20[[#This Row],[V_phase]])))*0.6</f>
        <v>2.1773359118442692E-3</v>
      </c>
      <c r="K137">
        <f>(10^(_10sept_0_20[[#This Row],[V_mag_adj]]/20)*SIN(RADIANS(_10sept_0_20[[#This Row],[V_phase]])))*0.6</f>
        <v>-3.5116833280297468E-3</v>
      </c>
    </row>
    <row r="138" spans="1:11" x14ac:dyDescent="0.25">
      <c r="A138">
        <v>-45</v>
      </c>
      <c r="B138">
        <v>-3.1</v>
      </c>
      <c r="C138">
        <v>-52.39</v>
      </c>
      <c r="D138">
        <v>-3.12</v>
      </c>
      <c r="E138">
        <v>-52.27</v>
      </c>
      <c r="F138">
        <f>_10sept_0_20[[#This Row],[H_mag]]-40</f>
        <v>-43.1</v>
      </c>
      <c r="G138">
        <f>_10sept_0_20[[#This Row],[V_mag]]-40</f>
        <v>-43.12</v>
      </c>
      <c r="H138">
        <f>(10^(_10sept_0_20[[#This Row],[H_mag_adj]]/20)*COS(RADIANS(_10sept_0_20[[#This Row],[H_phase]])))*0.6</f>
        <v>2.5626118646585659E-3</v>
      </c>
      <c r="I138">
        <f>(10^(_10sept_0_20[[#This Row],[H_mag_adj]]/20)*SIN(RADIANS(_10sept_0_20[[#This Row],[H_phase]])))*0.6</f>
        <v>-3.3264181830273813E-3</v>
      </c>
      <c r="J138">
        <f>(10^(_10sept_0_20[[#This Row],[V_mag_adj]]/20)*COS(RADIANS(_10sept_0_20[[#This Row],[V_phase]])))*0.6</f>
        <v>2.5636632190102282E-3</v>
      </c>
      <c r="K138">
        <f>(10^(_10sept_0_20[[#This Row],[V_mag_adj]]/20)*SIN(RADIANS(_10sept_0_20[[#This Row],[V_phase]])))*0.6</f>
        <v>-3.3134055808512236E-3</v>
      </c>
    </row>
    <row r="139" spans="1:11" x14ac:dyDescent="0.25">
      <c r="A139">
        <v>-44</v>
      </c>
      <c r="B139">
        <v>-3.02</v>
      </c>
      <c r="C139">
        <v>-45.96</v>
      </c>
      <c r="D139">
        <v>-3.04</v>
      </c>
      <c r="E139">
        <v>-45.8</v>
      </c>
      <c r="F139">
        <f>_10sept_0_20[[#This Row],[H_mag]]-40</f>
        <v>-43.02</v>
      </c>
      <c r="G139">
        <f>_10sept_0_20[[#This Row],[V_mag]]-40</f>
        <v>-43.04</v>
      </c>
      <c r="H139">
        <f>(10^(_10sept_0_20[[#This Row],[H_mag_adj]]/20)*COS(RADIANS(_10sept_0_20[[#This Row],[H_phase]])))*0.6</f>
        <v>2.9460239403234808E-3</v>
      </c>
      <c r="I139">
        <f>(10^(_10sept_0_20[[#This Row],[H_mag_adj]]/20)*SIN(RADIANS(_10sept_0_20[[#This Row],[H_phase]])))*0.6</f>
        <v>-3.0464380006166767E-3</v>
      </c>
      <c r="J139">
        <f>(10^(_10sept_0_20[[#This Row],[V_mag_adj]]/20)*COS(RADIANS(_10sept_0_20[[#This Row],[V_phase]])))*0.6</f>
        <v>2.9477244954442777E-3</v>
      </c>
      <c r="K139">
        <f>(10^(_10sept_0_20[[#This Row],[V_mag_adj]]/20)*SIN(RADIANS(_10sept_0_20[[#This Row],[V_phase]])))*0.6</f>
        <v>-3.0312116176819241E-3</v>
      </c>
    </row>
    <row r="140" spans="1:11" x14ac:dyDescent="0.25">
      <c r="A140">
        <v>-43</v>
      </c>
      <c r="B140">
        <v>-2.96</v>
      </c>
      <c r="C140">
        <v>-39.590000000000003</v>
      </c>
      <c r="D140">
        <v>-2.97</v>
      </c>
      <c r="E140">
        <v>-39.29</v>
      </c>
      <c r="F140">
        <f>_10sept_0_20[[#This Row],[H_mag]]-40</f>
        <v>-42.96</v>
      </c>
      <c r="G140">
        <f>_10sept_0_20[[#This Row],[V_mag]]-40</f>
        <v>-42.97</v>
      </c>
      <c r="H140">
        <f>(10^(_10sept_0_20[[#This Row],[H_mag_adj]]/20)*COS(RADIANS(_10sept_0_20[[#This Row],[H_phase]])))*0.6</f>
        <v>3.2884712754927725E-3</v>
      </c>
      <c r="I140">
        <f>(10^(_10sept_0_20[[#This Row],[H_mag_adj]]/20)*SIN(RADIANS(_10sept_0_20[[#This Row],[H_phase]])))*0.6</f>
        <v>-2.7194934275285533E-3</v>
      </c>
      <c r="J140">
        <f>(10^(_10sept_0_20[[#This Row],[V_mag_adj]]/20)*COS(RADIANS(_10sept_0_20[[#This Row],[V_phase]])))*0.6</f>
        <v>3.2988652211073844E-3</v>
      </c>
      <c r="K140">
        <f>(10^(_10sept_0_20[[#This Row],[V_mag_adj]]/20)*SIN(RADIANS(_10sept_0_20[[#This Row],[V_phase]])))*0.6</f>
        <v>-2.6991285566373368E-3</v>
      </c>
    </row>
    <row r="141" spans="1:11" x14ac:dyDescent="0.25">
      <c r="A141">
        <v>-42</v>
      </c>
      <c r="B141">
        <v>-2.86</v>
      </c>
      <c r="C141">
        <v>-33.03</v>
      </c>
      <c r="D141">
        <v>-2.88</v>
      </c>
      <c r="E141">
        <v>-32.61</v>
      </c>
      <c r="F141">
        <f>_10sept_0_20[[#This Row],[H_mag]]-40</f>
        <v>-42.86</v>
      </c>
      <c r="G141">
        <f>_10sept_0_20[[#This Row],[V_mag]]-40</f>
        <v>-42.88</v>
      </c>
      <c r="H141">
        <f>(10^(_10sept_0_20[[#This Row],[H_mag_adj]]/20)*COS(RADIANS(_10sept_0_20[[#This Row],[H_phase]])))*0.6</f>
        <v>3.6190526000798996E-3</v>
      </c>
      <c r="I141">
        <f>(10^(_10sept_0_20[[#This Row],[H_mag_adj]]/20)*SIN(RADIANS(_10sept_0_20[[#This Row],[H_phase]])))*0.6</f>
        <v>-2.3529352366938061E-3</v>
      </c>
      <c r="J141">
        <f>(10^(_10sept_0_20[[#This Row],[V_mag_adj]]/20)*COS(RADIANS(_10sept_0_20[[#This Row],[V_phase]])))*0.6</f>
        <v>3.6278400930363592E-3</v>
      </c>
      <c r="K141">
        <f>(10^(_10sept_0_20[[#This Row],[V_mag_adj]]/20)*SIN(RADIANS(_10sept_0_20[[#This Row],[V_phase]])))*0.6</f>
        <v>-2.3209927755814164E-3</v>
      </c>
    </row>
    <row r="142" spans="1:11" x14ac:dyDescent="0.25">
      <c r="A142">
        <v>-41</v>
      </c>
      <c r="B142">
        <v>-2.73</v>
      </c>
      <c r="C142">
        <v>-26.6</v>
      </c>
      <c r="D142">
        <v>-2.74</v>
      </c>
      <c r="E142">
        <v>-26.31</v>
      </c>
      <c r="F142">
        <f>_10sept_0_20[[#This Row],[H_mag]]-40</f>
        <v>-42.73</v>
      </c>
      <c r="G142">
        <f>_10sept_0_20[[#This Row],[V_mag]]-40</f>
        <v>-42.74</v>
      </c>
      <c r="H142">
        <f>(10^(_10sept_0_20[[#This Row],[H_mag_adj]]/20)*COS(RADIANS(_10sept_0_20[[#This Row],[H_phase]])))*0.6</f>
        <v>3.917993301211461E-3</v>
      </c>
      <c r="I142">
        <f>(10^(_10sept_0_20[[#This Row],[H_mag_adj]]/20)*SIN(RADIANS(_10sept_0_20[[#This Row],[H_phase]])))*0.6</f>
        <v>-1.9619848952569592E-3</v>
      </c>
      <c r="J142">
        <f>(10^(_10sept_0_20[[#This Row],[V_mag_adj]]/20)*COS(RADIANS(_10sept_0_20[[#This Row],[V_phase]])))*0.6</f>
        <v>3.923354041215371E-3</v>
      </c>
      <c r="K142">
        <f>(10^(_10sept_0_20[[#This Row],[V_mag_adj]]/20)*SIN(RADIANS(_10sept_0_20[[#This Row],[V_phase]])))*0.6</f>
        <v>-1.9398944303450083E-3</v>
      </c>
    </row>
    <row r="143" spans="1:11" x14ac:dyDescent="0.25">
      <c r="A143">
        <v>-40</v>
      </c>
      <c r="B143">
        <v>-2.5499999999999998</v>
      </c>
      <c r="C143">
        <v>-19.98</v>
      </c>
      <c r="D143">
        <v>-2.57</v>
      </c>
      <c r="E143">
        <v>-19.920000000000002</v>
      </c>
      <c r="F143">
        <f>_10sept_0_20[[#This Row],[H_mag]]-40</f>
        <v>-42.55</v>
      </c>
      <c r="G143">
        <f>_10sept_0_20[[#This Row],[V_mag]]-40</f>
        <v>-42.57</v>
      </c>
      <c r="H143">
        <f>(10^(_10sept_0_20[[#This Row],[H_mag_adj]]/20)*COS(RADIANS(_10sept_0_20[[#This Row],[H_phase]])))*0.6</f>
        <v>4.2042856340437718E-3</v>
      </c>
      <c r="I143">
        <f>(10^(_10sept_0_20[[#This Row],[H_mag_adj]]/20)*SIN(RADIANS(_10sept_0_20[[#This Row],[H_phase]])))*0.6</f>
        <v>-1.5285730499742835E-3</v>
      </c>
      <c r="J143">
        <f>(10^(_10sept_0_20[[#This Row],[V_mag_adj]]/20)*COS(RADIANS(_10sept_0_20[[#This Row],[V_phase]])))*0.6</f>
        <v>4.196210781572049E-3</v>
      </c>
      <c r="K143">
        <f>(10^(_10sept_0_20[[#This Row],[V_mag_adj]]/20)*SIN(RADIANS(_10sept_0_20[[#This Row],[V_phase]])))*0.6</f>
        <v>-1.5206640024624165E-3</v>
      </c>
    </row>
    <row r="144" spans="1:11" x14ac:dyDescent="0.25">
      <c r="A144">
        <v>-39</v>
      </c>
      <c r="B144">
        <v>-2.36</v>
      </c>
      <c r="C144">
        <v>-14.37</v>
      </c>
      <c r="D144">
        <v>-2.37</v>
      </c>
      <c r="E144">
        <v>-14.38</v>
      </c>
      <c r="F144">
        <f>_10sept_0_20[[#This Row],[H_mag]]-40</f>
        <v>-42.36</v>
      </c>
      <c r="G144">
        <f>_10sept_0_20[[#This Row],[V_mag]]-40</f>
        <v>-42.37</v>
      </c>
      <c r="H144">
        <f>(10^(_10sept_0_20[[#This Row],[H_mag_adj]]/20)*COS(RADIANS(_10sept_0_20[[#This Row],[H_phase]])))*0.6</f>
        <v>4.4294161710996009E-3</v>
      </c>
      <c r="I144">
        <f>(10^(_10sept_0_20[[#This Row],[H_mag_adj]]/20)*SIN(RADIANS(_10sept_0_20[[#This Row],[H_phase]])))*0.6</f>
        <v>-1.1348089768628703E-3</v>
      </c>
      <c r="J144">
        <f>(10^(_10sept_0_20[[#This Row],[V_mag_adj]]/20)*COS(RADIANS(_10sept_0_20[[#This Row],[V_phase]])))*0.6</f>
        <v>4.4241216506694441E-3</v>
      </c>
      <c r="K144">
        <f>(10^(_10sept_0_20[[#This Row],[V_mag_adj]]/20)*SIN(RADIANS(_10sept_0_20[[#This Row],[V_phase]])))*0.6</f>
        <v>-1.1342754037029798E-3</v>
      </c>
    </row>
    <row r="145" spans="1:11" x14ac:dyDescent="0.25">
      <c r="A145">
        <v>-38</v>
      </c>
      <c r="B145">
        <v>-2.16</v>
      </c>
      <c r="C145">
        <v>-8.99</v>
      </c>
      <c r="D145">
        <v>-2.1800000000000002</v>
      </c>
      <c r="E145">
        <v>-8.94</v>
      </c>
      <c r="F145">
        <f>_10sept_0_20[[#This Row],[H_mag]]-40</f>
        <v>-42.16</v>
      </c>
      <c r="G145">
        <f>_10sept_0_20[[#This Row],[V_mag]]-40</f>
        <v>-42.18</v>
      </c>
      <c r="H145">
        <f>(10^(_10sept_0_20[[#This Row],[H_mag_adj]]/20)*COS(RADIANS(_10sept_0_20[[#This Row],[H_phase]])))*0.6</f>
        <v>4.6215023265091101E-3</v>
      </c>
      <c r="I145">
        <f>(10^(_10sept_0_20[[#This Row],[H_mag_adj]]/20)*SIN(RADIANS(_10sept_0_20[[#This Row],[H_phase]])))*0.6</f>
        <v>-7.311472437920636E-4</v>
      </c>
      <c r="J145">
        <f>(10^(_10sept_0_20[[#This Row],[V_mag_adj]]/20)*COS(RADIANS(_10sept_0_20[[#This Row],[V_phase]])))*0.6</f>
        <v>4.6115079892133717E-3</v>
      </c>
      <c r="K145">
        <f>(10^(_10sept_0_20[[#This Row],[V_mag_adj]]/20)*SIN(RADIANS(_10sept_0_20[[#This Row],[V_phase]])))*0.6</f>
        <v>-7.2544162863879397E-4</v>
      </c>
    </row>
    <row r="146" spans="1:11" x14ac:dyDescent="0.25">
      <c r="A146">
        <v>-37</v>
      </c>
      <c r="B146">
        <v>-2.0099999999999998</v>
      </c>
      <c r="C146">
        <v>-3.98</v>
      </c>
      <c r="D146">
        <v>-2.0299999999999998</v>
      </c>
      <c r="E146">
        <v>-3.61</v>
      </c>
      <c r="F146">
        <f>_10sept_0_20[[#This Row],[H_mag]]-40</f>
        <v>-42.01</v>
      </c>
      <c r="G146">
        <f>_10sept_0_20[[#This Row],[V_mag]]-40</f>
        <v>-42.03</v>
      </c>
      <c r="H146">
        <f>(10^(_10sept_0_20[[#This Row],[H_mag_adj]]/20)*COS(RADIANS(_10sept_0_20[[#This Row],[H_phase]])))*0.6</f>
        <v>4.749004863757819E-3</v>
      </c>
      <c r="I146">
        <f>(10^(_10sept_0_20[[#This Row],[H_mag_adj]]/20)*SIN(RADIANS(_10sept_0_20[[#This Row],[H_phase]])))*0.6</f>
        <v>-3.3041698936903179E-4</v>
      </c>
      <c r="J146">
        <f>(10^(_10sept_0_20[[#This Row],[V_mag_adj]]/20)*COS(RADIANS(_10sept_0_20[[#This Row],[V_phase]])))*0.6</f>
        <v>4.7401124795102808E-3</v>
      </c>
      <c r="K146">
        <f>(10^(_10sept_0_20[[#This Row],[V_mag_adj]]/20)*SIN(RADIANS(_10sept_0_20[[#This Row],[V_phase]])))*0.6</f>
        <v>-2.9905318890616255E-4</v>
      </c>
    </row>
    <row r="147" spans="1:11" x14ac:dyDescent="0.25">
      <c r="A147">
        <v>-36</v>
      </c>
      <c r="B147">
        <v>-1.92</v>
      </c>
      <c r="C147">
        <v>0.49</v>
      </c>
      <c r="D147">
        <v>-1.92</v>
      </c>
      <c r="E147">
        <v>0.72</v>
      </c>
      <c r="F147">
        <f>_10sept_0_20[[#This Row],[H_mag]]-40</f>
        <v>-41.92</v>
      </c>
      <c r="G147">
        <f>_10sept_0_20[[#This Row],[V_mag]]-40</f>
        <v>-41.92</v>
      </c>
      <c r="H147">
        <f>(10^(_10sept_0_20[[#This Row],[H_mag_adj]]/20)*COS(RADIANS(_10sept_0_20[[#This Row],[H_phase]])))*0.6</f>
        <v>4.8098924804623544E-3</v>
      </c>
      <c r="I147">
        <f>(10^(_10sept_0_20[[#This Row],[H_mag_adj]]/20)*SIN(RADIANS(_10sept_0_20[[#This Row],[H_phase]])))*0.6</f>
        <v>4.1135748496806953E-5</v>
      </c>
      <c r="J147">
        <f>(10^(_10sept_0_20[[#This Row],[V_mag_adj]]/20)*COS(RADIANS(_10sept_0_20[[#This Row],[V_phase]])))*0.6</f>
        <v>4.809688597547406E-3</v>
      </c>
      <c r="K147">
        <f>(10^(_10sept_0_20[[#This Row],[V_mag_adj]]/20)*SIN(RADIANS(_10sept_0_20[[#This Row],[V_phase]])))*0.6</f>
        <v>6.0443511108830705E-5</v>
      </c>
    </row>
    <row r="148" spans="1:11" x14ac:dyDescent="0.25">
      <c r="A148">
        <v>-35</v>
      </c>
      <c r="B148">
        <v>-1.86</v>
      </c>
      <c r="C148">
        <v>5.0999999999999996</v>
      </c>
      <c r="D148">
        <v>-1.88</v>
      </c>
      <c r="E148">
        <v>5.43</v>
      </c>
      <c r="F148">
        <f>_10sept_0_20[[#This Row],[H_mag]]-40</f>
        <v>-41.86</v>
      </c>
      <c r="G148">
        <f>_10sept_0_20[[#This Row],[V_mag]]-40</f>
        <v>-41.88</v>
      </c>
      <c r="H148">
        <f>(10^(_10sept_0_20[[#This Row],[H_mag_adj]]/20)*COS(RADIANS(_10sept_0_20[[#This Row],[H_phase]])))*0.6</f>
        <v>4.8242354373956809E-3</v>
      </c>
      <c r="I148">
        <f>(10^(_10sept_0_20[[#This Row],[H_mag_adj]]/20)*SIN(RADIANS(_10sept_0_20[[#This Row],[H_phase]])))*0.6</f>
        <v>4.3055154251958632E-4</v>
      </c>
      <c r="J148">
        <f>(10^(_10sept_0_20[[#This Row],[V_mag_adj]]/20)*COS(RADIANS(_10sept_0_20[[#This Row],[V_phase]])))*0.6</f>
        <v>4.8105860894433906E-3</v>
      </c>
      <c r="K148">
        <f>(10^(_10sept_0_20[[#This Row],[V_mag_adj]]/20)*SIN(RADIANS(_10sept_0_20[[#This Row],[V_phase]])))*0.6</f>
        <v>4.5727571965964713E-4</v>
      </c>
    </row>
    <row r="149" spans="1:11" x14ac:dyDescent="0.25">
      <c r="A149">
        <v>-34</v>
      </c>
      <c r="B149">
        <v>-1.83</v>
      </c>
      <c r="C149">
        <v>9.7200000000000006</v>
      </c>
      <c r="D149">
        <v>-1.86</v>
      </c>
      <c r="E149">
        <v>9.9</v>
      </c>
      <c r="F149">
        <f>_10sept_0_20[[#This Row],[H_mag]]-40</f>
        <v>-41.83</v>
      </c>
      <c r="G149">
        <f>_10sept_0_20[[#This Row],[V_mag]]-40</f>
        <v>-41.86</v>
      </c>
      <c r="H149">
        <f>(10^(_10sept_0_20[[#This Row],[H_mag_adj]]/20)*COS(RADIANS(_10sept_0_20[[#This Row],[H_phase]])))*0.6</f>
        <v>4.7903979758214289E-3</v>
      </c>
      <c r="I149">
        <f>(10^(_10sept_0_20[[#This Row],[H_mag_adj]]/20)*SIN(RADIANS(_10sept_0_20[[#This Row],[H_phase]])))*0.6</f>
        <v>8.2055884624475427E-4</v>
      </c>
      <c r="J149">
        <f>(10^(_10sept_0_20[[#This Row],[V_mag_adj]]/20)*COS(RADIANS(_10sept_0_20[[#This Row],[V_phase]])))*0.6</f>
        <v>4.771288540181765E-3</v>
      </c>
      <c r="K149">
        <f>(10^(_10sept_0_20[[#This Row],[V_mag_adj]]/20)*SIN(RADIANS(_10sept_0_20[[#This Row],[V_phase]])))*0.6</f>
        <v>8.3272315478822754E-4</v>
      </c>
    </row>
    <row r="150" spans="1:11" x14ac:dyDescent="0.25">
      <c r="A150">
        <v>-33</v>
      </c>
      <c r="B150">
        <v>-1.79</v>
      </c>
      <c r="C150">
        <v>14.38</v>
      </c>
      <c r="D150">
        <v>-1.83</v>
      </c>
      <c r="E150">
        <v>14.99</v>
      </c>
      <c r="F150">
        <f>_10sept_0_20[[#This Row],[H_mag]]-40</f>
        <v>-41.79</v>
      </c>
      <c r="G150">
        <f>_10sept_0_20[[#This Row],[V_mag]]-40</f>
        <v>-41.83</v>
      </c>
      <c r="H150">
        <f>(10^(_10sept_0_20[[#This Row],[H_mag_adj]]/20)*COS(RADIANS(_10sept_0_20[[#This Row],[H_phase]])))*0.6</f>
        <v>4.7296288369227677E-3</v>
      </c>
      <c r="I150">
        <f>(10^(_10sept_0_20[[#This Row],[H_mag_adj]]/20)*SIN(RADIANS(_10sept_0_20[[#This Row],[H_phase]])))*0.6</f>
        <v>1.2126026547109204E-3</v>
      </c>
      <c r="J150">
        <f>(10^(_10sept_0_20[[#This Row],[V_mag_adj]]/20)*COS(RADIANS(_10sept_0_20[[#This Row],[V_phase]])))*0.6</f>
        <v>4.6947809274616326E-3</v>
      </c>
      <c r="K150">
        <f>(10^(_10sept_0_20[[#This Row],[V_mag_adj]]/20)*SIN(RADIANS(_10sept_0_20[[#This Row],[V_phase]])))*0.6</f>
        <v>1.2570845755346242E-3</v>
      </c>
    </row>
    <row r="151" spans="1:11" x14ac:dyDescent="0.25">
      <c r="A151">
        <v>-32</v>
      </c>
      <c r="B151">
        <v>-1.77</v>
      </c>
      <c r="C151">
        <v>18.440000000000001</v>
      </c>
      <c r="D151">
        <v>-1.79</v>
      </c>
      <c r="E151">
        <v>18.77</v>
      </c>
      <c r="F151">
        <f>_10sept_0_20[[#This Row],[H_mag]]-40</f>
        <v>-41.77</v>
      </c>
      <c r="G151">
        <f>_10sept_0_20[[#This Row],[V_mag]]-40</f>
        <v>-41.79</v>
      </c>
      <c r="H151">
        <f>(10^(_10sept_0_20[[#This Row],[H_mag_adj]]/20)*COS(RADIANS(_10sept_0_20[[#This Row],[H_phase]])))*0.6</f>
        <v>4.642583684367655E-3</v>
      </c>
      <c r="I151">
        <f>(10^(_10sept_0_20[[#This Row],[H_mag_adj]]/20)*SIN(RADIANS(_10sept_0_20[[#This Row],[H_phase]])))*0.6</f>
        <v>1.5479826733222437E-3</v>
      </c>
      <c r="J151">
        <f>(10^(_10sept_0_20[[#This Row],[V_mag_adj]]/20)*COS(RADIANS(_10sept_0_20[[#This Row],[V_phase]])))*0.6</f>
        <v>4.6229340263323915E-3</v>
      </c>
      <c r="K151">
        <f>(10^(_10sept_0_20[[#This Row],[V_mag_adj]]/20)*SIN(RADIANS(_10sept_0_20[[#This Row],[V_phase]])))*0.6</f>
        <v>1.5710745117407932E-3</v>
      </c>
    </row>
    <row r="152" spans="1:11" x14ac:dyDescent="0.25">
      <c r="A152">
        <v>-31</v>
      </c>
      <c r="B152">
        <v>-1.73</v>
      </c>
      <c r="C152">
        <v>22.43</v>
      </c>
      <c r="D152">
        <v>-1.73</v>
      </c>
      <c r="E152">
        <v>22.75</v>
      </c>
      <c r="F152">
        <f>_10sept_0_20[[#This Row],[H_mag]]-40</f>
        <v>-41.73</v>
      </c>
      <c r="G152">
        <f>_10sept_0_20[[#This Row],[V_mag]]-40</f>
        <v>-41.73</v>
      </c>
      <c r="H152">
        <f>(10^(_10sept_0_20[[#This Row],[H_mag_adj]]/20)*COS(RADIANS(_10sept_0_20[[#This Row],[H_phase]])))*0.6</f>
        <v>4.5444988159990549E-3</v>
      </c>
      <c r="I152">
        <f>(10^(_10sept_0_20[[#This Row],[H_mag_adj]]/20)*SIN(RADIANS(_10sept_0_20[[#This Row],[H_phase]])))*0.6</f>
        <v>1.8758915791477484E-3</v>
      </c>
      <c r="J152">
        <f>(10^(_10sept_0_20[[#This Row],[V_mag_adj]]/20)*COS(RADIANS(_10sept_0_20[[#This Row],[V_phase]])))*0.6</f>
        <v>4.5339510377461626E-3</v>
      </c>
      <c r="K152">
        <f>(10^(_10sept_0_20[[#This Row],[V_mag_adj]]/20)*SIN(RADIANS(_10sept_0_20[[#This Row],[V_phase]])))*0.6</f>
        <v>1.9012434595955196E-3</v>
      </c>
    </row>
    <row r="153" spans="1:11" x14ac:dyDescent="0.25">
      <c r="A153">
        <v>-30</v>
      </c>
      <c r="B153">
        <v>-1.64</v>
      </c>
      <c r="C153">
        <v>26.39</v>
      </c>
      <c r="D153">
        <v>-1.67</v>
      </c>
      <c r="E153">
        <v>27.13</v>
      </c>
      <c r="F153">
        <f>_10sept_0_20[[#This Row],[H_mag]]-40</f>
        <v>-41.64</v>
      </c>
      <c r="G153">
        <f>_10sept_0_20[[#This Row],[V_mag]]-40</f>
        <v>-41.67</v>
      </c>
      <c r="H153">
        <f>(10^(_10sept_0_20[[#This Row],[H_mag_adj]]/20)*COS(RADIANS(_10sept_0_20[[#This Row],[H_phase]])))*0.6</f>
        <v>4.4499706363894569E-3</v>
      </c>
      <c r="I153">
        <f>(10^(_10sept_0_20[[#This Row],[H_mag_adj]]/20)*SIN(RADIANS(_10sept_0_20[[#This Row],[H_phase]])))*0.6</f>
        <v>2.2080166411436804E-3</v>
      </c>
      <c r="J153">
        <f>(10^(_10sept_0_20[[#This Row],[V_mag_adj]]/20)*COS(RADIANS(_10sept_0_20[[#This Row],[V_phase]])))*0.6</f>
        <v>4.4058392500907163E-3</v>
      </c>
      <c r="K153">
        <f>(10^(_10sept_0_20[[#This Row],[V_mag_adj]]/20)*SIN(RADIANS(_10sept_0_20[[#This Row],[V_phase]])))*0.6</f>
        <v>2.257493613575628E-3</v>
      </c>
    </row>
    <row r="154" spans="1:11" x14ac:dyDescent="0.25">
      <c r="A154">
        <v>-29</v>
      </c>
      <c r="B154">
        <v>-1.6</v>
      </c>
      <c r="C154">
        <v>29.56</v>
      </c>
      <c r="D154">
        <v>-1.6</v>
      </c>
      <c r="E154">
        <v>30.27</v>
      </c>
      <c r="F154">
        <f>_10sept_0_20[[#This Row],[H_mag]]-40</f>
        <v>-41.6</v>
      </c>
      <c r="G154">
        <f>_10sept_0_20[[#This Row],[V_mag]]-40</f>
        <v>-41.6</v>
      </c>
      <c r="H154">
        <f>(10^(_10sept_0_20[[#This Row],[H_mag_adj]]/20)*COS(RADIANS(_10sept_0_20[[#This Row],[H_phase]])))*0.6</f>
        <v>4.3410061664451872E-3</v>
      </c>
      <c r="I154">
        <f>(10^(_10sept_0_20[[#This Row],[H_mag_adj]]/20)*SIN(RADIANS(_10sept_0_20[[#This Row],[H_phase]])))*0.6</f>
        <v>2.4620277041427748E-3</v>
      </c>
      <c r="J154">
        <f>(10^(_10sept_0_20[[#This Row],[V_mag_adj]]/20)*COS(RADIANS(_10sept_0_20[[#This Row],[V_phase]])))*0.6</f>
        <v>4.3101646064905566E-3</v>
      </c>
      <c r="K154">
        <f>(10^(_10sept_0_20[[#This Row],[V_mag_adj]]/20)*SIN(RADIANS(_10sept_0_20[[#This Row],[V_phase]])))*0.6</f>
        <v>2.5156303420887957E-3</v>
      </c>
    </row>
    <row r="155" spans="1:11" x14ac:dyDescent="0.25">
      <c r="A155">
        <v>-28</v>
      </c>
      <c r="B155">
        <v>-1.52</v>
      </c>
      <c r="C155">
        <v>32.78</v>
      </c>
      <c r="D155">
        <v>-1.53</v>
      </c>
      <c r="E155">
        <v>33.200000000000003</v>
      </c>
      <c r="F155">
        <f>_10sept_0_20[[#This Row],[H_mag]]-40</f>
        <v>-41.52</v>
      </c>
      <c r="G155">
        <f>_10sept_0_20[[#This Row],[V_mag]]-40</f>
        <v>-41.53</v>
      </c>
      <c r="H155">
        <f>(10^(_10sept_0_20[[#This Row],[H_mag_adj]]/20)*COS(RADIANS(_10sept_0_20[[#This Row],[H_phase]])))*0.6</f>
        <v>4.2346843300678904E-3</v>
      </c>
      <c r="I155">
        <f>(10^(_10sept_0_20[[#This Row],[H_mag_adj]]/20)*SIN(RADIANS(_10sept_0_20[[#This Row],[H_phase]])))*0.6</f>
        <v>2.7269761838884343E-3</v>
      </c>
      <c r="J155">
        <f>(10^(_10sept_0_20[[#This Row],[V_mag_adj]]/20)*COS(RADIANS(_10sept_0_20[[#This Row],[V_phase]])))*0.6</f>
        <v>4.2097315322242842E-3</v>
      </c>
      <c r="K155">
        <f>(10^(_10sept_0_20[[#This Row],[V_mag_adj]]/20)*SIN(RADIANS(_10sept_0_20[[#This Row],[V_phase]])))*0.6</f>
        <v>2.7547711234174339E-3</v>
      </c>
    </row>
    <row r="156" spans="1:11" x14ac:dyDescent="0.25">
      <c r="A156">
        <v>-27</v>
      </c>
      <c r="B156">
        <v>-1.45</v>
      </c>
      <c r="C156">
        <v>35.67</v>
      </c>
      <c r="D156">
        <v>-1.47</v>
      </c>
      <c r="E156">
        <v>35.64</v>
      </c>
      <c r="F156">
        <f>_10sept_0_20[[#This Row],[H_mag]]-40</f>
        <v>-41.45</v>
      </c>
      <c r="G156">
        <f>_10sept_0_20[[#This Row],[V_mag]]-40</f>
        <v>-41.47</v>
      </c>
      <c r="H156">
        <f>(10^(_10sept_0_20[[#This Row],[H_mag_adj]]/20)*COS(RADIANS(_10sept_0_20[[#This Row],[H_phase]])))*0.6</f>
        <v>4.1249174505080775E-3</v>
      </c>
      <c r="I156">
        <f>(10^(_10sept_0_20[[#This Row],[H_mag_adj]]/20)*SIN(RADIANS(_10sept_0_20[[#This Row],[H_phase]])))*0.6</f>
        <v>2.9607800989196039E-3</v>
      </c>
      <c r="J156">
        <f>(10^(_10sept_0_20[[#This Row],[V_mag_adj]]/20)*COS(RADIANS(_10sept_0_20[[#This Row],[V_phase]])))*0.6</f>
        <v>4.11697653476334E-3</v>
      </c>
      <c r="K156">
        <f>(10^(_10sept_0_20[[#This Row],[V_mag_adj]]/20)*SIN(RADIANS(_10sept_0_20[[#This Row],[V_phase]])))*0.6</f>
        <v>2.9518152545108096E-3</v>
      </c>
    </row>
    <row r="157" spans="1:11" x14ac:dyDescent="0.25">
      <c r="A157">
        <v>-26</v>
      </c>
      <c r="B157">
        <v>-1.39</v>
      </c>
      <c r="C157">
        <v>38.11</v>
      </c>
      <c r="D157">
        <v>-1.39</v>
      </c>
      <c r="E157">
        <v>38.14</v>
      </c>
      <c r="F157">
        <f>_10sept_0_20[[#This Row],[H_mag]]-40</f>
        <v>-41.39</v>
      </c>
      <c r="G157">
        <f>_10sept_0_20[[#This Row],[V_mag]]-40</f>
        <v>-41.39</v>
      </c>
      <c r="H157">
        <f>(10^(_10sept_0_20[[#This Row],[H_mag_adj]]/20)*COS(RADIANS(_10sept_0_20[[#This Row],[H_phase]])))*0.6</f>
        <v>4.0228207319357254E-3</v>
      </c>
      <c r="I157">
        <f>(10^(_10sept_0_20[[#This Row],[H_mag_adj]]/20)*SIN(RADIANS(_10sept_0_20[[#This Row],[H_phase]])))*0.6</f>
        <v>3.1554283110813435E-3</v>
      </c>
      <c r="J157">
        <f>(10^(_10sept_0_20[[#This Row],[V_mag_adj]]/20)*COS(RADIANS(_10sept_0_20[[#This Row],[V_phase]])))*0.6</f>
        <v>4.0211680021714881E-3</v>
      </c>
      <c r="K157">
        <f>(10^(_10sept_0_20[[#This Row],[V_mag_adj]]/20)*SIN(RADIANS(_10sept_0_20[[#This Row],[V_phase]])))*0.6</f>
        <v>3.1575342224555085E-3</v>
      </c>
    </row>
    <row r="158" spans="1:11" x14ac:dyDescent="0.25">
      <c r="A158">
        <v>-25</v>
      </c>
      <c r="B158">
        <v>-1.31</v>
      </c>
      <c r="C158">
        <v>40.520000000000003</v>
      </c>
      <c r="D158">
        <v>-1.32</v>
      </c>
      <c r="E158">
        <v>40.340000000000003</v>
      </c>
      <c r="F158">
        <f>_10sept_0_20[[#This Row],[H_mag]]-40</f>
        <v>-41.31</v>
      </c>
      <c r="G158">
        <f>_10sept_0_20[[#This Row],[V_mag]]-40</f>
        <v>-41.32</v>
      </c>
      <c r="H158">
        <f>(10^(_10sept_0_20[[#This Row],[H_mag_adj]]/20)*COS(RADIANS(_10sept_0_20[[#This Row],[H_phase]])))*0.6</f>
        <v>3.9225387590877637E-3</v>
      </c>
      <c r="I158">
        <f>(10^(_10sept_0_20[[#This Row],[H_mag_adj]]/20)*SIN(RADIANS(_10sept_0_20[[#This Row],[H_phase]])))*0.6</f>
        <v>3.3525333086414999E-3</v>
      </c>
      <c r="J158">
        <f>(10^(_10sept_0_20[[#This Row],[V_mag_adj]]/20)*COS(RADIANS(_10sept_0_20[[#This Row],[V_phase]])))*0.6</f>
        <v>3.9285261913362584E-3</v>
      </c>
      <c r="K158">
        <f>(10^(_10sept_0_20[[#This Row],[V_mag_adj]]/20)*SIN(RADIANS(_10sept_0_20[[#This Row],[V_phase]])))*0.6</f>
        <v>3.3363504385230031E-3</v>
      </c>
    </row>
    <row r="159" spans="1:11" x14ac:dyDescent="0.25">
      <c r="A159">
        <v>-24</v>
      </c>
      <c r="B159">
        <v>-1.22</v>
      </c>
      <c r="C159">
        <v>42.36</v>
      </c>
      <c r="D159">
        <v>-1.24</v>
      </c>
      <c r="E159">
        <v>42.39</v>
      </c>
      <c r="F159">
        <f>_10sept_0_20[[#This Row],[H_mag]]-40</f>
        <v>-41.22</v>
      </c>
      <c r="G159">
        <f>_10sept_0_20[[#This Row],[V_mag]]-40</f>
        <v>-41.24</v>
      </c>
      <c r="H159">
        <f>(10^(_10sept_0_20[[#This Row],[H_mag_adj]]/20)*COS(RADIANS(_10sept_0_20[[#This Row],[H_phase]])))*0.6</f>
        <v>3.8525842688376223E-3</v>
      </c>
      <c r="I159">
        <f>(10^(_10sept_0_20[[#This Row],[H_mag_adj]]/20)*SIN(RADIANS(_10sept_0_20[[#This Row],[H_phase]])))*0.6</f>
        <v>3.5129637981995317E-3</v>
      </c>
      <c r="J159">
        <f>(10^(_10sept_0_20[[#This Row],[V_mag_adj]]/20)*COS(RADIANS(_10sept_0_20[[#This Row],[V_phase]])))*0.6</f>
        <v>3.8418878910168991E-3</v>
      </c>
      <c r="K159">
        <f>(10^(_10sept_0_20[[#This Row],[V_mag_adj]]/20)*SIN(RADIANS(_10sept_0_20[[#This Row],[V_phase]])))*0.6</f>
        <v>3.5068962940915504E-3</v>
      </c>
    </row>
    <row r="160" spans="1:11" x14ac:dyDescent="0.25">
      <c r="A160">
        <v>-23</v>
      </c>
      <c r="B160">
        <v>-1.1299999999999999</v>
      </c>
      <c r="C160">
        <v>43.9</v>
      </c>
      <c r="D160">
        <v>-1.1399999999999999</v>
      </c>
      <c r="E160">
        <v>43.9</v>
      </c>
      <c r="F160">
        <f>_10sept_0_20[[#This Row],[H_mag]]-40</f>
        <v>-41.13</v>
      </c>
      <c r="G160">
        <f>_10sept_0_20[[#This Row],[V_mag]]-40</f>
        <v>-41.14</v>
      </c>
      <c r="H160">
        <f>(10^(_10sept_0_20[[#This Row],[H_mag_adj]]/20)*COS(RADIANS(_10sept_0_20[[#This Row],[H_phase]])))*0.6</f>
        <v>3.7959111892503566E-3</v>
      </c>
      <c r="I160">
        <f>(10^(_10sept_0_20[[#This Row],[H_mag_adj]]/20)*SIN(RADIANS(_10sept_0_20[[#This Row],[H_phase]])))*0.6</f>
        <v>3.6528869582350037E-3</v>
      </c>
      <c r="J160">
        <f>(10^(_10sept_0_20[[#This Row],[V_mag_adj]]/20)*COS(RADIANS(_10sept_0_20[[#This Row],[V_phase]])))*0.6</f>
        <v>3.7915434997176502E-3</v>
      </c>
      <c r="K160">
        <f>(10^(_10sept_0_20[[#This Row],[V_mag_adj]]/20)*SIN(RADIANS(_10sept_0_20[[#This Row],[V_phase]])))*0.6</f>
        <v>3.6486838366823118E-3</v>
      </c>
    </row>
    <row r="161" spans="1:11" x14ac:dyDescent="0.25">
      <c r="A161">
        <v>-22</v>
      </c>
      <c r="B161">
        <v>-1.02</v>
      </c>
      <c r="C161">
        <v>45.53</v>
      </c>
      <c r="D161">
        <v>-1.04</v>
      </c>
      <c r="E161">
        <v>45.49</v>
      </c>
      <c r="F161">
        <f>_10sept_0_20[[#This Row],[H_mag]]-40</f>
        <v>-41.02</v>
      </c>
      <c r="G161">
        <f>_10sept_0_20[[#This Row],[V_mag]]-40</f>
        <v>-41.04</v>
      </c>
      <c r="H161">
        <f>(10^(_10sept_0_20[[#This Row],[H_mag_adj]]/20)*COS(RADIANS(_10sept_0_20[[#This Row],[H_phase]])))*0.6</f>
        <v>3.7375028248622325E-3</v>
      </c>
      <c r="I161">
        <f>(10^(_10sept_0_20[[#This Row],[H_mag_adj]]/20)*SIN(RADIANS(_10sept_0_20[[#This Row],[H_phase]])))*0.6</f>
        <v>3.8072960539128685E-3</v>
      </c>
      <c r="J161">
        <f>(10^(_10sept_0_20[[#This Row],[V_mag_adj]]/20)*COS(RADIANS(_10sept_0_20[[#This Row],[V_phase]])))*0.6</f>
        <v>3.7315577788275076E-3</v>
      </c>
      <c r="K161">
        <f>(10^(_10sept_0_20[[#This Row],[V_mag_adj]]/20)*SIN(RADIANS(_10sept_0_20[[#This Row],[V_phase]])))*0.6</f>
        <v>3.7959353224594648E-3</v>
      </c>
    </row>
    <row r="162" spans="1:11" x14ac:dyDescent="0.25">
      <c r="A162">
        <v>-21</v>
      </c>
      <c r="B162">
        <v>-0.93</v>
      </c>
      <c r="C162">
        <v>46.58</v>
      </c>
      <c r="D162">
        <v>-0.94</v>
      </c>
      <c r="E162">
        <v>46.63</v>
      </c>
      <c r="F162">
        <f>_10sept_0_20[[#This Row],[H_mag]]-40</f>
        <v>-40.93</v>
      </c>
      <c r="G162">
        <f>_10sept_0_20[[#This Row],[V_mag]]-40</f>
        <v>-40.94</v>
      </c>
      <c r="H162">
        <f>(10^(_10sept_0_20[[#This Row],[H_mag_adj]]/20)*COS(RADIANS(_10sept_0_20[[#This Row],[H_phase]])))*0.6</f>
        <v>3.7053015534606673E-3</v>
      </c>
      <c r="I162">
        <f>(10^(_10sept_0_20[[#This Row],[H_mag_adj]]/20)*SIN(RADIANS(_10sept_0_20[[#This Row],[H_phase]])))*0.6</f>
        <v>3.9155078197955539E-3</v>
      </c>
      <c r="J162">
        <f>(10^(_10sept_0_20[[#This Row],[V_mag_adj]]/20)*COS(RADIANS(_10sept_0_20[[#This Row],[V_phase]])))*0.6</f>
        <v>3.6976237197310397E-3</v>
      </c>
      <c r="K162">
        <f>(10^(_10sept_0_20[[#This Row],[V_mag_adj]]/20)*SIN(RADIANS(_10sept_0_20[[#This Row],[V_phase]])))*0.6</f>
        <v>3.9142307942236628E-3</v>
      </c>
    </row>
    <row r="163" spans="1:11" x14ac:dyDescent="0.25">
      <c r="A163">
        <v>-20</v>
      </c>
      <c r="B163">
        <v>-0.83</v>
      </c>
      <c r="C163">
        <v>46.76</v>
      </c>
      <c r="D163">
        <v>-0.85</v>
      </c>
      <c r="E163">
        <v>47.06</v>
      </c>
      <c r="F163">
        <f>_10sept_0_20[[#This Row],[H_mag]]-40</f>
        <v>-40.83</v>
      </c>
      <c r="G163">
        <f>_10sept_0_20[[#This Row],[V_mag]]-40</f>
        <v>-40.85</v>
      </c>
      <c r="H163">
        <f>(10^(_10sept_0_20[[#This Row],[H_mag_adj]]/20)*COS(RADIANS(_10sept_0_20[[#This Row],[H_phase]])))*0.6</f>
        <v>3.735745078477046E-3</v>
      </c>
      <c r="I163">
        <f>(10^(_10sept_0_20[[#This Row],[H_mag_adj]]/20)*SIN(RADIANS(_10sept_0_20[[#This Row],[H_phase]])))*0.6</f>
        <v>3.9726030374822186E-3</v>
      </c>
      <c r="J163">
        <f>(10^(_10sept_0_20[[#This Row],[V_mag_adj]]/20)*COS(RADIANS(_10sept_0_20[[#This Row],[V_phase]])))*0.6</f>
        <v>3.7063494461138059E-3</v>
      </c>
      <c r="K163">
        <f>(10^(_10sept_0_20[[#This Row],[V_mag_adj]]/20)*SIN(RADIANS(_10sept_0_20[[#This Row],[V_phase]])))*0.6</f>
        <v>3.9829272126648821E-3</v>
      </c>
    </row>
    <row r="164" spans="1:11" x14ac:dyDescent="0.25">
      <c r="A164">
        <v>-19</v>
      </c>
      <c r="B164">
        <v>-0.75</v>
      </c>
      <c r="C164">
        <v>46.74</v>
      </c>
      <c r="D164">
        <v>-0.75</v>
      </c>
      <c r="E164">
        <v>47.01</v>
      </c>
      <c r="F164">
        <f>_10sept_0_20[[#This Row],[H_mag]]-40</f>
        <v>-40.75</v>
      </c>
      <c r="G164">
        <f>_10sept_0_20[[#This Row],[V_mag]]-40</f>
        <v>-40.75</v>
      </c>
      <c r="H164">
        <f>(10^(_10sept_0_20[[#This Row],[H_mag_adj]]/20)*COS(RADIANS(_10sept_0_20[[#This Row],[H_phase]])))*0.6</f>
        <v>3.7717108034060259E-3</v>
      </c>
      <c r="I164">
        <f>(10^(_10sept_0_20[[#This Row],[H_mag_adj]]/20)*SIN(RADIANS(_10sept_0_20[[#This Row],[H_phase]])))*0.6</f>
        <v>4.0080447495876642E-3</v>
      </c>
      <c r="J164">
        <f>(10^(_10sept_0_20[[#This Row],[V_mag_adj]]/20)*COS(RADIANS(_10sept_0_20[[#This Row],[V_phase]])))*0.6</f>
        <v>3.7527815290217936E-3</v>
      </c>
      <c r="K164">
        <f>(10^(_10sept_0_20[[#This Row],[V_mag_adj]]/20)*SIN(RADIANS(_10sept_0_20[[#This Row],[V_phase]])))*0.6</f>
        <v>4.0257739497716232E-3</v>
      </c>
    </row>
    <row r="165" spans="1:11" x14ac:dyDescent="0.25">
      <c r="A165">
        <v>-18</v>
      </c>
      <c r="B165">
        <v>-0.67</v>
      </c>
      <c r="C165">
        <v>46.68</v>
      </c>
      <c r="D165">
        <v>-0.68</v>
      </c>
      <c r="E165">
        <v>46.61</v>
      </c>
      <c r="F165">
        <f>_10sept_0_20[[#This Row],[H_mag]]-40</f>
        <v>-40.67</v>
      </c>
      <c r="G165">
        <f>_10sept_0_20[[#This Row],[V_mag]]-40</f>
        <v>-40.68</v>
      </c>
      <c r="H165">
        <f>(10^(_10sept_0_20[[#This Row],[H_mag_adj]]/20)*COS(RADIANS(_10sept_0_20[[#This Row],[H_phase]])))*0.6</f>
        <v>3.8108439767984316E-3</v>
      </c>
      <c r="I165">
        <f>(10^(_10sept_0_20[[#This Row],[H_mag_adj]]/20)*SIN(RADIANS(_10sept_0_20[[#This Row],[H_phase]])))*0.6</f>
        <v>4.0411422410987176E-3</v>
      </c>
      <c r="J165">
        <f>(10^(_10sept_0_20[[#This Row],[V_mag_adj]]/20)*COS(RADIANS(_10sept_0_20[[#This Row],[V_phase]])))*0.6</f>
        <v>3.8113877688763197E-3</v>
      </c>
      <c r="K165">
        <f>(10^(_10sept_0_20[[#This Row],[V_mag_adj]]/20)*SIN(RADIANS(_10sept_0_20[[#This Row],[V_phase]])))*0.6</f>
        <v>4.0318389029211687E-3</v>
      </c>
    </row>
    <row r="166" spans="1:11" x14ac:dyDescent="0.25">
      <c r="A166">
        <v>-17</v>
      </c>
      <c r="B166">
        <v>-0.61</v>
      </c>
      <c r="C166">
        <v>46.33</v>
      </c>
      <c r="D166">
        <v>-0.61</v>
      </c>
      <c r="E166">
        <v>46.61</v>
      </c>
      <c r="F166">
        <f>_10sept_0_20[[#This Row],[H_mag]]-40</f>
        <v>-40.61</v>
      </c>
      <c r="G166">
        <f>_10sept_0_20[[#This Row],[V_mag]]-40</f>
        <v>-40.61</v>
      </c>
      <c r="H166">
        <f>(10^(_10sept_0_20[[#This Row],[H_mag_adj]]/20)*COS(RADIANS(_10sept_0_20[[#This Row],[H_phase]])))*0.6</f>
        <v>3.8620447839276414E-3</v>
      </c>
      <c r="I166">
        <f>(10^(_10sept_0_20[[#This Row],[H_mag_adj]]/20)*SIN(RADIANS(_10sept_0_20[[#This Row],[H_phase]])))*0.6</f>
        <v>4.0456378410881179E-3</v>
      </c>
      <c r="J166">
        <f>(10^(_10sept_0_20[[#This Row],[V_mag_adj]]/20)*COS(RADIANS(_10sept_0_20[[#This Row],[V_phase]])))*0.6</f>
        <v>3.8422280298379199E-3</v>
      </c>
      <c r="K166">
        <f>(10^(_10sept_0_20[[#This Row],[V_mag_adj]]/20)*SIN(RADIANS(_10sept_0_20[[#This Row],[V_phase]])))*0.6</f>
        <v>4.0644629683433764E-3</v>
      </c>
    </row>
    <row r="167" spans="1:11" x14ac:dyDescent="0.25">
      <c r="A167">
        <v>-16</v>
      </c>
      <c r="B167">
        <v>-0.55000000000000004</v>
      </c>
      <c r="C167">
        <v>45.95</v>
      </c>
      <c r="D167">
        <v>-0.55000000000000004</v>
      </c>
      <c r="E167">
        <v>45.87</v>
      </c>
      <c r="F167">
        <f>_10sept_0_20[[#This Row],[H_mag]]-40</f>
        <v>-40.549999999999997</v>
      </c>
      <c r="G167">
        <f>_10sept_0_20[[#This Row],[V_mag]]-40</f>
        <v>-40.549999999999997</v>
      </c>
      <c r="H167">
        <f>(10^(_10sept_0_20[[#This Row],[H_mag_adj]]/20)*COS(RADIANS(_10sept_0_20[[#This Row],[H_phase]])))*0.6</f>
        <v>3.9157471481416689E-3</v>
      </c>
      <c r="I167">
        <f>(10^(_10sept_0_20[[#This Row],[H_mag_adj]]/20)*SIN(RADIANS(_10sept_0_20[[#This Row],[H_phase]])))*0.6</f>
        <v>4.0477998591962128E-3</v>
      </c>
      <c r="J167">
        <f>(10^(_10sept_0_20[[#This Row],[V_mag_adj]]/20)*COS(RADIANS(_10sept_0_20[[#This Row],[V_phase]])))*0.6</f>
        <v>3.9213951241309211E-3</v>
      </c>
      <c r="K167">
        <f>(10^(_10sept_0_20[[#This Row],[V_mag_adj]]/20)*SIN(RADIANS(_10sept_0_20[[#This Row],[V_phase]])))*0.6</f>
        <v>4.0423285008433854E-3</v>
      </c>
    </row>
    <row r="168" spans="1:11" x14ac:dyDescent="0.25">
      <c r="A168">
        <v>-15</v>
      </c>
      <c r="B168">
        <v>-0.52</v>
      </c>
      <c r="C168">
        <v>44.6</v>
      </c>
      <c r="D168">
        <v>-0.52</v>
      </c>
      <c r="E168">
        <v>44.71</v>
      </c>
      <c r="F168">
        <f>_10sept_0_20[[#This Row],[H_mag]]-40</f>
        <v>-40.520000000000003</v>
      </c>
      <c r="G168">
        <f>_10sept_0_20[[#This Row],[V_mag]]-40</f>
        <v>-40.520000000000003</v>
      </c>
      <c r="H168">
        <f>(10^(_10sept_0_20[[#This Row],[H_mag_adj]]/20)*COS(RADIANS(_10sept_0_20[[#This Row],[H_phase]])))*0.6</f>
        <v>4.023899551033279E-3</v>
      </c>
      <c r="I168">
        <f>(10^(_10sept_0_20[[#This Row],[H_mag_adj]]/20)*SIN(RADIANS(_10sept_0_20[[#This Row],[H_phase]])))*0.6</f>
        <v>3.9681039346973644E-3</v>
      </c>
      <c r="J168">
        <f>(10^(_10sept_0_20[[#This Row],[V_mag_adj]]/20)*COS(RADIANS(_10sept_0_20[[#This Row],[V_phase]])))*0.6</f>
        <v>4.0162739272692274E-3</v>
      </c>
      <c r="K168">
        <f>(10^(_10sept_0_20[[#This Row],[V_mag_adj]]/20)*SIN(RADIANS(_10sept_0_20[[#This Row],[V_phase]])))*0.6</f>
        <v>3.9758219495475327E-3</v>
      </c>
    </row>
    <row r="169" spans="1:11" x14ac:dyDescent="0.25">
      <c r="A169">
        <v>-14</v>
      </c>
      <c r="B169">
        <v>-0.49</v>
      </c>
      <c r="C169">
        <v>43.13</v>
      </c>
      <c r="D169">
        <v>-0.5</v>
      </c>
      <c r="E169">
        <v>43.15</v>
      </c>
      <c r="F169">
        <f>_10sept_0_20[[#This Row],[H_mag]]-40</f>
        <v>-40.49</v>
      </c>
      <c r="G169">
        <f>_10sept_0_20[[#This Row],[V_mag]]-40</f>
        <v>-40.5</v>
      </c>
      <c r="H169">
        <f>(10^(_10sept_0_20[[#This Row],[H_mag_adj]]/20)*COS(RADIANS(_10sept_0_20[[#This Row],[H_phase]])))*0.6</f>
        <v>4.1386408191428888E-3</v>
      </c>
      <c r="I169">
        <f>(10^(_10sept_0_20[[#This Row],[H_mag_adj]]/20)*SIN(RADIANS(_10sept_0_20[[#This Row],[H_phase]])))*0.6</f>
        <v>3.8769381713567291E-3</v>
      </c>
      <c r="J169">
        <f>(10^(_10sept_0_20[[#This Row],[V_mag_adj]]/20)*COS(RADIANS(_10sept_0_20[[#This Row],[V_phase]])))*0.6</f>
        <v>4.1325267732072032E-3</v>
      </c>
      <c r="K169">
        <f>(10^(_10sept_0_20[[#This Row],[V_mag_adj]]/20)*SIN(RADIANS(_10sept_0_20[[#This Row],[V_phase]])))*0.6</f>
        <v>3.8739200096982495E-3</v>
      </c>
    </row>
    <row r="170" spans="1:11" x14ac:dyDescent="0.25">
      <c r="A170">
        <v>-13</v>
      </c>
      <c r="B170">
        <v>-0.49</v>
      </c>
      <c r="C170">
        <v>41.4</v>
      </c>
      <c r="D170">
        <v>-0.5</v>
      </c>
      <c r="E170">
        <v>41.53</v>
      </c>
      <c r="F170">
        <f>_10sept_0_20[[#This Row],[H_mag]]-40</f>
        <v>-40.49</v>
      </c>
      <c r="G170">
        <f>_10sept_0_20[[#This Row],[V_mag]]-40</f>
        <v>-40.5</v>
      </c>
      <c r="H170">
        <f>(10^(_10sept_0_20[[#This Row],[H_mag_adj]]/20)*COS(RADIANS(_10sept_0_20[[#This Row],[H_phase]])))*0.6</f>
        <v>4.253797629679347E-3</v>
      </c>
      <c r="I170">
        <f>(10^(_10sept_0_20[[#This Row],[H_mag_adj]]/20)*SIN(RADIANS(_10sept_0_20[[#This Row],[H_phase]])))*0.6</f>
        <v>3.7502270784757754E-3</v>
      </c>
      <c r="J170">
        <f>(10^(_10sept_0_20[[#This Row],[V_mag_adj]]/20)*COS(RADIANS(_10sept_0_20[[#This Row],[V_phase]])))*0.6</f>
        <v>4.2403929481677144E-3</v>
      </c>
      <c r="K170">
        <f>(10^(_10sept_0_20[[#This Row],[V_mag_adj]]/20)*SIN(RADIANS(_10sept_0_20[[#This Row],[V_phase]])))*0.6</f>
        <v>3.7555427594349587E-3</v>
      </c>
    </row>
    <row r="171" spans="1:11" x14ac:dyDescent="0.25">
      <c r="A171">
        <v>-12</v>
      </c>
      <c r="B171">
        <v>-0.51</v>
      </c>
      <c r="C171">
        <v>39.119999999999997</v>
      </c>
      <c r="D171">
        <v>-0.52</v>
      </c>
      <c r="E171">
        <v>39.479999999999997</v>
      </c>
      <c r="F171">
        <f>_10sept_0_20[[#This Row],[H_mag]]-40</f>
        <v>-40.51</v>
      </c>
      <c r="G171">
        <f>_10sept_0_20[[#This Row],[V_mag]]-40</f>
        <v>-40.520000000000003</v>
      </c>
      <c r="H171">
        <f>(10^(_10sept_0_20[[#This Row],[H_mag_adj]]/20)*COS(RADIANS(_10sept_0_20[[#This Row],[H_phase]])))*0.6</f>
        <v>4.3895065272153404E-3</v>
      </c>
      <c r="I171">
        <f>(10^(_10sept_0_20[[#This Row],[H_mag_adj]]/20)*SIN(RADIANS(_10sept_0_20[[#This Row],[H_phase]])))*0.6</f>
        <v>3.569800091100344E-3</v>
      </c>
      <c r="J171">
        <f>(10^(_10sept_0_20[[#This Row],[V_mag_adj]]/20)*COS(RADIANS(_10sept_0_20[[#This Row],[V_phase]])))*0.6</f>
        <v>4.3619655238713358E-3</v>
      </c>
      <c r="K171">
        <f>(10^(_10sept_0_20[[#This Row],[V_mag_adj]]/20)*SIN(RADIANS(_10sept_0_20[[#This Row],[V_phase]])))*0.6</f>
        <v>3.5931703552607112E-3</v>
      </c>
    </row>
    <row r="172" spans="1:11" x14ac:dyDescent="0.25">
      <c r="A172">
        <v>-11</v>
      </c>
      <c r="B172">
        <v>-0.54</v>
      </c>
      <c r="C172">
        <v>36.53</v>
      </c>
      <c r="D172">
        <v>-0.56000000000000005</v>
      </c>
      <c r="E172">
        <v>36.93</v>
      </c>
      <c r="F172">
        <f>_10sept_0_20[[#This Row],[H_mag]]-40</f>
        <v>-40.54</v>
      </c>
      <c r="G172">
        <f>_10sept_0_20[[#This Row],[V_mag]]-40</f>
        <v>-40.56</v>
      </c>
      <c r="H172">
        <f>(10^(_10sept_0_20[[#This Row],[H_mag_adj]]/20)*COS(RADIANS(_10sept_0_20[[#This Row],[H_phase]])))*0.6</f>
        <v>4.5306615080658143E-3</v>
      </c>
      <c r="I172">
        <f>(10^(_10sept_0_20[[#This Row],[H_mag_adj]]/20)*SIN(RADIANS(_10sept_0_20[[#This Row],[H_phase]])))*0.6</f>
        <v>3.3561857389600783E-3</v>
      </c>
      <c r="J172">
        <f>(10^(_10sept_0_20[[#This Row],[V_mag_adj]]/20)*COS(RADIANS(_10sept_0_20[[#This Row],[V_phase]])))*0.6</f>
        <v>4.4967546028513187E-3</v>
      </c>
      <c r="K172">
        <f>(10^(_10sept_0_20[[#This Row],[V_mag_adj]]/20)*SIN(RADIANS(_10sept_0_20[[#This Row],[V_phase]])))*0.6</f>
        <v>3.3799421071443337E-3</v>
      </c>
    </row>
    <row r="173" spans="1:11" x14ac:dyDescent="0.25">
      <c r="A173">
        <v>-10</v>
      </c>
      <c r="B173">
        <v>-0.56999999999999995</v>
      </c>
      <c r="C173">
        <v>34.21</v>
      </c>
      <c r="D173">
        <v>-0.6</v>
      </c>
      <c r="E173">
        <v>34.159999999999997</v>
      </c>
      <c r="F173">
        <f>_10sept_0_20[[#This Row],[H_mag]]-40</f>
        <v>-40.57</v>
      </c>
      <c r="G173">
        <f>_10sept_0_20[[#This Row],[V_mag]]-40</f>
        <v>-40.6</v>
      </c>
      <c r="H173">
        <f>(10^(_10sept_0_20[[#This Row],[H_mag_adj]]/20)*COS(RADIANS(_10sept_0_20[[#This Row],[H_phase]])))*0.6</f>
        <v>4.6467311794962602E-3</v>
      </c>
      <c r="I173">
        <f>(10^(_10sept_0_20[[#This Row],[H_mag_adj]]/20)*SIN(RADIANS(_10sept_0_20[[#This Row],[H_phase]])))*0.6</f>
        <v>3.1591009649373481E-3</v>
      </c>
      <c r="J173">
        <f>(10^(_10sept_0_20[[#This Row],[V_mag_adj]]/20)*COS(RADIANS(_10sept_0_20[[#This Row],[V_phase]])))*0.6</f>
        <v>4.6334551894755818E-3</v>
      </c>
      <c r="K173">
        <f>(10^(_10sept_0_20[[#This Row],[V_mag_adj]]/20)*SIN(RADIANS(_10sept_0_20[[#This Row],[V_phase]])))*0.6</f>
        <v>3.1441663832470178E-3</v>
      </c>
    </row>
    <row r="174" spans="1:11" x14ac:dyDescent="0.25">
      <c r="A174">
        <v>-9</v>
      </c>
      <c r="B174">
        <v>-0.6</v>
      </c>
      <c r="C174">
        <v>31.41</v>
      </c>
      <c r="D174">
        <v>-0.63</v>
      </c>
      <c r="E174">
        <v>31.84</v>
      </c>
      <c r="F174">
        <f>_10sept_0_20[[#This Row],[H_mag]]-40</f>
        <v>-40.6</v>
      </c>
      <c r="G174">
        <f>_10sept_0_20[[#This Row],[V_mag]]-40</f>
        <v>-40.630000000000003</v>
      </c>
      <c r="H174">
        <f>(10^(_10sept_0_20[[#This Row],[H_mag_adj]]/20)*COS(RADIANS(_10sept_0_20[[#This Row],[H_phase]])))*0.6</f>
        <v>4.7789704586859213E-3</v>
      </c>
      <c r="I174">
        <f>(10^(_10sept_0_20[[#This Row],[H_mag_adj]]/20)*SIN(RADIANS(_10sept_0_20[[#This Row],[H_phase]])))*0.6</f>
        <v>2.9182410101679592E-3</v>
      </c>
      <c r="J174">
        <f>(10^(_10sept_0_20[[#This Row],[V_mag_adj]]/20)*COS(RADIANS(_10sept_0_20[[#This Row],[V_phase]])))*0.6</f>
        <v>4.7405333966645683E-3</v>
      </c>
      <c r="K174">
        <f>(10^(_10sept_0_20[[#This Row],[V_mag_adj]]/20)*SIN(RADIANS(_10sept_0_20[[#This Row],[V_phase]])))*0.6</f>
        <v>2.9438390226085341E-3</v>
      </c>
    </row>
    <row r="175" spans="1:11" x14ac:dyDescent="0.25">
      <c r="A175">
        <v>-8</v>
      </c>
      <c r="B175">
        <v>-0.62</v>
      </c>
      <c r="C175">
        <v>28.04</v>
      </c>
      <c r="D175">
        <v>-0.65</v>
      </c>
      <c r="E175">
        <v>28.53</v>
      </c>
      <c r="F175">
        <f>_10sept_0_20[[#This Row],[H_mag]]-40</f>
        <v>-40.619999999999997</v>
      </c>
      <c r="G175">
        <f>_10sept_0_20[[#This Row],[V_mag]]-40</f>
        <v>-40.65</v>
      </c>
      <c r="H175">
        <f>(10^(_10sept_0_20[[#This Row],[H_mag_adj]]/20)*COS(RADIANS(_10sept_0_20[[#This Row],[H_phase]])))*0.6</f>
        <v>4.9308845018048008E-3</v>
      </c>
      <c r="I175">
        <f>(10^(_10sept_0_20[[#This Row],[H_mag_adj]]/20)*SIN(RADIANS(_10sept_0_20[[#This Row],[H_phase]])))*0.6</f>
        <v>2.6262150630055074E-3</v>
      </c>
      <c r="J175">
        <f>(10^(_10sept_0_20[[#This Row],[V_mag_adj]]/20)*COS(RADIANS(_10sept_0_20[[#This Row],[V_phase]])))*0.6</f>
        <v>4.8913215340801721E-3</v>
      </c>
      <c r="K175">
        <f>(10^(_10sept_0_20[[#This Row],[V_mag_adj]]/20)*SIN(RADIANS(_10sept_0_20[[#This Row],[V_phase]])))*0.6</f>
        <v>2.6590879505742574E-3</v>
      </c>
    </row>
    <row r="176" spans="1:11" x14ac:dyDescent="0.25">
      <c r="A176">
        <v>-7</v>
      </c>
      <c r="B176">
        <v>-0.63</v>
      </c>
      <c r="C176">
        <v>25.13</v>
      </c>
      <c r="D176">
        <v>-0.65</v>
      </c>
      <c r="E176">
        <v>25.53</v>
      </c>
      <c r="F176">
        <f>_10sept_0_20[[#This Row],[H_mag]]-40</f>
        <v>-40.630000000000003</v>
      </c>
      <c r="G176">
        <f>_10sept_0_20[[#This Row],[V_mag]]-40</f>
        <v>-40.65</v>
      </c>
      <c r="H176">
        <f>(10^(_10sept_0_20[[#This Row],[H_mag_adj]]/20)*COS(RADIANS(_10sept_0_20[[#This Row],[H_phase]])))*0.6</f>
        <v>5.052032181451835E-3</v>
      </c>
      <c r="I176">
        <f>(10^(_10sept_0_20[[#This Row],[H_mag_adj]]/20)*SIN(RADIANS(_10sept_0_20[[#This Row],[H_phase]])))*0.6</f>
        <v>2.3697712787313255E-3</v>
      </c>
      <c r="J176">
        <f>(10^(_10sept_0_20[[#This Row],[V_mag_adj]]/20)*COS(RADIANS(_10sept_0_20[[#This Row],[V_phase]])))*0.6</f>
        <v>5.0237840585409047E-3</v>
      </c>
      <c r="K176">
        <f>(10^(_10sept_0_20[[#This Row],[V_mag_adj]]/20)*SIN(RADIANS(_10sept_0_20[[#This Row],[V_phase]])))*0.6</f>
        <v>2.3994517731756753E-3</v>
      </c>
    </row>
    <row r="177" spans="1:11" x14ac:dyDescent="0.25">
      <c r="A177">
        <v>-6</v>
      </c>
      <c r="B177">
        <v>-0.62</v>
      </c>
      <c r="C177">
        <v>21.79</v>
      </c>
      <c r="D177">
        <v>-0.66</v>
      </c>
      <c r="E177">
        <v>21.61</v>
      </c>
      <c r="F177">
        <f>_10sept_0_20[[#This Row],[H_mag]]-40</f>
        <v>-40.619999999999997</v>
      </c>
      <c r="G177">
        <f>_10sept_0_20[[#This Row],[V_mag]]-40</f>
        <v>-40.659999999999997</v>
      </c>
      <c r="H177">
        <f>(10^(_10sept_0_20[[#This Row],[H_mag_adj]]/20)*COS(RADIANS(_10sept_0_20[[#This Row],[H_phase]])))*0.6</f>
        <v>5.1874848186598327E-3</v>
      </c>
      <c r="I177">
        <f>(10^(_10sept_0_20[[#This Row],[H_mag_adj]]/20)*SIN(RADIANS(_10sept_0_20[[#This Row],[H_phase]])))*0.6</f>
        <v>2.0737957429480779E-3</v>
      </c>
      <c r="J177">
        <f>(10^(_10sept_0_20[[#This Row],[V_mag_adj]]/20)*COS(RADIANS(_10sept_0_20[[#This Row],[V_phase]])))*0.6</f>
        <v>5.1701100863488988E-3</v>
      </c>
      <c r="K177">
        <f>(10^(_10sept_0_20[[#This Row],[V_mag_adj]]/20)*SIN(RADIANS(_10sept_0_20[[#This Row],[V_phase]])))*0.6</f>
        <v>2.0480352705038044E-3</v>
      </c>
    </row>
    <row r="178" spans="1:11" x14ac:dyDescent="0.25">
      <c r="A178">
        <v>-5</v>
      </c>
      <c r="B178">
        <v>-0.6</v>
      </c>
      <c r="C178">
        <v>17.78</v>
      </c>
      <c r="D178">
        <v>-0.63</v>
      </c>
      <c r="E178">
        <v>18.25</v>
      </c>
      <c r="F178">
        <f>_10sept_0_20[[#This Row],[H_mag]]-40</f>
        <v>-40.6</v>
      </c>
      <c r="G178">
        <f>_10sept_0_20[[#This Row],[V_mag]]-40</f>
        <v>-40.630000000000003</v>
      </c>
      <c r="H178">
        <f>(10^(_10sept_0_20[[#This Row],[H_mag_adj]]/20)*COS(RADIANS(_10sept_0_20[[#This Row],[H_phase]])))*0.6</f>
        <v>5.3320702923594972E-3</v>
      </c>
      <c r="I178">
        <f>(10^(_10sept_0_20[[#This Row],[H_mag_adj]]/20)*SIN(RADIANS(_10sept_0_20[[#This Row],[H_phase]])))*0.6</f>
        <v>1.7098876091007132E-3</v>
      </c>
      <c r="J178">
        <f>(10^(_10sept_0_20[[#This Row],[V_mag_adj]]/20)*COS(RADIANS(_10sept_0_20[[#This Row],[V_phase]])))*0.6</f>
        <v>5.2995291923860445E-3</v>
      </c>
      <c r="K178">
        <f>(10^(_10sept_0_20[[#This Row],[V_mag_adj]]/20)*SIN(RADIANS(_10sept_0_20[[#This Row],[V_phase]])))*0.6</f>
        <v>1.7475226507753783E-3</v>
      </c>
    </row>
    <row r="179" spans="1:11" x14ac:dyDescent="0.25">
      <c r="A179">
        <v>-4</v>
      </c>
      <c r="B179">
        <v>-0.56999999999999995</v>
      </c>
      <c r="C179">
        <v>14.19</v>
      </c>
      <c r="D179">
        <v>-0.59</v>
      </c>
      <c r="E179">
        <v>14.44</v>
      </c>
      <c r="F179">
        <f>_10sept_0_20[[#This Row],[H_mag]]-40</f>
        <v>-40.57</v>
      </c>
      <c r="G179">
        <f>_10sept_0_20[[#This Row],[V_mag]]-40</f>
        <v>-40.590000000000003</v>
      </c>
      <c r="H179">
        <f>(10^(_10sept_0_20[[#This Row],[H_mag_adj]]/20)*COS(RADIANS(_10sept_0_20[[#This Row],[H_phase]])))*0.6</f>
        <v>5.4474563024882539E-3</v>
      </c>
      <c r="I179">
        <f>(10^(_10sept_0_20[[#This Row],[H_mag_adj]]/20)*SIN(RADIANS(_10sept_0_20[[#This Row],[H_phase]])))*0.6</f>
        <v>1.377406764050399E-3</v>
      </c>
      <c r="J179">
        <f>(10^(_10sept_0_20[[#This Row],[V_mag_adj]]/20)*COS(RADIANS(_10sept_0_20[[#This Row],[V_phase]])))*0.6</f>
        <v>5.4288795350833675E-3</v>
      </c>
      <c r="K179">
        <f>(10^(_10sept_0_20[[#This Row],[V_mag_adj]]/20)*SIN(RADIANS(_10sept_0_20[[#This Row],[V_phase]])))*0.6</f>
        <v>1.3979400042651966E-3</v>
      </c>
    </row>
    <row r="180" spans="1:11" x14ac:dyDescent="0.25">
      <c r="A180">
        <v>-3</v>
      </c>
      <c r="B180">
        <v>-0.52</v>
      </c>
      <c r="C180">
        <v>10.220000000000001</v>
      </c>
      <c r="D180">
        <v>-0.56000000000000005</v>
      </c>
      <c r="E180">
        <v>10.029999999999999</v>
      </c>
      <c r="F180">
        <f>_10sept_0_20[[#This Row],[H_mag]]-40</f>
        <v>-40.520000000000003</v>
      </c>
      <c r="G180">
        <f>_10sept_0_20[[#This Row],[V_mag]]-40</f>
        <v>-40.56</v>
      </c>
      <c r="H180">
        <f>(10^(_10sept_0_20[[#This Row],[H_mag_adj]]/20)*COS(RADIANS(_10sept_0_20[[#This Row],[H_phase]])))*0.6</f>
        <v>5.5616719525757169E-3</v>
      </c>
      <c r="I180">
        <f>(10^(_10sept_0_20[[#This Row],[H_mag_adj]]/20)*SIN(RADIANS(_10sept_0_20[[#This Row],[H_phase]])))*0.6</f>
        <v>1.002707098458535E-3</v>
      </c>
      <c r="J180">
        <f>(10^(_10sept_0_20[[#This Row],[V_mag_adj]]/20)*COS(RADIANS(_10sept_0_20[[#This Row],[V_phase]])))*0.6</f>
        <v>5.539397770800183E-3</v>
      </c>
      <c r="K180">
        <f>(10^(_10sept_0_20[[#This Row],[V_mag_adj]]/20)*SIN(RADIANS(_10sept_0_20[[#This Row],[V_phase]])))*0.6</f>
        <v>9.7973615977250093E-4</v>
      </c>
    </row>
    <row r="181" spans="1:11" x14ac:dyDescent="0.25">
      <c r="A181">
        <v>-2</v>
      </c>
      <c r="B181">
        <v>-0.47</v>
      </c>
      <c r="C181">
        <v>5.71</v>
      </c>
      <c r="D181">
        <v>-0.51</v>
      </c>
      <c r="E181">
        <v>5.88</v>
      </c>
      <c r="F181">
        <f>_10sept_0_20[[#This Row],[H_mag]]-40</f>
        <v>-40.47</v>
      </c>
      <c r="G181">
        <f>_10sept_0_20[[#This Row],[V_mag]]-40</f>
        <v>-40.51</v>
      </c>
      <c r="H181">
        <f>(10^(_10sept_0_20[[#This Row],[H_mag_adj]]/20)*COS(RADIANS(_10sept_0_20[[#This Row],[H_phase]])))*0.6</f>
        <v>5.6557605339204826E-3</v>
      </c>
      <c r="I181">
        <f>(10^(_10sept_0_20[[#This Row],[H_mag_adj]]/20)*SIN(RADIANS(_10sept_0_20[[#This Row],[H_phase]])))*0.6</f>
        <v>5.6551691838036553E-4</v>
      </c>
      <c r="J181">
        <f>(10^(_10sept_0_20[[#This Row],[V_mag_adj]]/20)*COS(RADIANS(_10sept_0_20[[#This Row],[V_phase]])))*0.6</f>
        <v>5.6280796833539882E-3</v>
      </c>
      <c r="K181">
        <f>(10^(_10sept_0_20[[#This Row],[V_mag_adj]]/20)*SIN(RADIANS(_10sept_0_20[[#This Row],[V_phase]])))*0.6</f>
        <v>5.7961997955917029E-4</v>
      </c>
    </row>
    <row r="182" spans="1:11" x14ac:dyDescent="0.25">
      <c r="A182">
        <v>-1</v>
      </c>
      <c r="B182">
        <v>-0.41</v>
      </c>
      <c r="C182">
        <v>1.48</v>
      </c>
      <c r="D182">
        <v>-0.43</v>
      </c>
      <c r="E182">
        <v>1.29</v>
      </c>
      <c r="F182">
        <f>_10sept_0_20[[#This Row],[H_mag]]-40</f>
        <v>-40.409999999999997</v>
      </c>
      <c r="G182">
        <f>_10sept_0_20[[#This Row],[V_mag]]-40</f>
        <v>-40.43</v>
      </c>
      <c r="H182">
        <f>(10^(_10sept_0_20[[#This Row],[H_mag_adj]]/20)*COS(RADIANS(_10sept_0_20[[#This Row],[H_phase]])))*0.6</f>
        <v>5.721453152213324E-3</v>
      </c>
      <c r="I182">
        <f>(10^(_10sept_0_20[[#This Row],[H_mag_adj]]/20)*SIN(RADIANS(_10sept_0_20[[#This Row],[H_phase]])))*0.6</f>
        <v>1.4782300832175667E-4</v>
      </c>
      <c r="J182">
        <f>(10^(_10sept_0_20[[#This Row],[V_mag_adj]]/20)*COS(RADIANS(_10sept_0_20[[#This Row],[V_phase]])))*0.6</f>
        <v>5.708751860317011E-3</v>
      </c>
      <c r="K182">
        <f>(10^(_10sept_0_20[[#This Row],[V_mag_adj]]/20)*SIN(RADIANS(_10sept_0_20[[#This Row],[V_phase]])))*0.6</f>
        <v>1.2855282829343337E-4</v>
      </c>
    </row>
    <row r="183" spans="1:11" x14ac:dyDescent="0.25">
      <c r="A183">
        <v>0</v>
      </c>
      <c r="B183">
        <v>-0.35</v>
      </c>
      <c r="C183">
        <v>-3.13</v>
      </c>
      <c r="D183">
        <v>-0.37</v>
      </c>
      <c r="E183">
        <v>-3.13</v>
      </c>
      <c r="F183">
        <f>_10sept_0_20[[#This Row],[H_mag]]-40</f>
        <v>-40.35</v>
      </c>
      <c r="G183">
        <f>_10sept_0_20[[#This Row],[V_mag]]-40</f>
        <v>-40.369999999999997</v>
      </c>
      <c r="H183">
        <f>(10^(_10sept_0_20[[#This Row],[H_mag_adj]]/20)*COS(RADIANS(_10sept_0_20[[#This Row],[H_phase]])))*0.6</f>
        <v>5.7544377177113117E-3</v>
      </c>
      <c r="I183">
        <f>(10^(_10sept_0_20[[#This Row],[H_mag_adj]]/20)*SIN(RADIANS(_10sept_0_20[[#This Row],[H_phase]])))*0.6</f>
        <v>-3.1467114667996471E-4</v>
      </c>
      <c r="J183">
        <f>(10^(_10sept_0_20[[#This Row],[V_mag_adj]]/20)*COS(RADIANS(_10sept_0_20[[#This Row],[V_phase]])))*0.6</f>
        <v>5.7412028782234852E-3</v>
      </c>
      <c r="K183">
        <f>(10^(_10sept_0_20[[#This Row],[V_mag_adj]]/20)*SIN(RADIANS(_10sept_0_20[[#This Row],[V_phase]])))*0.6</f>
        <v>-3.1394742312571689E-4</v>
      </c>
    </row>
    <row r="184" spans="1:11" x14ac:dyDescent="0.25">
      <c r="A184">
        <v>1</v>
      </c>
      <c r="B184">
        <v>-0.28999999999999998</v>
      </c>
      <c r="C184">
        <v>-8</v>
      </c>
      <c r="D184">
        <v>-0.31</v>
      </c>
      <c r="E184">
        <v>-8.07</v>
      </c>
      <c r="F184">
        <f>_10sept_0_20[[#This Row],[H_mag]]-40</f>
        <v>-40.29</v>
      </c>
      <c r="G184">
        <f>_10sept_0_20[[#This Row],[V_mag]]-40</f>
        <v>-40.31</v>
      </c>
      <c r="H184">
        <f>(10^(_10sept_0_20[[#This Row],[H_mag_adj]]/20)*COS(RADIANS(_10sept_0_20[[#This Row],[H_phase]])))*0.6</f>
        <v>5.7465081344796843E-3</v>
      </c>
      <c r="I184">
        <f>(10^(_10sept_0_20[[#This Row],[H_mag_adj]]/20)*SIN(RADIANS(_10sept_0_20[[#This Row],[H_phase]])))*0.6</f>
        <v>-8.07619049843857E-4</v>
      </c>
      <c r="J184">
        <f>(10^(_10sept_0_20[[#This Row],[V_mag_adj]]/20)*COS(RADIANS(_10sept_0_20[[#This Row],[V_phase]])))*0.6</f>
        <v>5.7323028304684309E-3</v>
      </c>
      <c r="K184">
        <f>(10^(_10sept_0_20[[#This Row],[V_mag_adj]]/20)*SIN(RADIANS(_10sept_0_20[[#This Row],[V_phase]])))*0.6</f>
        <v>-8.1276551147634534E-4</v>
      </c>
    </row>
    <row r="185" spans="1:11" x14ac:dyDescent="0.25">
      <c r="A185">
        <v>2</v>
      </c>
      <c r="B185">
        <v>-0.21</v>
      </c>
      <c r="C185">
        <v>-12.95</v>
      </c>
      <c r="D185">
        <v>-0.24</v>
      </c>
      <c r="E185">
        <v>-12.84</v>
      </c>
      <c r="F185">
        <f>_10sept_0_20[[#This Row],[H_mag]]-40</f>
        <v>-40.21</v>
      </c>
      <c r="G185">
        <f>_10sept_0_20[[#This Row],[V_mag]]-40</f>
        <v>-40.24</v>
      </c>
      <c r="H185">
        <f>(10^(_10sept_0_20[[#This Row],[H_mag_adj]]/20)*COS(RADIANS(_10sept_0_20[[#This Row],[H_phase]])))*0.6</f>
        <v>5.7077179829014028E-3</v>
      </c>
      <c r="I185">
        <f>(10^(_10sept_0_20[[#This Row],[H_mag_adj]]/20)*SIN(RADIANS(_10sept_0_20[[#This Row],[H_phase]])))*0.6</f>
        <v>-1.3124851742078291E-3</v>
      </c>
      <c r="J185">
        <f>(10^(_10sept_0_20[[#This Row],[V_mag_adj]]/20)*COS(RADIANS(_10sept_0_20[[#This Row],[V_phase]])))*0.6</f>
        <v>5.6905388470645584E-3</v>
      </c>
      <c r="K185">
        <f>(10^(_10sept_0_20[[#This Row],[V_mag_adj]]/20)*SIN(RADIANS(_10sept_0_20[[#This Row],[V_phase]])))*0.6</f>
        <v>-1.2970371772688923E-3</v>
      </c>
    </row>
    <row r="186" spans="1:11" x14ac:dyDescent="0.25">
      <c r="A186">
        <v>3</v>
      </c>
      <c r="B186">
        <v>-0.16</v>
      </c>
      <c r="C186">
        <v>-17.690000000000001</v>
      </c>
      <c r="D186">
        <v>-0.17</v>
      </c>
      <c r="E186">
        <v>-17.809999999999999</v>
      </c>
      <c r="F186">
        <f>_10sept_0_20[[#This Row],[H_mag]]-40</f>
        <v>-40.159999999999997</v>
      </c>
      <c r="G186">
        <f>_10sept_0_20[[#This Row],[V_mag]]-40</f>
        <v>-40.17</v>
      </c>
      <c r="H186">
        <f>(10^(_10sept_0_20[[#This Row],[H_mag_adj]]/20)*COS(RADIANS(_10sept_0_20[[#This Row],[H_phase]])))*0.6</f>
        <v>5.6119531837568364E-3</v>
      </c>
      <c r="I186">
        <f>(10^(_10sept_0_20[[#This Row],[H_mag_adj]]/20)*SIN(RADIANS(_10sept_0_20[[#This Row],[H_phase]])))*0.6</f>
        <v>-1.7899235497038407E-3</v>
      </c>
      <c r="J186">
        <f>(10^(_10sept_0_20[[#This Row],[V_mag_adj]]/20)*COS(RADIANS(_10sept_0_20[[#This Row],[V_phase]])))*0.6</f>
        <v>5.6017391165964874E-3</v>
      </c>
      <c r="K186">
        <f>(10^(_10sept_0_20[[#This Row],[V_mag_adj]]/20)*SIN(RADIANS(_10sept_0_20[[#This Row],[V_phase]])))*0.6</f>
        <v>-1.7996002032131062E-3</v>
      </c>
    </row>
    <row r="187" spans="1:11" x14ac:dyDescent="0.25">
      <c r="A187">
        <v>4</v>
      </c>
      <c r="B187">
        <v>-0.09</v>
      </c>
      <c r="C187">
        <v>-23.25</v>
      </c>
      <c r="D187">
        <v>-0.11</v>
      </c>
      <c r="E187">
        <v>-23.46</v>
      </c>
      <c r="F187">
        <f>_10sept_0_20[[#This Row],[H_mag]]-40</f>
        <v>-40.090000000000003</v>
      </c>
      <c r="G187">
        <f>_10sept_0_20[[#This Row],[V_mag]]-40</f>
        <v>-40.11</v>
      </c>
      <c r="H187">
        <f>(10^(_10sept_0_20[[#This Row],[H_mag_adj]]/20)*COS(RADIANS(_10sept_0_20[[#This Row],[H_phase]])))*0.6</f>
        <v>5.4559211116728653E-3</v>
      </c>
      <c r="I187">
        <f>(10^(_10sept_0_20[[#This Row],[H_mag_adj]]/20)*SIN(RADIANS(_10sept_0_20[[#This Row],[H_phase]])))*0.6</f>
        <v>-2.3440486978549349E-3</v>
      </c>
      <c r="J187">
        <f>(10^(_10sept_0_20[[#This Row],[V_mag_adj]]/20)*COS(RADIANS(_10sept_0_20[[#This Row],[V_phase]])))*0.6</f>
        <v>5.4347646708808595E-3</v>
      </c>
      <c r="K187">
        <f>(10^(_10sept_0_20[[#This Row],[V_mag_adj]]/20)*SIN(RADIANS(_10sept_0_20[[#This Row],[V_phase]])))*0.6</f>
        <v>-2.358592785957579E-3</v>
      </c>
    </row>
    <row r="188" spans="1:11" x14ac:dyDescent="0.25">
      <c r="A188">
        <v>5</v>
      </c>
      <c r="B188">
        <v>-0.04</v>
      </c>
      <c r="C188">
        <v>-29.03</v>
      </c>
      <c r="D188">
        <v>-0.05</v>
      </c>
      <c r="E188">
        <v>-29.37</v>
      </c>
      <c r="F188">
        <f>_10sept_0_20[[#This Row],[H_mag]]-40</f>
        <v>-40.04</v>
      </c>
      <c r="G188">
        <f>_10sept_0_20[[#This Row],[V_mag]]-40</f>
        <v>-40.049999999999997</v>
      </c>
      <c r="H188">
        <f>(10^(_10sept_0_20[[#This Row],[H_mag_adj]]/20)*COS(RADIANS(_10sept_0_20[[#This Row],[H_phase]])))*0.6</f>
        <v>5.2220903752318564E-3</v>
      </c>
      <c r="I188">
        <f>(10^(_10sept_0_20[[#This Row],[H_mag_adj]]/20)*SIN(RADIANS(_10sept_0_20[[#This Row],[H_phase]])))*0.6</f>
        <v>-2.8982274115483819E-3</v>
      </c>
      <c r="J188">
        <f>(10^(_10sept_0_20[[#This Row],[V_mag_adj]]/20)*COS(RADIANS(_10sept_0_20[[#This Row],[V_phase]])))*0.6</f>
        <v>5.1988113045367823E-3</v>
      </c>
      <c r="K188">
        <f>(10^(_10sept_0_20[[#This Row],[V_mag_adj]]/20)*SIN(RADIANS(_10sept_0_20[[#This Row],[V_phase]])))*0.6</f>
        <v>-2.9257943241913537E-3</v>
      </c>
    </row>
    <row r="189" spans="1:11" x14ac:dyDescent="0.25">
      <c r="A189">
        <v>6</v>
      </c>
      <c r="B189">
        <v>-0.01</v>
      </c>
      <c r="C189">
        <v>-35.26</v>
      </c>
      <c r="D189">
        <v>-0.03</v>
      </c>
      <c r="E189">
        <v>-35.57</v>
      </c>
      <c r="F189">
        <f>_10sept_0_20[[#This Row],[H_mag]]-40</f>
        <v>-40.01</v>
      </c>
      <c r="G189">
        <f>_10sept_0_20[[#This Row],[V_mag]]-40</f>
        <v>-40.03</v>
      </c>
      <c r="H189">
        <f>(10^(_10sept_0_20[[#This Row],[H_mag_adj]]/20)*COS(RADIANS(_10sept_0_20[[#This Row],[H_phase]])))*0.6</f>
        <v>4.8936076528771208E-3</v>
      </c>
      <c r="I189">
        <f>(10^(_10sept_0_20[[#This Row],[H_mag_adj]]/20)*SIN(RADIANS(_10sept_0_20[[#This Row],[H_phase]])))*0.6</f>
        <v>-3.4597408049324169E-3</v>
      </c>
      <c r="J189">
        <f>(10^(_10sept_0_20[[#This Row],[V_mag_adj]]/20)*COS(RADIANS(_10sept_0_20[[#This Row],[V_phase]])))*0.6</f>
        <v>4.8636053498713984E-3</v>
      </c>
      <c r="K189">
        <f>(10^(_10sept_0_20[[#This Row],[V_mag_adj]]/20)*SIN(RADIANS(_10sept_0_20[[#This Row],[V_phase]])))*0.6</f>
        <v>-3.4781490399141734E-3</v>
      </c>
    </row>
    <row r="190" spans="1:11" x14ac:dyDescent="0.25">
      <c r="A190">
        <v>7</v>
      </c>
      <c r="B190">
        <v>0</v>
      </c>
      <c r="C190">
        <v>-42.18</v>
      </c>
      <c r="D190">
        <v>-0.01</v>
      </c>
      <c r="E190">
        <v>-42.04</v>
      </c>
      <c r="F190">
        <f>_10sept_0_20[[#This Row],[H_mag]]-40</f>
        <v>-40</v>
      </c>
      <c r="G190">
        <f>_10sept_0_20[[#This Row],[V_mag]]-40</f>
        <v>-40.01</v>
      </c>
      <c r="H190">
        <f>(10^(_10sept_0_20[[#This Row],[H_mag_adj]]/20)*COS(RADIANS(_10sept_0_20[[#This Row],[H_phase]])))*0.6</f>
        <v>4.4462341552100066E-3</v>
      </c>
      <c r="I190">
        <f>(10^(_10sept_0_20[[#This Row],[H_mag_adj]]/20)*SIN(RADIANS(_10sept_0_20[[#This Row],[H_phase]])))*0.6</f>
        <v>-4.0287717529098079E-3</v>
      </c>
      <c r="J190">
        <f>(10^(_10sept_0_20[[#This Row],[V_mag_adj]]/20)*COS(RADIANS(_10sept_0_20[[#This Row],[V_phase]])))*0.6</f>
        <v>4.4509377363876491E-3</v>
      </c>
      <c r="K190">
        <f>(10^(_10sept_0_20[[#This Row],[V_mag_adj]]/20)*SIN(RADIANS(_10sept_0_20[[#This Row],[V_phase]])))*0.6</f>
        <v>-4.0132724258904124E-3</v>
      </c>
    </row>
    <row r="191" spans="1:11" x14ac:dyDescent="0.25">
      <c r="A191">
        <v>8</v>
      </c>
      <c r="B191">
        <v>0</v>
      </c>
      <c r="C191">
        <v>-48.78</v>
      </c>
      <c r="D191">
        <v>-0.02</v>
      </c>
      <c r="E191">
        <v>-49.04</v>
      </c>
      <c r="F191">
        <f>_10sept_0_20[[#This Row],[H_mag]]-40</f>
        <v>-40</v>
      </c>
      <c r="G191">
        <f>_10sept_0_20[[#This Row],[V_mag]]-40</f>
        <v>-40.020000000000003</v>
      </c>
      <c r="H191">
        <f>(10^(_10sept_0_20[[#This Row],[H_mag_adj]]/20)*COS(RADIANS(_10sept_0_20[[#This Row],[H_phase]])))*0.6</f>
        <v>3.9537123740023021E-3</v>
      </c>
      <c r="I191">
        <f>(10^(_10sept_0_20[[#This Row],[H_mag_adj]]/20)*SIN(RADIANS(_10sept_0_20[[#This Row],[H_phase]])))*0.6</f>
        <v>-4.5131096223846685E-3</v>
      </c>
      <c r="J191">
        <f>(10^(_10sept_0_20[[#This Row],[V_mag_adj]]/20)*COS(RADIANS(_10sept_0_20[[#This Row],[V_phase]])))*0.6</f>
        <v>3.9241458045053629E-3</v>
      </c>
      <c r="K191">
        <f>(10^(_10sept_0_20[[#This Row],[V_mag_adj]]/20)*SIN(RADIANS(_10sept_0_20[[#This Row],[V_phase]])))*0.6</f>
        <v>-4.520583450135375E-3</v>
      </c>
    </row>
    <row r="192" spans="1:11" x14ac:dyDescent="0.25">
      <c r="A192">
        <v>9</v>
      </c>
      <c r="B192">
        <v>-0.01</v>
      </c>
      <c r="C192">
        <v>-55.72</v>
      </c>
      <c r="D192">
        <v>-0.04</v>
      </c>
      <c r="E192">
        <v>-55.95</v>
      </c>
      <c r="F192">
        <f>_10sept_0_20[[#This Row],[H_mag]]-40</f>
        <v>-40.01</v>
      </c>
      <c r="G192">
        <f>_10sept_0_20[[#This Row],[V_mag]]-40</f>
        <v>-40.04</v>
      </c>
      <c r="H192">
        <f>(10^(_10sept_0_20[[#This Row],[H_mag_adj]]/20)*COS(RADIANS(_10sept_0_20[[#This Row],[H_phase]])))*0.6</f>
        <v>3.3755374423955951E-3</v>
      </c>
      <c r="I192">
        <f>(10^(_10sept_0_20[[#This Row],[H_mag_adj]]/20)*SIN(RADIANS(_10sept_0_20[[#This Row],[H_phase]])))*0.6</f>
        <v>-4.9520651522973061E-3</v>
      </c>
      <c r="J192">
        <f>(10^(_10sept_0_20[[#This Row],[V_mag_adj]]/20)*COS(RADIANS(_10sept_0_20[[#This Row],[V_phase]])))*0.6</f>
        <v>3.3440614868023707E-3</v>
      </c>
      <c r="K192">
        <f>(10^(_10sept_0_20[[#This Row],[V_mag_adj]]/20)*SIN(RADIANS(_10sept_0_20[[#This Row],[V_phase]])))*0.6</f>
        <v>-4.9484545858909067E-3</v>
      </c>
    </row>
    <row r="193" spans="1:11" x14ac:dyDescent="0.25">
      <c r="A193">
        <v>10</v>
      </c>
      <c r="B193">
        <v>-0.04</v>
      </c>
      <c r="C193">
        <v>-63.18</v>
      </c>
      <c r="D193">
        <v>-7.0000000000000007E-2</v>
      </c>
      <c r="E193">
        <v>-63.04</v>
      </c>
      <c r="F193">
        <f>_10sept_0_20[[#This Row],[H_mag]]-40</f>
        <v>-40.04</v>
      </c>
      <c r="G193">
        <f>_10sept_0_20[[#This Row],[V_mag]]-40</f>
        <v>-40.07</v>
      </c>
      <c r="H193">
        <f>(10^(_10sept_0_20[[#This Row],[H_mag_adj]]/20)*COS(RADIANS(_10sept_0_20[[#This Row],[H_phase]])))*0.6</f>
        <v>2.6946963534197283E-3</v>
      </c>
      <c r="I193">
        <f>(10^(_10sept_0_20[[#This Row],[H_mag_adj]]/20)*SIN(RADIANS(_10sept_0_20[[#This Row],[H_phase]])))*0.6</f>
        <v>-5.3299682530955133E-3</v>
      </c>
      <c r="J193">
        <f>(10^(_10sept_0_20[[#This Row],[V_mag_adj]]/20)*COS(RADIANS(_10sept_0_20[[#This Row],[V_phase]])))*0.6</f>
        <v>2.6983758918959159E-3</v>
      </c>
      <c r="K193">
        <f>(10^(_10sept_0_20[[#This Row],[V_mag_adj]]/20)*SIN(RADIANS(_10sept_0_20[[#This Row],[V_phase]])))*0.6</f>
        <v>-5.3050134168949759E-3</v>
      </c>
    </row>
    <row r="194" spans="1:11" x14ac:dyDescent="0.25">
      <c r="A194">
        <v>11</v>
      </c>
      <c r="B194">
        <v>-0.11</v>
      </c>
      <c r="C194">
        <v>-70.930000000000007</v>
      </c>
      <c r="D194">
        <v>-0.12</v>
      </c>
      <c r="E194">
        <v>-70.83</v>
      </c>
      <c r="F194">
        <f>_10sept_0_20[[#This Row],[H_mag]]-40</f>
        <v>-40.11</v>
      </c>
      <c r="G194">
        <f>_10sept_0_20[[#This Row],[V_mag]]-40</f>
        <v>-40.119999999999997</v>
      </c>
      <c r="H194">
        <f>(10^(_10sept_0_20[[#This Row],[H_mag_adj]]/20)*COS(RADIANS(_10sept_0_20[[#This Row],[H_phase]])))*0.6</f>
        <v>1.9356688668280551E-3</v>
      </c>
      <c r="I194">
        <f>(10^(_10sept_0_20[[#This Row],[H_mag_adj]]/20)*SIN(RADIANS(_10sept_0_20[[#This Row],[H_phase]])))*0.6</f>
        <v>-5.5993582664282575E-3</v>
      </c>
      <c r="J194">
        <f>(10^(_10sept_0_20[[#This Row],[V_mag_adj]]/20)*COS(RADIANS(_10sept_0_20[[#This Row],[V_phase]])))*0.6</f>
        <v>1.9432001572668167E-3</v>
      </c>
      <c r="K194">
        <f>(10^(_10sept_0_20[[#This Row],[V_mag_adj]]/20)*SIN(RADIANS(_10sept_0_20[[#This Row],[V_phase]])))*0.6</f>
        <v>-5.5895324674581628E-3</v>
      </c>
    </row>
    <row r="195" spans="1:11" x14ac:dyDescent="0.25">
      <c r="A195">
        <v>12</v>
      </c>
      <c r="B195">
        <v>-0.17</v>
      </c>
      <c r="C195">
        <v>-78.53</v>
      </c>
      <c r="D195">
        <v>-0.18</v>
      </c>
      <c r="E195">
        <v>-78.69</v>
      </c>
      <c r="F195">
        <f>_10sept_0_20[[#This Row],[H_mag]]-40</f>
        <v>-40.17</v>
      </c>
      <c r="G195">
        <f>_10sept_0_20[[#This Row],[V_mag]]-40</f>
        <v>-40.18</v>
      </c>
      <c r="H195">
        <f>(10^(_10sept_0_20[[#This Row],[H_mag_adj]]/20)*COS(RADIANS(_10sept_0_20[[#This Row],[H_phase]])))*0.6</f>
        <v>1.1700040687470617E-3</v>
      </c>
      <c r="I195">
        <f>(10^(_10sept_0_20[[#This Row],[H_mag_adj]]/20)*SIN(RADIANS(_10sept_0_20[[#This Row],[H_phase]])))*0.6</f>
        <v>-5.7662060751352941E-3</v>
      </c>
      <c r="J195">
        <f>(10^(_10sept_0_20[[#This Row],[V_mag_adj]]/20)*COS(RADIANS(_10sept_0_20[[#This Row],[V_phase]])))*0.6</f>
        <v>1.1525695338366658E-3</v>
      </c>
      <c r="K195">
        <f>(10^(_10sept_0_20[[#This Row],[V_mag_adj]]/20)*SIN(RADIANS(_10sept_0_20[[#This Row],[V_phase]])))*0.6</f>
        <v>-5.7628123519897021E-3</v>
      </c>
    </row>
    <row r="196" spans="1:11" x14ac:dyDescent="0.25">
      <c r="A196">
        <v>13</v>
      </c>
      <c r="B196">
        <v>-0.23</v>
      </c>
      <c r="C196">
        <v>-88.32</v>
      </c>
      <c r="D196">
        <v>-0.24</v>
      </c>
      <c r="E196">
        <v>-88.46</v>
      </c>
      <c r="F196">
        <f>_10sept_0_20[[#This Row],[H_mag]]-40</f>
        <v>-40.229999999999997</v>
      </c>
      <c r="G196">
        <f>_10sept_0_20[[#This Row],[V_mag]]-40</f>
        <v>-40.24</v>
      </c>
      <c r="H196">
        <f>(10^(_10sept_0_20[[#This Row],[H_mag_adj]]/20)*COS(RADIANS(_10sept_0_20[[#This Row],[H_phase]])))*0.6</f>
        <v>1.7130721985513862E-4</v>
      </c>
      <c r="I196">
        <f>(10^(_10sept_0_20[[#This Row],[H_mag_adj]]/20)*SIN(RADIANS(_10sept_0_20[[#This Row],[H_phase]])))*0.6</f>
        <v>-5.8406950370018269E-3</v>
      </c>
      <c r="J196">
        <f>(10^(_10sept_0_20[[#This Row],[V_mag_adj]]/20)*COS(RADIANS(_10sept_0_20[[#This Row],[V_phase]])))*0.6</f>
        <v>1.5685452296523641E-4</v>
      </c>
      <c r="K196">
        <f>(10^(_10sept_0_20[[#This Row],[V_mag_adj]]/20)*SIN(RADIANS(_10sept_0_20[[#This Row],[V_phase]])))*0.6</f>
        <v>-5.8343752422854878E-3</v>
      </c>
    </row>
    <row r="197" spans="1:11" x14ac:dyDescent="0.25">
      <c r="A197">
        <v>14</v>
      </c>
      <c r="B197">
        <v>-0.28000000000000003</v>
      </c>
      <c r="C197">
        <v>-97.74</v>
      </c>
      <c r="D197">
        <v>-0.28000000000000003</v>
      </c>
      <c r="E197">
        <v>-97.81</v>
      </c>
      <c r="F197">
        <f>_10sept_0_20[[#This Row],[H_mag]]-40</f>
        <v>-40.28</v>
      </c>
      <c r="G197">
        <f>_10sept_0_20[[#This Row],[V_mag]]-40</f>
        <v>-40.28</v>
      </c>
      <c r="H197">
        <f>(10^(_10sept_0_20[[#This Row],[H_mag_adj]]/20)*COS(RADIANS(_10sept_0_20[[#This Row],[H_phase]])))*0.6</f>
        <v>-7.8243428973526642E-4</v>
      </c>
      <c r="I197">
        <f>(10^(_10sept_0_20[[#This Row],[H_mag_adj]]/20)*SIN(RADIANS(_10sept_0_20[[#This Row],[H_phase]])))*0.6</f>
        <v>-5.7567376900096862E-3</v>
      </c>
      <c r="J197">
        <f>(10^(_10sept_0_20[[#This Row],[V_mag_adj]]/20)*COS(RADIANS(_10sept_0_20[[#This Row],[V_phase]])))*0.6</f>
        <v>-7.8946688592556127E-4</v>
      </c>
      <c r="K197">
        <f>(10^(_10sept_0_20[[#This Row],[V_mag_adj]]/20)*SIN(RADIANS(_10sept_0_20[[#This Row],[V_phase]])))*0.6</f>
        <v>-5.7557774701041554E-3</v>
      </c>
    </row>
    <row r="198" spans="1:11" x14ac:dyDescent="0.25">
      <c r="A198">
        <v>15</v>
      </c>
      <c r="B198">
        <v>-0.36</v>
      </c>
      <c r="C198">
        <v>-106.23</v>
      </c>
      <c r="D198">
        <v>-0.37</v>
      </c>
      <c r="E198">
        <v>-106.3</v>
      </c>
      <c r="F198">
        <f>_10sept_0_20[[#This Row],[H_mag]]-40</f>
        <v>-40.36</v>
      </c>
      <c r="G198">
        <f>_10sept_0_20[[#This Row],[V_mag]]-40</f>
        <v>-40.369999999999997</v>
      </c>
      <c r="H198">
        <f>(10^(_10sept_0_20[[#This Row],[H_mag_adj]]/20)*COS(RADIANS(_10sept_0_20[[#This Row],[H_phase]])))*0.6</f>
        <v>-1.6088796089698493E-3</v>
      </c>
      <c r="I198">
        <f>(10^(_10sept_0_20[[#This Row],[H_mag_adj]]/20)*SIN(RADIANS(_10sept_0_20[[#This Row],[H_phase]])))*0.6</f>
        <v>-5.5269965611492106E-3</v>
      </c>
      <c r="J198">
        <f>(10^(_10sept_0_20[[#This Row],[V_mag_adj]]/20)*COS(RADIANS(_10sept_0_20[[#This Row],[V_phase]])))*0.6</f>
        <v>-1.6137719132118483E-3</v>
      </c>
      <c r="K198">
        <f>(10^(_10sept_0_20[[#This Row],[V_mag_adj]]/20)*SIN(RADIANS(_10sept_0_20[[#This Row],[V_phase]])))*0.6</f>
        <v>-5.5186695575598181E-3</v>
      </c>
    </row>
    <row r="199" spans="1:11" x14ac:dyDescent="0.25">
      <c r="A199">
        <v>16</v>
      </c>
      <c r="B199">
        <v>-0.48</v>
      </c>
      <c r="C199">
        <v>-114.31</v>
      </c>
      <c r="D199">
        <v>-0.49</v>
      </c>
      <c r="E199">
        <v>-114.33</v>
      </c>
      <c r="F199">
        <f>_10sept_0_20[[#This Row],[H_mag]]-40</f>
        <v>-40.479999999999997</v>
      </c>
      <c r="G199">
        <f>_10sept_0_20[[#This Row],[V_mag]]-40</f>
        <v>-40.49</v>
      </c>
      <c r="H199">
        <f>(10^(_10sept_0_20[[#This Row],[H_mag_adj]]/20)*COS(RADIANS(_10sept_0_20[[#This Row],[H_phase]])))*0.6</f>
        <v>-2.337244142687218E-3</v>
      </c>
      <c r="I199">
        <f>(10^(_10sept_0_20[[#This Row],[H_mag_adj]]/20)*SIN(RADIANS(_10sept_0_20[[#This Row],[H_phase]])))*0.6</f>
        <v>-5.1740140488077194E-3</v>
      </c>
      <c r="J199">
        <f>(10^(_10sept_0_20[[#This Row],[V_mag_adj]]/20)*COS(RADIANS(_10sept_0_20[[#This Row],[V_phase]])))*0.6</f>
        <v>-2.3363586905386928E-3</v>
      </c>
      <c r="K199">
        <f>(10^(_10sept_0_20[[#This Row],[V_mag_adj]]/20)*SIN(RADIANS(_10sept_0_20[[#This Row],[V_phase]])))*0.6</f>
        <v>-5.1672454444842185E-3</v>
      </c>
    </row>
    <row r="200" spans="1:11" x14ac:dyDescent="0.25">
      <c r="A200">
        <v>17</v>
      </c>
      <c r="B200">
        <v>-0.56000000000000005</v>
      </c>
      <c r="C200">
        <v>-123.4</v>
      </c>
      <c r="D200">
        <v>-0.6</v>
      </c>
      <c r="E200">
        <v>-122.79</v>
      </c>
      <c r="F200">
        <f>_10sept_0_20[[#This Row],[H_mag]]-40</f>
        <v>-40.56</v>
      </c>
      <c r="G200">
        <f>_10sept_0_20[[#This Row],[V_mag]]-40</f>
        <v>-40.6</v>
      </c>
      <c r="H200">
        <f>(10^(_10sept_0_20[[#This Row],[H_mag_adj]]/20)*COS(RADIANS(_10sept_0_20[[#This Row],[H_phase]])))*0.6</f>
        <v>-3.0966589646887924E-3</v>
      </c>
      <c r="I200">
        <f>(10^(_10sept_0_20[[#This Row],[H_mag_adj]]/20)*SIN(RADIANS(_10sept_0_20[[#This Row],[H_phase]])))*0.6</f>
        <v>-4.696329828954131E-3</v>
      </c>
      <c r="J200">
        <f>(10^(_10sept_0_20[[#This Row],[V_mag_adj]]/20)*COS(RADIANS(_10sept_0_20[[#This Row],[V_phase]])))*0.6</f>
        <v>-3.0324875688426747E-3</v>
      </c>
      <c r="K200">
        <f>(10^(_10sept_0_20[[#This Row],[V_mag_adj]]/20)*SIN(RADIANS(_10sept_0_20[[#This Row],[V_phase]])))*0.6</f>
        <v>-4.707303727531662E-3</v>
      </c>
    </row>
    <row r="201" spans="1:11" x14ac:dyDescent="0.25">
      <c r="A201">
        <v>18</v>
      </c>
      <c r="B201">
        <v>-0.71</v>
      </c>
      <c r="C201">
        <v>-130.66999999999999</v>
      </c>
      <c r="D201">
        <v>-0.71</v>
      </c>
      <c r="E201">
        <v>-129.66999999999999</v>
      </c>
      <c r="F201">
        <f>_10sept_0_20[[#This Row],[H_mag]]-40</f>
        <v>-40.71</v>
      </c>
      <c r="G201">
        <f>_10sept_0_20[[#This Row],[V_mag]]-40</f>
        <v>-40.71</v>
      </c>
      <c r="H201">
        <f>(10^(_10sept_0_20[[#This Row],[H_mag_adj]]/20)*COS(RADIANS(_10sept_0_20[[#This Row],[H_phase]])))*0.6</f>
        <v>-3.6032954657188128E-3</v>
      </c>
      <c r="I201">
        <f>(10^(_10sept_0_20[[#This Row],[H_mag_adj]]/20)*SIN(RADIANS(_10sept_0_20[[#This Row],[H_phase]])))*0.6</f>
        <v>-4.1936569826390808E-3</v>
      </c>
      <c r="J201">
        <f>(10^(_10sept_0_20[[#This Row],[V_mag_adj]]/20)*COS(RADIANS(_10sept_0_20[[#This Row],[V_phase]])))*0.6</f>
        <v>-3.5295572602468614E-3</v>
      </c>
      <c r="K201">
        <f>(10^(_10sept_0_20[[#This Row],[V_mag_adj]]/20)*SIN(RADIANS(_10sept_0_20[[#This Row],[V_phase]])))*0.6</f>
        <v>-4.2559044453495355E-3</v>
      </c>
    </row>
    <row r="202" spans="1:11" x14ac:dyDescent="0.25">
      <c r="A202">
        <v>19</v>
      </c>
      <c r="B202">
        <v>-0.82</v>
      </c>
      <c r="C202">
        <v>-139.11000000000001</v>
      </c>
      <c r="D202">
        <v>-0.83</v>
      </c>
      <c r="E202">
        <v>-139.15</v>
      </c>
      <c r="F202">
        <f>_10sept_0_20[[#This Row],[H_mag]]-40</f>
        <v>-40.82</v>
      </c>
      <c r="G202">
        <f>_10sept_0_20[[#This Row],[V_mag]]-40</f>
        <v>-40.83</v>
      </c>
      <c r="H202">
        <f>(10^(_10sept_0_20[[#This Row],[H_mag_adj]]/20)*COS(RADIANS(_10sept_0_20[[#This Row],[H_phase]])))*0.6</f>
        <v>-4.1271904353551072E-3</v>
      </c>
      <c r="I202">
        <f>(10^(_10sept_0_20[[#This Row],[H_mag_adj]]/20)*SIN(RADIANS(_10sept_0_20[[#This Row],[H_phase]])))*0.6</f>
        <v>-3.5738238630292568E-3</v>
      </c>
      <c r="J202">
        <f>(10^(_10sept_0_20[[#This Row],[V_mag_adj]]/20)*COS(RADIANS(_10sept_0_20[[#This Row],[V_phase]])))*0.6</f>
        <v>-4.1249326900561559E-3</v>
      </c>
      <c r="K202">
        <f>(10^(_10sept_0_20[[#This Row],[V_mag_adj]]/20)*SIN(RADIANS(_10sept_0_20[[#This Row],[V_phase]])))*0.6</f>
        <v>-3.5668328370256578E-3</v>
      </c>
    </row>
    <row r="203" spans="1:11" x14ac:dyDescent="0.25">
      <c r="A203">
        <v>20</v>
      </c>
      <c r="B203">
        <v>-0.93</v>
      </c>
      <c r="C203">
        <v>-148.66999999999999</v>
      </c>
      <c r="D203">
        <v>-0.94</v>
      </c>
      <c r="E203">
        <v>-148.57</v>
      </c>
      <c r="F203">
        <f>_10sept_0_20[[#This Row],[H_mag]]-40</f>
        <v>-40.93</v>
      </c>
      <c r="G203">
        <f>_10sept_0_20[[#This Row],[V_mag]]-40</f>
        <v>-40.94</v>
      </c>
      <c r="H203">
        <f>(10^(_10sept_0_20[[#This Row],[H_mag_adj]]/20)*COS(RADIANS(_10sept_0_20[[#This Row],[H_phase]])))*0.6</f>
        <v>-4.6047287468025805E-3</v>
      </c>
      <c r="I203">
        <f>(10^(_10sept_0_20[[#This Row],[H_mag_adj]]/20)*SIN(RADIANS(_10sept_0_20[[#This Row],[H_phase]])))*0.6</f>
        <v>-2.8030223433515643E-3</v>
      </c>
      <c r="J203">
        <f>(10^(_10sept_0_20[[#This Row],[V_mag_adj]]/20)*COS(RADIANS(_10sept_0_20[[#This Row],[V_phase]])))*0.6</f>
        <v>-4.5945368368407978E-3</v>
      </c>
      <c r="K203">
        <f>(10^(_10sept_0_20[[#This Row],[V_mag_adj]]/20)*SIN(RADIANS(_10sept_0_20[[#This Row],[V_phase]])))*0.6</f>
        <v>-2.807820353598031E-3</v>
      </c>
    </row>
    <row r="204" spans="1:11" x14ac:dyDescent="0.25">
      <c r="A204">
        <v>21</v>
      </c>
      <c r="B204">
        <v>-1.03</v>
      </c>
      <c r="C204">
        <v>-158.43</v>
      </c>
      <c r="D204">
        <v>-1.05</v>
      </c>
      <c r="E204">
        <v>-158.31</v>
      </c>
      <c r="F204">
        <f>_10sept_0_20[[#This Row],[H_mag]]-40</f>
        <v>-41.03</v>
      </c>
      <c r="G204">
        <f>_10sept_0_20[[#This Row],[V_mag]]-40</f>
        <v>-41.05</v>
      </c>
      <c r="H204">
        <f>(10^(_10sept_0_20[[#This Row],[H_mag_adj]]/20)*COS(RADIANS(_10sept_0_20[[#This Row],[H_phase]])))*0.6</f>
        <v>-4.9558684822584948E-3</v>
      </c>
      <c r="I204">
        <f>(10^(_10sept_0_20[[#This Row],[H_mag_adj]]/20)*SIN(RADIANS(_10sept_0_20[[#This Row],[H_phase]])))*0.6</f>
        <v>-1.9591661034289122E-3</v>
      </c>
      <c r="J204">
        <f>(10^(_10sept_0_20[[#This Row],[V_mag_adj]]/20)*COS(RADIANS(_10sept_0_20[[#This Row],[V_phase]])))*0.6</f>
        <v>-4.9403656289679883E-3</v>
      </c>
      <c r="K204">
        <f>(10^(_10sept_0_20[[#This Row],[V_mag_adj]]/20)*SIN(RADIANS(_10sept_0_20[[#This Row],[V_phase]])))*0.6</f>
        <v>-1.9650115261937535E-3</v>
      </c>
    </row>
    <row r="205" spans="1:11" x14ac:dyDescent="0.25">
      <c r="A205">
        <v>22</v>
      </c>
      <c r="B205">
        <v>-1.1299999999999999</v>
      </c>
      <c r="C205">
        <v>-168.48</v>
      </c>
      <c r="D205">
        <v>-1.1399999999999999</v>
      </c>
      <c r="E205">
        <v>-168.27</v>
      </c>
      <c r="F205">
        <f>_10sept_0_20[[#This Row],[H_mag]]-40</f>
        <v>-41.13</v>
      </c>
      <c r="G205">
        <f>_10sept_0_20[[#This Row],[V_mag]]-40</f>
        <v>-41.14</v>
      </c>
      <c r="H205">
        <f>(10^(_10sept_0_20[[#This Row],[H_mag_adj]]/20)*COS(RADIANS(_10sept_0_20[[#This Row],[H_phase]])))*0.6</f>
        <v>-5.1619415984455134E-3</v>
      </c>
      <c r="I205">
        <f>(10^(_10sept_0_20[[#This Row],[H_mag_adj]]/20)*SIN(RADIANS(_10sept_0_20[[#This Row],[H_phase]])))*0.6</f>
        <v>-1.052085462572887E-3</v>
      </c>
      <c r="J205">
        <f>(10^(_10sept_0_20[[#This Row],[V_mag_adj]]/20)*COS(RADIANS(_10sept_0_20[[#This Row],[V_phase]])))*0.6</f>
        <v>-5.1521158323292017E-3</v>
      </c>
      <c r="K205">
        <f>(10^(_10sept_0_20[[#This Row],[V_mag_adj]]/20)*SIN(RADIANS(_10sept_0_20[[#This Row],[V_phase]])))*0.6</f>
        <v>-1.0697655353303782E-3</v>
      </c>
    </row>
    <row r="206" spans="1:11" x14ac:dyDescent="0.25">
      <c r="A206">
        <v>23</v>
      </c>
      <c r="B206">
        <v>-1.19</v>
      </c>
      <c r="C206">
        <v>-178.34</v>
      </c>
      <c r="D206">
        <v>-1.22</v>
      </c>
      <c r="E206">
        <v>-178.21</v>
      </c>
      <c r="F206">
        <f>_10sept_0_20[[#This Row],[H_mag]]-40</f>
        <v>-41.19</v>
      </c>
      <c r="G206">
        <f>_10sept_0_20[[#This Row],[V_mag]]-40</f>
        <v>-41.22</v>
      </c>
      <c r="H206">
        <f>(10^(_10sept_0_20[[#This Row],[H_mag_adj]]/20)*COS(RADIANS(_10sept_0_20[[#This Row],[H_phase]])))*0.6</f>
        <v>-5.2296057644230795E-3</v>
      </c>
      <c r="I206">
        <f>(10^(_10sept_0_20[[#This Row],[H_mag_adj]]/20)*SIN(RADIANS(_10sept_0_20[[#This Row],[H_phase]])))*0.6</f>
        <v>-1.5155698122958972E-4</v>
      </c>
      <c r="J206">
        <f>(10^(_10sept_0_20[[#This Row],[V_mag_adj]]/20)*COS(RADIANS(_10sept_0_20[[#This Row],[V_phase]])))*0.6</f>
        <v>-5.2112184021981872E-3</v>
      </c>
      <c r="K206">
        <f>(10^(_10sept_0_20[[#This Row],[V_mag_adj]]/20)*SIN(RADIANS(_10sept_0_20[[#This Row],[V_phase]])))*0.6</f>
        <v>-1.628587134499424E-4</v>
      </c>
    </row>
    <row r="207" spans="1:11" x14ac:dyDescent="0.25">
      <c r="A207">
        <v>24</v>
      </c>
      <c r="B207">
        <v>-1.24</v>
      </c>
      <c r="C207">
        <v>171.52</v>
      </c>
      <c r="D207">
        <v>-1.26</v>
      </c>
      <c r="E207">
        <v>171.37</v>
      </c>
      <c r="F207">
        <f>_10sept_0_20[[#This Row],[H_mag]]-40</f>
        <v>-41.24</v>
      </c>
      <c r="G207">
        <f>_10sept_0_20[[#This Row],[V_mag]]-40</f>
        <v>-41.26</v>
      </c>
      <c r="H207">
        <f>(10^(_10sept_0_20[[#This Row],[H_mag_adj]]/20)*COS(RADIANS(_10sept_0_20[[#This Row],[H_phase]])))*0.6</f>
        <v>-5.1449023614155666E-3</v>
      </c>
      <c r="I207">
        <f>(10^(_10sept_0_20[[#This Row],[H_mag_adj]]/20)*SIN(RADIANS(_10sept_0_20[[#This Row],[H_phase]])))*0.6</f>
        <v>7.6707488301720392E-4</v>
      </c>
      <c r="J207">
        <f>(10^(_10sept_0_20[[#This Row],[V_mag_adj]]/20)*COS(RADIANS(_10sept_0_20[[#This Row],[V_phase]])))*0.6</f>
        <v>-5.1310482472703613E-3</v>
      </c>
      <c r="K207">
        <f>(10^(_10sept_0_20[[#This Row],[V_mag_adj]]/20)*SIN(RADIANS(_10sept_0_20[[#This Row],[V_phase]])))*0.6</f>
        <v>7.7874636601739876E-4</v>
      </c>
    </row>
    <row r="208" spans="1:11" x14ac:dyDescent="0.25">
      <c r="A208">
        <v>25</v>
      </c>
      <c r="B208">
        <v>-1.29</v>
      </c>
      <c r="C208">
        <v>161.22999999999999</v>
      </c>
      <c r="D208">
        <v>-1.29</v>
      </c>
      <c r="E208">
        <v>161</v>
      </c>
      <c r="F208">
        <f>_10sept_0_20[[#This Row],[H_mag]]-40</f>
        <v>-41.29</v>
      </c>
      <c r="G208">
        <f>_10sept_0_20[[#This Row],[V_mag]]-40</f>
        <v>-41.29</v>
      </c>
      <c r="H208">
        <f>(10^(_10sept_0_20[[#This Row],[H_mag_adj]]/20)*COS(RADIANS(_10sept_0_20[[#This Row],[H_phase]])))*0.6</f>
        <v>-4.8968600886414313E-3</v>
      </c>
      <c r="I208">
        <f>(10^(_10sept_0_20[[#This Row],[H_mag_adj]]/20)*SIN(RADIANS(_10sept_0_20[[#This Row],[H_phase]])))*0.6</f>
        <v>1.6641665290925271E-3</v>
      </c>
      <c r="J208">
        <f>(10^(_10sept_0_20[[#This Row],[V_mag_adj]]/20)*COS(RADIANS(_10sept_0_20[[#This Row],[V_phase]])))*0.6</f>
        <v>-4.8901402593901277E-3</v>
      </c>
      <c r="K208">
        <f>(10^(_10sept_0_20[[#This Row],[V_mag_adj]]/20)*SIN(RADIANS(_10sept_0_20[[#This Row],[V_phase]])))*0.6</f>
        <v>1.6838103241675066E-3</v>
      </c>
    </row>
    <row r="209" spans="1:11" x14ac:dyDescent="0.25">
      <c r="A209">
        <v>26</v>
      </c>
      <c r="B209">
        <v>-1.31</v>
      </c>
      <c r="C209">
        <v>149.97999999999999</v>
      </c>
      <c r="D209">
        <v>-1.31</v>
      </c>
      <c r="E209">
        <v>149.96</v>
      </c>
      <c r="F209">
        <f>_10sept_0_20[[#This Row],[H_mag]]-40</f>
        <v>-41.31</v>
      </c>
      <c r="G209">
        <f>_10sept_0_20[[#This Row],[V_mag]]-40</f>
        <v>-41.31</v>
      </c>
      <c r="H209">
        <f>(10^(_10sept_0_20[[#This Row],[H_mag_adj]]/20)*COS(RADIANS(_10sept_0_20[[#This Row],[H_phase]])))*0.6</f>
        <v>-4.4678061542130793E-3</v>
      </c>
      <c r="I209">
        <f>(10^(_10sept_0_20[[#This Row],[H_mag_adj]]/20)*SIN(RADIANS(_10sept_0_20[[#This Row],[H_phase]])))*0.6</f>
        <v>2.5815689164677032E-3</v>
      </c>
      <c r="J209">
        <f>(10^(_10sept_0_20[[#This Row],[V_mag_adj]]/20)*COS(RADIANS(_10sept_0_20[[#This Row],[V_phase]])))*0.6</f>
        <v>-4.4669047444878766E-3</v>
      </c>
      <c r="K209">
        <f>(10^(_10sept_0_20[[#This Row],[V_mag_adj]]/20)*SIN(RADIANS(_10sept_0_20[[#This Row],[V_phase]])))*0.6</f>
        <v>2.583128317712497E-3</v>
      </c>
    </row>
    <row r="210" spans="1:11" x14ac:dyDescent="0.25">
      <c r="A210">
        <v>27</v>
      </c>
      <c r="B210">
        <v>-1.31</v>
      </c>
      <c r="C210">
        <v>138.80000000000001</v>
      </c>
      <c r="D210">
        <v>-1.31</v>
      </c>
      <c r="E210">
        <v>138.74</v>
      </c>
      <c r="F210">
        <f>_10sept_0_20[[#This Row],[H_mag]]-40</f>
        <v>-41.31</v>
      </c>
      <c r="G210">
        <f>_10sept_0_20[[#This Row],[V_mag]]-40</f>
        <v>-41.31</v>
      </c>
      <c r="H210">
        <f>(10^(_10sept_0_20[[#This Row],[H_mag_adj]]/20)*COS(RADIANS(_10sept_0_20[[#This Row],[H_phase]])))*0.6</f>
        <v>-3.8824747753393282E-3</v>
      </c>
      <c r="I210">
        <f>(10^(_10sept_0_20[[#This Row],[H_mag_adj]]/20)*SIN(RADIANS(_10sept_0_20[[#This Row],[H_phase]])))*0.6</f>
        <v>3.3988497349765746E-3</v>
      </c>
      <c r="J210">
        <f>(10^(_10sept_0_20[[#This Row],[V_mag_adj]]/20)*COS(RADIANS(_10sept_0_20[[#This Row],[V_phase]])))*0.6</f>
        <v>-3.8789133800656919E-3</v>
      </c>
      <c r="K210">
        <f>(10^(_10sept_0_20[[#This Row],[V_mag_adj]]/20)*SIN(RADIANS(_10sept_0_20[[#This Row],[V_phase]])))*0.6</f>
        <v>3.4029135886830641E-3</v>
      </c>
    </row>
    <row r="211" spans="1:11" x14ac:dyDescent="0.25">
      <c r="A211">
        <v>28</v>
      </c>
      <c r="B211">
        <v>-1.3</v>
      </c>
      <c r="C211">
        <v>127.87</v>
      </c>
      <c r="D211">
        <v>-1.31</v>
      </c>
      <c r="E211">
        <v>127.67</v>
      </c>
      <c r="F211">
        <f>_10sept_0_20[[#This Row],[H_mag]]-40</f>
        <v>-41.3</v>
      </c>
      <c r="G211">
        <f>_10sept_0_20[[#This Row],[V_mag]]-40</f>
        <v>-41.31</v>
      </c>
      <c r="H211">
        <f>(10^(_10sept_0_20[[#This Row],[H_mag_adj]]/20)*COS(RADIANS(_10sept_0_20[[#This Row],[H_phase]])))*0.6</f>
        <v>-3.1712394942166101E-3</v>
      </c>
      <c r="I211">
        <f>(10^(_10sept_0_20[[#This Row],[H_mag_adj]]/20)*SIN(RADIANS(_10sept_0_20[[#This Row],[H_phase]])))*0.6</f>
        <v>4.0780398179951311E-3</v>
      </c>
      <c r="J211">
        <f>(10^(_10sept_0_20[[#This Row],[V_mag_adj]]/20)*COS(RADIANS(_10sept_0_20[[#This Row],[V_phase]])))*0.6</f>
        <v>-3.1533526364450055E-3</v>
      </c>
      <c r="K211">
        <f>(10^(_10sept_0_20[[#This Row],[V_mag_adj]]/20)*SIN(RADIANS(_10sept_0_20[[#This Row],[V_phase]])))*0.6</f>
        <v>4.0843796410620099E-3</v>
      </c>
    </row>
    <row r="212" spans="1:11" x14ac:dyDescent="0.25">
      <c r="A212">
        <v>29</v>
      </c>
      <c r="B212">
        <v>-1.27</v>
      </c>
      <c r="C212">
        <v>116.39</v>
      </c>
      <c r="D212">
        <v>-1.29</v>
      </c>
      <c r="E212">
        <v>116.16</v>
      </c>
      <c r="F212">
        <f>_10sept_0_20[[#This Row],[H_mag]]-40</f>
        <v>-41.27</v>
      </c>
      <c r="G212">
        <f>_10sept_0_20[[#This Row],[V_mag]]-40</f>
        <v>-41.29</v>
      </c>
      <c r="H212">
        <f>(10^(_10sept_0_20[[#This Row],[H_mag_adj]]/20)*COS(RADIANS(_10sept_0_20[[#This Row],[H_phase]])))*0.6</f>
        <v>-2.3041054023999782E-3</v>
      </c>
      <c r="I212">
        <f>(10^(_10sept_0_20[[#This Row],[H_mag_adj]]/20)*SIN(RADIANS(_10sept_0_20[[#This Row],[H_phase]])))*0.6</f>
        <v>4.6436250491823242E-3</v>
      </c>
      <c r="J212">
        <f>(10^(_10sept_0_20[[#This Row],[V_mag_adj]]/20)*COS(RADIANS(_10sept_0_20[[#This Row],[V_phase]])))*0.6</f>
        <v>-2.2801898019961541E-3</v>
      </c>
      <c r="K212">
        <f>(10^(_10sept_0_20[[#This Row],[V_mag_adj]]/20)*SIN(RADIANS(_10sept_0_20[[#This Row],[V_phase]])))*0.6</f>
        <v>4.6421356541094276E-3</v>
      </c>
    </row>
    <row r="213" spans="1:11" x14ac:dyDescent="0.25">
      <c r="A213">
        <v>30</v>
      </c>
      <c r="B213">
        <v>-1.23</v>
      </c>
      <c r="C213">
        <v>104.72</v>
      </c>
      <c r="D213">
        <v>-1.24</v>
      </c>
      <c r="E213">
        <v>104.47</v>
      </c>
      <c r="F213">
        <f>_10sept_0_20[[#This Row],[H_mag]]-40</f>
        <v>-41.23</v>
      </c>
      <c r="G213">
        <f>_10sept_0_20[[#This Row],[V_mag]]-40</f>
        <v>-41.24</v>
      </c>
      <c r="H213">
        <f>(10^(_10sept_0_20[[#This Row],[H_mag_adj]]/20)*COS(RADIANS(_10sept_0_20[[#This Row],[H_phase]])))*0.6</f>
        <v>-1.3232696218879088E-3</v>
      </c>
      <c r="I213">
        <f>(10^(_10sept_0_20[[#This Row],[H_mag_adj]]/20)*SIN(RADIANS(_10sept_0_20[[#This Row],[H_phase]])))*0.6</f>
        <v>5.0368400612092546E-3</v>
      </c>
      <c r="J213">
        <f>(10^(_10sept_0_20[[#This Row],[V_mag_adj]]/20)*COS(RADIANS(_10sept_0_20[[#This Row],[V_phase]])))*0.6</f>
        <v>-1.2997824427266617E-3</v>
      </c>
      <c r="K213">
        <f>(10^(_10sept_0_20[[#This Row],[V_mag_adj]]/20)*SIN(RADIANS(_10sept_0_20[[#This Row],[V_phase]])))*0.6</f>
        <v>5.0367638207717107E-3</v>
      </c>
    </row>
    <row r="214" spans="1:11" x14ac:dyDescent="0.25">
      <c r="A214">
        <v>31</v>
      </c>
      <c r="B214">
        <v>-1.17</v>
      </c>
      <c r="C214">
        <v>92.66</v>
      </c>
      <c r="D214">
        <v>-1.19</v>
      </c>
      <c r="E214">
        <v>92.36</v>
      </c>
      <c r="F214">
        <f>_10sept_0_20[[#This Row],[H_mag]]-40</f>
        <v>-41.17</v>
      </c>
      <c r="G214">
        <f>_10sept_0_20[[#This Row],[V_mag]]-40</f>
        <v>-41.19</v>
      </c>
      <c r="H214">
        <f>(10^(_10sept_0_20[[#This Row],[H_mag_adj]]/20)*COS(RADIANS(_10sept_0_20[[#This Row],[H_phase]])))*0.6</f>
        <v>-2.4336282263476034E-4</v>
      </c>
      <c r="I214">
        <f>(10^(_10sept_0_20[[#This Row],[H_mag_adj]]/20)*SIN(RADIANS(_10sept_0_20[[#This Row],[H_phase]])))*0.6</f>
        <v>5.2382117888985806E-3</v>
      </c>
      <c r="J214">
        <f>(10^(_10sept_0_20[[#This Row],[V_mag_adj]]/20)*COS(RADIANS(_10sept_0_20[[#This Row],[V_phase]])))*0.6</f>
        <v>-2.1543576847258959E-4</v>
      </c>
      <c r="K214">
        <f>(10^(_10sept_0_20[[#This Row],[V_mag_adj]]/20)*SIN(RADIANS(_10sept_0_20[[#This Row],[V_phase]])))*0.6</f>
        <v>5.2273639054029085E-3</v>
      </c>
    </row>
    <row r="215" spans="1:11" x14ac:dyDescent="0.25">
      <c r="A215">
        <v>32</v>
      </c>
      <c r="B215">
        <v>-1.0900000000000001</v>
      </c>
      <c r="C215">
        <v>80.819999999999993</v>
      </c>
      <c r="D215">
        <v>-1.1100000000000001</v>
      </c>
      <c r="E215">
        <v>81.010000000000005</v>
      </c>
      <c r="F215">
        <f>_10sept_0_20[[#This Row],[H_mag]]-40</f>
        <v>-41.09</v>
      </c>
      <c r="G215">
        <f>_10sept_0_20[[#This Row],[V_mag]]-40</f>
        <v>-41.11</v>
      </c>
      <c r="H215">
        <f>(10^(_10sept_0_20[[#This Row],[H_mag_adj]]/20)*COS(RADIANS(_10sept_0_20[[#This Row],[H_phase]])))*0.6</f>
        <v>8.443287725494531E-4</v>
      </c>
      <c r="I215">
        <f>(10^(_10sept_0_20[[#This Row],[H_mag_adj]]/20)*SIN(RADIANS(_10sept_0_20[[#This Row],[H_phase]])))*0.6</f>
        <v>5.2245980478193765E-3</v>
      </c>
      <c r="J215">
        <f>(10^(_10sept_0_20[[#This Row],[V_mag_adj]]/20)*COS(RADIANS(_10sept_0_20[[#This Row],[V_phase]])))*0.6</f>
        <v>8.2509669435396234E-4</v>
      </c>
      <c r="K215">
        <f>(10^(_10sept_0_20[[#This Row],[V_mag_adj]]/20)*SIN(RADIANS(_10sept_0_20[[#This Row],[V_phase]])))*0.6</f>
        <v>5.2153466007406283E-3</v>
      </c>
    </row>
    <row r="216" spans="1:11" x14ac:dyDescent="0.25">
      <c r="A216">
        <v>33</v>
      </c>
      <c r="B216">
        <v>-1.03</v>
      </c>
      <c r="C216">
        <v>68.78</v>
      </c>
      <c r="D216">
        <v>-1.04</v>
      </c>
      <c r="E216">
        <v>68.67</v>
      </c>
      <c r="F216">
        <f>_10sept_0_20[[#This Row],[H_mag]]-40</f>
        <v>-41.03</v>
      </c>
      <c r="G216">
        <f>_10sept_0_20[[#This Row],[V_mag]]-40</f>
        <v>-41.04</v>
      </c>
      <c r="H216">
        <f>(10^(_10sept_0_20[[#This Row],[H_mag_adj]]/20)*COS(RADIANS(_10sept_0_20[[#This Row],[H_phase]])))*0.6</f>
        <v>1.9288560602509931E-3</v>
      </c>
      <c r="I216">
        <f>(10^(_10sept_0_20[[#This Row],[H_mag_adj]]/20)*SIN(RADIANS(_10sept_0_20[[#This Row],[H_phase]])))*0.6</f>
        <v>4.9677438071121351E-3</v>
      </c>
      <c r="J216">
        <f>(10^(_10sept_0_20[[#This Row],[V_mag_adj]]/20)*COS(RADIANS(_10sept_0_20[[#This Row],[V_phase]])))*0.6</f>
        <v>1.9361595134030824E-3</v>
      </c>
      <c r="K216">
        <f>(10^(_10sept_0_20[[#This Row],[V_mag_adj]]/20)*SIN(RADIANS(_10sept_0_20[[#This Row],[V_phase]])))*0.6</f>
        <v>4.9583197524647659E-3</v>
      </c>
    </row>
    <row r="217" spans="1:11" x14ac:dyDescent="0.25">
      <c r="A217">
        <v>34</v>
      </c>
      <c r="B217">
        <v>-0.96</v>
      </c>
      <c r="C217">
        <v>56.91</v>
      </c>
      <c r="D217">
        <v>-0.98</v>
      </c>
      <c r="E217">
        <v>56.79</v>
      </c>
      <c r="F217">
        <f>_10sept_0_20[[#This Row],[H_mag]]-40</f>
        <v>-40.96</v>
      </c>
      <c r="G217">
        <f>_10sept_0_20[[#This Row],[V_mag]]-40</f>
        <v>-40.98</v>
      </c>
      <c r="H217">
        <f>(10^(_10sept_0_20[[#This Row],[H_mag_adj]]/20)*COS(RADIANS(_10sept_0_20[[#This Row],[H_phase]])))*0.6</f>
        <v>2.9329772160614147E-3</v>
      </c>
      <c r="I217">
        <f>(10^(_10sept_0_20[[#This Row],[H_mag_adj]]/20)*SIN(RADIANS(_10sept_0_20[[#This Row],[H_phase]])))*0.6</f>
        <v>4.5008949034632062E-3</v>
      </c>
      <c r="J217">
        <f>(10^(_10sept_0_20[[#This Row],[V_mag_adj]]/20)*COS(RADIANS(_10sept_0_20[[#This Row],[V_phase]])))*0.6</f>
        <v>2.9356301023808237E-3</v>
      </c>
      <c r="K217">
        <f>(10^(_10sept_0_20[[#This Row],[V_mag_adj]]/20)*SIN(RADIANS(_10sept_0_20[[#This Row],[V_phase]])))*0.6</f>
        <v>4.4844046030262149E-3</v>
      </c>
    </row>
    <row r="218" spans="1:11" x14ac:dyDescent="0.25">
      <c r="A218">
        <v>35</v>
      </c>
      <c r="B218">
        <v>-0.9</v>
      </c>
      <c r="C218">
        <v>44.98</v>
      </c>
      <c r="D218">
        <v>-0.9</v>
      </c>
      <c r="E218">
        <v>45.04</v>
      </c>
      <c r="F218">
        <f>_10sept_0_20[[#This Row],[H_mag]]-40</f>
        <v>-40.9</v>
      </c>
      <c r="G218">
        <f>_10sept_0_20[[#This Row],[V_mag]]-40</f>
        <v>-40.9</v>
      </c>
      <c r="H218">
        <f>(10^(_10sept_0_20[[#This Row],[H_mag_adj]]/20)*COS(RADIANS(_10sept_0_20[[#This Row],[H_phase]])))*0.6</f>
        <v>3.8263773493523666E-3</v>
      </c>
      <c r="I218">
        <f>(10^(_10sept_0_20[[#This Row],[H_mag_adj]]/20)*SIN(RADIANS(_10sept_0_20[[#This Row],[H_phase]])))*0.6</f>
        <v>3.8237069660567251E-3</v>
      </c>
      <c r="J218">
        <f>(10^(_10sept_0_20[[#This Row],[V_mag_adj]]/20)*COS(RADIANS(_10sept_0_20[[#This Row],[V_phase]])))*0.6</f>
        <v>3.8223710754669037E-3</v>
      </c>
      <c r="K218">
        <f>(10^(_10sept_0_20[[#This Row],[V_mag_adj]]/20)*SIN(RADIANS(_10sept_0_20[[#This Row],[V_phase]])))*0.6</f>
        <v>3.8277118417328064E-3</v>
      </c>
    </row>
    <row r="219" spans="1:11" x14ac:dyDescent="0.25">
      <c r="A219">
        <v>36</v>
      </c>
      <c r="B219">
        <v>-0.86</v>
      </c>
      <c r="C219">
        <v>32.590000000000003</v>
      </c>
      <c r="D219">
        <v>-0.86</v>
      </c>
      <c r="E219">
        <v>32.65</v>
      </c>
      <c r="F219">
        <f>_10sept_0_20[[#This Row],[H_mag]]-40</f>
        <v>-40.86</v>
      </c>
      <c r="G219">
        <f>_10sept_0_20[[#This Row],[V_mag]]-40</f>
        <v>-40.86</v>
      </c>
      <c r="H219">
        <f>(10^(_10sept_0_20[[#This Row],[H_mag_adj]]/20)*COS(RADIANS(_10sept_0_20[[#This Row],[H_phase]])))*0.6</f>
        <v>4.5787305481446716E-3</v>
      </c>
      <c r="I219">
        <f>(10^(_10sept_0_20[[#This Row],[H_mag_adj]]/20)*SIN(RADIANS(_10sept_0_20[[#This Row],[H_phase]])))*0.6</f>
        <v>2.9270944917033732E-3</v>
      </c>
      <c r="J219">
        <f>(10^(_10sept_0_20[[#This Row],[V_mag_adj]]/20)*COS(RADIANS(_10sept_0_20[[#This Row],[V_phase]])))*0.6</f>
        <v>4.5756627919513512E-3</v>
      </c>
      <c r="K219">
        <f>(10^(_10sept_0_20[[#This Row],[V_mag_adj]]/20)*SIN(RADIANS(_10sept_0_20[[#This Row],[V_phase]])))*0.6</f>
        <v>2.9318877212856226E-3</v>
      </c>
    </row>
    <row r="220" spans="1:11" x14ac:dyDescent="0.25">
      <c r="A220">
        <v>37</v>
      </c>
      <c r="B220">
        <v>-0.81</v>
      </c>
      <c r="C220">
        <v>20.399999999999999</v>
      </c>
      <c r="D220">
        <v>-0.82</v>
      </c>
      <c r="E220">
        <v>20.41</v>
      </c>
      <c r="F220">
        <f>_10sept_0_20[[#This Row],[H_mag]]-40</f>
        <v>-40.81</v>
      </c>
      <c r="G220">
        <f>_10sept_0_20[[#This Row],[V_mag]]-40</f>
        <v>-40.82</v>
      </c>
      <c r="H220">
        <f>(10^(_10sept_0_20[[#This Row],[H_mag_adj]]/20)*COS(RADIANS(_10sept_0_20[[#This Row],[H_phase]])))*0.6</f>
        <v>5.1229665739813022E-3</v>
      </c>
      <c r="I220">
        <f>(10^(_10sept_0_20[[#This Row],[H_mag_adj]]/20)*SIN(RADIANS(_10sept_0_20[[#This Row],[H_phase]])))*0.6</f>
        <v>1.9052141906854986E-3</v>
      </c>
      <c r="J220">
        <f>(10^(_10sept_0_20[[#This Row],[V_mag_adj]]/20)*COS(RADIANS(_10sept_0_20[[#This Row],[V_phase]])))*0.6</f>
        <v>5.116739716695907E-3</v>
      </c>
      <c r="K220">
        <f>(10^(_10sept_0_20[[#This Row],[V_mag_adj]]/20)*SIN(RADIANS(_10sept_0_20[[#This Row],[V_phase]])))*0.6</f>
        <v>1.9039150625042916E-3</v>
      </c>
    </row>
    <row r="221" spans="1:11" x14ac:dyDescent="0.25">
      <c r="A221">
        <v>38</v>
      </c>
      <c r="B221">
        <v>-0.81</v>
      </c>
      <c r="C221">
        <v>7.8</v>
      </c>
      <c r="D221">
        <v>-0.82</v>
      </c>
      <c r="E221">
        <v>8.0500000000000007</v>
      </c>
      <c r="F221">
        <f>_10sept_0_20[[#This Row],[H_mag]]-40</f>
        <v>-40.81</v>
      </c>
      <c r="G221">
        <f>_10sept_0_20[[#This Row],[V_mag]]-40</f>
        <v>-40.82</v>
      </c>
      <c r="H221">
        <f>(10^(_10sept_0_20[[#This Row],[H_mag_adj]]/20)*COS(RADIANS(_10sept_0_20[[#This Row],[H_phase]])))*0.6</f>
        <v>5.4151985495110968E-3</v>
      </c>
      <c r="I221">
        <f>(10^(_10sept_0_20[[#This Row],[H_mag_adj]]/20)*SIN(RADIANS(_10sept_0_20[[#This Row],[H_phase]])))*0.6</f>
        <v>7.4178992975912122E-4</v>
      </c>
      <c r="J221">
        <f>(10^(_10sept_0_20[[#This Row],[V_mag_adj]]/20)*COS(RADIANS(_10sept_0_20[[#This Row],[V_phase]])))*0.6</f>
        <v>5.405683235095729E-3</v>
      </c>
      <c r="K221">
        <f>(10^(_10sept_0_20[[#This Row],[V_mag_adj]]/20)*SIN(RADIANS(_10sept_0_20[[#This Row],[V_phase]])))*0.6</f>
        <v>7.645303495931406E-4</v>
      </c>
    </row>
    <row r="222" spans="1:11" x14ac:dyDescent="0.25">
      <c r="A222">
        <v>39</v>
      </c>
      <c r="B222">
        <v>-0.83</v>
      </c>
      <c r="C222">
        <v>-4.6399999999999997</v>
      </c>
      <c r="D222">
        <v>-0.85</v>
      </c>
      <c r="E222">
        <v>-4.26</v>
      </c>
      <c r="F222">
        <f>_10sept_0_20[[#This Row],[H_mag]]-40</f>
        <v>-40.83</v>
      </c>
      <c r="G222">
        <f>_10sept_0_20[[#This Row],[V_mag]]-40</f>
        <v>-40.85</v>
      </c>
      <c r="H222">
        <f>(10^(_10sept_0_20[[#This Row],[H_mag_adj]]/20)*COS(RADIANS(_10sept_0_20[[#This Row],[H_phase]])))*0.6</f>
        <v>5.4353257355548718E-3</v>
      </c>
      <c r="I222">
        <f>(10^(_10sept_0_20[[#This Row],[H_mag_adj]]/20)*SIN(RADIANS(_10sept_0_20[[#This Row],[H_phase]])))*0.6</f>
        <v>-4.4113527765676888E-4</v>
      </c>
      <c r="J222">
        <f>(10^(_10sept_0_20[[#This Row],[V_mag_adj]]/20)*COS(RADIANS(_10sept_0_20[[#This Row],[V_phase]])))*0.6</f>
        <v>5.4256245370491079E-3</v>
      </c>
      <c r="K222">
        <f>(10^(_10sept_0_20[[#This Row],[V_mag_adj]]/20)*SIN(RADIANS(_10sept_0_20[[#This Row],[V_phase]])))*0.6</f>
        <v>-4.0414574235690898E-4</v>
      </c>
    </row>
    <row r="223" spans="1:11" x14ac:dyDescent="0.25">
      <c r="A223">
        <v>40</v>
      </c>
      <c r="B223">
        <v>-0.88</v>
      </c>
      <c r="C223">
        <v>-17.29</v>
      </c>
      <c r="D223">
        <v>-0.9</v>
      </c>
      <c r="E223">
        <v>-17</v>
      </c>
      <c r="F223">
        <f>_10sept_0_20[[#This Row],[H_mag]]-40</f>
        <v>-40.880000000000003</v>
      </c>
      <c r="G223">
        <f>_10sept_0_20[[#This Row],[V_mag]]-40</f>
        <v>-40.9</v>
      </c>
      <c r="H223">
        <f>(10^(_10sept_0_20[[#This Row],[H_mag_adj]]/20)*COS(RADIANS(_10sept_0_20[[#This Row],[H_phase]])))*0.6</f>
        <v>5.1768958908619579E-3</v>
      </c>
      <c r="I223">
        <f>(10^(_10sept_0_20[[#This Row],[H_mag_adj]]/20)*SIN(RADIANS(_10sept_0_20[[#This Row],[H_phase]])))*0.6</f>
        <v>-1.6114323765165821E-3</v>
      </c>
      <c r="J223">
        <f>(10^(_10sept_0_20[[#This Row],[V_mag_adj]]/20)*COS(RADIANS(_10sept_0_20[[#This Row],[V_phase]])))*0.6</f>
        <v>5.1730606003894839E-3</v>
      </c>
      <c r="K223">
        <f>(10^(_10sept_0_20[[#This Row],[V_mag_adj]]/20)*SIN(RADIANS(_10sept_0_20[[#This Row],[V_phase]])))*0.6</f>
        <v>-1.5815633425840241E-3</v>
      </c>
    </row>
    <row r="224" spans="1:11" x14ac:dyDescent="0.25">
      <c r="A224">
        <v>41</v>
      </c>
      <c r="B224">
        <v>-0.96</v>
      </c>
      <c r="C224">
        <v>-29.99</v>
      </c>
      <c r="D224">
        <v>-0.98</v>
      </c>
      <c r="E224">
        <v>-29.97</v>
      </c>
      <c r="F224">
        <f>_10sept_0_20[[#This Row],[H_mag]]-40</f>
        <v>-40.96</v>
      </c>
      <c r="G224">
        <f>_10sept_0_20[[#This Row],[V_mag]]-40</f>
        <v>-40.98</v>
      </c>
      <c r="H224">
        <f>(10^(_10sept_0_20[[#This Row],[H_mag_adj]]/20)*COS(RADIANS(_10sept_0_20[[#This Row],[H_phase]])))*0.6</f>
        <v>4.6529205367483581E-3</v>
      </c>
      <c r="I224">
        <f>(10^(_10sept_0_20[[#This Row],[H_mag_adj]]/20)*SIN(RADIANS(_10sept_0_20[[#This Row],[H_phase]])))*0.6</f>
        <v>-2.6852822497200916E-3</v>
      </c>
      <c r="J224">
        <f>(10^(_10sept_0_20[[#This Row],[V_mag_adj]]/20)*COS(RADIANS(_10sept_0_20[[#This Row],[V_phase]])))*0.6</f>
        <v>4.6431540181450766E-3</v>
      </c>
      <c r="K224">
        <f>(10^(_10sept_0_20[[#This Row],[V_mag_adj]]/20)*SIN(RADIANS(_10sept_0_20[[#This Row],[V_phase]])))*0.6</f>
        <v>-2.6774856685760967E-3</v>
      </c>
    </row>
    <row r="225" spans="1:11" x14ac:dyDescent="0.25">
      <c r="A225">
        <v>42</v>
      </c>
      <c r="B225">
        <v>-1.08</v>
      </c>
      <c r="C225">
        <v>-43.64</v>
      </c>
      <c r="D225">
        <v>-1.1000000000000001</v>
      </c>
      <c r="E225">
        <v>-43.25</v>
      </c>
      <c r="F225">
        <f>_10sept_0_20[[#This Row],[H_mag]]-40</f>
        <v>-41.08</v>
      </c>
      <c r="G225">
        <f>_10sept_0_20[[#This Row],[V_mag]]-40</f>
        <v>-41.1</v>
      </c>
      <c r="H225">
        <f>(10^(_10sept_0_20[[#This Row],[H_mag_adj]]/20)*COS(RADIANS(_10sept_0_20[[#This Row],[H_phase]])))*0.6</f>
        <v>3.8344578290361144E-3</v>
      </c>
      <c r="I225">
        <f>(10^(_10sept_0_20[[#This Row],[H_mag_adj]]/20)*SIN(RADIANS(_10sept_0_20[[#This Row],[H_phase]])))*0.6</f>
        <v>-3.6566127954954361E-3</v>
      </c>
      <c r="J225">
        <f>(10^(_10sept_0_20[[#This Row],[V_mag_adj]]/20)*COS(RADIANS(_10sept_0_20[[#This Row],[V_phase]])))*0.6</f>
        <v>3.8503825328798542E-3</v>
      </c>
      <c r="K225">
        <f>(10^(_10sept_0_20[[#This Row],[V_mag_adj]]/20)*SIN(RADIANS(_10sept_0_20[[#This Row],[V_phase]])))*0.6</f>
        <v>-3.622078208587795E-3</v>
      </c>
    </row>
    <row r="226" spans="1:11" x14ac:dyDescent="0.25">
      <c r="A226">
        <v>43</v>
      </c>
      <c r="B226">
        <v>-1.22</v>
      </c>
      <c r="C226">
        <v>-56.48</v>
      </c>
      <c r="D226">
        <v>-1.22</v>
      </c>
      <c r="E226">
        <v>-56.21</v>
      </c>
      <c r="F226">
        <f>_10sept_0_20[[#This Row],[H_mag]]-40</f>
        <v>-41.22</v>
      </c>
      <c r="G226">
        <f>_10sept_0_20[[#This Row],[V_mag]]-40</f>
        <v>-41.22</v>
      </c>
      <c r="H226">
        <f>(10^(_10sept_0_20[[#This Row],[H_mag_adj]]/20)*COS(RADIANS(_10sept_0_20[[#This Row],[H_phase]])))*0.6</f>
        <v>2.8791858503820944E-3</v>
      </c>
      <c r="I226">
        <f>(10^(_10sept_0_20[[#This Row],[H_mag_adj]]/20)*SIN(RADIANS(_10sept_0_20[[#This Row],[H_phase]])))*0.6</f>
        <v>-4.3466779308933305E-3</v>
      </c>
      <c r="J226">
        <f>(10^(_10sept_0_20[[#This Row],[V_mag_adj]]/20)*COS(RADIANS(_10sept_0_20[[#This Row],[V_phase]])))*0.6</f>
        <v>2.8996370433351094E-3</v>
      </c>
      <c r="K226">
        <f>(10^(_10sept_0_20[[#This Row],[V_mag_adj]]/20)*SIN(RADIANS(_10sept_0_20[[#This Row],[V_phase]])))*0.6</f>
        <v>-4.3330618750341441E-3</v>
      </c>
    </row>
    <row r="227" spans="1:11" x14ac:dyDescent="0.25">
      <c r="A227">
        <v>44</v>
      </c>
      <c r="B227">
        <v>-1.36</v>
      </c>
      <c r="C227">
        <v>-69.56</v>
      </c>
      <c r="D227">
        <v>-1.37</v>
      </c>
      <c r="E227">
        <v>-69.53</v>
      </c>
      <c r="F227">
        <f>_10sept_0_20[[#This Row],[H_mag]]-40</f>
        <v>-41.36</v>
      </c>
      <c r="G227">
        <f>_10sept_0_20[[#This Row],[V_mag]]-40</f>
        <v>-41.37</v>
      </c>
      <c r="H227">
        <f>(10^(_10sept_0_20[[#This Row],[H_mag_adj]]/20)*COS(RADIANS(_10sept_0_20[[#This Row],[H_phase]])))*0.6</f>
        <v>1.7916707504499496E-3</v>
      </c>
      <c r="I227">
        <f>(10^(_10sept_0_20[[#This Row],[H_mag_adj]]/20)*SIN(RADIANS(_10sept_0_20[[#This Row],[H_phase]])))*0.6</f>
        <v>-4.8073821282882323E-3</v>
      </c>
      <c r="J227">
        <f>(10^(_10sept_0_20[[#This Row],[V_mag_adj]]/20)*COS(RADIANS(_10sept_0_20[[#This Row],[V_phase]])))*0.6</f>
        <v>1.7921231978899031E-3</v>
      </c>
      <c r="K227">
        <f>(10^(_10sept_0_20[[#This Row],[V_mag_adj]]/20)*SIN(RADIANS(_10sept_0_20[[#This Row],[V_phase]])))*0.6</f>
        <v>-4.8009129145142144E-3</v>
      </c>
    </row>
    <row r="228" spans="1:11" x14ac:dyDescent="0.25">
      <c r="A228">
        <v>45</v>
      </c>
      <c r="B228">
        <v>-1.51</v>
      </c>
      <c r="C228">
        <v>-82.95</v>
      </c>
      <c r="D228">
        <v>-1.53</v>
      </c>
      <c r="E228">
        <v>-83.04</v>
      </c>
      <c r="F228">
        <f>_10sept_0_20[[#This Row],[H_mag]]-40</f>
        <v>-41.51</v>
      </c>
      <c r="G228">
        <f>_10sept_0_20[[#This Row],[V_mag]]-40</f>
        <v>-41.53</v>
      </c>
      <c r="H228">
        <f>(10^(_10sept_0_20[[#This Row],[H_mag_adj]]/20)*COS(RADIANS(_10sept_0_20[[#This Row],[H_phase]])))*0.6</f>
        <v>6.1890115577618008E-4</v>
      </c>
      <c r="I228">
        <f>(10^(_10sept_0_20[[#This Row],[H_mag_adj]]/20)*SIN(RADIANS(_10sept_0_20[[#This Row],[H_phase]])))*0.6</f>
        <v>-5.0044373622661646E-3</v>
      </c>
      <c r="J228">
        <f>(10^(_10sept_0_20[[#This Row],[V_mag_adj]]/20)*COS(RADIANS(_10sept_0_20[[#This Row],[V_phase]])))*0.6</f>
        <v>6.0963409192171965E-4</v>
      </c>
      <c r="K228">
        <f>(10^(_10sept_0_20[[#This Row],[V_mag_adj]]/20)*SIN(RADIANS(_10sept_0_20[[#This Row],[V_phase]])))*0.6</f>
        <v>-4.9938912472925106E-3</v>
      </c>
    </row>
    <row r="229" spans="1:11" x14ac:dyDescent="0.25">
      <c r="A229">
        <v>46</v>
      </c>
      <c r="B229">
        <v>-1.68</v>
      </c>
      <c r="C229">
        <v>-96.7</v>
      </c>
      <c r="D229">
        <v>-1.7</v>
      </c>
      <c r="E229">
        <v>-96.88</v>
      </c>
      <c r="F229">
        <f>_10sept_0_20[[#This Row],[H_mag]]-40</f>
        <v>-41.68</v>
      </c>
      <c r="G229">
        <f>_10sept_0_20[[#This Row],[V_mag]]-40</f>
        <v>-41.7</v>
      </c>
      <c r="H229">
        <f>(10^(_10sept_0_20[[#This Row],[H_mag_adj]]/20)*COS(RADIANS(_10sept_0_20[[#This Row],[H_phase]])))*0.6</f>
        <v>-5.7691680810133153E-4</v>
      </c>
      <c r="I229">
        <f>(10^(_10sept_0_20[[#This Row],[H_mag_adj]]/20)*SIN(RADIANS(_10sept_0_20[[#This Row],[H_phase]])))*0.6</f>
        <v>-4.9110587219813187E-3</v>
      </c>
      <c r="J229">
        <f>(10^(_10sept_0_20[[#This Row],[V_mag_adj]]/20)*COS(RADIANS(_10sept_0_20[[#This Row],[V_phase]])))*0.6</f>
        <v>-5.9098013185350333E-4</v>
      </c>
      <c r="K229">
        <f>(10^(_10sept_0_20[[#This Row],[V_mag_adj]]/20)*SIN(RADIANS(_10sept_0_20[[#This Row],[V_phase]])))*0.6</f>
        <v>-4.8979311548719975E-3</v>
      </c>
    </row>
    <row r="230" spans="1:11" x14ac:dyDescent="0.25">
      <c r="A230">
        <v>47</v>
      </c>
      <c r="B230">
        <v>-1.84</v>
      </c>
      <c r="C230">
        <v>-110.28</v>
      </c>
      <c r="D230">
        <v>-1.85</v>
      </c>
      <c r="E230">
        <v>-110.94</v>
      </c>
      <c r="F230">
        <f>_10sept_0_20[[#This Row],[H_mag]]-40</f>
        <v>-41.84</v>
      </c>
      <c r="G230">
        <f>_10sept_0_20[[#This Row],[V_mag]]-40</f>
        <v>-41.85</v>
      </c>
      <c r="H230">
        <f>(10^(_10sept_0_20[[#This Row],[H_mag_adj]]/20)*COS(RADIANS(_10sept_0_20[[#This Row],[H_phase]])))*0.6</f>
        <v>-1.6826358600649837E-3</v>
      </c>
      <c r="I230">
        <f>(10^(_10sept_0_20[[#This Row],[H_mag_adj]]/20)*SIN(RADIANS(_10sept_0_20[[#This Row],[H_phase]])))*0.6</f>
        <v>-4.5536401734047041E-3</v>
      </c>
      <c r="J230">
        <f>(10^(_10sept_0_20[[#This Row],[V_mag_adj]]/20)*COS(RADIANS(_10sept_0_20[[#This Row],[V_phase]])))*0.6</f>
        <v>-1.7329809179199567E-3</v>
      </c>
      <c r="K230">
        <f>(10^(_10sept_0_20[[#This Row],[V_mag_adj]]/20)*SIN(RADIANS(_10sept_0_20[[#This Row],[V_phase]])))*0.6</f>
        <v>-4.5287390114064031E-3</v>
      </c>
    </row>
    <row r="231" spans="1:11" x14ac:dyDescent="0.25">
      <c r="A231">
        <v>48</v>
      </c>
      <c r="B231">
        <v>-2.0099999999999998</v>
      </c>
      <c r="C231">
        <v>-123.5</v>
      </c>
      <c r="D231">
        <v>-2.02</v>
      </c>
      <c r="E231">
        <v>-124.5</v>
      </c>
      <c r="F231">
        <f>_10sept_0_20[[#This Row],[H_mag]]-40</f>
        <v>-42.01</v>
      </c>
      <c r="G231">
        <f>_10sept_0_20[[#This Row],[V_mag]]-40</f>
        <v>-42.02</v>
      </c>
      <c r="H231">
        <f>(10^(_10sept_0_20[[#This Row],[H_mag_adj]]/20)*COS(RADIANS(_10sept_0_20[[#This Row],[H_phase]])))*0.6</f>
        <v>-2.6274880379350417E-3</v>
      </c>
      <c r="I231">
        <f>(10^(_10sept_0_20[[#This Row],[H_mag_adj]]/20)*SIN(RADIANS(_10sept_0_20[[#This Row],[H_phase]])))*0.6</f>
        <v>-3.9697013985144254E-3</v>
      </c>
      <c r="J231">
        <f>(10^(_10sept_0_20[[#This Row],[V_mag_adj]]/20)*COS(RADIANS(_10sept_0_20[[#This Row],[V_phase]])))*0.6</f>
        <v>-2.6932661781322023E-3</v>
      </c>
      <c r="K231">
        <f>(10^(_10sept_0_20[[#This Row],[V_mag_adj]]/20)*SIN(RADIANS(_10sept_0_20[[#This Row],[V_phase]])))*0.6</f>
        <v>-3.9187266058004853E-3</v>
      </c>
    </row>
    <row r="232" spans="1:11" x14ac:dyDescent="0.25">
      <c r="A232">
        <v>49</v>
      </c>
      <c r="B232">
        <v>-2.2000000000000002</v>
      </c>
      <c r="C232">
        <v>-137.30000000000001</v>
      </c>
      <c r="D232">
        <v>-2.21</v>
      </c>
      <c r="E232">
        <v>-137.88999999999999</v>
      </c>
      <c r="F232">
        <f>_10sept_0_20[[#This Row],[H_mag]]-40</f>
        <v>-42.2</v>
      </c>
      <c r="G232">
        <f>_10sept_0_20[[#This Row],[V_mag]]-40</f>
        <v>-42.21</v>
      </c>
      <c r="H232">
        <f>(10^(_10sept_0_20[[#This Row],[H_mag_adj]]/20)*COS(RADIANS(_10sept_0_20[[#This Row],[H_phase]])))*0.6</f>
        <v>-3.4228520127209884E-3</v>
      </c>
      <c r="I232">
        <f>(10^(_10sept_0_20[[#This Row],[H_mag_adj]]/20)*SIN(RADIANS(_10sept_0_20[[#This Row],[H_phase]])))*0.6</f>
        <v>-3.1585169300937274E-3</v>
      </c>
      <c r="J232">
        <f>(10^(_10sept_0_20[[#This Row],[V_mag_adj]]/20)*COS(RADIANS(_10sept_0_20[[#This Row],[V_phase]])))*0.6</f>
        <v>-3.451218960441621E-3</v>
      </c>
      <c r="K232">
        <f>(10^(_10sept_0_20[[#This Row],[V_mag_adj]]/20)*SIN(RADIANS(_10sept_0_20[[#This Row],[V_phase]])))*0.6</f>
        <v>-3.1195099353081468E-3</v>
      </c>
    </row>
    <row r="233" spans="1:11" x14ac:dyDescent="0.25">
      <c r="A233">
        <v>50</v>
      </c>
      <c r="B233">
        <v>-2.44</v>
      </c>
      <c r="C233">
        <v>-151.03</v>
      </c>
      <c r="D233">
        <v>-2.4300000000000002</v>
      </c>
      <c r="E233">
        <v>-151.52000000000001</v>
      </c>
      <c r="F233">
        <f>_10sept_0_20[[#This Row],[H_mag]]-40</f>
        <v>-42.44</v>
      </c>
      <c r="G233">
        <f>_10sept_0_20[[#This Row],[V_mag]]-40</f>
        <v>-42.43</v>
      </c>
      <c r="H233">
        <f>(10^(_10sept_0_20[[#This Row],[H_mag_adj]]/20)*COS(RADIANS(_10sept_0_20[[#This Row],[H_phase]])))*0.6</f>
        <v>-3.9636607765161525E-3</v>
      </c>
      <c r="I233">
        <f>(10^(_10sept_0_20[[#This Row],[H_mag_adj]]/20)*SIN(RADIANS(_10sept_0_20[[#This Row],[H_phase]])))*0.6</f>
        <v>-2.1943807898389669E-3</v>
      </c>
      <c r="J233">
        <f>(10^(_10sept_0_20[[#This Row],[V_mag_adj]]/20)*COS(RADIANS(_10sept_0_20[[#This Row],[V_phase]])))*0.6</f>
        <v>-3.9868696054973255E-3</v>
      </c>
      <c r="K233">
        <f>(10^(_10sept_0_20[[#This Row],[V_mag_adj]]/20)*SIN(RADIANS(_10sept_0_20[[#This Row],[V_phase]])))*0.6</f>
        <v>-2.1628919688576132E-3</v>
      </c>
    </row>
    <row r="234" spans="1:11" x14ac:dyDescent="0.25">
      <c r="A234">
        <v>51</v>
      </c>
      <c r="B234">
        <v>-2.71</v>
      </c>
      <c r="C234">
        <v>-164.98</v>
      </c>
      <c r="D234">
        <v>-2.69</v>
      </c>
      <c r="E234">
        <v>-165.19</v>
      </c>
      <c r="F234">
        <f>_10sept_0_20[[#This Row],[H_mag]]-40</f>
        <v>-42.71</v>
      </c>
      <c r="G234">
        <f>_10sept_0_20[[#This Row],[V_mag]]-40</f>
        <v>-42.69</v>
      </c>
      <c r="H234">
        <f>(10^(_10sept_0_20[[#This Row],[H_mag_adj]]/20)*COS(RADIANS(_10sept_0_20[[#This Row],[H_phase]])))*0.6</f>
        <v>-4.2418409435626778E-3</v>
      </c>
      <c r="I234">
        <f>(10^(_10sept_0_20[[#This Row],[H_mag_adj]]/20)*SIN(RADIANS(_10sept_0_20[[#This Row],[H_phase]])))*0.6</f>
        <v>-1.1381849937490704E-3</v>
      </c>
      <c r="J234">
        <f>(10^(_10sept_0_20[[#This Row],[V_mag_adj]]/20)*COS(RADIANS(_10sept_0_20[[#This Row],[V_phase]])))*0.6</f>
        <v>-4.2557721127263384E-3</v>
      </c>
      <c r="K234">
        <f>(10^(_10sept_0_20[[#This Row],[V_mag_adj]]/20)*SIN(RADIANS(_10sept_0_20[[#This Row],[V_phase]])))*0.6</f>
        <v>-1.1252181544603467E-3</v>
      </c>
    </row>
    <row r="235" spans="1:11" x14ac:dyDescent="0.25">
      <c r="A235">
        <v>52</v>
      </c>
      <c r="B235">
        <v>-2.98</v>
      </c>
      <c r="C235">
        <v>-178.37</v>
      </c>
      <c r="D235">
        <v>-2.98</v>
      </c>
      <c r="E235">
        <v>-178.51</v>
      </c>
      <c r="F235">
        <f>_10sept_0_20[[#This Row],[H_mag]]-40</f>
        <v>-42.98</v>
      </c>
      <c r="G235">
        <f>_10sept_0_20[[#This Row],[V_mag]]-40</f>
        <v>-42.98</v>
      </c>
      <c r="H235">
        <f>(10^(_10sept_0_20[[#This Row],[H_mag_adj]]/20)*COS(RADIANS(_10sept_0_20[[#This Row],[H_phase]])))*0.6</f>
        <v>-4.2557438591726508E-3</v>
      </c>
      <c r="I235">
        <f>(10^(_10sept_0_20[[#This Row],[H_mag_adj]]/20)*SIN(RADIANS(_10sept_0_20[[#This Row],[H_phase]])))*0.6</f>
        <v>-1.2110376327284892E-4</v>
      </c>
      <c r="J235">
        <f>(10^(_10sept_0_20[[#This Row],[V_mag_adj]]/20)*COS(RADIANS(_10sept_0_20[[#This Row],[V_phase]])))*0.6</f>
        <v>-4.2560270667389138E-3</v>
      </c>
      <c r="K235">
        <f>(10^(_10sept_0_20[[#This Row],[V_mag_adj]]/20)*SIN(RADIANS(_10sept_0_20[[#This Row],[V_phase]])))*0.6</f>
        <v>-1.1070466815057687E-4</v>
      </c>
    </row>
    <row r="236" spans="1:11" x14ac:dyDescent="0.25">
      <c r="A236">
        <v>53</v>
      </c>
      <c r="B236">
        <v>-3.31</v>
      </c>
      <c r="C236">
        <v>168.14</v>
      </c>
      <c r="D236">
        <v>-3.31</v>
      </c>
      <c r="E236">
        <v>167.95</v>
      </c>
      <c r="F236">
        <f>_10sept_0_20[[#This Row],[H_mag]]-40</f>
        <v>-43.31</v>
      </c>
      <c r="G236">
        <f>_10sept_0_20[[#This Row],[V_mag]]-40</f>
        <v>-43.31</v>
      </c>
      <c r="H236">
        <f>(10^(_10sept_0_20[[#This Row],[H_mag_adj]]/20)*COS(RADIANS(_10sept_0_20[[#This Row],[H_phase]])))*0.6</f>
        <v>-4.0112511157970503E-3</v>
      </c>
      <c r="I236">
        <f>(10^(_10sept_0_20[[#This Row],[H_mag_adj]]/20)*SIN(RADIANS(_10sept_0_20[[#This Row],[H_phase]])))*0.6</f>
        <v>8.4237887991763134E-4</v>
      </c>
      <c r="J236">
        <f>(10^(_10sept_0_20[[#This Row],[V_mag_adj]]/20)*COS(RADIANS(_10sept_0_20[[#This Row],[V_phase]])))*0.6</f>
        <v>-4.0084356315460666E-3</v>
      </c>
      <c r="K236">
        <f>(10^(_10sept_0_20[[#This Row],[V_mag_adj]]/20)*SIN(RADIANS(_10sept_0_20[[#This Row],[V_phase]])))*0.6</f>
        <v>8.5567603628139627E-4</v>
      </c>
    </row>
    <row r="237" spans="1:11" x14ac:dyDescent="0.25">
      <c r="A237">
        <v>54</v>
      </c>
      <c r="B237">
        <v>-3.65</v>
      </c>
      <c r="C237">
        <v>153.99</v>
      </c>
      <c r="D237">
        <v>-3.67</v>
      </c>
      <c r="E237">
        <v>154.28</v>
      </c>
      <c r="F237">
        <f>_10sept_0_20[[#This Row],[H_mag]]-40</f>
        <v>-43.65</v>
      </c>
      <c r="G237">
        <f>_10sept_0_20[[#This Row],[V_mag]]-40</f>
        <v>-43.67</v>
      </c>
      <c r="H237">
        <f>(10^(_10sept_0_20[[#This Row],[H_mag_adj]]/20)*COS(RADIANS(_10sept_0_20[[#This Row],[H_phase]])))*0.6</f>
        <v>-3.5422112632136527E-3</v>
      </c>
      <c r="I237">
        <f>(10^(_10sept_0_20[[#This Row],[H_mag_adj]]/20)*SIN(RADIANS(_10sept_0_20[[#This Row],[H_phase]])))*0.6</f>
        <v>1.7284172333559601E-3</v>
      </c>
      <c r="J237">
        <f>(10^(_10sept_0_20[[#This Row],[V_mag_adj]]/20)*COS(RADIANS(_10sept_0_20[[#This Row],[V_phase]])))*0.6</f>
        <v>-3.5427472830162491E-3</v>
      </c>
      <c r="K237">
        <f>(10^(_10sept_0_20[[#This Row],[V_mag_adj]]/20)*SIN(RADIANS(_10sept_0_20[[#This Row],[V_phase]])))*0.6</f>
        <v>1.7065324644485718E-3</v>
      </c>
    </row>
    <row r="238" spans="1:11" x14ac:dyDescent="0.25">
      <c r="A238">
        <v>55</v>
      </c>
      <c r="B238">
        <v>-4.03</v>
      </c>
      <c r="C238">
        <v>140.05000000000001</v>
      </c>
      <c r="D238">
        <v>-4.04</v>
      </c>
      <c r="E238">
        <v>140.16</v>
      </c>
      <c r="F238">
        <f>_10sept_0_20[[#This Row],[H_mag]]-40</f>
        <v>-44.03</v>
      </c>
      <c r="G238">
        <f>_10sept_0_20[[#This Row],[V_mag]]-40</f>
        <v>-44.04</v>
      </c>
      <c r="H238">
        <f>(10^(_10sept_0_20[[#This Row],[H_mag_adj]]/20)*COS(RADIANS(_10sept_0_20[[#This Row],[H_phase]])))*0.6</f>
        <v>-2.8921642168174893E-3</v>
      </c>
      <c r="I238">
        <f>(10^(_10sept_0_20[[#This Row],[H_mag_adj]]/20)*SIN(RADIANS(_10sept_0_20[[#This Row],[H_phase]])))*0.6</f>
        <v>2.4225161434783143E-3</v>
      </c>
      <c r="J238">
        <f>(10^(_10sept_0_20[[#This Row],[V_mag_adj]]/20)*COS(RADIANS(_10sept_0_20[[#This Row],[V_phase]])))*0.6</f>
        <v>-2.8934766245854913E-3</v>
      </c>
      <c r="K238">
        <f>(10^(_10sept_0_20[[#This Row],[V_mag_adj]]/20)*SIN(RADIANS(_10sept_0_20[[#This Row],[V_phase]])))*0.6</f>
        <v>2.4141780998276313E-3</v>
      </c>
    </row>
    <row r="239" spans="1:11" x14ac:dyDescent="0.25">
      <c r="A239">
        <v>56</v>
      </c>
      <c r="B239">
        <v>-4.4000000000000004</v>
      </c>
      <c r="C239">
        <v>126.14</v>
      </c>
      <c r="D239">
        <v>-4.4400000000000004</v>
      </c>
      <c r="E239">
        <v>126.17</v>
      </c>
      <c r="F239">
        <f>_10sept_0_20[[#This Row],[H_mag]]-40</f>
        <v>-44.4</v>
      </c>
      <c r="G239">
        <f>_10sept_0_20[[#This Row],[V_mag]]-40</f>
        <v>-44.44</v>
      </c>
      <c r="H239">
        <f>(10^(_10sept_0_20[[#This Row],[H_mag_adj]]/20)*COS(RADIANS(_10sept_0_20[[#This Row],[H_phase]])))*0.6</f>
        <v>-2.1321943229345788E-3</v>
      </c>
      <c r="I239">
        <f>(10^(_10sept_0_20[[#This Row],[H_mag_adj]]/20)*SIN(RADIANS(_10sept_0_20[[#This Row],[H_phase]])))*0.6</f>
        <v>2.919684459144378E-3</v>
      </c>
      <c r="J239">
        <f>(10^(_10sept_0_20[[#This Row],[V_mag_adj]]/20)*COS(RADIANS(_10sept_0_20[[#This Row],[V_phase]])))*0.6</f>
        <v>-2.1239192081629493E-3</v>
      </c>
      <c r="K239">
        <f>(10^(_10sept_0_20[[#This Row],[V_mag_adj]]/20)*SIN(RADIANS(_10sept_0_20[[#This Row],[V_phase]])))*0.6</f>
        <v>2.9051580443761019E-3</v>
      </c>
    </row>
    <row r="240" spans="1:11" x14ac:dyDescent="0.25">
      <c r="A240">
        <v>57</v>
      </c>
      <c r="B240">
        <v>-4.82</v>
      </c>
      <c r="C240">
        <v>112.33</v>
      </c>
      <c r="D240">
        <v>-4.8600000000000003</v>
      </c>
      <c r="E240">
        <v>112.14</v>
      </c>
      <c r="F240">
        <f>_10sept_0_20[[#This Row],[H_mag]]-40</f>
        <v>-44.82</v>
      </c>
      <c r="G240">
        <f>_10sept_0_20[[#This Row],[V_mag]]-40</f>
        <v>-44.86</v>
      </c>
      <c r="H240">
        <f>(10^(_10sept_0_20[[#This Row],[H_mag_adj]]/20)*COS(RADIANS(_10sept_0_20[[#This Row],[H_phase]])))*0.6</f>
        <v>-1.308780733289032E-3</v>
      </c>
      <c r="I240">
        <f>(10^(_10sept_0_20[[#This Row],[H_mag_adj]]/20)*SIN(RADIANS(_10sept_0_20[[#This Row],[H_phase]])))*0.6</f>
        <v>3.1863839427413465E-3</v>
      </c>
      <c r="J240">
        <f>(10^(_10sept_0_20[[#This Row],[V_mag_adj]]/20)*COS(RADIANS(_10sept_0_20[[#This Row],[V_phase]])))*0.6</f>
        <v>-1.2922423873889496E-3</v>
      </c>
      <c r="K240">
        <f>(10^(_10sept_0_20[[#This Row],[V_mag_adj]]/20)*SIN(RADIANS(_10sept_0_20[[#This Row],[V_phase]])))*0.6</f>
        <v>3.176046531529315E-3</v>
      </c>
    </row>
    <row r="241" spans="1:11" x14ac:dyDescent="0.25">
      <c r="A241">
        <v>58</v>
      </c>
      <c r="B241">
        <v>-5.24</v>
      </c>
      <c r="C241">
        <v>98.15</v>
      </c>
      <c r="D241">
        <v>-5.28</v>
      </c>
      <c r="E241">
        <v>98.38</v>
      </c>
      <c r="F241">
        <f>_10sept_0_20[[#This Row],[H_mag]]-40</f>
        <v>-45.24</v>
      </c>
      <c r="G241">
        <f>_10sept_0_20[[#This Row],[V_mag]]-40</f>
        <v>-45.28</v>
      </c>
      <c r="H241">
        <f>(10^(_10sept_0_20[[#This Row],[H_mag_adj]]/20)*COS(RADIANS(_10sept_0_20[[#This Row],[H_phase]])))*0.6</f>
        <v>-4.652867568742862E-4</v>
      </c>
      <c r="I241">
        <f>(10^(_10sept_0_20[[#This Row],[H_mag_adj]]/20)*SIN(RADIANS(_10sept_0_20[[#This Row],[H_phase]])))*0.6</f>
        <v>3.2489476643471622E-3</v>
      </c>
      <c r="J241">
        <f>(10^(_10sept_0_20[[#This Row],[V_mag_adj]]/20)*COS(RADIANS(_10sept_0_20[[#This Row],[V_phase]])))*0.6</f>
        <v>-4.7612738065348152E-4</v>
      </c>
      <c r="K241">
        <f>(10^(_10sept_0_20[[#This Row],[V_mag_adj]]/20)*SIN(RADIANS(_10sept_0_20[[#This Row],[V_phase]])))*0.6</f>
        <v>3.2321348548103109E-3</v>
      </c>
    </row>
    <row r="242" spans="1:11" x14ac:dyDescent="0.25">
      <c r="A242">
        <v>59</v>
      </c>
      <c r="B242">
        <v>-5.68</v>
      </c>
      <c r="C242">
        <v>84.16</v>
      </c>
      <c r="D242">
        <v>-5.71</v>
      </c>
      <c r="E242">
        <v>84.3</v>
      </c>
      <c r="F242">
        <f>_10sept_0_20[[#This Row],[H_mag]]-40</f>
        <v>-45.68</v>
      </c>
      <c r="G242">
        <f>_10sept_0_20[[#This Row],[V_mag]]-40</f>
        <v>-45.71</v>
      </c>
      <c r="H242">
        <f>(10^(_10sept_0_20[[#This Row],[H_mag_adj]]/20)*COS(RADIANS(_10sept_0_20[[#This Row],[H_phase]])))*0.6</f>
        <v>3.1746014627829513E-4</v>
      </c>
      <c r="I242">
        <f>(10^(_10sept_0_20[[#This Row],[H_mag_adj]]/20)*SIN(RADIANS(_10sept_0_20[[#This Row],[H_phase]])))*0.6</f>
        <v>3.1037830411156002E-3</v>
      </c>
      <c r="J242">
        <f>(10^(_10sept_0_20[[#This Row],[V_mag_adj]]/20)*COS(RADIANS(_10sept_0_20[[#This Row],[V_phase]])))*0.6</f>
        <v>3.0880680848722678E-4</v>
      </c>
      <c r="K242">
        <f>(10^(_10sept_0_20[[#This Row],[V_mag_adj]]/20)*SIN(RADIANS(_10sept_0_20[[#This Row],[V_phase]])))*0.6</f>
        <v>3.0938452384375275E-3</v>
      </c>
    </row>
    <row r="243" spans="1:11" x14ac:dyDescent="0.25">
      <c r="A243">
        <v>60</v>
      </c>
      <c r="B243">
        <v>-6.08</v>
      </c>
      <c r="C243">
        <v>69.709999999999994</v>
      </c>
      <c r="D243">
        <v>-6.11</v>
      </c>
      <c r="E243">
        <v>69.849999999999994</v>
      </c>
      <c r="F243">
        <f>_10sept_0_20[[#This Row],[H_mag]]-40</f>
        <v>-46.08</v>
      </c>
      <c r="G243">
        <f>_10sept_0_20[[#This Row],[V_mag]]-40</f>
        <v>-46.11</v>
      </c>
      <c r="H243">
        <f>(10^(_10sept_0_20[[#This Row],[H_mag_adj]]/20)*COS(RADIANS(_10sept_0_20[[#This Row],[H_phase]])))*0.6</f>
        <v>1.033225737280709E-3</v>
      </c>
      <c r="I243">
        <f>(10^(_10sept_0_20[[#This Row],[H_mag_adj]]/20)*SIN(RADIANS(_10sept_0_20[[#This Row],[H_phase]])))*0.6</f>
        <v>2.7946710342837042E-3</v>
      </c>
      <c r="J243">
        <f>(10^(_10sept_0_20[[#This Row],[V_mag_adj]]/20)*COS(RADIANS(_10sept_0_20[[#This Row],[V_phase]])))*0.6</f>
        <v>1.022855065863307E-3</v>
      </c>
      <c r="K243">
        <f>(10^(_10sept_0_20[[#This Row],[V_mag_adj]]/20)*SIN(RADIANS(_10sept_0_20[[#This Row],[V_phase]])))*0.6</f>
        <v>2.7875428579447604E-3</v>
      </c>
    </row>
    <row r="244" spans="1:11" x14ac:dyDescent="0.25">
      <c r="A244">
        <v>61</v>
      </c>
      <c r="B244">
        <v>-6.45</v>
      </c>
      <c r="C244">
        <v>55.56</v>
      </c>
      <c r="D244">
        <v>-6.51</v>
      </c>
      <c r="E244">
        <v>55.39</v>
      </c>
      <c r="F244">
        <f>_10sept_0_20[[#This Row],[H_mag]]-40</f>
        <v>-46.45</v>
      </c>
      <c r="G244">
        <f>_10sept_0_20[[#This Row],[V_mag]]-40</f>
        <v>-46.51</v>
      </c>
      <c r="H244">
        <f>(10^(_10sept_0_20[[#This Row],[H_mag_adj]]/20)*COS(RADIANS(_10sept_0_20[[#This Row],[H_phase]])))*0.6</f>
        <v>1.6147928123031795E-3</v>
      </c>
      <c r="I244">
        <f>(10^(_10sept_0_20[[#This Row],[H_mag_adj]]/20)*SIN(RADIANS(_10sept_0_20[[#This Row],[H_phase]])))*0.6</f>
        <v>2.3548171225530414E-3</v>
      </c>
      <c r="J244">
        <f>(10^(_10sept_0_20[[#This Row],[V_mag_adj]]/20)*COS(RADIANS(_10sept_0_20[[#This Row],[V_phase]])))*0.6</f>
        <v>1.6106083733464433E-3</v>
      </c>
      <c r="K244">
        <f>(10^(_10sept_0_20[[#This Row],[V_mag_adj]]/20)*SIN(RADIANS(_10sept_0_20[[#This Row],[V_phase]])))*0.6</f>
        <v>2.3338381841713518E-3</v>
      </c>
    </row>
    <row r="245" spans="1:11" x14ac:dyDescent="0.25">
      <c r="A245">
        <v>62</v>
      </c>
      <c r="B245">
        <v>-6.81</v>
      </c>
      <c r="C245">
        <v>40.85</v>
      </c>
      <c r="D245">
        <v>-6.83</v>
      </c>
      <c r="E245">
        <v>40.93</v>
      </c>
      <c r="F245">
        <f>_10sept_0_20[[#This Row],[H_mag]]-40</f>
        <v>-46.81</v>
      </c>
      <c r="G245">
        <f>_10sept_0_20[[#This Row],[V_mag]]-40</f>
        <v>-46.83</v>
      </c>
      <c r="H245">
        <f>(10^(_10sept_0_20[[#This Row],[H_mag_adj]]/20)*COS(RADIANS(_10sept_0_20[[#This Row],[H_phase]])))*0.6</f>
        <v>2.0721293691283553E-3</v>
      </c>
      <c r="I245">
        <f>(10^(_10sept_0_20[[#This Row],[H_mag_adj]]/20)*SIN(RADIANS(_10sept_0_20[[#This Row],[H_phase]])))*0.6</f>
        <v>1.7917720437449513E-3</v>
      </c>
      <c r="J245">
        <f>(10^(_10sept_0_20[[#This Row],[V_mag_adj]]/20)*COS(RADIANS(_10sept_0_20[[#This Row],[V_phase]])))*0.6</f>
        <v>2.0648655576422279E-3</v>
      </c>
      <c r="K245">
        <f>(10^(_10sept_0_20[[#This Row],[V_mag_adj]]/20)*SIN(RADIANS(_10sept_0_20[[#This Row],[V_phase]])))*0.6</f>
        <v>1.7905359230410668E-3</v>
      </c>
    </row>
    <row r="246" spans="1:11" x14ac:dyDescent="0.25">
      <c r="A246">
        <v>63</v>
      </c>
      <c r="B246">
        <v>-7.11</v>
      </c>
      <c r="C246">
        <v>26.53</v>
      </c>
      <c r="D246">
        <v>-7.16</v>
      </c>
      <c r="E246">
        <v>26.88</v>
      </c>
      <c r="F246">
        <f>_10sept_0_20[[#This Row],[H_mag]]-40</f>
        <v>-47.11</v>
      </c>
      <c r="G246">
        <f>_10sept_0_20[[#This Row],[V_mag]]-40</f>
        <v>-47.16</v>
      </c>
      <c r="H246">
        <f>(10^(_10sept_0_20[[#This Row],[H_mag_adj]]/20)*COS(RADIANS(_10sept_0_20[[#This Row],[H_phase]])))*0.6</f>
        <v>2.3677125928129282E-3</v>
      </c>
      <c r="I246">
        <f>(10^(_10sept_0_20[[#This Row],[H_mag_adj]]/20)*SIN(RADIANS(_10sept_0_20[[#This Row],[H_phase]])))*0.6</f>
        <v>1.1820462646092388E-3</v>
      </c>
      <c r="J246">
        <f>(10^(_10sept_0_20[[#This Row],[V_mag_adj]]/20)*COS(RADIANS(_10sept_0_20[[#This Row],[V_phase]])))*0.6</f>
        <v>2.3468989562465624E-3</v>
      </c>
      <c r="K246">
        <f>(10^(_10sept_0_20[[#This Row],[V_mag_adj]]/20)*SIN(RADIANS(_10sept_0_20[[#This Row],[V_phase]])))*0.6</f>
        <v>1.1896199028451758E-3</v>
      </c>
    </row>
    <row r="247" spans="1:11" x14ac:dyDescent="0.25">
      <c r="A247">
        <v>64</v>
      </c>
      <c r="B247">
        <v>-7.42</v>
      </c>
      <c r="C247">
        <v>12.67</v>
      </c>
      <c r="D247">
        <v>-7.46</v>
      </c>
      <c r="E247">
        <v>12.72</v>
      </c>
      <c r="F247">
        <f>_10sept_0_20[[#This Row],[H_mag]]-40</f>
        <v>-47.42</v>
      </c>
      <c r="G247">
        <f>_10sept_0_20[[#This Row],[V_mag]]-40</f>
        <v>-47.46</v>
      </c>
      <c r="H247">
        <f>(10^(_10sept_0_20[[#This Row],[H_mag_adj]]/20)*COS(RADIANS(_10sept_0_20[[#This Row],[H_phase]])))*0.6</f>
        <v>2.4914093285459088E-3</v>
      </c>
      <c r="I247">
        <f>(10^(_10sept_0_20[[#This Row],[H_mag_adj]]/20)*SIN(RADIANS(_10sept_0_20[[#This Row],[H_phase]])))*0.6</f>
        <v>5.6009275219823273E-4</v>
      </c>
      <c r="J247">
        <f>(10^(_10sept_0_20[[#This Row],[V_mag_adj]]/20)*COS(RADIANS(_10sept_0_20[[#This Row],[V_phase]])))*0.6</f>
        <v>2.4794748708133071E-3</v>
      </c>
      <c r="K247">
        <f>(10^(_10sept_0_20[[#This Row],[V_mag_adj]]/20)*SIN(RADIANS(_10sept_0_20[[#This Row],[V_phase]])))*0.6</f>
        <v>5.5968332260522156E-4</v>
      </c>
    </row>
    <row r="248" spans="1:11" x14ac:dyDescent="0.25">
      <c r="A248">
        <v>65</v>
      </c>
      <c r="B248">
        <v>-7.72</v>
      </c>
      <c r="C248">
        <v>-1.96</v>
      </c>
      <c r="D248">
        <v>-7.75</v>
      </c>
      <c r="E248">
        <v>-1.91</v>
      </c>
      <c r="F248">
        <f>_10sept_0_20[[#This Row],[H_mag]]-40</f>
        <v>-47.72</v>
      </c>
      <c r="G248">
        <f>_10sept_0_20[[#This Row],[V_mag]]-40</f>
        <v>-47.75</v>
      </c>
      <c r="H248">
        <f>(10^(_10sept_0_20[[#This Row],[H_mag_adj]]/20)*COS(RADIANS(_10sept_0_20[[#This Row],[H_phase]])))*0.6</f>
        <v>2.4654550626216814E-3</v>
      </c>
      <c r="I248">
        <f>(10^(_10sept_0_20[[#This Row],[H_mag_adj]]/20)*SIN(RADIANS(_10sept_0_20[[#This Row],[H_phase]])))*0.6</f>
        <v>-8.4372318380258109E-5</v>
      </c>
      <c r="J248">
        <f>(10^(_10sept_0_20[[#This Row],[V_mag_adj]]/20)*COS(RADIANS(_10sept_0_20[[#This Row],[V_phase]])))*0.6</f>
        <v>2.4570268104579782E-3</v>
      </c>
      <c r="K248">
        <f>(10^(_10sept_0_20[[#This Row],[V_mag_adj]]/20)*SIN(RADIANS(_10sept_0_20[[#This Row],[V_phase]])))*0.6</f>
        <v>-8.1937280476572806E-5</v>
      </c>
    </row>
    <row r="249" spans="1:11" x14ac:dyDescent="0.25">
      <c r="A249">
        <v>66</v>
      </c>
      <c r="B249">
        <v>-8.14</v>
      </c>
      <c r="C249">
        <v>-16.260000000000002</v>
      </c>
      <c r="D249">
        <v>-8.16</v>
      </c>
      <c r="E249">
        <v>-16.63</v>
      </c>
      <c r="F249">
        <f>_10sept_0_20[[#This Row],[H_mag]]-40</f>
        <v>-48.14</v>
      </c>
      <c r="G249">
        <f>_10sept_0_20[[#This Row],[V_mag]]-40</f>
        <v>-48.16</v>
      </c>
      <c r="H249">
        <f>(10^(_10sept_0_20[[#This Row],[H_mag_adj]]/20)*COS(RADIANS(_10sept_0_20[[#This Row],[H_phase]])))*0.6</f>
        <v>2.2564355635026718E-3</v>
      </c>
      <c r="I249">
        <f>(10^(_10sept_0_20[[#This Row],[H_mag_adj]]/20)*SIN(RADIANS(_10sept_0_20[[#This Row],[H_phase]])))*0.6</f>
        <v>-6.5811829167546304E-4</v>
      </c>
      <c r="J249">
        <f>(10^(_10sept_0_20[[#This Row],[V_mag_adj]]/20)*COS(RADIANS(_10sept_0_20[[#This Row],[V_phase]])))*0.6</f>
        <v>2.2469588265882803E-3</v>
      </c>
      <c r="K249">
        <f>(10^(_10sept_0_20[[#This Row],[V_mag_adj]]/20)*SIN(RADIANS(_10sept_0_20[[#This Row],[V_phase]])))*0.6</f>
        <v>-6.7112878143771662E-4</v>
      </c>
    </row>
    <row r="250" spans="1:11" x14ac:dyDescent="0.25">
      <c r="A250">
        <v>67</v>
      </c>
      <c r="B250">
        <v>-8.5299999999999994</v>
      </c>
      <c r="C250">
        <v>-31.34</v>
      </c>
      <c r="D250">
        <v>-8.5500000000000007</v>
      </c>
      <c r="E250">
        <v>-31.22</v>
      </c>
      <c r="F250">
        <f>_10sept_0_20[[#This Row],[H_mag]]-40</f>
        <v>-48.53</v>
      </c>
      <c r="G250">
        <f>_10sept_0_20[[#This Row],[V_mag]]-40</f>
        <v>-48.55</v>
      </c>
      <c r="H250">
        <f>(10^(_10sept_0_20[[#This Row],[H_mag_adj]]/20)*COS(RADIANS(_10sept_0_20[[#This Row],[H_phase]])))*0.6</f>
        <v>1.9193664637819001E-3</v>
      </c>
      <c r="I250">
        <f>(10^(_10sept_0_20[[#This Row],[H_mag_adj]]/20)*SIN(RADIANS(_10sept_0_20[[#This Row],[H_phase]])))*0.6</f>
        <v>-1.1688292065705807E-3</v>
      </c>
      <c r="J250">
        <f>(10^(_10sept_0_20[[#This Row],[V_mag_adj]]/20)*COS(RADIANS(_10sept_0_20[[#This Row],[V_phase]])))*0.6</f>
        <v>1.9173902016148691E-3</v>
      </c>
      <c r="K250">
        <f>(10^(_10sept_0_20[[#This Row],[V_mag_adj]]/20)*SIN(RADIANS(_10sept_0_20[[#This Row],[V_phase]])))*0.6</f>
        <v>-1.1621277531117943E-3</v>
      </c>
    </row>
    <row r="251" spans="1:11" x14ac:dyDescent="0.25">
      <c r="A251">
        <v>68</v>
      </c>
      <c r="B251">
        <v>-8.94</v>
      </c>
      <c r="C251">
        <v>-46.43</v>
      </c>
      <c r="D251">
        <v>-8.94</v>
      </c>
      <c r="E251">
        <v>-46.35</v>
      </c>
      <c r="F251">
        <f>_10sept_0_20[[#This Row],[H_mag]]-40</f>
        <v>-48.94</v>
      </c>
      <c r="G251">
        <f>_10sept_0_20[[#This Row],[V_mag]]-40</f>
        <v>-48.94</v>
      </c>
      <c r="H251">
        <f>(10^(_10sept_0_20[[#This Row],[H_mag_adj]]/20)*COS(RADIANS(_10sept_0_20[[#This Row],[H_phase]])))*0.6</f>
        <v>1.4774809725664896E-3</v>
      </c>
      <c r="I251">
        <f>(10^(_10sept_0_20[[#This Row],[H_mag_adj]]/20)*SIN(RADIANS(_10sept_0_20[[#This Row],[H_phase]])))*0.6</f>
        <v>-1.5531354375664778E-3</v>
      </c>
      <c r="J251">
        <f>(10^(_10sept_0_20[[#This Row],[V_mag_adj]]/20)*COS(RADIANS(_10sept_0_20[[#This Row],[V_phase]])))*0.6</f>
        <v>1.4796481178186768E-3</v>
      </c>
      <c r="K251">
        <f>(10^(_10sept_0_20[[#This Row],[V_mag_adj]]/20)*SIN(RADIANS(_10sept_0_20[[#This Row],[V_phase]])))*0.6</f>
        <v>-1.5510709716697302E-3</v>
      </c>
    </row>
    <row r="252" spans="1:11" x14ac:dyDescent="0.25">
      <c r="A252">
        <v>69</v>
      </c>
      <c r="B252">
        <v>-9.34</v>
      </c>
      <c r="C252">
        <v>-61.8</v>
      </c>
      <c r="D252">
        <v>-9.34</v>
      </c>
      <c r="E252">
        <v>-61.77</v>
      </c>
      <c r="F252">
        <f>_10sept_0_20[[#This Row],[H_mag]]-40</f>
        <v>-49.34</v>
      </c>
      <c r="G252">
        <f>_10sept_0_20[[#This Row],[V_mag]]-40</f>
        <v>-49.34</v>
      </c>
      <c r="H252">
        <f>(10^(_10sept_0_20[[#This Row],[H_mag_adj]]/20)*COS(RADIANS(_10sept_0_20[[#This Row],[H_phase]])))*0.6</f>
        <v>9.6738582812905044E-4</v>
      </c>
      <c r="I252">
        <f>(10^(_10sept_0_20[[#This Row],[H_mag_adj]]/20)*SIN(RADIANS(_10sept_0_20[[#This Row],[H_phase]])))*0.6</f>
        <v>-1.8041669449950668E-3</v>
      </c>
      <c r="J252">
        <f>(10^(_10sept_0_20[[#This Row],[V_mag_adj]]/20)*COS(RADIANS(_10sept_0_20[[#This Row],[V_phase]])))*0.6</f>
        <v>9.683303550821051E-4</v>
      </c>
      <c r="K252">
        <f>(10^(_10sept_0_20[[#This Row],[V_mag_adj]]/20)*SIN(RADIANS(_10sept_0_20[[#This Row],[V_phase]])))*0.6</f>
        <v>-1.8036601756717715E-3</v>
      </c>
    </row>
    <row r="253" spans="1:11" x14ac:dyDescent="0.25">
      <c r="A253">
        <v>70</v>
      </c>
      <c r="B253">
        <v>-9.6999999999999993</v>
      </c>
      <c r="C253">
        <v>-77.84</v>
      </c>
      <c r="D253">
        <v>-9.69</v>
      </c>
      <c r="E253">
        <v>-77.67</v>
      </c>
      <c r="F253">
        <f>_10sept_0_20[[#This Row],[H_mag]]-40</f>
        <v>-49.7</v>
      </c>
      <c r="G253">
        <f>_10sept_0_20[[#This Row],[V_mag]]-40</f>
        <v>-49.69</v>
      </c>
      <c r="H253">
        <f>(10^(_10sept_0_20[[#This Row],[H_mag_adj]]/20)*COS(RADIANS(_10sept_0_20[[#This Row],[H_phase]])))*0.6</f>
        <v>4.1371093822426398E-4</v>
      </c>
      <c r="I253">
        <f>(10^(_10sept_0_20[[#This Row],[H_mag_adj]]/20)*SIN(RADIANS(_10sept_0_20[[#This Row],[H_phase]])))*0.6</f>
        <v>-1.919977280711669E-3</v>
      </c>
      <c r="J253">
        <f>(10^(_10sept_0_20[[#This Row],[V_mag_adj]]/20)*COS(RADIANS(_10sept_0_20[[#This Row],[V_phase]])))*0.6</f>
        <v>4.1988893292534927E-4</v>
      </c>
      <c r="K253">
        <f>(10^(_10sept_0_20[[#This Row],[V_mag_adj]]/20)*SIN(RADIANS(_10sept_0_20[[#This Row],[V_phase]])))*0.6</f>
        <v>-1.9209516309463112E-3</v>
      </c>
    </row>
    <row r="254" spans="1:11" x14ac:dyDescent="0.25">
      <c r="A254">
        <v>71</v>
      </c>
      <c r="B254">
        <v>-9.9700000000000006</v>
      </c>
      <c r="C254">
        <v>-93.51</v>
      </c>
      <c r="D254">
        <v>-9.9700000000000006</v>
      </c>
      <c r="E254">
        <v>-93.54</v>
      </c>
      <c r="F254">
        <f>_10sept_0_20[[#This Row],[H_mag]]-40</f>
        <v>-49.97</v>
      </c>
      <c r="G254">
        <f>_10sept_0_20[[#This Row],[V_mag]]-40</f>
        <v>-49.97</v>
      </c>
      <c r="H254">
        <f>(10^(_10sept_0_20[[#This Row],[H_mag_adj]]/20)*COS(RADIANS(_10sept_0_20[[#This Row],[H_phase]])))*0.6</f>
        <v>-1.1656389613655926E-4</v>
      </c>
      <c r="I254">
        <f>(10^(_10sept_0_20[[#This Row],[H_mag_adj]]/20)*SIN(RADIANS(_10sept_0_20[[#This Row],[H_phase]])))*0.6</f>
        <v>-1.9003596675324264E-3</v>
      </c>
      <c r="J254">
        <f>(10^(_10sept_0_20[[#This Row],[V_mag_adj]]/20)*COS(RADIANS(_10sept_0_20[[#This Row],[V_phase]])))*0.6</f>
        <v>-1.175589061078836E-4</v>
      </c>
      <c r="K254">
        <f>(10^(_10sept_0_20[[#This Row],[V_mag_adj]]/20)*SIN(RADIANS(_10sept_0_20[[#This Row],[V_phase]])))*0.6</f>
        <v>-1.9002983743247287E-3</v>
      </c>
    </row>
    <row r="255" spans="1:11" x14ac:dyDescent="0.25">
      <c r="A255">
        <v>72</v>
      </c>
      <c r="B255">
        <v>-10.220000000000001</v>
      </c>
      <c r="C255">
        <v>-108.61</v>
      </c>
      <c r="D255">
        <v>-10.15</v>
      </c>
      <c r="E255">
        <v>-108.89</v>
      </c>
      <c r="F255">
        <f>_10sept_0_20[[#This Row],[H_mag]]-40</f>
        <v>-50.22</v>
      </c>
      <c r="G255">
        <f>_10sept_0_20[[#This Row],[V_mag]]-40</f>
        <v>-50.15</v>
      </c>
      <c r="H255">
        <f>(10^(_10sept_0_20[[#This Row],[H_mag_adj]]/20)*COS(RADIANS(_10sept_0_20[[#This Row],[H_phase]])))*0.6</f>
        <v>-5.9035289707790484E-4</v>
      </c>
      <c r="I255">
        <f>(10^(_10sept_0_20[[#This Row],[H_mag_adj]]/20)*SIN(RADIANS(_10sept_0_20[[#This Row],[H_phase]])))*0.6</f>
        <v>-1.7531858755061693E-3</v>
      </c>
      <c r="J255">
        <f>(10^(_10sept_0_20[[#This Row],[V_mag_adj]]/20)*COS(RADIANS(_10sept_0_20[[#This Row],[V_phase]])))*0.6</f>
        <v>-6.0375967009666754E-4</v>
      </c>
      <c r="K255">
        <f>(10^(_10sept_0_20[[#This Row],[V_mag_adj]]/20)*SIN(RADIANS(_10sept_0_20[[#This Row],[V_phase]])))*0.6</f>
        <v>-1.7644425253116325E-3</v>
      </c>
    </row>
    <row r="256" spans="1:11" x14ac:dyDescent="0.25">
      <c r="A256">
        <v>73</v>
      </c>
      <c r="B256">
        <v>-10.44</v>
      </c>
      <c r="C256">
        <v>-123.57</v>
      </c>
      <c r="D256">
        <v>-10.43</v>
      </c>
      <c r="E256">
        <v>-123.5</v>
      </c>
      <c r="F256">
        <f>_10sept_0_20[[#This Row],[H_mag]]-40</f>
        <v>-50.44</v>
      </c>
      <c r="G256">
        <f>_10sept_0_20[[#This Row],[V_mag]]-40</f>
        <v>-50.43</v>
      </c>
      <c r="H256">
        <f>(10^(_10sept_0_20[[#This Row],[H_mag_adj]]/20)*COS(RADIANS(_10sept_0_20[[#This Row],[H_phase]])))*0.6</f>
        <v>-9.9733559680767231E-4</v>
      </c>
      <c r="I256">
        <f>(10^(_10sept_0_20[[#This Row],[H_mag_adj]]/20)*SIN(RADIANS(_10sept_0_20[[#This Row],[H_phase]])))*0.6</f>
        <v>-1.5028172918690305E-3</v>
      </c>
      <c r="J256">
        <f>(10^(_10sept_0_20[[#This Row],[V_mag_adj]]/20)*COS(RADIANS(_10sept_0_20[[#This Row],[V_phase]])))*0.6</f>
        <v>-9.9664558562785827E-4</v>
      </c>
      <c r="K256">
        <f>(10^(_10sept_0_20[[#This Row],[V_mag_adj]]/20)*SIN(RADIANS(_10sept_0_20[[#This Row],[V_phase]])))*0.6</f>
        <v>-1.5057672263275015E-3</v>
      </c>
    </row>
    <row r="257" spans="1:11" x14ac:dyDescent="0.25">
      <c r="A257">
        <v>74</v>
      </c>
      <c r="B257">
        <v>-10.7</v>
      </c>
      <c r="C257">
        <v>-137.72</v>
      </c>
      <c r="D257">
        <v>-10.74</v>
      </c>
      <c r="E257">
        <v>-138.19999999999999</v>
      </c>
      <c r="F257">
        <f>_10sept_0_20[[#This Row],[H_mag]]-40</f>
        <v>-50.7</v>
      </c>
      <c r="G257">
        <f>_10sept_0_20[[#This Row],[V_mag]]-40</f>
        <v>-50.74</v>
      </c>
      <c r="H257">
        <f>(10^(_10sept_0_20[[#This Row],[H_mag_adj]]/20)*COS(RADIANS(_10sept_0_20[[#This Row],[H_phase]])))*0.6</f>
        <v>-1.2951029903704729E-3</v>
      </c>
      <c r="I257">
        <f>(10^(_10sept_0_20[[#This Row],[H_mag_adj]]/20)*SIN(RADIANS(_10sept_0_20[[#This Row],[H_phase]])))*0.6</f>
        <v>-1.1776269281321694E-3</v>
      </c>
      <c r="J257">
        <f>(10^(_10sept_0_20[[#This Row],[V_mag_adj]]/20)*COS(RADIANS(_10sept_0_20[[#This Row],[V_phase]])))*0.6</f>
        <v>-1.2989275148631381E-3</v>
      </c>
      <c r="K257">
        <f>(10^(_10sept_0_20[[#This Row],[V_mag_adj]]/20)*SIN(RADIANS(_10sept_0_20[[#This Row],[V_phase]])))*0.6</f>
        <v>-1.1613752361243376E-3</v>
      </c>
    </row>
    <row r="258" spans="1:11" x14ac:dyDescent="0.25">
      <c r="A258">
        <v>75</v>
      </c>
      <c r="B258">
        <v>-11.06</v>
      </c>
      <c r="C258">
        <v>-151.87</v>
      </c>
      <c r="D258">
        <v>-11.14</v>
      </c>
      <c r="E258">
        <v>-152.15</v>
      </c>
      <c r="F258">
        <f>_10sept_0_20[[#This Row],[H_mag]]-40</f>
        <v>-51.06</v>
      </c>
      <c r="G258">
        <f>_10sept_0_20[[#This Row],[V_mag]]-40</f>
        <v>-51.14</v>
      </c>
      <c r="H258">
        <f>(10^(_10sept_0_20[[#This Row],[H_mag_adj]]/20)*COS(RADIANS(_10sept_0_20[[#This Row],[H_phase]])))*0.6</f>
        <v>-1.4810195957123044E-3</v>
      </c>
      <c r="I258">
        <f>(10^(_10sept_0_20[[#This Row],[H_mag_adj]]/20)*SIN(RADIANS(_10sept_0_20[[#This Row],[H_phase]])))*0.6</f>
        <v>-7.9178764266343545E-4</v>
      </c>
      <c r="J258">
        <f>(10^(_10sept_0_20[[#This Row],[V_mag_adj]]/20)*COS(RADIANS(_10sept_0_20[[#This Row],[V_phase]])))*0.6</f>
        <v>-1.4712579179579925E-3</v>
      </c>
      <c r="K258">
        <f>(10^(_10sept_0_20[[#This Row],[V_mag_adj]]/20)*SIN(RADIANS(_10sept_0_20[[#This Row],[V_phase]])))*0.6</f>
        <v>-7.7734787828726145E-4</v>
      </c>
    </row>
    <row r="259" spans="1:11" x14ac:dyDescent="0.25">
      <c r="A259">
        <v>76</v>
      </c>
      <c r="B259">
        <v>-11.48</v>
      </c>
      <c r="C259">
        <v>-165.48</v>
      </c>
      <c r="D259">
        <v>-11.59</v>
      </c>
      <c r="E259">
        <v>-165.52</v>
      </c>
      <c r="F259">
        <f>_10sept_0_20[[#This Row],[H_mag]]-40</f>
        <v>-51.480000000000004</v>
      </c>
      <c r="G259">
        <f>_10sept_0_20[[#This Row],[V_mag]]-40</f>
        <v>-51.59</v>
      </c>
      <c r="H259">
        <f>(10^(_10sept_0_20[[#This Row],[H_mag_adj]]/20)*COS(RADIANS(_10sept_0_20[[#This Row],[H_phase]])))*0.6</f>
        <v>-1.5490078109476641E-3</v>
      </c>
      <c r="I259">
        <f>(10^(_10sept_0_20[[#This Row],[H_mag_adj]]/20)*SIN(RADIANS(_10sept_0_20[[#This Row],[H_phase]])))*0.6</f>
        <v>-4.0117758010026417E-4</v>
      </c>
      <c r="J259">
        <f>(10^(_10sept_0_20[[#This Row],[V_mag_adj]]/20)*COS(RADIANS(_10sept_0_20[[#This Row],[V_phase]])))*0.6</f>
        <v>-1.5297907098910705E-3</v>
      </c>
      <c r="K259">
        <f>(10^(_10sept_0_20[[#This Row],[V_mag_adj]]/20)*SIN(RADIANS(_10sept_0_20[[#This Row],[V_phase]])))*0.6</f>
        <v>-3.9506111627267898E-4</v>
      </c>
    </row>
    <row r="260" spans="1:11" x14ac:dyDescent="0.25">
      <c r="A260">
        <v>77</v>
      </c>
      <c r="B260">
        <v>-11.92</v>
      </c>
      <c r="C260">
        <v>179.65</v>
      </c>
      <c r="D260">
        <v>-12.06</v>
      </c>
      <c r="E260">
        <v>179.27</v>
      </c>
      <c r="F260">
        <f>_10sept_0_20[[#This Row],[H_mag]]-40</f>
        <v>-51.92</v>
      </c>
      <c r="G260">
        <f>_10sept_0_20[[#This Row],[V_mag]]-40</f>
        <v>-52.06</v>
      </c>
      <c r="H260">
        <f>(10^(_10sept_0_20[[#This Row],[H_mag_adj]]/20)*COS(RADIANS(_10sept_0_20[[#This Row],[H_phase]])))*0.6</f>
        <v>-1.5210487984074169E-3</v>
      </c>
      <c r="I260">
        <f>(10^(_10sept_0_20[[#This Row],[H_mag_adj]]/20)*SIN(RADIANS(_10sept_0_20[[#This Row],[H_phase]])))*0.6</f>
        <v>9.2916739406877461E-6</v>
      </c>
      <c r="J260">
        <f>(10^(_10sept_0_20[[#This Row],[V_mag_adj]]/20)*COS(RADIANS(_10sept_0_20[[#This Row],[V_phase]])))*0.6</f>
        <v>-1.4966353530743025E-3</v>
      </c>
      <c r="K260">
        <f>(10^(_10sept_0_20[[#This Row],[V_mag_adj]]/20)*SIN(RADIANS(_10sept_0_20[[#This Row],[V_phase]])))*0.6</f>
        <v>1.9069518534187556E-5</v>
      </c>
    </row>
    <row r="261" spans="1:11" x14ac:dyDescent="0.25">
      <c r="A261">
        <v>78</v>
      </c>
      <c r="B261">
        <v>-12.4</v>
      </c>
      <c r="C261">
        <v>164.46</v>
      </c>
      <c r="D261">
        <v>-12.48</v>
      </c>
      <c r="E261">
        <v>163.63999999999999</v>
      </c>
      <c r="F261">
        <f>_10sept_0_20[[#This Row],[H_mag]]-40</f>
        <v>-52.4</v>
      </c>
      <c r="G261">
        <f>_10sept_0_20[[#This Row],[V_mag]]-40</f>
        <v>-52.480000000000004</v>
      </c>
      <c r="H261">
        <f>(10^(_10sept_0_20[[#This Row],[H_mag_adj]]/20)*COS(RADIANS(_10sept_0_20[[#This Row],[H_phase]])))*0.6</f>
        <v>-1.3866842071112735E-3</v>
      </c>
      <c r="I261">
        <f>(10^(_10sept_0_20[[#This Row],[H_mag_adj]]/20)*SIN(RADIANS(_10sept_0_20[[#This Row],[H_phase]])))*0.6</f>
        <v>3.8560431035186894E-4</v>
      </c>
      <c r="J261">
        <f>(10^(_10sept_0_20[[#This Row],[V_mag_adj]]/20)*COS(RADIANS(_10sept_0_20[[#This Row],[V_phase]])))*0.6</f>
        <v>-1.3683624294725124E-3</v>
      </c>
      <c r="K261">
        <f>(10^(_10sept_0_20[[#This Row],[V_mag_adj]]/20)*SIN(RADIANS(_10sept_0_20[[#This Row],[V_phase]])))*0.6</f>
        <v>4.016931303026851E-4</v>
      </c>
    </row>
    <row r="262" spans="1:11" x14ac:dyDescent="0.25">
      <c r="A262">
        <v>79</v>
      </c>
      <c r="B262">
        <v>-12.83</v>
      </c>
      <c r="C262">
        <v>148.77000000000001</v>
      </c>
      <c r="D262">
        <v>-12.91</v>
      </c>
      <c r="E262">
        <v>148.62</v>
      </c>
      <c r="F262">
        <f>_10sept_0_20[[#This Row],[H_mag]]-40</f>
        <v>-52.83</v>
      </c>
      <c r="G262">
        <f>_10sept_0_20[[#This Row],[V_mag]]-40</f>
        <v>-52.91</v>
      </c>
      <c r="H262">
        <f>(10^(_10sept_0_20[[#This Row],[H_mag_adj]]/20)*COS(RADIANS(_10sept_0_20[[#This Row],[H_phase]])))*0.6</f>
        <v>-1.1712903173678817E-3</v>
      </c>
      <c r="I262">
        <f>(10^(_10sept_0_20[[#This Row],[H_mag_adj]]/20)*SIN(RADIANS(_10sept_0_20[[#This Row],[H_phase]])))*0.6</f>
        <v>7.1019712222631325E-4</v>
      </c>
      <c r="J262">
        <f>(10^(_10sept_0_20[[#This Row],[V_mag_adj]]/20)*COS(RADIANS(_10sept_0_20[[#This Row],[V_phase]])))*0.6</f>
        <v>-1.1587056425206245E-3</v>
      </c>
      <c r="K262">
        <f>(10^(_10sept_0_20[[#This Row],[V_mag_adj]]/20)*SIN(RADIANS(_10sept_0_20[[#This Row],[V_phase]])))*0.6</f>
        <v>7.067218985824438E-4</v>
      </c>
    </row>
    <row r="263" spans="1:11" x14ac:dyDescent="0.25">
      <c r="A263">
        <v>80</v>
      </c>
      <c r="B263">
        <v>-13.09</v>
      </c>
      <c r="C263">
        <v>133.63999999999999</v>
      </c>
      <c r="D263">
        <v>-13.09</v>
      </c>
      <c r="E263">
        <v>132.96</v>
      </c>
      <c r="F263">
        <f>_10sept_0_20[[#This Row],[H_mag]]-40</f>
        <v>-53.09</v>
      </c>
      <c r="G263">
        <f>_10sept_0_20[[#This Row],[V_mag]]-40</f>
        <v>-53.09</v>
      </c>
      <c r="H263">
        <f>(10^(_10sept_0_20[[#This Row],[H_mag_adj]]/20)*COS(RADIANS(_10sept_0_20[[#This Row],[H_phase]])))*0.6</f>
        <v>-9.1744275336823366E-4</v>
      </c>
      <c r="I263">
        <f>(10^(_10sept_0_20[[#This Row],[H_mag_adj]]/20)*SIN(RADIANS(_10sept_0_20[[#This Row],[H_phase]])))*0.6</f>
        <v>9.6206400433727999E-4</v>
      </c>
      <c r="J263">
        <f>(10^(_10sept_0_20[[#This Row],[V_mag_adj]]/20)*COS(RADIANS(_10sept_0_20[[#This Row],[V_phase]])))*0.6</f>
        <v>-9.059604034754793E-4</v>
      </c>
      <c r="K263">
        <f>(10^(_10sept_0_20[[#This Row],[V_mag_adj]]/20)*SIN(RADIANS(_10sept_0_20[[#This Row],[V_phase]])))*0.6</f>
        <v>9.7288442349742358E-4</v>
      </c>
    </row>
    <row r="264" spans="1:11" x14ac:dyDescent="0.25">
      <c r="A264">
        <v>81</v>
      </c>
      <c r="B264">
        <v>-13.35</v>
      </c>
      <c r="C264">
        <v>117.89</v>
      </c>
      <c r="D264">
        <v>-13.37</v>
      </c>
      <c r="E264">
        <v>117.26</v>
      </c>
      <c r="F264">
        <f>_10sept_0_20[[#This Row],[H_mag]]-40</f>
        <v>-53.35</v>
      </c>
      <c r="G264">
        <f>_10sept_0_20[[#This Row],[V_mag]]-40</f>
        <v>-53.37</v>
      </c>
      <c r="H264">
        <f>(10^(_10sept_0_20[[#This Row],[H_mag_adj]]/20)*COS(RADIANS(_10sept_0_20[[#This Row],[H_phase]])))*0.6</f>
        <v>-6.0351598653413606E-4</v>
      </c>
      <c r="I264">
        <f>(10^(_10sept_0_20[[#This Row],[H_mag_adj]]/20)*SIN(RADIANS(_10sept_0_20[[#This Row],[H_phase]])))*0.6</f>
        <v>1.1403245726700204E-3</v>
      </c>
      <c r="J264">
        <f>(10^(_10sept_0_20[[#This Row],[V_mag_adj]]/20)*COS(RADIANS(_10sept_0_20[[#This Row],[V_phase]])))*0.6</f>
        <v>-5.8958210554427835E-4</v>
      </c>
      <c r="K264">
        <f>(10^(_10sept_0_20[[#This Row],[V_mag_adj]]/20)*SIN(RADIANS(_10sept_0_20[[#This Row],[V_phase]])))*0.6</f>
        <v>1.1442537331006865E-3</v>
      </c>
    </row>
    <row r="265" spans="1:11" x14ac:dyDescent="0.25">
      <c r="A265">
        <v>82</v>
      </c>
      <c r="B265">
        <v>-13.66</v>
      </c>
      <c r="C265">
        <v>101.45</v>
      </c>
      <c r="D265">
        <v>-13.68</v>
      </c>
      <c r="E265">
        <v>101.15</v>
      </c>
      <c r="F265">
        <f>_10sept_0_20[[#This Row],[H_mag]]-40</f>
        <v>-53.66</v>
      </c>
      <c r="G265">
        <f>_10sept_0_20[[#This Row],[V_mag]]-40</f>
        <v>-53.68</v>
      </c>
      <c r="H265">
        <f>(10^(_10sept_0_20[[#This Row],[H_mag_adj]]/20)*COS(RADIANS(_10sept_0_20[[#This Row],[H_phase]])))*0.6</f>
        <v>-2.4713802693702134E-4</v>
      </c>
      <c r="I265">
        <f>(10^(_10sept_0_20[[#This Row],[H_mag_adj]]/20)*SIN(RADIANS(_10sept_0_20[[#This Row],[H_phase]])))*0.6</f>
        <v>1.220171542616788E-3</v>
      </c>
      <c r="J265">
        <f>(10^(_10sept_0_20[[#This Row],[V_mag_adj]]/20)*COS(RADIANS(_10sept_0_20[[#This Row],[V_phase]])))*0.6</f>
        <v>-2.4019216503996441E-4</v>
      </c>
      <c r="K265">
        <f>(10^(_10sept_0_20[[#This Row],[V_mag_adj]]/20)*SIN(RADIANS(_10sept_0_20[[#This Row],[V_phase]])))*0.6</f>
        <v>1.2186395682416491E-3</v>
      </c>
    </row>
    <row r="266" spans="1:11" x14ac:dyDescent="0.25">
      <c r="A266">
        <v>83</v>
      </c>
      <c r="B266">
        <v>-14.01</v>
      </c>
      <c r="C266">
        <v>84.69</v>
      </c>
      <c r="D266">
        <v>-13.99</v>
      </c>
      <c r="E266">
        <v>85.48</v>
      </c>
      <c r="F266">
        <f>_10sept_0_20[[#This Row],[H_mag]]-40</f>
        <v>-54.01</v>
      </c>
      <c r="G266">
        <f>_10sept_0_20[[#This Row],[V_mag]]-40</f>
        <v>-53.99</v>
      </c>
      <c r="H266">
        <f>(10^(_10sept_0_20[[#This Row],[H_mag_adj]]/20)*COS(RADIANS(_10sept_0_20[[#This Row],[H_phase]])))*0.6</f>
        <v>1.1066270117439893E-4</v>
      </c>
      <c r="I266">
        <f>(10^(_10sept_0_20[[#This Row],[H_mag_adj]]/20)*SIN(RADIANS(_10sept_0_20[[#This Row],[H_phase]])))*0.6</f>
        <v>1.1906482875554687E-3</v>
      </c>
      <c r="J266">
        <f>(10^(_10sept_0_20[[#This Row],[V_mag_adj]]/20)*COS(RADIANS(_10sept_0_20[[#This Row],[V_phase]])))*0.6</f>
        <v>9.4453159654220235E-5</v>
      </c>
      <c r="K266">
        <f>(10^(_10sept_0_20[[#This Row],[V_mag_adj]]/20)*SIN(RADIANS(_10sept_0_20[[#This Row],[V_phase]])))*0.6</f>
        <v>1.1948088755675715E-3</v>
      </c>
    </row>
    <row r="267" spans="1:11" x14ac:dyDescent="0.25">
      <c r="A267">
        <v>84</v>
      </c>
      <c r="B267">
        <v>-14.4</v>
      </c>
      <c r="C267">
        <v>68.209999999999994</v>
      </c>
      <c r="D267">
        <v>-14.32</v>
      </c>
      <c r="E267">
        <v>68.489999999999995</v>
      </c>
      <c r="F267">
        <f>_10sept_0_20[[#This Row],[H_mag]]-40</f>
        <v>-54.4</v>
      </c>
      <c r="G267">
        <f>_10sept_0_20[[#This Row],[V_mag]]-40</f>
        <v>-54.32</v>
      </c>
      <c r="H267">
        <f>(10^(_10sept_0_20[[#This Row],[H_mag_adj]]/20)*COS(RADIANS(_10sept_0_20[[#This Row],[H_phase]])))*0.6</f>
        <v>4.2439081758185575E-4</v>
      </c>
      <c r="I267">
        <f>(10^(_10sept_0_20[[#This Row],[H_mag_adj]]/20)*SIN(RADIANS(_10sept_0_20[[#This Row],[H_phase]])))*0.6</f>
        <v>1.0615900485237081E-3</v>
      </c>
      <c r="J267">
        <f>(10^(_10sept_0_20[[#This Row],[V_mag_adj]]/20)*COS(RADIANS(_10sept_0_20[[#This Row],[V_phase]])))*0.6</f>
        <v>4.2307665299592734E-4</v>
      </c>
      <c r="K267">
        <f>(10^(_10sept_0_20[[#This Row],[V_mag_adj]]/20)*SIN(RADIANS(_10sept_0_20[[#This Row],[V_phase]])))*0.6</f>
        <v>1.07349317319614E-3</v>
      </c>
    </row>
    <row r="268" spans="1:11" x14ac:dyDescent="0.25">
      <c r="A268">
        <v>85</v>
      </c>
      <c r="B268">
        <v>-14.62</v>
      </c>
      <c r="C268">
        <v>50.15</v>
      </c>
      <c r="D268">
        <v>-14.6</v>
      </c>
      <c r="E268">
        <v>50.09</v>
      </c>
      <c r="F268">
        <f>_10sept_0_20[[#This Row],[H_mag]]-40</f>
        <v>-54.62</v>
      </c>
      <c r="G268">
        <f>_10sept_0_20[[#This Row],[V_mag]]-40</f>
        <v>-54.6</v>
      </c>
      <c r="H268">
        <f>(10^(_10sept_0_20[[#This Row],[H_mag_adj]]/20)*COS(RADIANS(_10sept_0_20[[#This Row],[H_phase]])))*0.6</f>
        <v>7.1426626238141539E-4</v>
      </c>
      <c r="I268">
        <f>(10^(_10sept_0_20[[#This Row],[H_mag_adj]]/20)*SIN(RADIANS(_10sept_0_20[[#This Row],[H_phase]])))*0.6</f>
        <v>8.5576934277453774E-4</v>
      </c>
      <c r="J268">
        <f>(10^(_10sept_0_20[[#This Row],[V_mag_adj]]/20)*COS(RADIANS(_10sept_0_20[[#This Row],[V_phase]])))*0.6</f>
        <v>7.1681064888124064E-4</v>
      </c>
      <c r="K268">
        <f>(10^(_10sept_0_20[[#This Row],[V_mag_adj]]/20)*SIN(RADIANS(_10sept_0_20[[#This Row],[V_phase]])))*0.6</f>
        <v>8.569919225287759E-4</v>
      </c>
    </row>
    <row r="269" spans="1:11" x14ac:dyDescent="0.25">
      <c r="A269">
        <v>86</v>
      </c>
      <c r="B269">
        <v>-14.73</v>
      </c>
      <c r="C269">
        <v>31.21</v>
      </c>
      <c r="D269">
        <v>-14.84</v>
      </c>
      <c r="E269">
        <v>31.7</v>
      </c>
      <c r="F269">
        <f>_10sept_0_20[[#This Row],[H_mag]]-40</f>
        <v>-54.730000000000004</v>
      </c>
      <c r="G269">
        <f>_10sept_0_20[[#This Row],[V_mag]]-40</f>
        <v>-54.84</v>
      </c>
      <c r="H269">
        <f>(10^(_10sept_0_20[[#This Row],[H_mag_adj]]/20)*COS(RADIANS(_10sept_0_20[[#This Row],[H_phase]])))*0.6</f>
        <v>9.4136150792047861E-4</v>
      </c>
      <c r="I269">
        <f>(10^(_10sept_0_20[[#This Row],[H_mag_adj]]/20)*SIN(RADIANS(_10sept_0_20[[#This Row],[H_phase]])))*0.6</f>
        <v>5.7033337720796746E-4</v>
      </c>
      <c r="J269">
        <f>(10^(_10sept_0_20[[#This Row],[V_mag_adj]]/20)*COS(RADIANS(_10sept_0_20[[#This Row],[V_phase]])))*0.6</f>
        <v>9.2466496424756771E-4</v>
      </c>
      <c r="K269">
        <f>(10^(_10sept_0_20[[#This Row],[V_mag_adj]]/20)*SIN(RADIANS(_10sept_0_20[[#This Row],[V_phase]])))*0.6</f>
        <v>5.7108472147332967E-4</v>
      </c>
    </row>
    <row r="270" spans="1:11" x14ac:dyDescent="0.25">
      <c r="A270">
        <v>87</v>
      </c>
      <c r="B270">
        <v>-14.7</v>
      </c>
      <c r="C270">
        <v>12.4</v>
      </c>
      <c r="D270">
        <v>-14.75</v>
      </c>
      <c r="E270">
        <v>13.29</v>
      </c>
      <c r="F270">
        <f>_10sept_0_20[[#This Row],[H_mag]]-40</f>
        <v>-54.7</v>
      </c>
      <c r="G270">
        <f>_10sept_0_20[[#This Row],[V_mag]]-40</f>
        <v>-54.75</v>
      </c>
      <c r="H270">
        <f>(10^(_10sept_0_20[[#This Row],[H_mag_adj]]/20)*COS(RADIANS(_10sept_0_20[[#This Row],[H_phase]])))*0.6</f>
        <v>1.0786985907410573E-3</v>
      </c>
      <c r="I270">
        <f>(10^(_10sept_0_20[[#This Row],[H_mag_adj]]/20)*SIN(RADIANS(_10sept_0_20[[#This Row],[H_phase]])))*0.6</f>
        <v>2.3716726678524324E-4</v>
      </c>
      <c r="J270">
        <f>(10^(_10sept_0_20[[#This Row],[V_mag_adj]]/20)*COS(RADIANS(_10sept_0_20[[#This Row],[V_phase]])))*0.6</f>
        <v>1.0687148240583907E-3</v>
      </c>
      <c r="K270">
        <f>(10^(_10sept_0_20[[#This Row],[V_mag_adj]]/20)*SIN(RADIANS(_10sept_0_20[[#This Row],[V_phase]])))*0.6</f>
        <v>2.5243653817548164E-4</v>
      </c>
    </row>
    <row r="271" spans="1:11" x14ac:dyDescent="0.25">
      <c r="A271">
        <v>88</v>
      </c>
      <c r="B271">
        <v>-14.53</v>
      </c>
      <c r="C271">
        <v>-5.0999999999999996</v>
      </c>
      <c r="D271">
        <v>-14.64</v>
      </c>
      <c r="E271">
        <v>-4.58</v>
      </c>
      <c r="F271">
        <f>_10sept_0_20[[#This Row],[H_mag]]-40</f>
        <v>-54.53</v>
      </c>
      <c r="G271">
        <f>_10sept_0_20[[#This Row],[V_mag]]-40</f>
        <v>-54.64</v>
      </c>
      <c r="H271">
        <f>(10^(_10sept_0_20[[#This Row],[H_mag_adj]]/20)*COS(RADIANS(_10sept_0_20[[#This Row],[H_phase]])))*0.6</f>
        <v>1.1218337320912737E-3</v>
      </c>
      <c r="I271">
        <f>(10^(_10sept_0_20[[#This Row],[H_mag_adj]]/20)*SIN(RADIANS(_10sept_0_20[[#This Row],[H_phase]])))*0.6</f>
        <v>-1.001209932787089E-4</v>
      </c>
      <c r="J271">
        <f>(10^(_10sept_0_20[[#This Row],[V_mag_adj]]/20)*COS(RADIANS(_10sept_0_20[[#This Row],[V_phase]])))*0.6</f>
        <v>1.1085677695692169E-3</v>
      </c>
      <c r="K271">
        <f>(10^(_10sept_0_20[[#This Row],[V_mag_adj]]/20)*SIN(RADIANS(_10sept_0_20[[#This Row],[V_phase]])))*0.6</f>
        <v>-8.8803787711319793E-5</v>
      </c>
    </row>
    <row r="272" spans="1:11" x14ac:dyDescent="0.25">
      <c r="A272">
        <v>89</v>
      </c>
      <c r="B272">
        <v>-14.31</v>
      </c>
      <c r="C272">
        <v>-21.23</v>
      </c>
      <c r="D272">
        <v>-14.46</v>
      </c>
      <c r="E272">
        <v>-20.61</v>
      </c>
      <c r="F272">
        <f>_10sept_0_20[[#This Row],[H_mag]]-40</f>
        <v>-54.31</v>
      </c>
      <c r="G272">
        <f>_10sept_0_20[[#This Row],[V_mag]]-40</f>
        <v>-54.46</v>
      </c>
      <c r="H272">
        <f>(10^(_10sept_0_20[[#This Row],[H_mag_adj]]/20)*COS(RADIANS(_10sept_0_20[[#This Row],[H_phase]])))*0.6</f>
        <v>1.0767868723176367E-3</v>
      </c>
      <c r="I272">
        <f>(10^(_10sept_0_20[[#This Row],[H_mag_adj]]/20)*SIN(RADIANS(_10sept_0_20[[#This Row],[H_phase]])))*0.6</f>
        <v>-4.1830686107410727E-4</v>
      </c>
      <c r="J272">
        <f>(10^(_10sept_0_20[[#This Row],[V_mag_adj]]/20)*COS(RADIANS(_10sept_0_20[[#This Row],[V_phase]])))*0.6</f>
        <v>1.0627380343215425E-3</v>
      </c>
      <c r="K272">
        <f>(10^(_10sept_0_20[[#This Row],[V_mag_adj]]/20)*SIN(RADIANS(_10sept_0_20[[#This Row],[V_phase]])))*0.6</f>
        <v>-3.9966866774351087E-4</v>
      </c>
    </row>
    <row r="273" spans="1:11" x14ac:dyDescent="0.25">
      <c r="A273">
        <v>90</v>
      </c>
      <c r="B273">
        <v>-14.32</v>
      </c>
      <c r="C273">
        <v>-36.11</v>
      </c>
      <c r="D273">
        <v>-14.39</v>
      </c>
      <c r="E273">
        <v>-36.32</v>
      </c>
      <c r="F273">
        <f>_10sept_0_20[[#This Row],[H_mag]]-40</f>
        <v>-54.32</v>
      </c>
      <c r="G273">
        <f>_10sept_0_20[[#This Row],[V_mag]]-40</f>
        <v>-54.39</v>
      </c>
      <c r="H273">
        <f>(10^(_10sept_0_20[[#This Row],[H_mag_adj]]/20)*COS(RADIANS(_10sept_0_20[[#This Row],[H_phase]])))*0.6</f>
        <v>9.3218452774336796E-4</v>
      </c>
      <c r="I273">
        <f>(10^(_10sept_0_20[[#This Row],[H_mag_adj]]/20)*SIN(RADIANS(_10sept_0_20[[#This Row],[H_phase]])))*0.6</f>
        <v>-6.8000989216689231E-4</v>
      </c>
      <c r="J273">
        <f>(10^(_10sept_0_20[[#This Row],[V_mag_adj]]/20)*COS(RADIANS(_10sept_0_20[[#This Row],[V_phase]])))*0.6</f>
        <v>9.2222363221351625E-4</v>
      </c>
      <c r="K273">
        <f>(10^(_10sept_0_20[[#This Row],[V_mag_adj]]/20)*SIN(RADIANS(_10sept_0_20[[#This Row],[V_phase]])))*0.6</f>
        <v>-6.7793635560047525E-4</v>
      </c>
    </row>
    <row r="274" spans="1:11" x14ac:dyDescent="0.25">
      <c r="A274">
        <v>91</v>
      </c>
      <c r="B274">
        <v>-14.5</v>
      </c>
      <c r="C274">
        <v>-49.89</v>
      </c>
      <c r="D274">
        <v>-14.49</v>
      </c>
      <c r="E274">
        <v>-49.69</v>
      </c>
      <c r="F274">
        <f>_10sept_0_20[[#This Row],[H_mag]]-40</f>
        <v>-54.5</v>
      </c>
      <c r="G274">
        <f>_10sept_0_20[[#This Row],[V_mag]]-40</f>
        <v>-54.49</v>
      </c>
      <c r="H274">
        <f>(10^(_10sept_0_20[[#This Row],[H_mag_adj]]/20)*COS(RADIANS(_10sept_0_20[[#This Row],[H_phase]])))*0.6</f>
        <v>7.2813260692130297E-4</v>
      </c>
      <c r="I274">
        <f>(10^(_10sept_0_20[[#This Row],[H_mag_adj]]/20)*SIN(RADIANS(_10sept_0_20[[#This Row],[H_phase]])))*0.6</f>
        <v>-8.6437903027483112E-4</v>
      </c>
      <c r="J274">
        <f>(10^(_10sept_0_20[[#This Row],[V_mag_adj]]/20)*COS(RADIANS(_10sept_0_20[[#This Row],[V_phase]])))*0.6</f>
        <v>7.3198766378566556E-4</v>
      </c>
      <c r="K274">
        <f>(10^(_10sept_0_20[[#This Row],[V_mag_adj]]/20)*SIN(RADIANS(_10sept_0_20[[#This Row],[V_phase]])))*0.6</f>
        <v>-8.6282489933586749E-4</v>
      </c>
    </row>
    <row r="275" spans="1:11" x14ac:dyDescent="0.25">
      <c r="A275">
        <v>92</v>
      </c>
      <c r="B275">
        <v>-14.96</v>
      </c>
      <c r="C275">
        <v>-62.89</v>
      </c>
      <c r="D275">
        <v>-14.93</v>
      </c>
      <c r="E275">
        <v>-62.83</v>
      </c>
      <c r="F275">
        <f>_10sept_0_20[[#This Row],[H_mag]]-40</f>
        <v>-54.96</v>
      </c>
      <c r="G275">
        <f>_10sept_0_20[[#This Row],[V_mag]]-40</f>
        <v>-54.93</v>
      </c>
      <c r="H275">
        <f>(10^(_10sept_0_20[[#This Row],[H_mag_adj]]/20)*COS(RADIANS(_10sept_0_20[[#This Row],[H_phase]])))*0.6</f>
        <v>4.88461723991291E-4</v>
      </c>
      <c r="I275">
        <f>(10^(_10sept_0_20[[#This Row],[H_mag_adj]]/20)*SIN(RADIANS(_10sept_0_20[[#This Row],[H_phase]])))*0.6</f>
        <v>-9.541272305262689E-4</v>
      </c>
      <c r="J275">
        <f>(10^(_10sept_0_20[[#This Row],[V_mag_adj]]/20)*COS(RADIANS(_10sept_0_20[[#This Row],[V_phase]])))*0.6</f>
        <v>4.9115407557298357E-4</v>
      </c>
      <c r="K275">
        <f>(10^(_10sept_0_20[[#This Row],[V_mag_adj]]/20)*SIN(RADIANS(_10sept_0_20[[#This Row],[V_phase]])))*0.6</f>
        <v>-9.5691455624761037E-4</v>
      </c>
    </row>
    <row r="276" spans="1:11" x14ac:dyDescent="0.25">
      <c r="A276">
        <v>93</v>
      </c>
      <c r="B276">
        <v>-15.54</v>
      </c>
      <c r="C276">
        <v>-76.209999999999994</v>
      </c>
      <c r="D276">
        <v>-15.54</v>
      </c>
      <c r="E276">
        <v>-76.08</v>
      </c>
      <c r="F276">
        <f>_10sept_0_20[[#This Row],[H_mag]]-40</f>
        <v>-55.54</v>
      </c>
      <c r="G276">
        <f>_10sept_0_20[[#This Row],[V_mag]]-40</f>
        <v>-55.54</v>
      </c>
      <c r="H276">
        <f>(10^(_10sept_0_20[[#This Row],[H_mag_adj]]/20)*COS(RADIANS(_10sept_0_20[[#This Row],[H_phase]])))*0.6</f>
        <v>2.3899666484474588E-4</v>
      </c>
      <c r="I276">
        <f>(10^(_10sept_0_20[[#This Row],[H_mag_adj]]/20)*SIN(RADIANS(_10sept_0_20[[#This Row],[H_phase]])))*0.6</f>
        <v>-9.7375375585336172E-4</v>
      </c>
      <c r="J276">
        <f>(10^(_10sept_0_20[[#This Row],[V_mag_adj]]/20)*COS(RADIANS(_10sept_0_20[[#This Row],[V_phase]])))*0.6</f>
        <v>2.4120542495645575E-4</v>
      </c>
      <c r="K276">
        <f>(10^(_10sept_0_20[[#This Row],[V_mag_adj]]/20)*SIN(RADIANS(_10sept_0_20[[#This Row],[V_phase]])))*0.6</f>
        <v>-9.7320898362942361E-4</v>
      </c>
    </row>
    <row r="277" spans="1:11" x14ac:dyDescent="0.25">
      <c r="A277">
        <v>94</v>
      </c>
      <c r="B277">
        <v>-16.38</v>
      </c>
      <c r="C277">
        <v>-91.25</v>
      </c>
      <c r="D277">
        <v>-16.41</v>
      </c>
      <c r="E277">
        <v>-90.54</v>
      </c>
      <c r="F277">
        <f>_10sept_0_20[[#This Row],[H_mag]]-40</f>
        <v>-56.379999999999995</v>
      </c>
      <c r="G277">
        <f>_10sept_0_20[[#This Row],[V_mag]]-40</f>
        <v>-56.41</v>
      </c>
      <c r="H277">
        <f>(10^(_10sept_0_20[[#This Row],[H_mag_adj]]/20)*COS(RADIANS(_10sept_0_20[[#This Row],[H_phase]])))*0.6</f>
        <v>-1.9856567614658381E-5</v>
      </c>
      <c r="I277">
        <f>(10^(_10sept_0_20[[#This Row],[H_mag_adj]]/20)*SIN(RADIANS(_10sept_0_20[[#This Row],[H_phase]])))*0.6</f>
        <v>-9.1001361033207968E-4</v>
      </c>
      <c r="J277">
        <f>(10^(_10sept_0_20[[#This Row],[V_mag_adj]]/20)*COS(RADIANS(_10sept_0_20[[#This Row],[V_phase]])))*0.6</f>
        <v>-8.5490124255481094E-6</v>
      </c>
      <c r="K277">
        <f>(10^(_10sept_0_20[[#This Row],[V_mag_adj]]/20)*SIN(RADIANS(_10sept_0_20[[#This Row],[V_phase]])))*0.6</f>
        <v>-9.0705153304633198E-4</v>
      </c>
    </row>
    <row r="278" spans="1:11" x14ac:dyDescent="0.25">
      <c r="A278">
        <v>95</v>
      </c>
      <c r="B278">
        <v>-17.260000000000002</v>
      </c>
      <c r="C278">
        <v>-106.22</v>
      </c>
      <c r="D278">
        <v>-17.32</v>
      </c>
      <c r="E278">
        <v>-106.33</v>
      </c>
      <c r="F278">
        <f>_10sept_0_20[[#This Row],[H_mag]]-40</f>
        <v>-57.260000000000005</v>
      </c>
      <c r="G278">
        <f>_10sept_0_20[[#This Row],[V_mag]]-40</f>
        <v>-57.32</v>
      </c>
      <c r="H278">
        <f>(10^(_10sept_0_20[[#This Row],[H_mag_adj]]/20)*COS(RADIANS(_10sept_0_20[[#This Row],[H_phase]])))*0.6</f>
        <v>-2.2975399458415713E-4</v>
      </c>
      <c r="I278">
        <f>(10^(_10sept_0_20[[#This Row],[H_mag_adj]]/20)*SIN(RADIANS(_10sept_0_20[[#This Row],[H_phase]])))*0.6</f>
        <v>-7.8978931115950013E-4</v>
      </c>
      <c r="J278">
        <f>(10^(_10sept_0_20[[#This Row],[V_mag_adj]]/20)*COS(RADIANS(_10sept_0_20[[#This Row],[V_phase]])))*0.6</f>
        <v>-2.2967780636118972E-4</v>
      </c>
      <c r="K278">
        <f>(10^(_10sept_0_20[[#This Row],[V_mag_adj]]/20)*SIN(RADIANS(_10sept_0_20[[#This Row],[V_phase]])))*0.6</f>
        <v>-7.8391293502176813E-4</v>
      </c>
    </row>
    <row r="279" spans="1:11" x14ac:dyDescent="0.25">
      <c r="A279">
        <v>96</v>
      </c>
      <c r="B279">
        <v>-18.23</v>
      </c>
      <c r="C279">
        <v>-123.06</v>
      </c>
      <c r="D279">
        <v>-18.37</v>
      </c>
      <c r="E279">
        <v>-122.49</v>
      </c>
      <c r="F279">
        <f>_10sept_0_20[[#This Row],[H_mag]]-40</f>
        <v>-58.230000000000004</v>
      </c>
      <c r="G279">
        <f>_10sept_0_20[[#This Row],[V_mag]]-40</f>
        <v>-58.370000000000005</v>
      </c>
      <c r="H279">
        <f>(10^(_10sept_0_20[[#This Row],[H_mag_adj]]/20)*COS(RADIANS(_10sept_0_20[[#This Row],[H_phase]])))*0.6</f>
        <v>-4.0129110335574146E-4</v>
      </c>
      <c r="I279">
        <f>(10^(_10sept_0_20[[#This Row],[H_mag_adj]]/20)*SIN(RADIANS(_10sept_0_20[[#This Row],[H_phase]])))*0.6</f>
        <v>-6.1651971433194152E-4</v>
      </c>
      <c r="J279">
        <f>(10^(_10sept_0_20[[#This Row],[V_mag_adj]]/20)*COS(RADIANS(_10sept_0_20[[#This Row],[V_phase]])))*0.6</f>
        <v>-3.8882015706125501E-4</v>
      </c>
      <c r="K279">
        <f>(10^(_10sept_0_20[[#This Row],[V_mag_adj]]/20)*SIN(RADIANS(_10sept_0_20[[#This Row],[V_phase]])))*0.6</f>
        <v>-6.105605248231885E-4</v>
      </c>
    </row>
    <row r="280" spans="1:11" x14ac:dyDescent="0.25">
      <c r="A280">
        <v>97</v>
      </c>
      <c r="B280">
        <v>-19.07</v>
      </c>
      <c r="C280">
        <v>-142.12</v>
      </c>
      <c r="D280">
        <v>-19.18</v>
      </c>
      <c r="E280">
        <v>-142.38999999999999</v>
      </c>
      <c r="F280">
        <f>_10sept_0_20[[#This Row],[H_mag]]-40</f>
        <v>-59.07</v>
      </c>
      <c r="G280">
        <f>_10sept_0_20[[#This Row],[V_mag]]-40</f>
        <v>-59.18</v>
      </c>
      <c r="H280">
        <f>(10^(_10sept_0_20[[#This Row],[H_mag_adj]]/20)*COS(RADIANS(_10sept_0_20[[#This Row],[H_phase]])))*0.6</f>
        <v>-5.270993823909794E-4</v>
      </c>
      <c r="I280">
        <f>(10^(_10sept_0_20[[#This Row],[H_mag_adj]]/20)*SIN(RADIANS(_10sept_0_20[[#This Row],[H_phase]])))*0.6</f>
        <v>-4.1004025684556898E-4</v>
      </c>
      <c r="J280">
        <f>(10^(_10sept_0_20[[#This Row],[V_mag_adj]]/20)*COS(RADIANS(_10sept_0_20[[#This Row],[V_phase]])))*0.6</f>
        <v>-5.2236833862849953E-4</v>
      </c>
      <c r="K280">
        <f>(10^(_10sept_0_20[[#This Row],[V_mag_adj]]/20)*SIN(RADIANS(_10sept_0_20[[#This Row],[V_phase]])))*0.6</f>
        <v>-4.0242303542036587E-4</v>
      </c>
    </row>
    <row r="281" spans="1:11" x14ac:dyDescent="0.25">
      <c r="A281">
        <v>98</v>
      </c>
      <c r="B281">
        <v>-19.71</v>
      </c>
      <c r="C281">
        <v>-164.15</v>
      </c>
      <c r="D281">
        <v>-19.78</v>
      </c>
      <c r="E281">
        <v>-163.82</v>
      </c>
      <c r="F281">
        <f>_10sept_0_20[[#This Row],[H_mag]]-40</f>
        <v>-59.71</v>
      </c>
      <c r="G281">
        <f>_10sept_0_20[[#This Row],[V_mag]]-40</f>
        <v>-59.78</v>
      </c>
      <c r="H281">
        <f>(10^(_10sept_0_20[[#This Row],[H_mag_adj]]/20)*COS(RADIANS(_10sept_0_20[[#This Row],[H_phase]])))*0.6</f>
        <v>-5.9678417913754231E-4</v>
      </c>
      <c r="I281">
        <f>(10^(_10sept_0_20[[#This Row],[H_mag_adj]]/20)*SIN(RADIANS(_10sept_0_20[[#This Row],[H_phase]])))*0.6</f>
        <v>-1.6943553361466383E-4</v>
      </c>
      <c r="J281">
        <f>(10^(_10sept_0_20[[#This Row],[V_mag_adj]]/20)*COS(RADIANS(_10sept_0_20[[#This Row],[V_phase]])))*0.6</f>
        <v>-5.9101613573246615E-4</v>
      </c>
      <c r="K281">
        <f>(10^(_10sept_0_20[[#This Row],[V_mag_adj]]/20)*SIN(RADIANS(_10sept_0_20[[#This Row],[V_phase]])))*0.6</f>
        <v>-1.7148236609116163E-4</v>
      </c>
    </row>
    <row r="282" spans="1:11" x14ac:dyDescent="0.25">
      <c r="A282">
        <v>99</v>
      </c>
      <c r="B282">
        <v>-19.79</v>
      </c>
      <c r="C282">
        <v>173.61</v>
      </c>
      <c r="D282">
        <v>-19.95</v>
      </c>
      <c r="E282">
        <v>173.72</v>
      </c>
      <c r="F282">
        <f>_10sept_0_20[[#This Row],[H_mag]]-40</f>
        <v>-59.79</v>
      </c>
      <c r="G282">
        <f>_10sept_0_20[[#This Row],[V_mag]]-40</f>
        <v>-59.95</v>
      </c>
      <c r="H282">
        <f>(10^(_10sept_0_20[[#This Row],[H_mag_adj]]/20)*COS(RADIANS(_10sept_0_20[[#This Row],[H_phase]])))*0.6</f>
        <v>-6.1086426296916394E-4</v>
      </c>
      <c r="I282">
        <f>(10^(_10sept_0_20[[#This Row],[H_mag_adj]]/20)*SIN(RADIANS(_10sept_0_20[[#This Row],[H_phase]])))*0.6</f>
        <v>6.8411450371818201E-5</v>
      </c>
      <c r="J282">
        <f>(10^(_10sept_0_20[[#This Row],[V_mag_adj]]/20)*COS(RADIANS(_10sept_0_20[[#This Row],[V_phase]])))*0.6</f>
        <v>-5.9984257164075996E-4</v>
      </c>
      <c r="K282">
        <f>(10^(_10sept_0_20[[#This Row],[V_mag_adj]]/20)*SIN(RADIANS(_10sept_0_20[[#This Row],[V_phase]])))*0.6</f>
        <v>6.6011307977971402E-5</v>
      </c>
    </row>
    <row r="283" spans="1:11" x14ac:dyDescent="0.25">
      <c r="A283">
        <v>100</v>
      </c>
      <c r="B283">
        <v>-19.559999999999999</v>
      </c>
      <c r="C283">
        <v>152.19</v>
      </c>
      <c r="D283">
        <v>-19.690000000000001</v>
      </c>
      <c r="E283">
        <v>151.37</v>
      </c>
      <c r="F283">
        <f>_10sept_0_20[[#This Row],[H_mag]]-40</f>
        <v>-59.56</v>
      </c>
      <c r="G283">
        <f>_10sept_0_20[[#This Row],[V_mag]]-40</f>
        <v>-59.69</v>
      </c>
      <c r="H283">
        <f>(10^(_10sept_0_20[[#This Row],[H_mag_adj]]/20)*COS(RADIANS(_10sept_0_20[[#This Row],[H_phase]])))*0.6</f>
        <v>-5.582758899306126E-4</v>
      </c>
      <c r="I283">
        <f>(10^(_10sept_0_20[[#This Row],[H_mag_adj]]/20)*SIN(RADIANS(_10sept_0_20[[#This Row],[H_phase]])))*0.6</f>
        <v>2.9447002046751946E-4</v>
      </c>
      <c r="J283">
        <f>(10^(_10sept_0_20[[#This Row],[V_mag_adj]]/20)*COS(RADIANS(_10sept_0_20[[#This Row],[V_phase]])))*0.6</f>
        <v>-5.4577455921511959E-4</v>
      </c>
      <c r="K283">
        <f>(10^(_10sept_0_20[[#This Row],[V_mag_adj]]/20)*SIN(RADIANS(_10sept_0_20[[#This Row],[V_phase]])))*0.6</f>
        <v>2.9793677006437175E-4</v>
      </c>
    </row>
    <row r="284" spans="1:11" x14ac:dyDescent="0.25">
      <c r="A284">
        <v>101</v>
      </c>
      <c r="B284">
        <v>-19.02</v>
      </c>
      <c r="C284">
        <v>131.43</v>
      </c>
      <c r="D284">
        <v>-18.96</v>
      </c>
      <c r="E284">
        <v>131.33000000000001</v>
      </c>
      <c r="F284">
        <f>_10sept_0_20[[#This Row],[H_mag]]-40</f>
        <v>-59.019999999999996</v>
      </c>
      <c r="G284">
        <f>_10sept_0_20[[#This Row],[V_mag]]-40</f>
        <v>-58.96</v>
      </c>
      <c r="H284">
        <f>(10^(_10sept_0_20[[#This Row],[H_mag_adj]]/20)*COS(RADIANS(_10sept_0_20[[#This Row],[H_phase]])))*0.6</f>
        <v>-4.4444227239716751E-4</v>
      </c>
      <c r="I284">
        <f>(10^(_10sept_0_20[[#This Row],[H_mag_adj]]/20)*SIN(RADIANS(_10sept_0_20[[#This Row],[H_phase]])))*0.6</f>
        <v>5.0358900850331473E-4</v>
      </c>
      <c r="J284">
        <f>(10^(_10sept_0_20[[#This Row],[V_mag_adj]]/20)*COS(RADIANS(_10sept_0_20[[#This Row],[V_phase]])))*0.6</f>
        <v>-4.4663729681644181E-4</v>
      </c>
      <c r="K284">
        <f>(10^(_10sept_0_20[[#This Row],[V_mag_adj]]/20)*SIN(RADIANS(_10sept_0_20[[#This Row],[V_phase]])))*0.6</f>
        <v>5.0786002300592231E-4</v>
      </c>
    </row>
    <row r="285" spans="1:11" x14ac:dyDescent="0.25">
      <c r="A285">
        <v>102</v>
      </c>
      <c r="B285">
        <v>-18.25</v>
      </c>
      <c r="C285">
        <v>112.38</v>
      </c>
      <c r="D285">
        <v>-18.3</v>
      </c>
      <c r="E285">
        <v>112.52</v>
      </c>
      <c r="F285">
        <f>_10sept_0_20[[#This Row],[H_mag]]-40</f>
        <v>-58.25</v>
      </c>
      <c r="G285">
        <f>_10sept_0_20[[#This Row],[V_mag]]-40</f>
        <v>-58.3</v>
      </c>
      <c r="H285">
        <f>(10^(_10sept_0_20[[#This Row],[H_mag_adj]]/20)*COS(RADIANS(_10sept_0_20[[#This Row],[H_phase]])))*0.6</f>
        <v>-2.7943992378559574E-4</v>
      </c>
      <c r="I285">
        <f>(10^(_10sept_0_20[[#This Row],[H_mag_adj]]/20)*SIN(RADIANS(_10sept_0_20[[#This Row],[H_phase]])))*0.6</f>
        <v>6.7864435840040381E-4</v>
      </c>
      <c r="J285">
        <f>(10^(_10sept_0_20[[#This Row],[V_mag_adj]]/20)*COS(RADIANS(_10sept_0_20[[#This Row],[V_phase]])))*0.6</f>
        <v>-2.7948385104820529E-4</v>
      </c>
      <c r="K285">
        <f>(10^(_10sept_0_20[[#This Row],[V_mag_adj]]/20)*SIN(RADIANS(_10sept_0_20[[#This Row],[V_phase]])))*0.6</f>
        <v>6.7406809503478104E-4</v>
      </c>
    </row>
    <row r="286" spans="1:11" x14ac:dyDescent="0.25">
      <c r="A286">
        <v>103</v>
      </c>
      <c r="B286">
        <v>-17.489999999999998</v>
      </c>
      <c r="C286">
        <v>95.79</v>
      </c>
      <c r="D286">
        <v>-17.57</v>
      </c>
      <c r="E286">
        <v>95.81</v>
      </c>
      <c r="F286">
        <f>_10sept_0_20[[#This Row],[H_mag]]-40</f>
        <v>-57.489999999999995</v>
      </c>
      <c r="G286">
        <f>_10sept_0_20[[#This Row],[V_mag]]-40</f>
        <v>-57.57</v>
      </c>
      <c r="H286">
        <f>(10^(_10sept_0_20[[#This Row],[H_mag_adj]]/20)*COS(RADIANS(_10sept_0_20[[#This Row],[H_phase]])))*0.6</f>
        <v>-8.081049349247023E-5</v>
      </c>
      <c r="I286">
        <f>(10^(_10sept_0_20[[#This Row],[H_mag_adj]]/20)*SIN(RADIANS(_10sept_0_20[[#This Row],[H_phase]])))*0.6</f>
        <v>7.9694794084859445E-4</v>
      </c>
      <c r="J286">
        <f>(10^(_10sept_0_20[[#This Row],[V_mag_adj]]/20)*COS(RADIANS(_10sept_0_20[[#This Row],[V_phase]])))*0.6</f>
        <v>-8.0345250425272347E-5</v>
      </c>
      <c r="K286">
        <f>(10^(_10sept_0_20[[#This Row],[V_mag_adj]]/20)*SIN(RADIANS(_10sept_0_20[[#This Row],[V_phase]])))*0.6</f>
        <v>7.8961348053270758E-4</v>
      </c>
    </row>
    <row r="287" spans="1:11" x14ac:dyDescent="0.25">
      <c r="A287">
        <v>104</v>
      </c>
      <c r="B287">
        <v>-16.97</v>
      </c>
      <c r="C287">
        <v>80.67</v>
      </c>
      <c r="D287">
        <v>-16.95</v>
      </c>
      <c r="E287">
        <v>80.53</v>
      </c>
      <c r="F287">
        <f>_10sept_0_20[[#This Row],[H_mag]]-40</f>
        <v>-56.97</v>
      </c>
      <c r="G287">
        <f>_10sept_0_20[[#This Row],[V_mag]]-40</f>
        <v>-56.95</v>
      </c>
      <c r="H287">
        <f>(10^(_10sept_0_20[[#This Row],[H_mag_adj]]/20)*COS(RADIANS(_10sept_0_20[[#This Row],[H_phase]])))*0.6</f>
        <v>1.3787617483228376E-4</v>
      </c>
      <c r="I287">
        <f>(10^(_10sept_0_20[[#This Row],[H_mag_adj]]/20)*SIN(RADIANS(_10sept_0_20[[#This Row],[H_phase]])))*0.6</f>
        <v>8.3920413068142008E-4</v>
      </c>
      <c r="J287">
        <f>(10^(_10sept_0_20[[#This Row],[V_mag_adj]]/20)*COS(RADIANS(_10sept_0_20[[#This Row],[V_phase]])))*0.6</f>
        <v>1.4024888721134461E-4</v>
      </c>
      <c r="K287">
        <f>(10^(_10sept_0_20[[#This Row],[V_mag_adj]]/20)*SIN(RADIANS(_10sept_0_20[[#This Row],[V_phase]])))*0.6</f>
        <v>8.4079851365314597E-4</v>
      </c>
    </row>
    <row r="288" spans="1:11" x14ac:dyDescent="0.25">
      <c r="A288">
        <v>105</v>
      </c>
      <c r="B288">
        <v>-16.5</v>
      </c>
      <c r="C288">
        <v>66.540000000000006</v>
      </c>
      <c r="D288">
        <v>-16.54</v>
      </c>
      <c r="E288">
        <v>66.22</v>
      </c>
      <c r="F288">
        <f>_10sept_0_20[[#This Row],[H_mag]]-40</f>
        <v>-56.5</v>
      </c>
      <c r="G288">
        <f>_10sept_0_20[[#This Row],[V_mag]]-40</f>
        <v>-56.54</v>
      </c>
      <c r="H288">
        <f>(10^(_10sept_0_20[[#This Row],[H_mag_adj]]/20)*COS(RADIANS(_10sept_0_20[[#This Row],[H_phase]])))*0.6</f>
        <v>3.573986978530621E-4</v>
      </c>
      <c r="I288">
        <f>(10^(_10sept_0_20[[#This Row],[H_mag_adj]]/20)*SIN(RADIANS(_10sept_0_20[[#This Row],[H_phase]])))*0.6</f>
        <v>8.2353250127577564E-4</v>
      </c>
      <c r="J288">
        <f>(10^(_10sept_0_20[[#This Row],[V_mag_adj]]/20)*COS(RADIANS(_10sept_0_20[[#This Row],[V_phase]])))*0.6</f>
        <v>3.6032936819003927E-4</v>
      </c>
      <c r="K288">
        <f>(10^(_10sept_0_20[[#This Row],[V_mag_adj]]/20)*SIN(RADIANS(_10sept_0_20[[#This Row],[V_phase]])))*0.6</f>
        <v>8.1774901867739697E-4</v>
      </c>
    </row>
    <row r="289" spans="1:11" x14ac:dyDescent="0.25">
      <c r="A289">
        <v>106</v>
      </c>
      <c r="B289">
        <v>-16.28</v>
      </c>
      <c r="C289">
        <v>52.16</v>
      </c>
      <c r="D289">
        <v>-16.170000000000002</v>
      </c>
      <c r="E289">
        <v>52.39</v>
      </c>
      <c r="F289">
        <f>_10sept_0_20[[#This Row],[H_mag]]-40</f>
        <v>-56.28</v>
      </c>
      <c r="G289">
        <f>_10sept_0_20[[#This Row],[V_mag]]-40</f>
        <v>-56.17</v>
      </c>
      <c r="H289">
        <f>(10^(_10sept_0_20[[#This Row],[H_mag_adj]]/20)*COS(RADIANS(_10sept_0_20[[#This Row],[H_phase]])))*0.6</f>
        <v>5.6485433302206137E-4</v>
      </c>
      <c r="I289">
        <f>(10^(_10sept_0_20[[#This Row],[H_mag_adj]]/20)*SIN(RADIANS(_10sept_0_20[[#This Row],[H_phase]])))*0.6</f>
        <v>7.2715701514099705E-4</v>
      </c>
      <c r="J289">
        <f>(10^(_10sept_0_20[[#This Row],[V_mag_adj]]/20)*COS(RADIANS(_10sept_0_20[[#This Row],[V_phase]])))*0.6</f>
        <v>5.6909246124713878E-4</v>
      </c>
      <c r="K289">
        <f>(10^(_10sept_0_20[[#This Row],[V_mag_adj]]/20)*SIN(RADIANS(_10sept_0_20[[#This Row],[V_phase]])))*0.6</f>
        <v>7.3871487798192568E-4</v>
      </c>
    </row>
    <row r="290" spans="1:11" x14ac:dyDescent="0.25">
      <c r="A290">
        <v>107</v>
      </c>
      <c r="B290">
        <v>-16.100000000000001</v>
      </c>
      <c r="C290">
        <v>38.03</v>
      </c>
      <c r="D290">
        <v>-16.079999999999998</v>
      </c>
      <c r="E290">
        <v>38.22</v>
      </c>
      <c r="F290">
        <f>_10sept_0_20[[#This Row],[H_mag]]-40</f>
        <v>-56.1</v>
      </c>
      <c r="G290">
        <f>_10sept_0_20[[#This Row],[V_mag]]-40</f>
        <v>-56.08</v>
      </c>
      <c r="H290">
        <f>(10^(_10sept_0_20[[#This Row],[H_mag_adj]]/20)*COS(RADIANS(_10sept_0_20[[#This Row],[H_phase]])))*0.6</f>
        <v>7.4046687900879247E-4</v>
      </c>
      <c r="I290">
        <f>(10^(_10sept_0_20[[#This Row],[H_mag_adj]]/20)*SIN(RADIANS(_10sept_0_20[[#This Row],[H_phase]])))*0.6</f>
        <v>5.7914075209536734E-4</v>
      </c>
      <c r="J290">
        <f>(10^(_10sept_0_20[[#This Row],[V_mag_adj]]/20)*COS(RADIANS(_10sept_0_20[[#This Row],[V_phase]])))*0.6</f>
        <v>7.4024482357862081E-4</v>
      </c>
      <c r="K290">
        <f>(10^(_10sept_0_20[[#This Row],[V_mag_adj]]/20)*SIN(RADIANS(_10sept_0_20[[#This Row],[V_phase]])))*0.6</f>
        <v>5.8293375487221378E-4</v>
      </c>
    </row>
    <row r="291" spans="1:11" x14ac:dyDescent="0.25">
      <c r="A291">
        <v>108</v>
      </c>
      <c r="B291">
        <v>-16.12</v>
      </c>
      <c r="C291">
        <v>24.41</v>
      </c>
      <c r="D291">
        <v>-16.05</v>
      </c>
      <c r="E291">
        <v>24.31</v>
      </c>
      <c r="F291">
        <f>_10sept_0_20[[#This Row],[H_mag]]-40</f>
        <v>-56.120000000000005</v>
      </c>
      <c r="G291">
        <f>_10sept_0_20[[#This Row],[V_mag]]-40</f>
        <v>-56.05</v>
      </c>
      <c r="H291">
        <f>(10^(_10sept_0_20[[#This Row],[H_mag_adj]]/20)*COS(RADIANS(_10sept_0_20[[#This Row],[H_phase]])))*0.6</f>
        <v>8.5405217546842777E-4</v>
      </c>
      <c r="I291">
        <f>(10^(_10sept_0_20[[#This Row],[H_mag_adj]]/20)*SIN(RADIANS(_10sept_0_20[[#This Row],[H_phase]])))*0.6</f>
        <v>3.8759499551397058E-4</v>
      </c>
      <c r="J291">
        <f>(10^(_10sept_0_20[[#This Row],[V_mag_adj]]/20)*COS(RADIANS(_10sept_0_20[[#This Row],[V_phase]])))*0.6</f>
        <v>8.6164347508442074E-4</v>
      </c>
      <c r="K291">
        <f>(10^(_10sept_0_20[[#This Row],[V_mag_adj]]/20)*SIN(RADIANS(_10sept_0_20[[#This Row],[V_phase]])))*0.6</f>
        <v>3.8922800483887201E-4</v>
      </c>
    </row>
    <row r="292" spans="1:11" x14ac:dyDescent="0.25">
      <c r="A292">
        <v>109</v>
      </c>
      <c r="B292">
        <v>-16.190000000000001</v>
      </c>
      <c r="C292">
        <v>9.89</v>
      </c>
      <c r="D292">
        <v>-16.09</v>
      </c>
      <c r="E292">
        <v>10.94</v>
      </c>
      <c r="F292">
        <f>_10sept_0_20[[#This Row],[H_mag]]-40</f>
        <v>-56.19</v>
      </c>
      <c r="G292">
        <f>_10sept_0_20[[#This Row],[V_mag]]-40</f>
        <v>-56.09</v>
      </c>
      <c r="H292">
        <f>(10^(_10sept_0_20[[#This Row],[H_mag_adj]]/20)*COS(RADIANS(_10sept_0_20[[#This Row],[H_phase]])))*0.6</f>
        <v>9.165346813643986E-4</v>
      </c>
      <c r="I292">
        <f>(10^(_10sept_0_20[[#This Row],[H_mag_adj]]/20)*SIN(RADIANS(_10sept_0_20[[#This Row],[H_phase]])))*0.6</f>
        <v>1.5979607585530771E-4</v>
      </c>
      <c r="J292">
        <f>(10^(_10sept_0_20[[#This Row],[V_mag_adj]]/20)*COS(RADIANS(_10sept_0_20[[#This Row],[V_phase]])))*0.6</f>
        <v>9.240298104921809E-4</v>
      </c>
      <c r="K292">
        <f>(10^(_10sept_0_20[[#This Row],[V_mag_adj]]/20)*SIN(RADIANS(_10sept_0_20[[#This Row],[V_phase]])))*0.6</f>
        <v>1.7860920137251912E-4</v>
      </c>
    </row>
    <row r="293" spans="1:11" x14ac:dyDescent="0.25">
      <c r="A293">
        <v>110</v>
      </c>
      <c r="B293">
        <v>-16.27</v>
      </c>
      <c r="C293">
        <v>-4.78</v>
      </c>
      <c r="D293">
        <v>-16.16</v>
      </c>
      <c r="E293">
        <v>-4.03</v>
      </c>
      <c r="F293">
        <f>_10sept_0_20[[#This Row],[H_mag]]-40</f>
        <v>-56.269999999999996</v>
      </c>
      <c r="G293">
        <f>_10sept_0_20[[#This Row],[V_mag]]-40</f>
        <v>-56.16</v>
      </c>
      <c r="H293">
        <f>(10^(_10sept_0_20[[#This Row],[H_mag_adj]]/20)*COS(RADIANS(_10sept_0_20[[#This Row],[H_phase]])))*0.6</f>
        <v>9.186247552334855E-4</v>
      </c>
      <c r="I293">
        <f>(10^(_10sept_0_20[[#This Row],[H_mag_adj]]/20)*SIN(RADIANS(_10sept_0_20[[#This Row],[H_phase]])))*0.6</f>
        <v>-7.6816163775769142E-5</v>
      </c>
      <c r="J293">
        <f>(10^(_10sept_0_20[[#This Row],[V_mag_adj]]/20)*COS(RADIANS(_10sept_0_20[[#This Row],[V_phase]])))*0.6</f>
        <v>9.3127100042704946E-4</v>
      </c>
      <c r="K293">
        <f>(10^(_10sept_0_20[[#This Row],[V_mag_adj]]/20)*SIN(RADIANS(_10sept_0_20[[#This Row],[V_phase]])))*0.6</f>
        <v>-6.5610826763776083E-5</v>
      </c>
    </row>
    <row r="294" spans="1:11" x14ac:dyDescent="0.25">
      <c r="A294">
        <v>111</v>
      </c>
      <c r="B294">
        <v>-16.329999999999998</v>
      </c>
      <c r="C294">
        <v>-19.02</v>
      </c>
      <c r="D294">
        <v>-16.32</v>
      </c>
      <c r="E294">
        <v>-18.170000000000002</v>
      </c>
      <c r="F294">
        <f>_10sept_0_20[[#This Row],[H_mag]]-40</f>
        <v>-56.33</v>
      </c>
      <c r="G294">
        <f>_10sept_0_20[[#This Row],[V_mag]]-40</f>
        <v>-56.32</v>
      </c>
      <c r="H294">
        <f>(10^(_10sept_0_20[[#This Row],[H_mag_adj]]/20)*COS(RADIANS(_10sept_0_20[[#This Row],[H_phase]])))*0.6</f>
        <v>8.6550401527878324E-4</v>
      </c>
      <c r="I294">
        <f>(10^(_10sept_0_20[[#This Row],[H_mag_adj]]/20)*SIN(RADIANS(_10sept_0_20[[#This Row],[H_phase]])))*0.6</f>
        <v>-2.9835490995742828E-4</v>
      </c>
      <c r="J294">
        <f>(10^(_10sept_0_20[[#This Row],[V_mag_adj]]/20)*COS(RADIANS(_10sept_0_20[[#This Row],[V_phase]])))*0.6</f>
        <v>8.7083680717619529E-4</v>
      </c>
      <c r="K294">
        <f>(10^(_10sept_0_20[[#This Row],[V_mag_adj]]/20)*SIN(RADIANS(_10sept_0_20[[#This Row],[V_phase]])))*0.6</f>
        <v>-2.8581140230636375E-4</v>
      </c>
    </row>
    <row r="295" spans="1:11" x14ac:dyDescent="0.25">
      <c r="A295">
        <v>112</v>
      </c>
      <c r="B295">
        <v>-16.489999999999998</v>
      </c>
      <c r="C295">
        <v>-33.130000000000003</v>
      </c>
      <c r="D295">
        <v>-16.52</v>
      </c>
      <c r="E295">
        <v>-32.24</v>
      </c>
      <c r="F295">
        <f>_10sept_0_20[[#This Row],[H_mag]]-40</f>
        <v>-56.489999999999995</v>
      </c>
      <c r="G295">
        <f>_10sept_0_20[[#This Row],[V_mag]]-40</f>
        <v>-56.519999999999996</v>
      </c>
      <c r="H295">
        <f>(10^(_10sept_0_20[[#This Row],[H_mag_adj]]/20)*COS(RADIANS(_10sept_0_20[[#This Row],[H_phase]])))*0.6</f>
        <v>7.5266400423955359E-4</v>
      </c>
      <c r="I295">
        <f>(10^(_10sept_0_20[[#This Row],[H_mag_adj]]/20)*SIN(RADIANS(_10sept_0_20[[#This Row],[H_phase]])))*0.6</f>
        <v>-4.9121725263255773E-4</v>
      </c>
      <c r="J295">
        <f>(10^(_10sept_0_20[[#This Row],[V_mag_adj]]/20)*COS(RADIANS(_10sept_0_20[[#This Row],[V_phase]])))*0.6</f>
        <v>7.5758206434517407E-4</v>
      </c>
      <c r="K295">
        <f>(10^(_10sept_0_20[[#This Row],[V_mag_adj]]/20)*SIN(RADIANS(_10sept_0_20[[#This Row],[V_phase]])))*0.6</f>
        <v>-4.778138440018401E-4</v>
      </c>
    </row>
    <row r="296" spans="1:11" x14ac:dyDescent="0.25">
      <c r="A296">
        <v>113</v>
      </c>
      <c r="B296">
        <v>-16.7</v>
      </c>
      <c r="C296">
        <v>-48.2</v>
      </c>
      <c r="D296">
        <v>-16.829999999999998</v>
      </c>
      <c r="E296">
        <v>-46.94</v>
      </c>
      <c r="F296">
        <f>_10sept_0_20[[#This Row],[H_mag]]-40</f>
        <v>-56.7</v>
      </c>
      <c r="G296">
        <f>_10sept_0_20[[#This Row],[V_mag]]-40</f>
        <v>-56.83</v>
      </c>
      <c r="H296">
        <f>(10^(_10sept_0_20[[#This Row],[H_mag_adj]]/20)*COS(RADIANS(_10sept_0_20[[#This Row],[H_phase]])))*0.6</f>
        <v>5.8475313841980039E-4</v>
      </c>
      <c r="I296">
        <f>(10^(_10sept_0_20[[#This Row],[H_mag_adj]]/20)*SIN(RADIANS(_10sept_0_20[[#This Row],[H_phase]])))*0.6</f>
        <v>-6.5401079450495055E-4</v>
      </c>
      <c r="J296">
        <f>(10^(_10sept_0_20[[#This Row],[V_mag_adj]]/20)*COS(RADIANS(_10sept_0_20[[#This Row],[V_phase]])))*0.6</f>
        <v>5.9009478151135616E-4</v>
      </c>
      <c r="K296">
        <f>(10^(_10sept_0_20[[#This Row],[V_mag_adj]]/20)*SIN(RADIANS(_10sept_0_20[[#This Row],[V_phase]])))*0.6</f>
        <v>-6.3147210161402319E-4</v>
      </c>
    </row>
    <row r="297" spans="1:11" x14ac:dyDescent="0.25">
      <c r="A297">
        <v>114</v>
      </c>
      <c r="B297">
        <v>-16.899999999999999</v>
      </c>
      <c r="C297">
        <v>-61.95</v>
      </c>
      <c r="D297">
        <v>-17.05</v>
      </c>
      <c r="E297">
        <v>-62.19</v>
      </c>
      <c r="F297">
        <f>_10sept_0_20[[#This Row],[H_mag]]-40</f>
        <v>-56.9</v>
      </c>
      <c r="G297">
        <f>_10sept_0_20[[#This Row],[V_mag]]-40</f>
        <v>-57.05</v>
      </c>
      <c r="H297">
        <f>(10^(_10sept_0_20[[#This Row],[H_mag_adj]]/20)*COS(RADIANS(_10sept_0_20[[#This Row],[H_phase]])))*0.6</f>
        <v>4.0315548687588719E-4</v>
      </c>
      <c r="I297">
        <f>(10^(_10sept_0_20[[#This Row],[H_mag_adj]]/20)*SIN(RADIANS(_10sept_0_20[[#This Row],[H_phase]])))*0.6</f>
        <v>-7.5663155728722842E-4</v>
      </c>
      <c r="J297">
        <f>(10^(_10sept_0_20[[#This Row],[V_mag_adj]]/20)*COS(RADIANS(_10sept_0_20[[#This Row],[V_phase]])))*0.6</f>
        <v>3.9313443572374903E-4</v>
      </c>
      <c r="K297">
        <f>(10^(_10sept_0_20[[#This Row],[V_mag_adj]]/20)*SIN(RADIANS(_10sept_0_20[[#This Row],[V_phase]])))*0.6</f>
        <v>-7.4533046392155221E-4</v>
      </c>
    </row>
    <row r="298" spans="1:11" x14ac:dyDescent="0.25">
      <c r="A298">
        <v>115</v>
      </c>
      <c r="B298">
        <v>-17.13</v>
      </c>
      <c r="C298">
        <v>-77.650000000000006</v>
      </c>
      <c r="D298">
        <v>-17.29</v>
      </c>
      <c r="E298">
        <v>-77.08</v>
      </c>
      <c r="F298">
        <f>_10sept_0_20[[#This Row],[H_mag]]-40</f>
        <v>-57.129999999999995</v>
      </c>
      <c r="G298">
        <f>_10sept_0_20[[#This Row],[V_mag]]-40</f>
        <v>-57.29</v>
      </c>
      <c r="H298">
        <f>(10^(_10sept_0_20[[#This Row],[H_mag_adj]]/20)*COS(RADIANS(_10sept_0_20[[#This Row],[H_phase]])))*0.6</f>
        <v>1.7857776855078225E-4</v>
      </c>
      <c r="I298">
        <f>(10^(_10sept_0_20[[#This Row],[H_mag_adj]]/20)*SIN(RADIANS(_10sept_0_20[[#This Row],[H_phase]])))*0.6</f>
        <v>-8.1561135818489087E-4</v>
      </c>
      <c r="J298">
        <f>(10^(_10sept_0_20[[#This Row],[V_mag_adj]]/20)*COS(RADIANS(_10sept_0_20[[#This Row],[V_phase]])))*0.6</f>
        <v>1.8327546167760871E-4</v>
      </c>
      <c r="K298">
        <f>(10^(_10sept_0_20[[#This Row],[V_mag_adj]]/20)*SIN(RADIANS(_10sept_0_20[[#This Row],[V_phase]])))*0.6</f>
        <v>-7.9894104528891222E-4</v>
      </c>
    </row>
    <row r="299" spans="1:11" x14ac:dyDescent="0.25">
      <c r="A299">
        <v>116</v>
      </c>
      <c r="B299">
        <v>-17.25</v>
      </c>
      <c r="C299">
        <v>-92.2</v>
      </c>
      <c r="D299">
        <v>-17.39</v>
      </c>
      <c r="E299">
        <v>-92.62</v>
      </c>
      <c r="F299">
        <f>_10sept_0_20[[#This Row],[H_mag]]-40</f>
        <v>-57.25</v>
      </c>
      <c r="G299">
        <f>_10sept_0_20[[#This Row],[V_mag]]-40</f>
        <v>-57.39</v>
      </c>
      <c r="H299">
        <f>(10^(_10sept_0_20[[#This Row],[H_mag_adj]]/20)*COS(RADIANS(_10sept_0_20[[#This Row],[H_phase]])))*0.6</f>
        <v>-3.1611461610739446E-5</v>
      </c>
      <c r="I299">
        <f>(10^(_10sept_0_20[[#This Row],[H_mag_adj]]/20)*SIN(RADIANS(_10sept_0_20[[#This Row],[H_phase]])))*0.6</f>
        <v>-8.2286960553368401E-4</v>
      </c>
      <c r="J299">
        <f>(10^(_10sept_0_20[[#This Row],[V_mag_adj]]/20)*COS(RADIANS(_10sept_0_20[[#This Row],[V_phase]])))*0.6</f>
        <v>-3.7040645460070061E-5</v>
      </c>
      <c r="K299">
        <f>(10^(_10sept_0_20[[#This Row],[V_mag_adj]]/20)*SIN(RADIANS(_10sept_0_20[[#This Row],[V_phase]])))*0.6</f>
        <v>-8.0946305871174257E-4</v>
      </c>
    </row>
    <row r="300" spans="1:11" x14ac:dyDescent="0.25">
      <c r="A300">
        <v>117</v>
      </c>
      <c r="B300">
        <v>-17.27</v>
      </c>
      <c r="C300">
        <v>-107.06</v>
      </c>
      <c r="D300">
        <v>-17.37</v>
      </c>
      <c r="E300">
        <v>-107.69</v>
      </c>
      <c r="F300">
        <f>_10sept_0_20[[#This Row],[H_mag]]-40</f>
        <v>-57.269999999999996</v>
      </c>
      <c r="G300">
        <f>_10sept_0_20[[#This Row],[V_mag]]-40</f>
        <v>-57.370000000000005</v>
      </c>
      <c r="H300">
        <f>(10^(_10sept_0_20[[#This Row],[H_mag_adj]]/20)*COS(RADIANS(_10sept_0_20[[#This Row],[H_phase]])))*0.6</f>
        <v>-2.4103014884299437E-4</v>
      </c>
      <c r="I300">
        <f>(10^(_10sept_0_20[[#This Row],[H_mag_adj]]/20)*SIN(RADIANS(_10sept_0_20[[#This Row],[H_phase]])))*0.6</f>
        <v>-7.8543140391315819E-4</v>
      </c>
      <c r="J300">
        <f>(10^(_10sept_0_20[[#This Row],[V_mag_adj]]/20)*COS(RADIANS(_10sept_0_20[[#This Row],[V_phase]])))*0.6</f>
        <v>-2.467939346455306E-4</v>
      </c>
      <c r="K300">
        <f>(10^(_10sept_0_20[[#This Row],[V_mag_adj]]/20)*SIN(RADIANS(_10sept_0_20[[#This Row],[V_phase]])))*0.6</f>
        <v>-7.7377383380146207E-4</v>
      </c>
    </row>
    <row r="301" spans="1:11" x14ac:dyDescent="0.25">
      <c r="A301">
        <v>118</v>
      </c>
      <c r="B301">
        <v>-17.260000000000002</v>
      </c>
      <c r="C301">
        <v>-121.18</v>
      </c>
      <c r="D301">
        <v>-17.29</v>
      </c>
      <c r="E301">
        <v>-122.11</v>
      </c>
      <c r="F301">
        <f>_10sept_0_20[[#This Row],[H_mag]]-40</f>
        <v>-57.260000000000005</v>
      </c>
      <c r="G301">
        <f>_10sept_0_20[[#This Row],[V_mag]]-40</f>
        <v>-57.29</v>
      </c>
      <c r="H301">
        <f>(10^(_10sept_0_20[[#This Row],[H_mag_adj]]/20)*COS(RADIANS(_10sept_0_20[[#This Row],[H_phase]])))*0.6</f>
        <v>-4.2584665351019351E-4</v>
      </c>
      <c r="I301">
        <f>(10^(_10sept_0_20[[#This Row],[H_mag_adj]]/20)*SIN(RADIANS(_10sept_0_20[[#This Row],[H_phase]])))*0.6</f>
        <v>-7.0371065200360852E-4</v>
      </c>
      <c r="J301">
        <f>(10^(_10sept_0_20[[#This Row],[V_mag_adj]]/20)*COS(RADIANS(_10sept_0_20[[#This Row],[V_phase]])))*0.6</f>
        <v>-4.3570490550249691E-4</v>
      </c>
      <c r="K301">
        <f>(10^(_10sept_0_20[[#This Row],[V_mag_adj]]/20)*SIN(RADIANS(_10sept_0_20[[#This Row],[V_phase]])))*0.6</f>
        <v>-6.943039132984493E-4</v>
      </c>
    </row>
    <row r="302" spans="1:11" x14ac:dyDescent="0.25">
      <c r="A302">
        <v>119</v>
      </c>
      <c r="B302">
        <v>-17.21</v>
      </c>
      <c r="C302">
        <v>-135.46</v>
      </c>
      <c r="D302">
        <v>-17.170000000000002</v>
      </c>
      <c r="E302">
        <v>-135.29</v>
      </c>
      <c r="F302">
        <f>_10sept_0_20[[#This Row],[H_mag]]-40</f>
        <v>-57.21</v>
      </c>
      <c r="G302">
        <f>_10sept_0_20[[#This Row],[V_mag]]-40</f>
        <v>-57.17</v>
      </c>
      <c r="H302">
        <f>(10^(_10sept_0_20[[#This Row],[H_mag_adj]]/20)*COS(RADIANS(_10sept_0_20[[#This Row],[H_phase]])))*0.6</f>
        <v>-5.8965114665483244E-4</v>
      </c>
      <c r="I302">
        <f>(10^(_10sept_0_20[[#This Row],[H_mag_adj]]/20)*SIN(RADIANS(_10sept_0_20[[#This Row],[H_phase]])))*0.6</f>
        <v>-5.8025830973888553E-4</v>
      </c>
      <c r="J302">
        <f>(10^(_10sept_0_20[[#This Row],[V_mag_adj]]/20)*COS(RADIANS(_10sept_0_20[[#This Row],[V_phase]])))*0.6</f>
        <v>-5.9064063987513218E-4</v>
      </c>
      <c r="K302">
        <f>(10^(_10sept_0_20[[#This Row],[V_mag_adj]]/20)*SIN(RADIANS(_10sept_0_20[[#This Row],[V_phase]])))*0.6</f>
        <v>-5.846916975374264E-4</v>
      </c>
    </row>
    <row r="303" spans="1:11" x14ac:dyDescent="0.25">
      <c r="A303">
        <v>120</v>
      </c>
      <c r="B303">
        <v>-17.2</v>
      </c>
      <c r="C303">
        <v>-148.16</v>
      </c>
      <c r="D303">
        <v>-17.16</v>
      </c>
      <c r="E303">
        <v>-148.15</v>
      </c>
      <c r="F303">
        <f>_10sept_0_20[[#This Row],[H_mag]]-40</f>
        <v>-57.2</v>
      </c>
      <c r="G303">
        <f>_10sept_0_20[[#This Row],[V_mag]]-40</f>
        <v>-57.16</v>
      </c>
      <c r="H303">
        <f>(10^(_10sept_0_20[[#This Row],[H_mag_adj]]/20)*COS(RADIANS(_10sept_0_20[[#This Row],[H_phase]])))*0.6</f>
        <v>-7.0360223526399676E-4</v>
      </c>
      <c r="I303">
        <f>(10^(_10sept_0_20[[#This Row],[H_mag_adj]]/20)*SIN(RADIANS(_10sept_0_20[[#This Row],[H_phase]])))*0.6</f>
        <v>-4.3693220640995853E-4</v>
      </c>
      <c r="J303">
        <f>(10^(_10sept_0_20[[#This Row],[V_mag_adj]]/20)*COS(RADIANS(_10sept_0_20[[#This Row],[V_phase]])))*0.6</f>
        <v>-7.0677329380392721E-4</v>
      </c>
      <c r="K303">
        <f>(10^(_10sept_0_20[[#This Row],[V_mag_adj]]/20)*SIN(RADIANS(_10sept_0_20[[#This Row],[V_phase]])))*0.6</f>
        <v>-4.3907235573787258E-4</v>
      </c>
    </row>
    <row r="304" spans="1:11" x14ac:dyDescent="0.25">
      <c r="A304">
        <v>121</v>
      </c>
      <c r="B304">
        <v>-17.09</v>
      </c>
      <c r="C304">
        <v>-160.91</v>
      </c>
      <c r="D304">
        <v>-17.100000000000001</v>
      </c>
      <c r="E304">
        <v>-160.54</v>
      </c>
      <c r="F304">
        <f>_10sept_0_20[[#This Row],[H_mag]]-40</f>
        <v>-57.09</v>
      </c>
      <c r="G304">
        <f>_10sept_0_20[[#This Row],[V_mag]]-40</f>
        <v>-57.1</v>
      </c>
      <c r="H304">
        <f>(10^(_10sept_0_20[[#This Row],[H_mag_adj]]/20)*COS(RADIANS(_10sept_0_20[[#This Row],[H_phase]])))*0.6</f>
        <v>-7.9265795046714791E-4</v>
      </c>
      <c r="I304">
        <f>(10^(_10sept_0_20[[#This Row],[H_mag_adj]]/20)*SIN(RADIANS(_10sept_0_20[[#This Row],[H_phase]])))*0.6</f>
        <v>-2.7432750070009672E-4</v>
      </c>
      <c r="J304">
        <f>(10^(_10sept_0_20[[#This Row],[V_mag_adj]]/20)*COS(RADIANS(_10sept_0_20[[#This Row],[V_phase]])))*0.6</f>
        <v>-7.8995990668459287E-4</v>
      </c>
      <c r="K304">
        <f>(10^(_10sept_0_20[[#This Row],[V_mag_adj]]/20)*SIN(RADIANS(_10sept_0_20[[#This Row],[V_phase]])))*0.6</f>
        <v>-2.7911897417367626E-4</v>
      </c>
    </row>
    <row r="305" spans="1:11" x14ac:dyDescent="0.25">
      <c r="A305">
        <v>122</v>
      </c>
      <c r="B305">
        <v>-17.12</v>
      </c>
      <c r="C305">
        <v>-173.45</v>
      </c>
      <c r="D305">
        <v>-17.22</v>
      </c>
      <c r="E305">
        <v>-172.97</v>
      </c>
      <c r="F305">
        <f>_10sept_0_20[[#This Row],[H_mag]]-40</f>
        <v>-57.120000000000005</v>
      </c>
      <c r="G305">
        <f>_10sept_0_20[[#This Row],[V_mag]]-40</f>
        <v>-57.22</v>
      </c>
      <c r="H305">
        <f>(10^(_10sept_0_20[[#This Row],[H_mag_adj]]/20)*COS(RADIANS(_10sept_0_20[[#This Row],[H_phase]])))*0.6</f>
        <v>-8.3043794106959037E-4</v>
      </c>
      <c r="I305">
        <f>(10^(_10sept_0_20[[#This Row],[H_mag_adj]]/20)*SIN(RADIANS(_10sept_0_20[[#This Row],[H_phase]])))*0.6</f>
        <v>-9.5350626455719697E-5</v>
      </c>
      <c r="J305">
        <f>(10^(_10sept_0_20[[#This Row],[V_mag_adj]]/20)*COS(RADIANS(_10sept_0_20[[#This Row],[V_phase]])))*0.6</f>
        <v>-8.2011353421884302E-4</v>
      </c>
      <c r="K305">
        <f>(10^(_10sept_0_20[[#This Row],[V_mag_adj]]/20)*SIN(RADIANS(_10sept_0_20[[#This Row],[V_phase]])))*0.6</f>
        <v>-1.0113319250914115E-4</v>
      </c>
    </row>
    <row r="306" spans="1:11" x14ac:dyDescent="0.25">
      <c r="A306">
        <v>123</v>
      </c>
      <c r="B306">
        <v>-17.27</v>
      </c>
      <c r="C306">
        <v>174.05</v>
      </c>
      <c r="D306">
        <v>-17.36</v>
      </c>
      <c r="E306">
        <v>174.49</v>
      </c>
      <c r="F306">
        <f>_10sept_0_20[[#This Row],[H_mag]]-40</f>
        <v>-57.269999999999996</v>
      </c>
      <c r="G306">
        <f>_10sept_0_20[[#This Row],[V_mag]]-40</f>
        <v>-57.36</v>
      </c>
      <c r="H306">
        <f>(10^(_10sept_0_20[[#This Row],[H_mag_adj]]/20)*COS(RADIANS(_10sept_0_20[[#This Row],[H_phase]])))*0.6</f>
        <v>-8.1715654964089821E-4</v>
      </c>
      <c r="I306">
        <f>(10^(_10sept_0_20[[#This Row],[H_mag_adj]]/20)*SIN(RADIANS(_10sept_0_20[[#This Row],[H_phase]])))*0.6</f>
        <v>8.5165698982940798E-5</v>
      </c>
      <c r="J306">
        <f>(10^(_10sept_0_20[[#This Row],[V_mag_adj]]/20)*COS(RADIANS(_10sept_0_20[[#This Row],[V_phase]])))*0.6</f>
        <v>-8.0935661918577905E-4</v>
      </c>
      <c r="K306">
        <f>(10^(_10sept_0_20[[#This Row],[V_mag_adj]]/20)*SIN(RADIANS(_10sept_0_20[[#This Row],[V_phase]])))*0.6</f>
        <v>7.8074749987240292E-5</v>
      </c>
    </row>
    <row r="307" spans="1:11" x14ac:dyDescent="0.25">
      <c r="A307">
        <v>124</v>
      </c>
      <c r="B307">
        <v>-17.55</v>
      </c>
      <c r="C307">
        <v>162.24</v>
      </c>
      <c r="D307">
        <v>-17.61</v>
      </c>
      <c r="E307">
        <v>162.12</v>
      </c>
      <c r="F307">
        <f>_10sept_0_20[[#This Row],[H_mag]]-40</f>
        <v>-57.55</v>
      </c>
      <c r="G307">
        <f>_10sept_0_20[[#This Row],[V_mag]]-40</f>
        <v>-57.61</v>
      </c>
      <c r="H307">
        <f>(10^(_10sept_0_20[[#This Row],[H_mag_adj]]/20)*COS(RADIANS(_10sept_0_20[[#This Row],[H_phase]])))*0.6</f>
        <v>-7.576078240396837E-4</v>
      </c>
      <c r="I307">
        <f>(10^(_10sept_0_20[[#This Row],[H_mag_adj]]/20)*SIN(RADIANS(_10sept_0_20[[#This Row],[H_phase]])))*0.6</f>
        <v>2.4265796088112127E-4</v>
      </c>
      <c r="J307">
        <f>(10^(_10sept_0_20[[#This Row],[V_mag_adj]]/20)*COS(RADIANS(_10sept_0_20[[#This Row],[V_phase]])))*0.6</f>
        <v>-7.5188611557965729E-4</v>
      </c>
      <c r="K307">
        <f>(10^(_10sept_0_20[[#This Row],[V_mag_adj]]/20)*SIN(RADIANS(_10sept_0_20[[#This Row],[V_phase]])))*0.6</f>
        <v>2.4256279267444007E-4</v>
      </c>
    </row>
    <row r="308" spans="1:11" x14ac:dyDescent="0.25">
      <c r="A308">
        <v>125</v>
      </c>
      <c r="B308">
        <v>-17.89</v>
      </c>
      <c r="C308">
        <v>150.06</v>
      </c>
      <c r="D308">
        <v>-17.89</v>
      </c>
      <c r="E308">
        <v>148.99</v>
      </c>
      <c r="F308">
        <f>_10sept_0_20[[#This Row],[H_mag]]-40</f>
        <v>-57.89</v>
      </c>
      <c r="G308">
        <f>_10sept_0_20[[#This Row],[V_mag]]-40</f>
        <v>-57.89</v>
      </c>
      <c r="H308">
        <f>(10^(_10sept_0_20[[#This Row],[H_mag_adj]]/20)*COS(RADIANS(_10sept_0_20[[#This Row],[H_phase]])))*0.6</f>
        <v>-6.6289407771395596E-4</v>
      </c>
      <c r="I308">
        <f>(10^(_10sept_0_20[[#This Row],[H_mag_adj]]/20)*SIN(RADIANS(_10sept_0_20[[#This Row],[H_phase]])))*0.6</f>
        <v>3.8179705839874864E-4</v>
      </c>
      <c r="J308">
        <f>(10^(_10sept_0_20[[#This Row],[V_mag_adj]]/20)*COS(RADIANS(_10sept_0_20[[#This Row],[V_phase]])))*0.6</f>
        <v>-6.5564883235976206E-4</v>
      </c>
      <c r="K308">
        <f>(10^(_10sept_0_20[[#This Row],[V_mag_adj]]/20)*SIN(RADIANS(_10sept_0_20[[#This Row],[V_phase]])))*0.6</f>
        <v>3.9410932581639629E-4</v>
      </c>
    </row>
    <row r="309" spans="1:11" x14ac:dyDescent="0.25">
      <c r="A309">
        <v>126</v>
      </c>
      <c r="B309">
        <v>-18.149999999999999</v>
      </c>
      <c r="C309">
        <v>138.1</v>
      </c>
      <c r="D309">
        <v>-18.23</v>
      </c>
      <c r="E309">
        <v>136.79</v>
      </c>
      <c r="F309">
        <f>_10sept_0_20[[#This Row],[H_mag]]-40</f>
        <v>-58.15</v>
      </c>
      <c r="G309">
        <f>_10sept_0_20[[#This Row],[V_mag]]-40</f>
        <v>-58.230000000000004</v>
      </c>
      <c r="H309">
        <f>(10^(_10sept_0_20[[#This Row],[H_mag_adj]]/20)*COS(RADIANS(_10sept_0_20[[#This Row],[H_phase]])))*0.6</f>
        <v>-5.5259379818559909E-4</v>
      </c>
      <c r="I309">
        <f>(10^(_10sept_0_20[[#This Row],[H_mag_adj]]/20)*SIN(RADIANS(_10sept_0_20[[#This Row],[H_phase]])))*0.6</f>
        <v>4.9581405830446598E-4</v>
      </c>
      <c r="J309">
        <f>(10^(_10sept_0_20[[#This Row],[V_mag_adj]]/20)*COS(RADIANS(_10sept_0_20[[#This Row],[V_phase]])))*0.6</f>
        <v>-5.3615319240850356E-4</v>
      </c>
      <c r="K309">
        <f>(10^(_10sept_0_20[[#This Row],[V_mag_adj]]/20)*SIN(RADIANS(_10sept_0_20[[#This Row],[V_phase]])))*0.6</f>
        <v>5.0365748486702481E-4</v>
      </c>
    </row>
    <row r="310" spans="1:11" x14ac:dyDescent="0.25">
      <c r="A310">
        <v>127</v>
      </c>
      <c r="B310">
        <v>-18.649999999999999</v>
      </c>
      <c r="C310">
        <v>125.16</v>
      </c>
      <c r="D310">
        <v>-18.66</v>
      </c>
      <c r="E310">
        <v>124.53</v>
      </c>
      <c r="F310">
        <f>_10sept_0_20[[#This Row],[H_mag]]-40</f>
        <v>-58.65</v>
      </c>
      <c r="G310">
        <f>_10sept_0_20[[#This Row],[V_mag]]-40</f>
        <v>-58.66</v>
      </c>
      <c r="H310">
        <f>(10^(_10sept_0_20[[#This Row],[H_mag_adj]]/20)*COS(RADIANS(_10sept_0_20[[#This Row],[H_phase]])))*0.6</f>
        <v>-4.0361699633423314E-4</v>
      </c>
      <c r="I310">
        <f>(10^(_10sept_0_20[[#This Row],[H_mag_adj]]/20)*SIN(RADIANS(_10sept_0_20[[#This Row],[H_phase]])))*0.6</f>
        <v>5.7301243393328126E-4</v>
      </c>
      <c r="J310">
        <f>(10^(_10sept_0_20[[#This Row],[V_mag_adj]]/20)*COS(RADIANS(_10sept_0_20[[#This Row],[V_phase]])))*0.6</f>
        <v>-3.9683498730979245E-4</v>
      </c>
      <c r="K310">
        <f>(10^(_10sept_0_20[[#This Row],[V_mag_adj]]/20)*SIN(RADIANS(_10sept_0_20[[#This Row],[V_phase]])))*0.6</f>
        <v>5.767513142894248E-4</v>
      </c>
    </row>
    <row r="311" spans="1:11" x14ac:dyDescent="0.25">
      <c r="A311">
        <v>128</v>
      </c>
      <c r="B311">
        <v>-19.149999999999999</v>
      </c>
      <c r="C311">
        <v>114.85</v>
      </c>
      <c r="D311">
        <v>-19.149999999999999</v>
      </c>
      <c r="E311">
        <v>113.11</v>
      </c>
      <c r="F311">
        <f>_10sept_0_20[[#This Row],[H_mag]]-40</f>
        <v>-59.15</v>
      </c>
      <c r="G311">
        <f>_10sept_0_20[[#This Row],[V_mag]]-40</f>
        <v>-59.15</v>
      </c>
      <c r="H311">
        <f>(10^(_10sept_0_20[[#This Row],[H_mag_adj]]/20)*COS(RADIANS(_10sept_0_20[[#This Row],[H_phase]])))*0.6</f>
        <v>-2.7806919746715405E-4</v>
      </c>
      <c r="I311">
        <f>(10^(_10sept_0_20[[#This Row],[H_mag_adj]]/20)*SIN(RADIANS(_10sept_0_20[[#This Row],[H_phase]])))*0.6</f>
        <v>6.0042025419922704E-4</v>
      </c>
      <c r="J311">
        <f>(10^(_10sept_0_20[[#This Row],[V_mag_adj]]/20)*COS(RADIANS(_10sept_0_20[[#This Row],[V_phase]])))*0.6</f>
        <v>-2.597097839556028E-4</v>
      </c>
      <c r="K311">
        <f>(10^(_10sept_0_20[[#This Row],[V_mag_adj]]/20)*SIN(RADIANS(_10sept_0_20[[#This Row],[V_phase]])))*0.6</f>
        <v>6.0858671391217985E-4</v>
      </c>
    </row>
    <row r="312" spans="1:11" x14ac:dyDescent="0.25">
      <c r="A312">
        <v>129</v>
      </c>
      <c r="B312">
        <v>-19.71</v>
      </c>
      <c r="C312">
        <v>102.68</v>
      </c>
      <c r="D312">
        <v>-19.54</v>
      </c>
      <c r="E312">
        <v>101.84</v>
      </c>
      <c r="F312">
        <f>_10sept_0_20[[#This Row],[H_mag]]-40</f>
        <v>-59.71</v>
      </c>
      <c r="G312">
        <f>_10sept_0_20[[#This Row],[V_mag]]-40</f>
        <v>-59.54</v>
      </c>
      <c r="H312">
        <f>(10^(_10sept_0_20[[#This Row],[H_mag_adj]]/20)*COS(RADIANS(_10sept_0_20[[#This Row],[H_phase]])))*0.6</f>
        <v>-1.3617487450511763E-4</v>
      </c>
      <c r="I312">
        <f>(10^(_10sept_0_20[[#This Row],[H_mag_adj]]/20)*SIN(RADIANS(_10sept_0_20[[#This Row],[H_phase]])))*0.6</f>
        <v>6.052405803262629E-4</v>
      </c>
      <c r="J312">
        <f>(10^(_10sept_0_20[[#This Row],[V_mag_adj]]/20)*COS(RADIANS(_10sept_0_20[[#This Row],[V_phase]])))*0.6</f>
        <v>-1.2980307000310396E-4</v>
      </c>
      <c r="K312">
        <f>(10^(_10sept_0_20[[#This Row],[V_mag_adj]]/20)*SIN(RADIANS(_10sept_0_20[[#This Row],[V_phase]])))*0.6</f>
        <v>6.1917250006693759E-4</v>
      </c>
    </row>
    <row r="313" spans="1:11" x14ac:dyDescent="0.25">
      <c r="A313">
        <v>130</v>
      </c>
      <c r="B313">
        <v>-20.29</v>
      </c>
      <c r="C313">
        <v>91.82</v>
      </c>
      <c r="D313">
        <v>-20.29</v>
      </c>
      <c r="E313">
        <v>91.1</v>
      </c>
      <c r="F313">
        <f>_10sept_0_20[[#This Row],[H_mag]]-40</f>
        <v>-60.29</v>
      </c>
      <c r="G313">
        <f>_10sept_0_20[[#This Row],[V_mag]]-40</f>
        <v>-60.29</v>
      </c>
      <c r="H313">
        <f>(10^(_10sept_0_20[[#This Row],[H_mag_adj]]/20)*COS(RADIANS(_10sept_0_20[[#This Row],[H_phase]])))*0.6</f>
        <v>-1.8430069314509056E-5</v>
      </c>
      <c r="I313">
        <f>(10^(_10sept_0_20[[#This Row],[H_mag_adj]]/20)*SIN(RADIANS(_10sept_0_20[[#This Row],[H_phase]])))*0.6</f>
        <v>5.8000549586894516E-4</v>
      </c>
      <c r="J313">
        <f>(10^(_10sept_0_20[[#This Row],[V_mag_adj]]/20)*COS(RADIANS(_10sept_0_20[[#This Row],[V_phase]])))*0.6</f>
        <v>-1.1140241960059671E-5</v>
      </c>
      <c r="K313">
        <f>(10^(_10sept_0_20[[#This Row],[V_mag_adj]]/20)*SIN(RADIANS(_10sept_0_20[[#This Row],[V_phase]])))*0.6</f>
        <v>5.8019129405928688E-4</v>
      </c>
    </row>
    <row r="314" spans="1:11" x14ac:dyDescent="0.25">
      <c r="A314">
        <v>131</v>
      </c>
      <c r="B314">
        <v>-21.09</v>
      </c>
      <c r="C314">
        <v>81.290000000000006</v>
      </c>
      <c r="D314">
        <v>-21.01</v>
      </c>
      <c r="E314">
        <v>80.209999999999994</v>
      </c>
      <c r="F314">
        <f>_10sept_0_20[[#This Row],[H_mag]]-40</f>
        <v>-61.09</v>
      </c>
      <c r="G314">
        <f>_10sept_0_20[[#This Row],[V_mag]]-40</f>
        <v>-61.010000000000005</v>
      </c>
      <c r="H314">
        <f>(10^(_10sept_0_20[[#This Row],[H_mag_adj]]/20)*COS(RADIANS(_10sept_0_20[[#This Row],[H_phase]])))*0.6</f>
        <v>8.014432200457918E-5</v>
      </c>
      <c r="I314">
        <f>(10^(_10sept_0_20[[#This Row],[H_mag_adj]]/20)*SIN(RADIANS(_10sept_0_20[[#This Row],[H_phase]])))*0.6</f>
        <v>5.2313482585730742E-4</v>
      </c>
      <c r="J314">
        <f>(10^(_10sept_0_20[[#This Row],[V_mag_adj]]/20)*COS(RADIANS(_10sept_0_20[[#This Row],[V_phase]])))*0.6</f>
        <v>9.0823030331873888E-5</v>
      </c>
      <c r="K314">
        <f>(10^(_10sept_0_20[[#This Row],[V_mag_adj]]/20)*SIN(RADIANS(_10sept_0_20[[#This Row],[V_phase]])))*0.6</f>
        <v>5.2635696645366499E-4</v>
      </c>
    </row>
    <row r="315" spans="1:11" x14ac:dyDescent="0.25">
      <c r="A315">
        <v>132</v>
      </c>
      <c r="B315">
        <v>-21.8</v>
      </c>
      <c r="C315">
        <v>70.13</v>
      </c>
      <c r="D315">
        <v>-21.73</v>
      </c>
      <c r="E315">
        <v>68.38</v>
      </c>
      <c r="F315">
        <f>_10sept_0_20[[#This Row],[H_mag]]-40</f>
        <v>-61.8</v>
      </c>
      <c r="G315">
        <f>_10sept_0_20[[#This Row],[V_mag]]-40</f>
        <v>-61.730000000000004</v>
      </c>
      <c r="H315">
        <f>(10^(_10sept_0_20[[#This Row],[H_mag_adj]]/20)*COS(RADIANS(_10sept_0_20[[#This Row],[H_phase]])))*0.6</f>
        <v>1.6576239823137397E-4</v>
      </c>
      <c r="I315">
        <f>(10^(_10sept_0_20[[#This Row],[H_mag_adj]]/20)*SIN(RADIANS(_10sept_0_20[[#This Row],[H_phase]])))*0.6</f>
        <v>4.5866378602993894E-4</v>
      </c>
      <c r="J315">
        <f>(10^(_10sept_0_20[[#This Row],[V_mag_adj]]/20)*COS(RADIANS(_10sept_0_20[[#This Row],[V_phase]])))*0.6</f>
        <v>1.8114599264965162E-4</v>
      </c>
      <c r="K315">
        <f>(10^(_10sept_0_20[[#This Row],[V_mag_adj]]/20)*SIN(RADIANS(_10sept_0_20[[#This Row],[V_phase]])))*0.6</f>
        <v>4.5705636020114057E-4</v>
      </c>
    </row>
    <row r="316" spans="1:11" x14ac:dyDescent="0.25">
      <c r="A316">
        <v>133</v>
      </c>
      <c r="B316">
        <v>-22.91</v>
      </c>
      <c r="C316">
        <v>57.87</v>
      </c>
      <c r="D316">
        <v>-22.78</v>
      </c>
      <c r="E316">
        <v>56.17</v>
      </c>
      <c r="F316">
        <f>_10sept_0_20[[#This Row],[H_mag]]-40</f>
        <v>-62.91</v>
      </c>
      <c r="G316">
        <f>_10sept_0_20[[#This Row],[V_mag]]-40</f>
        <v>-62.78</v>
      </c>
      <c r="H316">
        <f>(10^(_10sept_0_20[[#This Row],[H_mag_adj]]/20)*COS(RADIANS(_10sept_0_20[[#This Row],[H_phase]])))*0.6</f>
        <v>2.2826216348481086E-4</v>
      </c>
      <c r="I316">
        <f>(10^(_10sept_0_20[[#This Row],[H_mag_adj]]/20)*SIN(RADIANS(_10sept_0_20[[#This Row],[H_phase]])))*0.6</f>
        <v>3.6345817574480845E-4</v>
      </c>
      <c r="J316">
        <f>(10^(_10sept_0_20[[#This Row],[V_mag_adj]]/20)*COS(RADIANS(_10sept_0_20[[#This Row],[V_phase]])))*0.6</f>
        <v>2.4254726136426917E-4</v>
      </c>
      <c r="K316">
        <f>(10^(_10sept_0_20[[#This Row],[V_mag_adj]]/20)*SIN(RADIANS(_10sept_0_20[[#This Row],[V_phase]])))*0.6</f>
        <v>3.6190271637127653E-4</v>
      </c>
    </row>
    <row r="317" spans="1:11" x14ac:dyDescent="0.25">
      <c r="A317">
        <v>134</v>
      </c>
      <c r="B317">
        <v>-23.69</v>
      </c>
      <c r="C317">
        <v>44.01</v>
      </c>
      <c r="D317">
        <v>-23.64</v>
      </c>
      <c r="E317">
        <v>42.88</v>
      </c>
      <c r="F317">
        <f>_10sept_0_20[[#This Row],[H_mag]]-40</f>
        <v>-63.69</v>
      </c>
      <c r="G317">
        <f>_10sept_0_20[[#This Row],[V_mag]]-40</f>
        <v>-63.64</v>
      </c>
      <c r="H317">
        <f>(10^(_10sept_0_20[[#This Row],[H_mag_adj]]/20)*COS(RADIANS(_10sept_0_20[[#This Row],[H_phase]])))*0.6</f>
        <v>2.8217083913347223E-4</v>
      </c>
      <c r="I317">
        <f>(10^(_10sept_0_20[[#This Row],[H_mag_adj]]/20)*SIN(RADIANS(_10sept_0_20[[#This Row],[H_phase]])))*0.6</f>
        <v>2.725844026302368E-4</v>
      </c>
      <c r="J317">
        <f>(10^(_10sept_0_20[[#This Row],[V_mag_adj]]/20)*COS(RADIANS(_10sept_0_20[[#This Row],[V_phase]])))*0.6</f>
        <v>2.8915129171585083E-4</v>
      </c>
      <c r="K317">
        <f>(10^(_10sept_0_20[[#This Row],[V_mag_adj]]/20)*SIN(RADIANS(_10sept_0_20[[#This Row],[V_phase]])))*0.6</f>
        <v>2.6850793223228618E-4</v>
      </c>
    </row>
    <row r="318" spans="1:11" x14ac:dyDescent="0.25">
      <c r="A318">
        <v>135</v>
      </c>
      <c r="B318">
        <v>-24.75</v>
      </c>
      <c r="C318">
        <v>29.2</v>
      </c>
      <c r="D318">
        <v>-24.85</v>
      </c>
      <c r="E318">
        <v>28.65</v>
      </c>
      <c r="F318">
        <f>_10sept_0_20[[#This Row],[H_mag]]-40</f>
        <v>-64.75</v>
      </c>
      <c r="G318">
        <f>_10sept_0_20[[#This Row],[V_mag]]-40</f>
        <v>-64.849999999999994</v>
      </c>
      <c r="H318">
        <f>(10^(_10sept_0_20[[#This Row],[H_mag_adj]]/20)*COS(RADIANS(_10sept_0_20[[#This Row],[H_phase]])))*0.6</f>
        <v>3.0312847026871183E-4</v>
      </c>
      <c r="I318">
        <f>(10^(_10sept_0_20[[#This Row],[H_mag_adj]]/20)*SIN(RADIANS(_10sept_0_20[[#This Row],[H_phase]])))*0.6</f>
        <v>1.6941277581507429E-4</v>
      </c>
      <c r="J318">
        <f>(10^(_10sept_0_20[[#This Row],[V_mag_adj]]/20)*COS(RADIANS(_10sept_0_20[[#This Row],[V_phase]])))*0.6</f>
        <v>3.0125238691403061E-4</v>
      </c>
      <c r="K318">
        <f>(10^(_10sept_0_20[[#This Row],[V_mag_adj]]/20)*SIN(RADIANS(_10sept_0_20[[#This Row],[V_phase]])))*0.6</f>
        <v>1.6458933603056102E-4</v>
      </c>
    </row>
    <row r="319" spans="1:11" x14ac:dyDescent="0.25">
      <c r="A319">
        <v>136</v>
      </c>
      <c r="B319">
        <v>-25.59</v>
      </c>
      <c r="C319">
        <v>14.91</v>
      </c>
      <c r="D319">
        <v>-25.4</v>
      </c>
      <c r="E319">
        <v>14.55</v>
      </c>
      <c r="F319">
        <f>_10sept_0_20[[#This Row],[H_mag]]-40</f>
        <v>-65.59</v>
      </c>
      <c r="G319">
        <f>_10sept_0_20[[#This Row],[V_mag]]-40</f>
        <v>-65.400000000000006</v>
      </c>
      <c r="H319">
        <f>(10^(_10sept_0_20[[#This Row],[H_mag_adj]]/20)*COS(RADIANS(_10sept_0_20[[#This Row],[H_phase]])))*0.6</f>
        <v>3.046332095663383E-4</v>
      </c>
      <c r="I319">
        <f>(10^(_10sept_0_20[[#This Row],[H_mag_adj]]/20)*SIN(RADIANS(_10sept_0_20[[#This Row],[H_phase]])))*0.6</f>
        <v>8.1113565161714053E-5</v>
      </c>
      <c r="J319">
        <f>(10^(_10sept_0_20[[#This Row],[V_mag_adj]]/20)*COS(RADIANS(_10sept_0_20[[#This Row],[V_phase]])))*0.6</f>
        <v>3.118851169525745E-4</v>
      </c>
      <c r="K319">
        <f>(10^(_10sept_0_20[[#This Row],[V_mag_adj]]/20)*SIN(RADIANS(_10sept_0_20[[#This Row],[V_phase]])))*0.6</f>
        <v>8.0949415909173841E-5</v>
      </c>
    </row>
    <row r="320" spans="1:11" x14ac:dyDescent="0.25">
      <c r="A320">
        <v>137</v>
      </c>
      <c r="B320">
        <v>-26.33</v>
      </c>
      <c r="C320">
        <v>-0.56999999999999995</v>
      </c>
      <c r="D320">
        <v>-26.3</v>
      </c>
      <c r="E320">
        <v>-0.1</v>
      </c>
      <c r="F320">
        <f>_10sept_0_20[[#This Row],[H_mag]]-40</f>
        <v>-66.33</v>
      </c>
      <c r="G320">
        <f>_10sept_0_20[[#This Row],[V_mag]]-40</f>
        <v>-66.3</v>
      </c>
      <c r="H320">
        <f>(10^(_10sept_0_20[[#This Row],[H_mag_adj]]/20)*COS(RADIANS(_10sept_0_20[[#This Row],[H_phase]])))*0.6</f>
        <v>2.8948746212909346E-4</v>
      </c>
      <c r="I320">
        <f>(10^(_10sept_0_20[[#This Row],[H_mag_adj]]/20)*SIN(RADIANS(_10sept_0_20[[#This Row],[H_phase]])))*0.6</f>
        <v>-2.8800253465699767E-6</v>
      </c>
      <c r="J320">
        <f>(10^(_10sept_0_20[[#This Row],[V_mag_adj]]/20)*COS(RADIANS(_10sept_0_20[[#This Row],[V_phase]])))*0.6</f>
        <v>2.9050297808855973E-4</v>
      </c>
      <c r="K320">
        <f>(10^(_10sept_0_20[[#This Row],[V_mag_adj]]/20)*SIN(RADIANS(_10sept_0_20[[#This Row],[V_phase]])))*0.6</f>
        <v>-5.0702386027720267E-7</v>
      </c>
    </row>
    <row r="321" spans="1:11" x14ac:dyDescent="0.25">
      <c r="A321">
        <v>138</v>
      </c>
      <c r="B321">
        <v>-27.07</v>
      </c>
      <c r="C321">
        <v>-18.22</v>
      </c>
      <c r="D321">
        <v>-26.67</v>
      </c>
      <c r="E321">
        <v>-16.73</v>
      </c>
      <c r="F321">
        <f>_10sept_0_20[[#This Row],[H_mag]]-40</f>
        <v>-67.069999999999993</v>
      </c>
      <c r="G321">
        <f>_10sept_0_20[[#This Row],[V_mag]]-40</f>
        <v>-66.67</v>
      </c>
      <c r="H321">
        <f>(10^(_10sept_0_20[[#This Row],[H_mag_adj]]/20)*COS(RADIANS(_10sept_0_20[[#This Row],[H_phase]])))*0.6</f>
        <v>2.52529551130643E-4</v>
      </c>
      <c r="I321">
        <f>(10^(_10sept_0_20[[#This Row],[H_mag_adj]]/20)*SIN(RADIANS(_10sept_0_20[[#This Row],[H_phase]])))*0.6</f>
        <v>-8.3125181334260285E-5</v>
      </c>
      <c r="J321">
        <f>(10^(_10sept_0_20[[#This Row],[V_mag_adj]]/20)*COS(RADIANS(_10sept_0_20[[#This Row],[V_phase]])))*0.6</f>
        <v>2.6660481936337374E-4</v>
      </c>
      <c r="K321">
        <f>(10^(_10sept_0_20[[#This Row],[V_mag_adj]]/20)*SIN(RADIANS(_10sept_0_20[[#This Row],[V_phase]])))*0.6</f>
        <v>-8.0137461541404754E-5</v>
      </c>
    </row>
    <row r="322" spans="1:11" x14ac:dyDescent="0.25">
      <c r="A322">
        <v>139</v>
      </c>
      <c r="B322">
        <v>-27.51</v>
      </c>
      <c r="C322">
        <v>-34.51</v>
      </c>
      <c r="D322">
        <v>-27.12</v>
      </c>
      <c r="E322">
        <v>-32.6</v>
      </c>
      <c r="F322">
        <f>_10sept_0_20[[#This Row],[H_mag]]-40</f>
        <v>-67.510000000000005</v>
      </c>
      <c r="G322">
        <f>_10sept_0_20[[#This Row],[V_mag]]-40</f>
        <v>-67.12</v>
      </c>
      <c r="H322">
        <f>(10^(_10sept_0_20[[#This Row],[H_mag_adj]]/20)*COS(RADIANS(_10sept_0_20[[#This Row],[H_phase]])))*0.6</f>
        <v>2.0825376454859339E-4</v>
      </c>
      <c r="I322">
        <f>(10^(_10sept_0_20[[#This Row],[H_mag_adj]]/20)*SIN(RADIANS(_10sept_0_20[[#This Row],[H_phase]])))*0.6</f>
        <v>-1.431823692477005E-4</v>
      </c>
      <c r="J322">
        <f>(10^(_10sept_0_20[[#This Row],[V_mag_adj]]/20)*COS(RADIANS(_10sept_0_20[[#This Row],[V_phase]])))*0.6</f>
        <v>2.2268790046455118E-4</v>
      </c>
      <c r="K322">
        <f>(10^(_10sept_0_20[[#This Row],[V_mag_adj]]/20)*SIN(RADIANS(_10sept_0_20[[#This Row],[V_phase]])))*0.6</f>
        <v>-1.4241485379001004E-4</v>
      </c>
    </row>
    <row r="323" spans="1:11" x14ac:dyDescent="0.25">
      <c r="A323">
        <v>140</v>
      </c>
      <c r="B323">
        <v>-27.69</v>
      </c>
      <c r="C323">
        <v>-49.67</v>
      </c>
      <c r="D323">
        <v>-27.44</v>
      </c>
      <c r="E323">
        <v>-48.51</v>
      </c>
      <c r="F323">
        <f>_10sept_0_20[[#This Row],[H_mag]]-40</f>
        <v>-67.69</v>
      </c>
      <c r="G323">
        <f>_10sept_0_20[[#This Row],[V_mag]]-40</f>
        <v>-67.44</v>
      </c>
      <c r="H323">
        <f>(10^(_10sept_0_20[[#This Row],[H_mag_adj]]/20)*COS(RADIANS(_10sept_0_20[[#This Row],[H_phase]])))*0.6</f>
        <v>1.6020733384263129E-4</v>
      </c>
      <c r="I323">
        <f>(10^(_10sept_0_20[[#This Row],[H_mag_adj]]/20)*SIN(RADIANS(_10sept_0_20[[#This Row],[H_phase]])))*0.6</f>
        <v>-1.88709608884269E-4</v>
      </c>
      <c r="J323">
        <f>(10^(_10sept_0_20[[#This Row],[V_mag_adj]]/20)*COS(RADIANS(_10sept_0_20[[#This Row],[V_phase]])))*0.6</f>
        <v>1.6878355588262402E-4</v>
      </c>
      <c r="K323">
        <f>(10^(_10sept_0_20[[#This Row],[V_mag_adj]]/20)*SIN(RADIANS(_10sept_0_20[[#This Row],[V_phase]])))*0.6</f>
        <v>-1.9084221214019076E-4</v>
      </c>
    </row>
    <row r="324" spans="1:11" x14ac:dyDescent="0.25">
      <c r="A324">
        <v>141</v>
      </c>
      <c r="B324">
        <v>-27.7</v>
      </c>
      <c r="C324">
        <v>-68.8</v>
      </c>
      <c r="D324">
        <v>-27.94</v>
      </c>
      <c r="E324">
        <v>-65.819999999999993</v>
      </c>
      <c r="F324">
        <f>_10sept_0_20[[#This Row],[H_mag]]-40</f>
        <v>-67.7</v>
      </c>
      <c r="G324">
        <f>_10sept_0_20[[#This Row],[V_mag]]-40</f>
        <v>-67.94</v>
      </c>
      <c r="H324">
        <f>(10^(_10sept_0_20[[#This Row],[H_mag_adj]]/20)*COS(RADIANS(_10sept_0_20[[#This Row],[H_phase]])))*0.6</f>
        <v>8.9414752905281206E-5</v>
      </c>
      <c r="I324">
        <f>(10^(_10sept_0_20[[#This Row],[H_mag_adj]]/20)*SIN(RADIANS(_10sept_0_20[[#This Row],[H_phase]])))*0.6</f>
        <v>-2.3052499528578268E-4</v>
      </c>
      <c r="J324">
        <f>(10^(_10sept_0_20[[#This Row],[V_mag_adj]]/20)*COS(RADIANS(_10sept_0_20[[#This Row],[V_phase]])))*0.6</f>
        <v>9.8518115459669692E-5</v>
      </c>
      <c r="K324">
        <f>(10^(_10sept_0_20[[#This Row],[V_mag_adj]]/20)*SIN(RADIANS(_10sept_0_20[[#This Row],[V_phase]])))*0.6</f>
        <v>-2.1941756090782427E-4</v>
      </c>
    </row>
    <row r="325" spans="1:11" x14ac:dyDescent="0.25">
      <c r="A325">
        <v>142</v>
      </c>
      <c r="B325">
        <v>-27.4</v>
      </c>
      <c r="C325">
        <v>-83.25</v>
      </c>
      <c r="D325">
        <v>-28.15</v>
      </c>
      <c r="E325">
        <v>-82.12</v>
      </c>
      <c r="F325">
        <f>_10sept_0_20[[#This Row],[H_mag]]-40</f>
        <v>-67.400000000000006</v>
      </c>
      <c r="G325">
        <f>_10sept_0_20[[#This Row],[V_mag]]-40</f>
        <v>-68.150000000000006</v>
      </c>
      <c r="H325">
        <f>(10^(_10sept_0_20[[#This Row],[H_mag_adj]]/20)*COS(RADIANS(_10sept_0_20[[#This Row],[H_phase]])))*0.6</f>
        <v>3.0083427869253543E-5</v>
      </c>
      <c r="I325">
        <f>(10^(_10sept_0_20[[#This Row],[H_mag_adj]]/20)*SIN(RADIANS(_10sept_0_20[[#This Row],[H_phase]])))*0.6</f>
        <v>-2.5417359870292335E-4</v>
      </c>
      <c r="J325">
        <f>(10^(_10sept_0_20[[#This Row],[V_mag_adj]]/20)*COS(RADIANS(_10sept_0_20[[#This Row],[V_phase]])))*0.6</f>
        <v>3.2187322782280507E-5</v>
      </c>
      <c r="K325">
        <f>(10^(_10sept_0_20[[#This Row],[V_mag_adj]]/20)*SIN(RADIANS(_10sept_0_20[[#This Row],[V_phase]])))*0.6</f>
        <v>-2.3255778824340034E-4</v>
      </c>
    </row>
    <row r="326" spans="1:11" x14ac:dyDescent="0.25">
      <c r="A326">
        <v>143</v>
      </c>
      <c r="B326">
        <v>-27.27</v>
      </c>
      <c r="C326">
        <v>-96.53</v>
      </c>
      <c r="D326">
        <v>-28.01</v>
      </c>
      <c r="E326">
        <v>-96.35</v>
      </c>
      <c r="F326">
        <f>_10sept_0_20[[#This Row],[H_mag]]-40</f>
        <v>-67.27</v>
      </c>
      <c r="G326">
        <f>_10sept_0_20[[#This Row],[V_mag]]-40</f>
        <v>-68.010000000000005</v>
      </c>
      <c r="H326">
        <f>(10^(_10sept_0_20[[#This Row],[H_mag_adj]]/20)*COS(RADIANS(_10sept_0_20[[#This Row],[H_phase]])))*0.6</f>
        <v>-2.9546170865229359E-5</v>
      </c>
      <c r="I326">
        <f>(10^(_10sept_0_20[[#This Row],[H_mag_adj]]/20)*SIN(RADIANS(_10sept_0_20[[#This Row],[H_phase]])))*0.6</f>
        <v>-2.5812172724826903E-4</v>
      </c>
      <c r="J326">
        <f>(10^(_10sept_0_20[[#This Row],[V_mag_adj]]/20)*COS(RADIANS(_10sept_0_20[[#This Row],[V_phase]])))*0.6</f>
        <v>-2.6388390998286691E-5</v>
      </c>
      <c r="K326">
        <f>(10^(_10sept_0_20[[#This Row],[V_mag_adj]]/20)*SIN(RADIANS(_10sept_0_20[[#This Row],[V_phase]])))*0.6</f>
        <v>-2.3712566759896589E-4</v>
      </c>
    </row>
    <row r="327" spans="1:11" x14ac:dyDescent="0.25">
      <c r="A327">
        <v>144</v>
      </c>
      <c r="B327">
        <v>-27.3</v>
      </c>
      <c r="C327">
        <v>-108.13</v>
      </c>
      <c r="D327">
        <v>-28.25</v>
      </c>
      <c r="E327">
        <v>-108.97</v>
      </c>
      <c r="F327">
        <f>_10sept_0_20[[#This Row],[H_mag]]-40</f>
        <v>-67.3</v>
      </c>
      <c r="G327">
        <f>_10sept_0_20[[#This Row],[V_mag]]-40</f>
        <v>-68.25</v>
      </c>
      <c r="H327">
        <f>(10^(_10sept_0_20[[#This Row],[H_mag_adj]]/20)*COS(RADIANS(_10sept_0_20[[#This Row],[H_phase]])))*0.6</f>
        <v>-8.0566529977612117E-5</v>
      </c>
      <c r="I327">
        <f>(10^(_10sept_0_20[[#This Row],[H_mag_adj]]/20)*SIN(RADIANS(_10sept_0_20[[#This Row],[H_phase]])))*0.6</f>
        <v>-2.4605725180784611E-4</v>
      </c>
      <c r="J327">
        <f>(10^(_10sept_0_20[[#This Row],[V_mag_adj]]/20)*COS(RADIANS(_10sept_0_20[[#This Row],[V_phase]])))*0.6</f>
        <v>-7.5445301720789405E-5</v>
      </c>
      <c r="K327">
        <f>(10^(_10sept_0_20[[#This Row],[V_mag_adj]]/20)*SIN(RADIANS(_10sept_0_20[[#This Row],[V_phase]])))*0.6</f>
        <v>-2.1948232290473538E-4</v>
      </c>
    </row>
    <row r="328" spans="1:11" x14ac:dyDescent="0.25">
      <c r="A328">
        <v>145</v>
      </c>
      <c r="B328">
        <v>-27.91</v>
      </c>
      <c r="C328">
        <v>-119.28</v>
      </c>
      <c r="D328">
        <v>-27.8</v>
      </c>
      <c r="E328">
        <v>-120.17</v>
      </c>
      <c r="F328">
        <f>_10sept_0_20[[#This Row],[H_mag]]-40</f>
        <v>-67.91</v>
      </c>
      <c r="G328">
        <f>_10sept_0_20[[#This Row],[V_mag]]-40</f>
        <v>-67.8</v>
      </c>
      <c r="H328">
        <f>(10^(_10sept_0_20[[#This Row],[H_mag_adj]]/20)*COS(RADIANS(_10sept_0_20[[#This Row],[H_phase]])))*0.6</f>
        <v>-1.1804005111890708E-4</v>
      </c>
      <c r="I328">
        <f>(10^(_10sept_0_20[[#This Row],[H_mag_adj]]/20)*SIN(RADIANS(_10sept_0_20[[#This Row],[H_phase]])))*0.6</f>
        <v>-2.1051704844737913E-4</v>
      </c>
      <c r="J328">
        <f>(10^(_10sept_0_20[[#This Row],[V_mag_adj]]/20)*COS(RADIANS(_10sept_0_20[[#This Row],[V_phase]])))*0.6</f>
        <v>-1.2284161464326451E-4</v>
      </c>
      <c r="K328">
        <f>(10^(_10sept_0_20[[#This Row],[V_mag_adj]]/20)*SIN(RADIANS(_10sept_0_20[[#This Row],[V_phase]])))*0.6</f>
        <v>-2.1131745403441701E-4</v>
      </c>
    </row>
    <row r="329" spans="1:11" x14ac:dyDescent="0.25">
      <c r="A329">
        <v>146</v>
      </c>
      <c r="B329">
        <v>-28.31</v>
      </c>
      <c r="C329">
        <v>-127.46</v>
      </c>
      <c r="D329">
        <v>-28.48</v>
      </c>
      <c r="E329">
        <v>-129.68</v>
      </c>
      <c r="F329">
        <f>_10sept_0_20[[#This Row],[H_mag]]-40</f>
        <v>-68.31</v>
      </c>
      <c r="G329">
        <f>_10sept_0_20[[#This Row],[V_mag]]-40</f>
        <v>-68.48</v>
      </c>
      <c r="H329">
        <f>(10^(_10sept_0_20[[#This Row],[H_mag_adj]]/20)*COS(RADIANS(_10sept_0_20[[#This Row],[H_phase]])))*0.6</f>
        <v>-1.4018545687450858E-4</v>
      </c>
      <c r="I329">
        <f>(10^(_10sept_0_20[[#This Row],[H_mag_adj]]/20)*SIN(RADIANS(_10sept_0_20[[#This Row],[H_phase]])))*0.6</f>
        <v>-1.8295757125305674E-4</v>
      </c>
      <c r="J329">
        <f>(10^(_10sept_0_20[[#This Row],[V_mag_adj]]/20)*COS(RADIANS(_10sept_0_20[[#This Row],[V_phase]])))*0.6</f>
        <v>-1.4431504626697414E-4</v>
      </c>
      <c r="K329">
        <f>(10^(_10sept_0_20[[#This Row],[V_mag_adj]]/20)*SIN(RADIANS(_10sept_0_20[[#This Row],[V_phase]])))*0.6</f>
        <v>-1.7395182724469526E-4</v>
      </c>
    </row>
    <row r="330" spans="1:11" x14ac:dyDescent="0.25">
      <c r="A330">
        <v>147</v>
      </c>
      <c r="B330">
        <v>-29.12</v>
      </c>
      <c r="C330">
        <v>-138.47999999999999</v>
      </c>
      <c r="D330">
        <v>-29.16</v>
      </c>
      <c r="E330">
        <v>-139.87</v>
      </c>
      <c r="F330">
        <f>_10sept_0_20[[#This Row],[H_mag]]-40</f>
        <v>-69.12</v>
      </c>
      <c r="G330">
        <f>_10sept_0_20[[#This Row],[V_mag]]-40</f>
        <v>-69.16</v>
      </c>
      <c r="H330">
        <f>(10^(_10sept_0_20[[#This Row],[H_mag_adj]]/20)*COS(RADIANS(_10sept_0_20[[#This Row],[H_phase]])))*0.6</f>
        <v>-1.5720748632863408E-4</v>
      </c>
      <c r="I330">
        <f>(10^(_10sept_0_20[[#This Row],[H_mag_adj]]/20)*SIN(RADIANS(_10sept_0_20[[#This Row],[H_phase]])))*0.6</f>
        <v>-1.3918329431283758E-4</v>
      </c>
      <c r="J330">
        <f>(10^(_10sept_0_20[[#This Row],[V_mag_adj]]/20)*COS(RADIANS(_10sept_0_20[[#This Row],[V_phase]])))*0.6</f>
        <v>-1.5979988965864172E-4</v>
      </c>
      <c r="K330">
        <f>(10^(_10sept_0_20[[#This Row],[V_mag_adj]]/20)*SIN(RADIANS(_10sept_0_20[[#This Row],[V_phase]])))*0.6</f>
        <v>-1.3470706693349493E-4</v>
      </c>
    </row>
    <row r="331" spans="1:11" x14ac:dyDescent="0.25">
      <c r="A331">
        <v>148</v>
      </c>
      <c r="B331">
        <v>-30.05</v>
      </c>
      <c r="C331">
        <v>-147.91</v>
      </c>
      <c r="D331">
        <v>-30.54</v>
      </c>
      <c r="E331">
        <v>-151.05000000000001</v>
      </c>
      <c r="F331">
        <f>_10sept_0_20[[#This Row],[H_mag]]-40</f>
        <v>-70.05</v>
      </c>
      <c r="G331">
        <f>_10sept_0_20[[#This Row],[V_mag]]-40</f>
        <v>-70.539999999999992</v>
      </c>
      <c r="H331">
        <f>(10^(_10sept_0_20[[#This Row],[H_mag_adj]]/20)*COS(RADIANS(_10sept_0_20[[#This Row],[H_phase]])))*0.6</f>
        <v>-1.5982499883019925E-4</v>
      </c>
      <c r="I331">
        <f>(10^(_10sept_0_20[[#This Row],[H_mag_adj]]/20)*SIN(RADIANS(_10sept_0_20[[#This Row],[H_phase]])))*0.6</f>
        <v>-1.0021916561504887E-4</v>
      </c>
      <c r="J331">
        <f>(10^(_10sept_0_20[[#This Row],[V_mag_adj]]/20)*COS(RADIANS(_10sept_0_20[[#This Row],[V_phase]])))*0.6</f>
        <v>-1.5602003554619274E-4</v>
      </c>
      <c r="K331">
        <f>(10^(_10sept_0_20[[#This Row],[V_mag_adj]]/20)*SIN(RADIANS(_10sept_0_20[[#This Row],[V_phase]])))*0.6</f>
        <v>-8.6305416534728741E-5</v>
      </c>
    </row>
    <row r="332" spans="1:11" x14ac:dyDescent="0.25">
      <c r="A332">
        <v>149</v>
      </c>
      <c r="B332">
        <v>-31.67</v>
      </c>
      <c r="C332">
        <v>-156.63999999999999</v>
      </c>
      <c r="D332">
        <v>-31.99</v>
      </c>
      <c r="E332">
        <v>-161.46</v>
      </c>
      <c r="F332">
        <f>_10sept_0_20[[#This Row],[H_mag]]-40</f>
        <v>-71.67</v>
      </c>
      <c r="G332">
        <f>_10sept_0_20[[#This Row],[V_mag]]-40</f>
        <v>-71.989999999999995</v>
      </c>
      <c r="H332">
        <f>(10^(_10sept_0_20[[#This Row],[H_mag_adj]]/20)*COS(RADIANS(_10sept_0_20[[#This Row],[H_phase]])))*0.6</f>
        <v>-1.437172541304198E-4</v>
      </c>
      <c r="I332">
        <f>(10^(_10sept_0_20[[#This Row],[H_mag_adj]]/20)*SIN(RADIANS(_10sept_0_20[[#This Row],[H_phase]])))*0.6</f>
        <v>-6.2072923067848338E-5</v>
      </c>
      <c r="J332">
        <f>(10^(_10sept_0_20[[#This Row],[V_mag_adj]]/20)*COS(RADIANS(_10sept_0_20[[#This Row],[V_phase]])))*0.6</f>
        <v>-1.4305606306006137E-4</v>
      </c>
      <c r="K332">
        <f>(10^(_10sept_0_20[[#This Row],[V_mag_adj]]/20)*SIN(RADIANS(_10sept_0_20[[#This Row],[V_phase]])))*0.6</f>
        <v>-4.797696813367438E-5</v>
      </c>
    </row>
    <row r="333" spans="1:11" x14ac:dyDescent="0.25">
      <c r="A333">
        <v>150</v>
      </c>
      <c r="B333">
        <v>-33.4</v>
      </c>
      <c r="C333">
        <v>-170.33</v>
      </c>
      <c r="D333">
        <v>-34.200000000000003</v>
      </c>
      <c r="E333">
        <v>-172.93</v>
      </c>
      <c r="F333">
        <f>_10sept_0_20[[#This Row],[H_mag]]-40</f>
        <v>-73.400000000000006</v>
      </c>
      <c r="G333">
        <f>_10sept_0_20[[#This Row],[V_mag]]-40</f>
        <v>-74.2</v>
      </c>
      <c r="H333">
        <f>(10^(_10sept_0_20[[#This Row],[H_mag_adj]]/20)*COS(RADIANS(_10sept_0_20[[#This Row],[H_phase]])))*0.6</f>
        <v>-1.2645509833877574E-4</v>
      </c>
      <c r="I333">
        <f>(10^(_10sept_0_20[[#This Row],[H_mag_adj]]/20)*SIN(RADIANS(_10sept_0_20[[#This Row],[H_phase]])))*0.6</f>
        <v>-2.1547225581637678E-5</v>
      </c>
      <c r="J333">
        <f>(10^(_10sept_0_20[[#This Row],[V_mag_adj]]/20)*COS(RADIANS(_10sept_0_20[[#This Row],[V_phase]])))*0.6</f>
        <v>-1.1610113965465685E-4</v>
      </c>
      <c r="K333">
        <f>(10^(_10sept_0_20[[#This Row],[V_mag_adj]]/20)*SIN(RADIANS(_10sept_0_20[[#This Row],[V_phase]])))*0.6</f>
        <v>-1.4399431878726045E-5</v>
      </c>
    </row>
    <row r="334" spans="1:11" x14ac:dyDescent="0.25">
      <c r="A334">
        <v>151</v>
      </c>
      <c r="B334">
        <v>-35.619999999999997</v>
      </c>
      <c r="C334">
        <v>174.81</v>
      </c>
      <c r="D334">
        <v>-36.96</v>
      </c>
      <c r="E334">
        <v>171.84</v>
      </c>
      <c r="F334">
        <f>_10sept_0_20[[#This Row],[H_mag]]-40</f>
        <v>-75.62</v>
      </c>
      <c r="G334">
        <f>_10sept_0_20[[#This Row],[V_mag]]-40</f>
        <v>-76.960000000000008</v>
      </c>
      <c r="H334">
        <f>(10^(_10sept_0_20[[#This Row],[H_mag_adj]]/20)*COS(RADIANS(_10sept_0_20[[#This Row],[H_phase]])))*0.6</f>
        <v>-9.8938898446913933E-5</v>
      </c>
      <c r="I334">
        <f>(10^(_10sept_0_20[[#This Row],[H_mag_adj]]/20)*SIN(RADIANS(_10sept_0_20[[#This Row],[H_phase]])))*0.6</f>
        <v>8.9867342817951251E-6</v>
      </c>
      <c r="J334">
        <f>(10^(_10sept_0_20[[#This Row],[V_mag_adj]]/20)*COS(RADIANS(_10sept_0_20[[#This Row],[V_phase]])))*0.6</f>
        <v>-8.4281421833322709E-5</v>
      </c>
      <c r="K334">
        <f>(10^(_10sept_0_20[[#This Row],[V_mag_adj]]/20)*SIN(RADIANS(_10sept_0_20[[#This Row],[V_phase]])))*0.6</f>
        <v>1.2085083088588878E-5</v>
      </c>
    </row>
    <row r="335" spans="1:11" x14ac:dyDescent="0.25">
      <c r="A335">
        <v>152</v>
      </c>
      <c r="B335">
        <v>-37.58</v>
      </c>
      <c r="C335">
        <v>152.28</v>
      </c>
      <c r="D335">
        <v>-39.47</v>
      </c>
      <c r="E335">
        <v>147.57</v>
      </c>
      <c r="F335">
        <f>_10sept_0_20[[#This Row],[H_mag]]-40</f>
        <v>-77.58</v>
      </c>
      <c r="G335">
        <f>_10sept_0_20[[#This Row],[V_mag]]-40</f>
        <v>-79.47</v>
      </c>
      <c r="H335">
        <f>(10^(_10sept_0_20[[#This Row],[H_mag_adj]]/20)*COS(RADIANS(_10sept_0_20[[#This Row],[H_phase]])))*0.6</f>
        <v>-7.0179136014529697E-5</v>
      </c>
      <c r="I335">
        <f>(10^(_10sept_0_20[[#This Row],[H_mag_adj]]/20)*SIN(RADIANS(_10sept_0_20[[#This Row],[H_phase]])))*0.6</f>
        <v>3.6876125322055431E-5</v>
      </c>
      <c r="J335">
        <f>(10^(_10sept_0_20[[#This Row],[V_mag_adj]]/20)*COS(RADIANS(_10sept_0_20[[#This Row],[V_phase]])))*0.6</f>
        <v>-5.3829210528356097E-5</v>
      </c>
      <c r="K335">
        <f>(10^(_10sept_0_20[[#This Row],[V_mag_adj]]/20)*SIN(RADIANS(_10sept_0_20[[#This Row],[V_phase]])))*0.6</f>
        <v>3.420060506359484E-5</v>
      </c>
    </row>
    <row r="336" spans="1:11" x14ac:dyDescent="0.25">
      <c r="A336">
        <v>153</v>
      </c>
      <c r="B336">
        <v>-42.16</v>
      </c>
      <c r="C336">
        <v>118.22</v>
      </c>
      <c r="D336">
        <v>-41.48</v>
      </c>
      <c r="E336">
        <v>114.31</v>
      </c>
      <c r="F336">
        <f>_10sept_0_20[[#This Row],[H_mag]]-40</f>
        <v>-82.16</v>
      </c>
      <c r="G336">
        <f>_10sept_0_20[[#This Row],[V_mag]]-40</f>
        <v>-81.47999999999999</v>
      </c>
      <c r="H336">
        <f>(10^(_10sept_0_20[[#This Row],[H_mag_adj]]/20)*COS(RADIANS(_10sept_0_20[[#This Row],[H_phase]])))*0.6</f>
        <v>-2.212495165012363E-5</v>
      </c>
      <c r="I336">
        <f>(10^(_10sept_0_20[[#This Row],[H_mag_adj]]/20)*SIN(RADIANS(_10sept_0_20[[#This Row],[H_phase]])))*0.6</f>
        <v>4.1228297552567891E-5</v>
      </c>
      <c r="J336">
        <f>(10^(_10sept_0_20[[#This Row],[V_mag_adj]]/20)*COS(RADIANS(_10sept_0_20[[#This Row],[V_phase]])))*0.6</f>
        <v>-2.0830710348175831E-5</v>
      </c>
      <c r="K336">
        <f>(10^(_10sept_0_20[[#This Row],[V_mag_adj]]/20)*SIN(RADIANS(_10sept_0_20[[#This Row],[V_phase]])))*0.6</f>
        <v>4.6113448749170544E-5</v>
      </c>
    </row>
    <row r="337" spans="1:11" x14ac:dyDescent="0.25">
      <c r="A337">
        <v>154</v>
      </c>
      <c r="B337">
        <v>-39.35</v>
      </c>
      <c r="C337">
        <v>83.54</v>
      </c>
      <c r="D337">
        <v>-40.36</v>
      </c>
      <c r="E337">
        <v>76.22</v>
      </c>
      <c r="F337">
        <f>_10sept_0_20[[#This Row],[H_mag]]-40</f>
        <v>-79.349999999999994</v>
      </c>
      <c r="G337">
        <f>_10sept_0_20[[#This Row],[V_mag]]-40</f>
        <v>-80.36</v>
      </c>
      <c r="H337">
        <f>(10^(_10sept_0_20[[#This Row],[H_mag_adj]]/20)*COS(RADIANS(_10sept_0_20[[#This Row],[H_phase]])))*0.6</f>
        <v>7.2751274849817148E-6</v>
      </c>
      <c r="I337">
        <f>(10^(_10sept_0_20[[#This Row],[H_mag_adj]]/20)*SIN(RADIANS(_10sept_0_20[[#This Row],[H_phase]])))*0.6</f>
        <v>6.4251751181601953E-5</v>
      </c>
      <c r="J337">
        <f>(10^(_10sept_0_20[[#This Row],[V_mag_adj]]/20)*COS(RADIANS(_10sept_0_20[[#This Row],[V_phase]])))*0.6</f>
        <v>1.3711434531717577E-5</v>
      </c>
      <c r="K337">
        <f>(10^(_10sept_0_20[[#This Row],[V_mag_adj]]/20)*SIN(RADIANS(_10sept_0_20[[#This Row],[V_phase]])))*0.6</f>
        <v>5.5907200085443668E-5</v>
      </c>
    </row>
    <row r="338" spans="1:11" x14ac:dyDescent="0.25">
      <c r="A338">
        <v>155</v>
      </c>
      <c r="B338">
        <v>-36.94</v>
      </c>
      <c r="C338">
        <v>58.25</v>
      </c>
      <c r="D338">
        <v>-37.159999999999997</v>
      </c>
      <c r="E338">
        <v>49.19</v>
      </c>
      <c r="F338">
        <f>_10sept_0_20[[#This Row],[H_mag]]-40</f>
        <v>-76.94</v>
      </c>
      <c r="G338">
        <f>_10sept_0_20[[#This Row],[V_mag]]-40</f>
        <v>-77.16</v>
      </c>
      <c r="H338">
        <f>(10^(_10sept_0_20[[#This Row],[H_mag_adj]]/20)*COS(RADIANS(_10sept_0_20[[#This Row],[H_phase]])))*0.6</f>
        <v>4.4906952707694216E-5</v>
      </c>
      <c r="I338">
        <f>(10^(_10sept_0_20[[#This Row],[H_mag_adj]]/20)*SIN(RADIANS(_10sept_0_20[[#This Row],[H_phase]])))*0.6</f>
        <v>7.2568826928307785E-5</v>
      </c>
      <c r="J338">
        <f>(10^(_10sept_0_20[[#This Row],[V_mag_adj]]/20)*COS(RADIANS(_10sept_0_20[[#This Row],[V_phase]])))*0.6</f>
        <v>5.4379082186687058E-5</v>
      </c>
      <c r="K338">
        <f>(10^(_10sept_0_20[[#This Row],[V_mag_adj]]/20)*SIN(RADIANS(_10sept_0_20[[#This Row],[V_phase]])))*0.6</f>
        <v>6.2976548370088475E-5</v>
      </c>
    </row>
    <row r="339" spans="1:11" x14ac:dyDescent="0.25">
      <c r="A339">
        <v>156</v>
      </c>
      <c r="B339">
        <v>-35.25</v>
      </c>
      <c r="C339">
        <v>41.56</v>
      </c>
      <c r="D339">
        <v>-35.04</v>
      </c>
      <c r="E339">
        <v>41.55</v>
      </c>
      <c r="F339">
        <f>_10sept_0_20[[#This Row],[H_mag]]-40</f>
        <v>-75.25</v>
      </c>
      <c r="G339">
        <f>_10sept_0_20[[#This Row],[V_mag]]-40</f>
        <v>-75.039999999999992</v>
      </c>
      <c r="H339">
        <f>(10^(_10sept_0_20[[#This Row],[H_mag_adj]]/20)*COS(RADIANS(_10sept_0_20[[#This Row],[H_phase]])))*0.6</f>
        <v>7.7571930903489527E-5</v>
      </c>
      <c r="I339">
        <f>(10^(_10sept_0_20[[#This Row],[H_mag_adj]]/20)*SIN(RADIANS(_10sept_0_20[[#This Row],[H_phase]])))*0.6</f>
        <v>6.8774798901987847E-5</v>
      </c>
      <c r="J339">
        <f>(10^(_10sept_0_20[[#This Row],[V_mag_adj]]/20)*COS(RADIANS(_10sept_0_20[[#This Row],[V_phase]])))*0.6</f>
        <v>7.9482550157383865E-5</v>
      </c>
      <c r="K339">
        <f>(10^(_10sept_0_20[[#This Row],[V_mag_adj]]/20)*SIN(RADIANS(_10sept_0_20[[#This Row],[V_phase]])))*0.6</f>
        <v>7.0443969422620117E-5</v>
      </c>
    </row>
    <row r="340" spans="1:11" x14ac:dyDescent="0.25">
      <c r="A340">
        <v>157</v>
      </c>
      <c r="B340">
        <v>-33.72</v>
      </c>
      <c r="C340">
        <v>29.33</v>
      </c>
      <c r="D340">
        <v>-33.090000000000003</v>
      </c>
      <c r="E340">
        <v>29.23</v>
      </c>
      <c r="F340">
        <f>_10sept_0_20[[#This Row],[H_mag]]-40</f>
        <v>-73.72</v>
      </c>
      <c r="G340">
        <f>_10sept_0_20[[#This Row],[V_mag]]-40</f>
        <v>-73.09</v>
      </c>
      <c r="H340">
        <f>(10^(_10sept_0_20[[#This Row],[H_mag_adj]]/20)*COS(RADIANS(_10sept_0_20[[#This Row],[H_phase]])))*0.6</f>
        <v>1.0778902601961636E-4</v>
      </c>
      <c r="I340">
        <f>(10^(_10sept_0_20[[#This Row],[H_mag_adj]]/20)*SIN(RADIANS(_10sept_0_20[[#This Row],[H_phase]])))*0.6</f>
        <v>6.0562613647445047E-5</v>
      </c>
      <c r="J340">
        <f>(10^(_10sept_0_20[[#This Row],[V_mag_adj]]/20)*COS(RADIANS(_10sept_0_20[[#This Row],[V_phase]])))*0.6</f>
        <v>1.1601110470768812E-4</v>
      </c>
      <c r="K340">
        <f>(10^(_10sept_0_20[[#This Row],[V_mag_adj]]/20)*SIN(RADIANS(_10sept_0_20[[#This Row],[V_phase]])))*0.6</f>
        <v>6.4916154584167434E-5</v>
      </c>
    </row>
    <row r="341" spans="1:11" x14ac:dyDescent="0.25">
      <c r="A341">
        <v>158</v>
      </c>
      <c r="B341">
        <v>-32.56</v>
      </c>
      <c r="C341">
        <v>21.82</v>
      </c>
      <c r="D341">
        <v>-32.06</v>
      </c>
      <c r="E341">
        <v>20.75</v>
      </c>
      <c r="F341">
        <f>_10sept_0_20[[#This Row],[H_mag]]-40</f>
        <v>-72.56</v>
      </c>
      <c r="G341">
        <f>_10sept_0_20[[#This Row],[V_mag]]-40</f>
        <v>-72.06</v>
      </c>
      <c r="H341">
        <f>(10^(_10sept_0_20[[#This Row],[H_mag_adj]]/20)*COS(RADIANS(_10sept_0_20[[#This Row],[H_phase]])))*0.6</f>
        <v>1.3117946754874501E-4</v>
      </c>
      <c r="I341">
        <f>(10^(_10sept_0_20[[#This Row],[H_mag_adj]]/20)*SIN(RADIANS(_10sept_0_20[[#This Row],[H_phase]])))*0.6</f>
        <v>5.2521166781712722E-5</v>
      </c>
      <c r="J341">
        <f>(10^(_10sept_0_20[[#This Row],[V_mag_adj]]/20)*COS(RADIANS(_10sept_0_20[[#This Row],[V_phase]])))*0.6</f>
        <v>1.3996700178368492E-4</v>
      </c>
      <c r="K341">
        <f>(10^(_10sept_0_20[[#This Row],[V_mag_adj]]/20)*SIN(RADIANS(_10sept_0_20[[#This Row],[V_phase]])))*0.6</f>
        <v>5.3028753311534802E-5</v>
      </c>
    </row>
    <row r="342" spans="1:11" x14ac:dyDescent="0.25">
      <c r="A342">
        <v>159</v>
      </c>
      <c r="B342">
        <v>-31.41</v>
      </c>
      <c r="C342">
        <v>15.34</v>
      </c>
      <c r="D342">
        <v>-31.48</v>
      </c>
      <c r="E342">
        <v>15.51</v>
      </c>
      <c r="F342">
        <f>_10sept_0_20[[#This Row],[H_mag]]-40</f>
        <v>-71.41</v>
      </c>
      <c r="G342">
        <f>_10sept_0_20[[#This Row],[V_mag]]-40</f>
        <v>-71.48</v>
      </c>
      <c r="H342">
        <f>(10^(_10sept_0_20[[#This Row],[H_mag_adj]]/20)*COS(RADIANS(_10sept_0_20[[#This Row],[H_phase]])))*0.6</f>
        <v>1.5555940648039209E-4</v>
      </c>
      <c r="I342">
        <f>(10^(_10sept_0_20[[#This Row],[H_mag_adj]]/20)*SIN(RADIANS(_10sept_0_20[[#This Row],[H_phase]])))*0.6</f>
        <v>4.2672988940854311E-5</v>
      </c>
      <c r="J342">
        <f>(10^(_10sept_0_20[[#This Row],[V_mag_adj]]/20)*COS(RADIANS(_10sept_0_20[[#This Row],[V_phase]])))*0.6</f>
        <v>1.5418450782314129E-4</v>
      </c>
      <c r="K342">
        <f>(10^(_10sept_0_20[[#This Row],[V_mag_adj]]/20)*SIN(RADIANS(_10sept_0_20[[#This Row],[V_phase]])))*0.6</f>
        <v>4.2788129648951572E-5</v>
      </c>
    </row>
    <row r="343" spans="1:11" x14ac:dyDescent="0.25">
      <c r="A343">
        <v>160</v>
      </c>
      <c r="B343">
        <v>-30.92</v>
      </c>
      <c r="C343">
        <v>11.2</v>
      </c>
      <c r="D343">
        <v>-30.91</v>
      </c>
      <c r="E343">
        <v>8.6999999999999993</v>
      </c>
      <c r="F343">
        <f>_10sept_0_20[[#This Row],[H_mag]]-40</f>
        <v>-70.92</v>
      </c>
      <c r="G343">
        <f>_10sept_0_20[[#This Row],[V_mag]]-40</f>
        <v>-70.91</v>
      </c>
      <c r="H343">
        <f>(10^(_10sept_0_20[[#This Row],[H_mag_adj]]/20)*COS(RADIANS(_10sept_0_20[[#This Row],[H_phase]])))*0.6</f>
        <v>1.674173272524781E-4</v>
      </c>
      <c r="I343">
        <f>(10^(_10sept_0_20[[#This Row],[H_mag_adj]]/20)*SIN(RADIANS(_10sept_0_20[[#This Row],[H_phase]])))*0.6</f>
        <v>3.3149523466535313E-5</v>
      </c>
      <c r="J343">
        <f>(10^(_10sept_0_20[[#This Row],[V_mag_adj]]/20)*COS(RADIANS(_10sept_0_20[[#This Row],[V_phase]])))*0.6</f>
        <v>1.6889828440234538E-4</v>
      </c>
      <c r="K343">
        <f>(10^(_10sept_0_20[[#This Row],[V_mag_adj]]/20)*SIN(RADIANS(_10sept_0_20[[#This Row],[V_phase]])))*0.6</f>
        <v>2.5845069330197545E-5</v>
      </c>
    </row>
    <row r="344" spans="1:11" x14ac:dyDescent="0.25">
      <c r="A344">
        <v>161</v>
      </c>
      <c r="B344">
        <v>-31.04</v>
      </c>
      <c r="C344">
        <v>8.24</v>
      </c>
      <c r="D344">
        <v>-30.72</v>
      </c>
      <c r="E344">
        <v>2.31</v>
      </c>
      <c r="F344">
        <f>_10sept_0_20[[#This Row],[H_mag]]-40</f>
        <v>-71.039999999999992</v>
      </c>
      <c r="G344">
        <f>_10sept_0_20[[#This Row],[V_mag]]-40</f>
        <v>-70.72</v>
      </c>
      <c r="H344">
        <f>(10^(_10sept_0_20[[#This Row],[H_mag_adj]]/20)*COS(RADIANS(_10sept_0_20[[#This Row],[H_phase]])))*0.6</f>
        <v>1.6658829047681498E-4</v>
      </c>
      <c r="I344">
        <f>(10^(_10sept_0_20[[#This Row],[H_mag_adj]]/20)*SIN(RADIANS(_10sept_0_20[[#This Row],[H_phase]])))*0.6</f>
        <v>2.4124466937860029E-5</v>
      </c>
      <c r="J344">
        <f>(10^(_10sept_0_20[[#This Row],[V_mag_adj]]/20)*COS(RADIANS(_10sept_0_20[[#This Row],[V_phase]])))*0.6</f>
        <v>1.7450110789483508E-4</v>
      </c>
      <c r="K344">
        <f>(10^(_10sept_0_20[[#This Row],[V_mag_adj]]/20)*SIN(RADIANS(_10sept_0_20[[#This Row],[V_phase]])))*0.6</f>
        <v>7.0391940260630044E-6</v>
      </c>
    </row>
    <row r="345" spans="1:11" x14ac:dyDescent="0.25">
      <c r="A345">
        <v>162</v>
      </c>
      <c r="B345">
        <v>-31.24</v>
      </c>
      <c r="C345">
        <v>0.37</v>
      </c>
      <c r="D345">
        <v>-31.18</v>
      </c>
      <c r="E345">
        <v>1.37</v>
      </c>
      <c r="F345">
        <f>_10sept_0_20[[#This Row],[H_mag]]-40</f>
        <v>-71.239999999999995</v>
      </c>
      <c r="G345">
        <f>_10sept_0_20[[#This Row],[V_mag]]-40</f>
        <v>-71.180000000000007</v>
      </c>
      <c r="H345">
        <f>(10^(_10sept_0_20[[#This Row],[H_mag_adj]]/20)*COS(RADIANS(_10sept_0_20[[#This Row],[H_phase]])))*0.6</f>
        <v>1.6449102044354679E-4</v>
      </c>
      <c r="I345">
        <f>(10^(_10sept_0_20[[#This Row],[H_mag_adj]]/20)*SIN(RADIANS(_10sept_0_20[[#This Row],[H_phase]])))*0.6</f>
        <v>1.0622514278691675E-6</v>
      </c>
      <c r="J345">
        <f>(10^(_10sept_0_20[[#This Row],[V_mag_adj]]/20)*COS(RADIANS(_10sept_0_20[[#This Row],[V_phase]])))*0.6</f>
        <v>1.6558732394086141E-4</v>
      </c>
      <c r="K345">
        <f>(10^(_10sept_0_20[[#This Row],[V_mag_adj]]/20)*SIN(RADIANS(_10sept_0_20[[#This Row],[V_phase]])))*0.6</f>
        <v>3.9601150259822586E-6</v>
      </c>
    </row>
    <row r="346" spans="1:11" x14ac:dyDescent="0.25">
      <c r="A346">
        <v>163</v>
      </c>
      <c r="B346">
        <v>-31.66</v>
      </c>
      <c r="C346">
        <v>-4.3</v>
      </c>
      <c r="D346">
        <v>-31.61</v>
      </c>
      <c r="E346">
        <v>-8.34</v>
      </c>
      <c r="F346">
        <f>_10sept_0_20[[#This Row],[H_mag]]-40</f>
        <v>-71.66</v>
      </c>
      <c r="G346">
        <f>_10sept_0_20[[#This Row],[V_mag]]-40</f>
        <v>-71.61</v>
      </c>
      <c r="H346">
        <f>(10^(_10sept_0_20[[#This Row],[H_mag_adj]]/20)*COS(RADIANS(_10sept_0_20[[#This Row],[H_phase]])))*0.6</f>
        <v>1.5628850813854318E-4</v>
      </c>
      <c r="I346">
        <f>(10^(_10sept_0_20[[#This Row],[H_mag_adj]]/20)*SIN(RADIANS(_10sept_0_20[[#This Row],[H_phase]])))*0.6</f>
        <v>-1.1751391957067297E-5</v>
      </c>
      <c r="J346">
        <f>(10^(_10sept_0_20[[#This Row],[V_mag_adj]]/20)*COS(RADIANS(_10sept_0_20[[#This Row],[V_phase]])))*0.6</f>
        <v>1.559674703149827E-4</v>
      </c>
      <c r="K346">
        <f>(10^(_10sept_0_20[[#This Row],[V_mag_adj]]/20)*SIN(RADIANS(_10sept_0_20[[#This Row],[V_phase]])))*0.6</f>
        <v>-2.2864407750775005E-5</v>
      </c>
    </row>
    <row r="347" spans="1:11" x14ac:dyDescent="0.25">
      <c r="A347">
        <v>164</v>
      </c>
      <c r="B347">
        <v>-33.340000000000003</v>
      </c>
      <c r="C347">
        <v>-11.07</v>
      </c>
      <c r="D347">
        <v>-31.7</v>
      </c>
      <c r="E347">
        <v>-13.33</v>
      </c>
      <c r="F347">
        <f>_10sept_0_20[[#This Row],[H_mag]]-40</f>
        <v>-73.34</v>
      </c>
      <c r="G347">
        <f>_10sept_0_20[[#This Row],[V_mag]]-40</f>
        <v>-71.7</v>
      </c>
      <c r="H347">
        <f>(10^(_10sept_0_20[[#This Row],[H_mag_adj]]/20)*COS(RADIANS(_10sept_0_20[[#This Row],[H_phase]])))*0.6</f>
        <v>1.2676353860735835E-4</v>
      </c>
      <c r="I347">
        <f>(10^(_10sept_0_20[[#This Row],[H_mag_adj]]/20)*SIN(RADIANS(_10sept_0_20[[#This Row],[H_phase]])))*0.6</f>
        <v>-2.480109655331948E-5</v>
      </c>
      <c r="J347">
        <f>(10^(_10sept_0_20[[#This Row],[V_mag_adj]]/20)*COS(RADIANS(_10sept_0_20[[#This Row],[V_phase]])))*0.6</f>
        <v>1.5180640841241941E-4</v>
      </c>
      <c r="K347">
        <f>(10^(_10sept_0_20[[#This Row],[V_mag_adj]]/20)*SIN(RADIANS(_10sept_0_20[[#This Row],[V_phase]])))*0.6</f>
        <v>-3.5969452025753837E-5</v>
      </c>
    </row>
    <row r="348" spans="1:11" x14ac:dyDescent="0.25">
      <c r="A348">
        <v>165</v>
      </c>
      <c r="B348">
        <v>-34.72</v>
      </c>
      <c r="C348">
        <v>-23.69</v>
      </c>
      <c r="D348">
        <v>-32.369999999999997</v>
      </c>
      <c r="E348">
        <v>-23.54</v>
      </c>
      <c r="F348">
        <f>_10sept_0_20[[#This Row],[H_mag]]-40</f>
        <v>-74.72</v>
      </c>
      <c r="G348">
        <f>_10sept_0_20[[#This Row],[V_mag]]-40</f>
        <v>-72.37</v>
      </c>
      <c r="H348">
        <f>(10^(_10sept_0_20[[#This Row],[H_mag_adj]]/20)*COS(RADIANS(_10sept_0_20[[#This Row],[H_phase]])))*0.6</f>
        <v>1.0090669653127828E-4</v>
      </c>
      <c r="I348">
        <f>(10^(_10sept_0_20[[#This Row],[H_mag_adj]]/20)*SIN(RADIANS(_10sept_0_20[[#This Row],[H_phase]])))*0.6</f>
        <v>-4.4273939364639522E-5</v>
      </c>
      <c r="J348">
        <f>(10^(_10sept_0_20[[#This Row],[V_mag_adj]]/20)*COS(RADIANS(_10sept_0_20[[#This Row],[V_phase]])))*0.6</f>
        <v>1.3240886958329693E-4</v>
      </c>
      <c r="K348">
        <f>(10^(_10sept_0_20[[#This Row],[V_mag_adj]]/20)*SIN(RADIANS(_10sept_0_20[[#This Row],[V_phase]])))*0.6</f>
        <v>-5.7682963923858024E-5</v>
      </c>
    </row>
    <row r="349" spans="1:11" x14ac:dyDescent="0.25">
      <c r="A349">
        <v>166</v>
      </c>
      <c r="B349">
        <v>-35.450000000000003</v>
      </c>
      <c r="C349">
        <v>-47.08</v>
      </c>
      <c r="D349">
        <v>-33.18</v>
      </c>
      <c r="E349">
        <v>-40.54</v>
      </c>
      <c r="F349">
        <f>_10sept_0_20[[#This Row],[H_mag]]-40</f>
        <v>-75.45</v>
      </c>
      <c r="G349">
        <f>_10sept_0_20[[#This Row],[V_mag]]-40</f>
        <v>-73.180000000000007</v>
      </c>
      <c r="H349">
        <f>(10^(_10sept_0_20[[#This Row],[H_mag_adj]]/20)*COS(RADIANS(_10sept_0_20[[#This Row],[H_phase]])))*0.6</f>
        <v>6.8989563402115461E-5</v>
      </c>
      <c r="I349">
        <f>(10^(_10sept_0_20[[#This Row],[H_mag_adj]]/20)*SIN(RADIANS(_10sept_0_20[[#This Row],[H_phase]])))*0.6</f>
        <v>-7.4189661709698717E-5</v>
      </c>
      <c r="J349">
        <f>(10^(_10sept_0_20[[#This Row],[V_mag_adj]]/20)*COS(RADIANS(_10sept_0_20[[#This Row],[V_phase]])))*0.6</f>
        <v>9.9985639777611218E-5</v>
      </c>
      <c r="K349">
        <f>(10^(_10sept_0_20[[#This Row],[V_mag_adj]]/20)*SIN(RADIANS(_10sept_0_20[[#This Row],[V_phase]])))*0.6</f>
        <v>-8.5516597116886819E-5</v>
      </c>
    </row>
    <row r="350" spans="1:11" x14ac:dyDescent="0.25">
      <c r="A350">
        <v>167</v>
      </c>
      <c r="B350">
        <v>-34.69</v>
      </c>
      <c r="C350">
        <v>-54.48</v>
      </c>
      <c r="D350">
        <v>-32.68</v>
      </c>
      <c r="E350">
        <v>-56.56</v>
      </c>
      <c r="F350">
        <f>_10sept_0_20[[#This Row],[H_mag]]-40</f>
        <v>-74.69</v>
      </c>
      <c r="G350">
        <f>_10sept_0_20[[#This Row],[V_mag]]-40</f>
        <v>-72.680000000000007</v>
      </c>
      <c r="H350">
        <f>(10^(_10sept_0_20[[#This Row],[H_mag_adj]]/20)*COS(RADIANS(_10sept_0_20[[#This Row],[H_phase]])))*0.6</f>
        <v>6.4241805794642488E-5</v>
      </c>
      <c r="I350">
        <f>(10^(_10sept_0_20[[#This Row],[H_mag_adj]]/20)*SIN(RADIANS(_10sept_0_20[[#This Row],[H_phase]])))*0.6</f>
        <v>-8.9997223298822723E-5</v>
      </c>
      <c r="J350">
        <f>(10^(_10sept_0_20[[#This Row],[V_mag_adj]]/20)*COS(RADIANS(_10sept_0_20[[#This Row],[V_phase]])))*0.6</f>
        <v>7.6798519703785194E-5</v>
      </c>
      <c r="K350">
        <f>(10^(_10sept_0_20[[#This Row],[V_mag_adj]]/20)*SIN(RADIANS(_10sept_0_20[[#This Row],[V_phase]])))*0.6</f>
        <v>-1.162943239451171E-4</v>
      </c>
    </row>
    <row r="351" spans="1:11" x14ac:dyDescent="0.25">
      <c r="A351">
        <v>168</v>
      </c>
      <c r="B351">
        <v>-33.53</v>
      </c>
      <c r="C351">
        <v>-68.42</v>
      </c>
      <c r="D351">
        <v>-31.81</v>
      </c>
      <c r="E351">
        <v>-71.33</v>
      </c>
      <c r="F351">
        <f>_10sept_0_20[[#This Row],[H_mag]]-40</f>
        <v>-73.53</v>
      </c>
      <c r="G351">
        <f>_10sept_0_20[[#This Row],[V_mag]]-40</f>
        <v>-71.81</v>
      </c>
      <c r="H351">
        <f>(10^(_10sept_0_20[[#This Row],[H_mag_adj]]/20)*COS(RADIANS(_10sept_0_20[[#This Row],[H_phase]])))*0.6</f>
        <v>4.6479660605954623E-5</v>
      </c>
      <c r="I351">
        <f>(10^(_10sept_0_20[[#This Row],[H_mag_adj]]/20)*SIN(RADIANS(_10sept_0_20[[#This Row],[H_phase]])))*0.6</f>
        <v>-1.1751405163420605E-4</v>
      </c>
      <c r="J351">
        <f>(10^(_10sept_0_20[[#This Row],[V_mag_adj]]/20)*COS(RADIANS(_10sept_0_20[[#This Row],[V_phase]])))*0.6</f>
        <v>4.9312835243059095E-5</v>
      </c>
      <c r="K351">
        <f>(10^(_10sept_0_20[[#This Row],[V_mag_adj]]/20)*SIN(RADIANS(_10sept_0_20[[#This Row],[V_phase]])))*0.6</f>
        <v>-1.459400716358821E-4</v>
      </c>
    </row>
    <row r="352" spans="1:11" x14ac:dyDescent="0.25">
      <c r="A352">
        <v>169</v>
      </c>
      <c r="B352">
        <v>-31.36</v>
      </c>
      <c r="C352">
        <v>-85.41</v>
      </c>
      <c r="D352">
        <v>-30.25</v>
      </c>
      <c r="E352">
        <v>-87.64</v>
      </c>
      <c r="F352">
        <f>_10sept_0_20[[#This Row],[H_mag]]-40</f>
        <v>-71.36</v>
      </c>
      <c r="G352">
        <f>_10sept_0_20[[#This Row],[V_mag]]-40</f>
        <v>-70.25</v>
      </c>
      <c r="H352">
        <f>(10^(_10sept_0_20[[#This Row],[H_mag_adj]]/20)*COS(RADIANS(_10sept_0_20[[#This Row],[H_phase]])))*0.6</f>
        <v>1.2983048358676561E-5</v>
      </c>
      <c r="I352">
        <f>(10^(_10sept_0_20[[#This Row],[H_mag_adj]]/20)*SIN(RADIANS(_10sept_0_20[[#This Row],[H_phase]])))*0.6</f>
        <v>-1.6171718356661796E-4</v>
      </c>
      <c r="J352">
        <f>(10^(_10sept_0_20[[#This Row],[V_mag_adj]]/20)*COS(RADIANS(_10sept_0_20[[#This Row],[V_phase]])))*0.6</f>
        <v>7.5913289390393664E-6</v>
      </c>
      <c r="K352">
        <f>(10^(_10sept_0_20[[#This Row],[V_mag_adj]]/20)*SIN(RADIANS(_10sept_0_20[[#This Row],[V_phase]])))*0.6</f>
        <v>-1.8419707726028775E-4</v>
      </c>
    </row>
    <row r="353" spans="1:11" x14ac:dyDescent="0.25">
      <c r="A353">
        <v>170</v>
      </c>
      <c r="B353">
        <v>-29.14</v>
      </c>
      <c r="C353">
        <v>-95.02</v>
      </c>
      <c r="D353">
        <v>-28.44</v>
      </c>
      <c r="E353">
        <v>-95.53</v>
      </c>
      <c r="F353">
        <f>_10sept_0_20[[#This Row],[H_mag]]-40</f>
        <v>-69.14</v>
      </c>
      <c r="G353">
        <f>_10sept_0_20[[#This Row],[V_mag]]-40</f>
        <v>-68.44</v>
      </c>
      <c r="H353">
        <f>(10^(_10sept_0_20[[#This Row],[H_mag_adj]]/20)*COS(RADIANS(_10sept_0_20[[#This Row],[H_phase]])))*0.6</f>
        <v>-1.8330594516039309E-5</v>
      </c>
      <c r="I353">
        <f>(10^(_10sept_0_20[[#This Row],[H_mag_adj]]/20)*SIN(RADIANS(_10sept_0_20[[#This Row],[H_phase]])))*0.6</f>
        <v>-2.0868065283102721E-4</v>
      </c>
      <c r="J353">
        <f>(10^(_10sept_0_20[[#This Row],[V_mag_adj]]/20)*COS(RADIANS(_10sept_0_20[[#This Row],[V_phase]])))*0.6</f>
        <v>-2.1881609494766045E-5</v>
      </c>
      <c r="K353">
        <f>(10^(_10sept_0_20[[#This Row],[V_mag_adj]]/20)*SIN(RADIANS(_10sept_0_20[[#This Row],[V_phase]])))*0.6</f>
        <v>-2.2600875987396186E-4</v>
      </c>
    </row>
    <row r="354" spans="1:11" x14ac:dyDescent="0.25">
      <c r="A354">
        <v>171</v>
      </c>
      <c r="B354">
        <v>-27.48</v>
      </c>
      <c r="C354">
        <v>-100.43</v>
      </c>
      <c r="D354">
        <v>-26.55</v>
      </c>
      <c r="E354">
        <v>-101.64</v>
      </c>
      <c r="F354">
        <f>_10sept_0_20[[#This Row],[H_mag]]-40</f>
        <v>-67.48</v>
      </c>
      <c r="G354">
        <f>_10sept_0_20[[#This Row],[V_mag]]-40</f>
        <v>-66.55</v>
      </c>
      <c r="H354">
        <f>(10^(_10sept_0_20[[#This Row],[H_mag_adj]]/20)*COS(RADIANS(_10sept_0_20[[#This Row],[H_phase]])))*0.6</f>
        <v>-4.5910463696312934E-5</v>
      </c>
      <c r="I354">
        <f>(10^(_10sept_0_20[[#This Row],[H_mag_adj]]/20)*SIN(RADIANS(_10sept_0_20[[#This Row],[H_phase]])))*0.6</f>
        <v>-2.4941086988714673E-4</v>
      </c>
      <c r="J354">
        <f>(10^(_10sept_0_20[[#This Row],[V_mag_adj]]/20)*COS(RADIANS(_10sept_0_20[[#This Row],[V_phase]])))*0.6</f>
        <v>-5.6949520915305269E-5</v>
      </c>
      <c r="K354">
        <f>(10^(_10sept_0_20[[#This Row],[V_mag_adj]]/20)*SIN(RADIANS(_10sept_0_20[[#This Row],[V_phase]])))*0.6</f>
        <v>-2.7645643709872295E-4</v>
      </c>
    </row>
    <row r="355" spans="1:11" x14ac:dyDescent="0.25">
      <c r="A355">
        <v>172</v>
      </c>
      <c r="B355">
        <v>-25.58</v>
      </c>
      <c r="C355">
        <v>-103.08</v>
      </c>
      <c r="D355">
        <v>-25.43</v>
      </c>
      <c r="E355">
        <v>-103.45</v>
      </c>
      <c r="F355">
        <f>_10sept_0_20[[#This Row],[H_mag]]-40</f>
        <v>-65.58</v>
      </c>
      <c r="G355">
        <f>_10sept_0_20[[#This Row],[V_mag]]-40</f>
        <v>-65.430000000000007</v>
      </c>
      <c r="H355">
        <f>(10^(_10sept_0_20[[#This Row],[H_mag_adj]]/20)*COS(RADIANS(_10sept_0_20[[#This Row],[H_phase]])))*0.6</f>
        <v>-7.1426194578967973E-5</v>
      </c>
      <c r="I355">
        <f>(10^(_10sept_0_20[[#This Row],[H_mag_adj]]/20)*SIN(RADIANS(_10sept_0_20[[#This Row],[H_phase]])))*0.6</f>
        <v>-3.0742185667707763E-4</v>
      </c>
      <c r="J355">
        <f>(10^(_10sept_0_20[[#This Row],[V_mag_adj]]/20)*COS(RADIANS(_10sept_0_20[[#This Row],[V_phase]])))*0.6</f>
        <v>-7.4688689745475173E-5</v>
      </c>
      <c r="K355">
        <f>(10^(_10sept_0_20[[#This Row],[V_mag_adj]]/20)*SIN(RADIANS(_10sept_0_20[[#This Row],[V_phase]])))*0.6</f>
        <v>-3.1230114719728568E-4</v>
      </c>
    </row>
    <row r="356" spans="1:11" x14ac:dyDescent="0.25">
      <c r="A356">
        <v>173</v>
      </c>
      <c r="B356">
        <v>-24.36</v>
      </c>
      <c r="C356">
        <v>-103.12</v>
      </c>
      <c r="D356">
        <v>-24.2</v>
      </c>
      <c r="E356">
        <v>-104.79</v>
      </c>
      <c r="F356">
        <f>_10sept_0_20[[#This Row],[H_mag]]-40</f>
        <v>-64.36</v>
      </c>
      <c r="G356">
        <f>_10sept_0_20[[#This Row],[V_mag]]-40</f>
        <v>-64.2</v>
      </c>
      <c r="H356">
        <f>(10^(_10sept_0_20[[#This Row],[H_mag_adj]]/20)*COS(RADIANS(_10sept_0_20[[#This Row],[H_phase]])))*0.6</f>
        <v>-8.2444258316698054E-5</v>
      </c>
      <c r="I356">
        <f>(10^(_10sept_0_20[[#This Row],[H_mag_adj]]/20)*SIN(RADIANS(_10sept_0_20[[#This Row],[H_phase]])))*0.6</f>
        <v>-3.5372372148871969E-4</v>
      </c>
      <c r="J356">
        <f>(10^(_10sept_0_20[[#This Row],[V_mag_adj]]/20)*COS(RADIANS(_10sept_0_20[[#This Row],[V_phase]])))*0.6</f>
        <v>-9.4441517640394225E-5</v>
      </c>
      <c r="K356">
        <f>(10^(_10sept_0_20[[#This Row],[V_mag_adj]]/20)*SIN(RADIANS(_10sept_0_20[[#This Row],[V_phase]])))*0.6</f>
        <v>-3.5769957006010085E-4</v>
      </c>
    </row>
    <row r="357" spans="1:11" x14ac:dyDescent="0.25">
      <c r="A357">
        <v>174</v>
      </c>
      <c r="B357">
        <v>-23.43</v>
      </c>
      <c r="C357">
        <v>-101.76</v>
      </c>
      <c r="D357">
        <v>-23.19</v>
      </c>
      <c r="E357">
        <v>-102.6</v>
      </c>
      <c r="F357">
        <f>_10sept_0_20[[#This Row],[H_mag]]-40</f>
        <v>-63.43</v>
      </c>
      <c r="G357">
        <f>_10sept_0_20[[#This Row],[V_mag]]-40</f>
        <v>-63.19</v>
      </c>
      <c r="H357">
        <f>(10^(_10sept_0_20[[#This Row],[H_mag_adj]]/20)*COS(RADIANS(_10sept_0_20[[#This Row],[H_phase]])))*0.6</f>
        <v>-8.239148492641191E-5</v>
      </c>
      <c r="I357">
        <f>(10^(_10sept_0_20[[#This Row],[H_mag_adj]]/20)*SIN(RADIANS(_10sept_0_20[[#This Row],[H_phase]])))*0.6</f>
        <v>-3.9576587170408426E-4</v>
      </c>
      <c r="J357">
        <f>(10^(_10sept_0_20[[#This Row],[V_mag_adj]]/20)*COS(RADIANS(_10sept_0_20[[#This Row],[V_phase]])))*0.6</f>
        <v>-9.0655260965545172E-5</v>
      </c>
      <c r="K357">
        <f>(10^(_10sept_0_20[[#This Row],[V_mag_adj]]/20)*SIN(RADIANS(_10sept_0_20[[#This Row],[V_phase]])))*0.6</f>
        <v>-4.0556832367491026E-4</v>
      </c>
    </row>
    <row r="358" spans="1:11" x14ac:dyDescent="0.25">
      <c r="A358">
        <v>175</v>
      </c>
      <c r="B358">
        <v>-22.63</v>
      </c>
      <c r="C358">
        <v>-100.18</v>
      </c>
      <c r="D358">
        <v>-22.6</v>
      </c>
      <c r="E358">
        <v>-101.65</v>
      </c>
      <c r="F358">
        <f>_10sept_0_20[[#This Row],[H_mag]]-40</f>
        <v>-62.629999999999995</v>
      </c>
      <c r="G358">
        <f>_10sept_0_20[[#This Row],[V_mag]]-40</f>
        <v>-62.6</v>
      </c>
      <c r="H358">
        <f>(10^(_10sept_0_20[[#This Row],[H_mag_adj]]/20)*COS(RADIANS(_10sept_0_20[[#This Row],[H_phase]])))*0.6</f>
        <v>-7.8340980307292968E-5</v>
      </c>
      <c r="I358">
        <f>(10^(_10sept_0_20[[#This Row],[H_mag_adj]]/20)*SIN(RADIANS(_10sept_0_20[[#This Row],[H_phase]])))*0.6</f>
        <v>-4.3627459334385913E-4</v>
      </c>
      <c r="J358">
        <f>(10^(_10sept_0_20[[#This Row],[V_mag_adj]]/20)*COS(RADIANS(_10sept_0_20[[#This Row],[V_phase]])))*0.6</f>
        <v>-8.9816860529272848E-5</v>
      </c>
      <c r="K358">
        <f>(10^(_10sept_0_20[[#This Row],[V_mag_adj]]/20)*SIN(RADIANS(_10sept_0_20[[#This Row],[V_phase]])))*0.6</f>
        <v>-4.3562328467772459E-4</v>
      </c>
    </row>
    <row r="359" spans="1:11" x14ac:dyDescent="0.25">
      <c r="A359">
        <v>176</v>
      </c>
      <c r="B359">
        <v>-22.12</v>
      </c>
      <c r="C359">
        <v>-97.52</v>
      </c>
      <c r="D359">
        <v>-22.06</v>
      </c>
      <c r="E359">
        <v>-99.66</v>
      </c>
      <c r="F359">
        <f>_10sept_0_20[[#This Row],[H_mag]]-40</f>
        <v>-62.120000000000005</v>
      </c>
      <c r="G359">
        <f>_10sept_0_20[[#This Row],[V_mag]]-40</f>
        <v>-62.06</v>
      </c>
      <c r="H359">
        <f>(10^(_10sept_0_20[[#This Row],[H_mag_adj]]/20)*COS(RADIANS(_10sept_0_20[[#This Row],[H_phase]])))*0.6</f>
        <v>-6.1517526528252788E-5</v>
      </c>
      <c r="I359">
        <f>(10^(_10sept_0_20[[#This Row],[H_mag_adj]]/20)*SIN(RADIANS(_10sept_0_20[[#This Row],[H_phase]])))*0.6</f>
        <v>-4.6601493086506477E-4</v>
      </c>
      <c r="J359">
        <f>(10^(_10sept_0_20[[#This Row],[V_mag_adj]]/20)*COS(RADIANS(_10sept_0_20[[#This Row],[V_phase]])))*0.6</f>
        <v>-7.9422998809606921E-5</v>
      </c>
      <c r="K359">
        <f>(10^(_10sept_0_20[[#This Row],[V_mag_adj]]/20)*SIN(RADIANS(_10sept_0_20[[#This Row],[V_phase]])))*0.6</f>
        <v>-4.6660485415497572E-4</v>
      </c>
    </row>
    <row r="360" spans="1:11" x14ac:dyDescent="0.25">
      <c r="A360">
        <v>177</v>
      </c>
      <c r="B360">
        <v>-21.77</v>
      </c>
      <c r="C360">
        <v>-94.44</v>
      </c>
      <c r="D360">
        <v>-21.82</v>
      </c>
      <c r="E360">
        <v>-96.65</v>
      </c>
      <c r="F360">
        <f>_10sept_0_20[[#This Row],[H_mag]]-40</f>
        <v>-61.769999999999996</v>
      </c>
      <c r="G360">
        <f>_10sept_0_20[[#This Row],[V_mag]]-40</f>
        <v>-61.82</v>
      </c>
      <c r="H360">
        <f>(10^(_10sept_0_20[[#This Row],[H_mag_adj]]/20)*COS(RADIANS(_10sept_0_20[[#This Row],[H_phase]])))*0.6</f>
        <v>-3.7885832687155272E-5</v>
      </c>
      <c r="I360">
        <f>(10^(_10sept_0_20[[#This Row],[H_mag_adj]]/20)*SIN(RADIANS(_10sept_0_20[[#This Row],[H_phase]])))*0.6</f>
        <v>-4.8791700105061672E-4</v>
      </c>
      <c r="J360">
        <f>(10^(_10sept_0_20[[#This Row],[V_mag_adj]]/20)*COS(RADIANS(_10sept_0_20[[#This Row],[V_phase]])))*0.6</f>
        <v>-5.6347514714260886E-5</v>
      </c>
      <c r="K360">
        <f>(10^(_10sept_0_20[[#This Row],[V_mag_adj]]/20)*SIN(RADIANS(_10sept_0_20[[#This Row],[V_phase]])))*0.6</f>
        <v>-4.8330298885220727E-4</v>
      </c>
    </row>
    <row r="361" spans="1:11" x14ac:dyDescent="0.25">
      <c r="A361">
        <v>178</v>
      </c>
      <c r="B361">
        <v>-21.62</v>
      </c>
      <c r="C361">
        <v>-91.28</v>
      </c>
      <c r="D361">
        <v>-21.74</v>
      </c>
      <c r="E361">
        <v>-96.11</v>
      </c>
      <c r="F361">
        <f>_10sept_0_20[[#This Row],[H_mag]]-40</f>
        <v>-61.620000000000005</v>
      </c>
      <c r="G361">
        <f>_10sept_0_20[[#This Row],[V_mag]]-40</f>
        <v>-61.739999999999995</v>
      </c>
      <c r="H361">
        <f>(10^(_10sept_0_20[[#This Row],[H_mag_adj]]/20)*COS(RADIANS(_10sept_0_20[[#This Row],[H_phase]])))*0.6</f>
        <v>-1.112250121934865E-5</v>
      </c>
      <c r="I361">
        <f>(10^(_10sept_0_20[[#This Row],[H_mag_adj]]/20)*SIN(RADIANS(_10sept_0_20[[#This Row],[H_phase]])))*0.6</f>
        <v>-4.9778621581012482E-4</v>
      </c>
      <c r="J361">
        <f>(10^(_10sept_0_20[[#This Row],[V_mag_adj]]/20)*COS(RADIANS(_10sept_0_20[[#This Row],[V_phase]])))*0.6</f>
        <v>-5.2269263724883271E-5</v>
      </c>
      <c r="K361">
        <f>(10^(_10sept_0_20[[#This Row],[V_mag_adj]]/20)*SIN(RADIANS(_10sept_0_20[[#This Row],[V_phase]])))*0.6</f>
        <v>-4.8828924159724019E-4</v>
      </c>
    </row>
    <row r="362" spans="1:11" x14ac:dyDescent="0.25">
      <c r="A362">
        <v>179</v>
      </c>
      <c r="B362">
        <v>-21.75</v>
      </c>
      <c r="C362">
        <v>-90.93</v>
      </c>
      <c r="D362">
        <v>-21.85</v>
      </c>
      <c r="E362">
        <v>-94.1</v>
      </c>
      <c r="F362">
        <f>_10sept_0_20[[#This Row],[H_mag]]-40</f>
        <v>-61.75</v>
      </c>
      <c r="G362">
        <f>_10sept_0_20[[#This Row],[V_mag]]-40</f>
        <v>-61.85</v>
      </c>
      <c r="H362">
        <f>(10^(_10sept_0_20[[#This Row],[H_mag_adj]]/20)*COS(RADIANS(_10sept_0_20[[#This Row],[H_phase]])))*0.6</f>
        <v>-7.9614559443852613E-6</v>
      </c>
      <c r="I362">
        <f>(10^(_10sept_0_20[[#This Row],[H_mag_adj]]/20)*SIN(RADIANS(_10sept_0_20[[#This Row],[H_phase]])))*0.6</f>
        <v>-4.9044920791448587E-4</v>
      </c>
      <c r="J362">
        <f>(10^(_10sept_0_20[[#This Row],[V_mag_adj]]/20)*COS(RADIANS(_10sept_0_20[[#This Row],[V_phase]])))*0.6</f>
        <v>-3.466903621851153E-5</v>
      </c>
      <c r="K362">
        <f>(10^(_10sept_0_20[[#This Row],[V_mag_adj]]/20)*SIN(RADIANS(_10sept_0_20[[#This Row],[V_phase]])))*0.6</f>
        <v>-4.8365799577880324E-4</v>
      </c>
    </row>
    <row r="363" spans="1:11" x14ac:dyDescent="0.25">
      <c r="A363">
        <v>180</v>
      </c>
      <c r="B363">
        <v>-22.04</v>
      </c>
      <c r="C363">
        <v>-88.68</v>
      </c>
      <c r="D363">
        <v>-22.24</v>
      </c>
      <c r="E363">
        <v>-93.15</v>
      </c>
      <c r="F363">
        <f>_10sept_0_20[[#This Row],[H_mag]]-40</f>
        <v>-62.04</v>
      </c>
      <c r="G363">
        <f>_10sept_0_20[[#This Row],[V_mag]]-40</f>
        <v>-62.239999999999995</v>
      </c>
      <c r="H363">
        <f>(10^(_10sept_0_20[[#This Row],[H_mag_adj]]/20)*COS(RADIANS(_10sept_0_20[[#This Row],[H_phase]])))*0.6</f>
        <v>1.0928589931174556E-5</v>
      </c>
      <c r="I363">
        <f>(10^(_10sept_0_20[[#This Row],[H_mag_adj]]/20)*SIN(RADIANS(_10sept_0_20[[#This Row],[H_phase]])))*0.6</f>
        <v>-4.742812829127489E-4</v>
      </c>
      <c r="J363">
        <f>(10^(_10sept_0_20[[#This Row],[V_mag_adj]]/20)*COS(RADIANS(_10sept_0_20[[#This Row],[V_phase]])))*0.6</f>
        <v>-2.5475362299517639E-5</v>
      </c>
      <c r="K363">
        <f>(10^(_10sept_0_20[[#This Row],[V_mag_adj]]/20)*SIN(RADIANS(_10sept_0_20[[#This Row],[V_phase]])))*0.6</f>
        <v>-4.6290788401785672E-4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-32.049999999999997</v>
      </c>
      <c r="C3">
        <v>-92.71</v>
      </c>
      <c r="D3">
        <v>-33.200000000000003</v>
      </c>
      <c r="E3">
        <v>-100.95</v>
      </c>
      <c r="F3">
        <f>_10sept_0_30[[#This Row],[H_mag]]-40</f>
        <v>-72.05</v>
      </c>
      <c r="G3">
        <f>_10sept_0_30[[#This Row],[V_mag]]-40</f>
        <v>-73.2</v>
      </c>
      <c r="H3">
        <f>(10^(_10sept_0_30[[#This Row],[H_mag_adj]]/20)*COS(RADIANS(_10sept_0_30[[#This Row],[H_phase]])))*0.9</f>
        <v>-1.0627404871422582E-5</v>
      </c>
      <c r="I3">
        <f>(10^(_10sept_0_30[[#This Row],[H_mag_adj]]/20)*SIN(RADIANS(_10sept_0_30[[#This Row],[H_phase]])))*0.9</f>
        <v>-2.2452077841432564E-4</v>
      </c>
      <c r="J3">
        <f>(10^(_10sept_0_30[[#This Row],[V_mag_adj]]/20)*COS(RADIANS(_10sept_0_30[[#This Row],[V_phase]])))*0.9</f>
        <v>-3.7401330037548766E-5</v>
      </c>
      <c r="K3">
        <f>(10^(_10sept_0_30[[#This Row],[V_mag_adj]]/20)*SIN(RADIANS(_10sept_0_30[[#This Row],[V_phase]])))*0.9</f>
        <v>-1.9331367770945753E-4</v>
      </c>
    </row>
    <row r="4" spans="1:11" x14ac:dyDescent="0.25">
      <c r="A4">
        <v>-179</v>
      </c>
      <c r="B4">
        <v>-29.36</v>
      </c>
      <c r="C4">
        <v>-91.95</v>
      </c>
      <c r="D4">
        <v>-30.31</v>
      </c>
      <c r="E4">
        <v>-96.52</v>
      </c>
      <c r="F4">
        <f>_10sept_0_30[[#This Row],[H_mag]]-40</f>
        <v>-69.36</v>
      </c>
      <c r="G4">
        <f>_10sept_0_30[[#This Row],[V_mag]]-40</f>
        <v>-70.31</v>
      </c>
      <c r="H4">
        <f>(10^(_10sept_0_30[[#This Row],[H_mag_adj]]/20)*COS(RADIANS(_10sept_0_30[[#This Row],[H_phase]])))*0.9</f>
        <v>-1.0424869906287839E-5</v>
      </c>
      <c r="I4">
        <f>(10^(_10sept_0_30[[#This Row],[H_mag_adj]]/20)*SIN(RADIANS(_10sept_0_30[[#This Row],[H_phase]])))*0.9</f>
        <v>-3.061899540089485E-4</v>
      </c>
      <c r="J4">
        <f>(10^(_10sept_0_30[[#This Row],[V_mag_adj]]/20)*COS(RADIANS(_10sept_0_30[[#This Row],[V_phase]])))*0.9</f>
        <v>-3.1183851842962985E-5</v>
      </c>
      <c r="K4">
        <f>(10^(_10sept_0_30[[#This Row],[V_mag_adj]]/20)*SIN(RADIANS(_10sept_0_30[[#This Row],[V_phase]])))*0.9</f>
        <v>-2.7285033497712632E-4</v>
      </c>
    </row>
    <row r="5" spans="1:11" x14ac:dyDescent="0.25">
      <c r="A5">
        <v>-178</v>
      </c>
      <c r="B5">
        <v>-27.75</v>
      </c>
      <c r="C5">
        <v>-87.91</v>
      </c>
      <c r="D5">
        <v>-28.23</v>
      </c>
      <c r="E5">
        <v>-92.43</v>
      </c>
      <c r="F5">
        <f>_10sept_0_30[[#This Row],[H_mag]]-40</f>
        <v>-67.75</v>
      </c>
      <c r="G5">
        <f>_10sept_0_30[[#This Row],[V_mag]]-40</f>
        <v>-68.23</v>
      </c>
      <c r="H5">
        <f>(10^(_10sept_0_30[[#This Row],[H_mag_adj]]/20)*COS(RADIANS(_10sept_0_30[[#This Row],[H_phase]])))*0.9</f>
        <v>1.3448376121925811E-5</v>
      </c>
      <c r="I5">
        <f>(10^(_10sept_0_30[[#This Row],[H_mag_adj]]/20)*SIN(RADIANS(_10sept_0_30[[#This Row],[H_phase]])))*0.9</f>
        <v>-3.6851359085875006E-4</v>
      </c>
      <c r="J5">
        <f>(10^(_10sept_0_30[[#This Row],[V_mag_adj]]/20)*COS(RADIANS(_10sept_0_30[[#This Row],[V_phase]])))*0.9</f>
        <v>-1.4794351945942505E-5</v>
      </c>
      <c r="K5">
        <f>(10^(_10sept_0_30[[#This Row],[V_mag_adj]]/20)*SIN(RADIANS(_10sept_0_30[[#This Row],[V_phase]])))*0.9</f>
        <v>-3.4861960129027608E-4</v>
      </c>
    </row>
    <row r="6" spans="1:11" x14ac:dyDescent="0.25">
      <c r="A6">
        <v>-177</v>
      </c>
      <c r="B6">
        <v>-26.57</v>
      </c>
      <c r="C6">
        <v>-86.57</v>
      </c>
      <c r="D6">
        <v>-26.81</v>
      </c>
      <c r="E6">
        <v>-88.66</v>
      </c>
      <c r="F6">
        <f>_10sept_0_30[[#This Row],[H_mag]]-40</f>
        <v>-66.569999999999993</v>
      </c>
      <c r="G6">
        <f>_10sept_0_30[[#This Row],[V_mag]]-40</f>
        <v>-66.81</v>
      </c>
      <c r="H6">
        <f>(10^(_10sept_0_30[[#This Row],[H_mag_adj]]/20)*COS(RADIANS(_10sept_0_30[[#This Row],[H_phase]])))*0.9</f>
        <v>2.5272869943675858E-5</v>
      </c>
      <c r="I6">
        <f>(10^(_10sept_0_30[[#This Row],[H_mag_adj]]/20)*SIN(RADIANS(_10sept_0_30[[#This Row],[H_phase]])))*0.9</f>
        <v>-4.2166138731467928E-4</v>
      </c>
      <c r="J6">
        <f>(10^(_10sept_0_30[[#This Row],[V_mag_adj]]/20)*COS(RADIANS(_10sept_0_30[[#This Row],[V_phase]])))*0.9</f>
        <v>9.6091524507304155E-6</v>
      </c>
      <c r="K6">
        <f>(10^(_10sept_0_30[[#This Row],[V_mag_adj]]/20)*SIN(RADIANS(_10sept_0_30[[#This Row],[V_phase]])))*0.9</f>
        <v>-4.1079365345640244E-4</v>
      </c>
    </row>
    <row r="7" spans="1:11" x14ac:dyDescent="0.25">
      <c r="A7">
        <v>-176</v>
      </c>
      <c r="B7">
        <v>-25.56</v>
      </c>
      <c r="C7">
        <v>-82.62</v>
      </c>
      <c r="D7">
        <v>-25.82</v>
      </c>
      <c r="E7">
        <v>-83.54</v>
      </c>
      <c r="F7">
        <f>_10sept_0_30[[#This Row],[H_mag]]-40</f>
        <v>-65.56</v>
      </c>
      <c r="G7">
        <f>_10sept_0_30[[#This Row],[V_mag]]-40</f>
        <v>-65.819999999999993</v>
      </c>
      <c r="H7">
        <f>(10^(_10sept_0_30[[#This Row],[H_mag_adj]]/20)*COS(RADIANS(_10sept_0_30[[#This Row],[H_phase]])))*0.9</f>
        <v>6.0950137755911561E-5</v>
      </c>
      <c r="I7">
        <f>(10^(_10sept_0_30[[#This Row],[H_mag_adj]]/20)*SIN(RADIANS(_10sept_0_30[[#This Row],[H_phase]])))*0.9</f>
        <v>-4.7057608884859136E-4</v>
      </c>
      <c r="J7">
        <f>(10^(_10sept_0_30[[#This Row],[V_mag_adj]]/20)*COS(RADIANS(_10sept_0_30[[#This Row],[V_phase]])))*0.9</f>
        <v>5.1812180174650744E-5</v>
      </c>
      <c r="K7">
        <f>(10^(_10sept_0_30[[#This Row],[V_mag_adj]]/20)*SIN(RADIANS(_10sept_0_30[[#This Row],[V_phase]])))*0.9</f>
        <v>-4.5758968700276408E-4</v>
      </c>
    </row>
    <row r="8" spans="1:11" x14ac:dyDescent="0.25">
      <c r="A8">
        <v>-175</v>
      </c>
      <c r="B8">
        <v>-24.75</v>
      </c>
      <c r="C8">
        <v>-80.22</v>
      </c>
      <c r="D8">
        <v>-24.83</v>
      </c>
      <c r="E8">
        <v>-80.98</v>
      </c>
      <c r="F8">
        <f>_10sept_0_30[[#This Row],[H_mag]]-40</f>
        <v>-64.75</v>
      </c>
      <c r="G8">
        <f>_10sept_0_30[[#This Row],[V_mag]]-40</f>
        <v>-64.83</v>
      </c>
      <c r="H8">
        <f>(10^(_10sept_0_30[[#This Row],[H_mag_adj]]/20)*COS(RADIANS(_10sept_0_30[[#This Row],[H_phase]])))*0.9</f>
        <v>8.8480533703129982E-5</v>
      </c>
      <c r="I8">
        <f>(10^(_10sept_0_30[[#This Row],[H_mag_adj]]/20)*SIN(RADIANS(_10sept_0_30[[#This Row],[H_phase]])))*0.9</f>
        <v>-5.1331588800021533E-4</v>
      </c>
      <c r="J8">
        <f>(10^(_10sept_0_30[[#This Row],[V_mag_adj]]/20)*COS(RADIANS(_10sept_0_30[[#This Row],[V_phase]])))*0.9</f>
        <v>8.0915369062756125E-5</v>
      </c>
      <c r="K8">
        <f>(10^(_10sept_0_30[[#This Row],[V_mag_adj]]/20)*SIN(RADIANS(_10sept_0_30[[#This Row],[V_phase]])))*0.9</f>
        <v>-5.0972789217285737E-4</v>
      </c>
    </row>
    <row r="9" spans="1:11" x14ac:dyDescent="0.25">
      <c r="A9">
        <v>-174</v>
      </c>
      <c r="B9">
        <v>-24.5</v>
      </c>
      <c r="C9">
        <v>-76.12</v>
      </c>
      <c r="D9">
        <v>-24.41</v>
      </c>
      <c r="E9">
        <v>-75.760000000000005</v>
      </c>
      <c r="F9">
        <f>_10sept_0_30[[#This Row],[H_mag]]-40</f>
        <v>-64.5</v>
      </c>
      <c r="G9">
        <f>_10sept_0_30[[#This Row],[V_mag]]-40</f>
        <v>-64.41</v>
      </c>
      <c r="H9">
        <f>(10^(_10sept_0_30[[#This Row],[H_mag_adj]]/20)*COS(RADIANS(_10sept_0_30[[#This Row],[H_phase]])))*0.9</f>
        <v>1.2860361492848636E-4</v>
      </c>
      <c r="I9">
        <f>(10^(_10sept_0_30[[#This Row],[H_mag_adj]]/20)*SIN(RADIANS(_10sept_0_30[[#This Row],[H_phase]])))*0.9</f>
        <v>-5.2044207699466528E-4</v>
      </c>
      <c r="J9">
        <f>(10^(_10sept_0_30[[#This Row],[V_mag_adj]]/20)*COS(RADIANS(_10sept_0_30[[#This Row],[V_phase]])))*0.9</f>
        <v>1.3324459229480278E-4</v>
      </c>
      <c r="K9">
        <f>(10^(_10sept_0_30[[#This Row],[V_mag_adj]]/20)*SIN(RADIANS(_10sept_0_30[[#This Row],[V_phase]])))*0.9</f>
        <v>-5.2503591052585846E-4</v>
      </c>
    </row>
    <row r="10" spans="1:11" x14ac:dyDescent="0.25">
      <c r="A10">
        <v>-173</v>
      </c>
      <c r="B10">
        <v>-24.11</v>
      </c>
      <c r="C10">
        <v>-71.66</v>
      </c>
      <c r="D10">
        <v>-24.26</v>
      </c>
      <c r="E10">
        <v>-70.510000000000005</v>
      </c>
      <c r="F10">
        <f>_10sept_0_30[[#This Row],[H_mag]]-40</f>
        <v>-64.11</v>
      </c>
      <c r="G10">
        <f>_10sept_0_30[[#This Row],[V_mag]]-40</f>
        <v>-64.260000000000005</v>
      </c>
      <c r="H10">
        <f>(10^(_10sept_0_30[[#This Row],[H_mag_adj]]/20)*COS(RADIANS(_10sept_0_30[[#This Row],[H_phase]])))*0.9</f>
        <v>1.7643202853203309E-4</v>
      </c>
      <c r="I10">
        <f>(10^(_10sept_0_30[[#This Row],[H_mag_adj]]/20)*SIN(RADIANS(_10sept_0_30[[#This Row],[H_phase]])))*0.9</f>
        <v>-5.322344744194019E-4</v>
      </c>
      <c r="J10">
        <f>(10^(_10sept_0_30[[#This Row],[V_mag_adj]]/20)*COS(RADIANS(_10sept_0_30[[#This Row],[V_phase]])))*0.9</f>
        <v>1.8387541152221394E-4</v>
      </c>
      <c r="K10">
        <f>(10^(_10sept_0_30[[#This Row],[V_mag_adj]]/20)*SIN(RADIANS(_10sept_0_30[[#This Row],[V_phase]])))*0.9</f>
        <v>-5.1953629791996021E-4</v>
      </c>
    </row>
    <row r="11" spans="1:11" x14ac:dyDescent="0.25">
      <c r="A11">
        <v>-172</v>
      </c>
      <c r="B11">
        <v>-24.3</v>
      </c>
      <c r="C11">
        <v>-68.28</v>
      </c>
      <c r="D11">
        <v>-24.38</v>
      </c>
      <c r="E11">
        <v>-65.89</v>
      </c>
      <c r="F11">
        <f>_10sept_0_30[[#This Row],[H_mag]]-40</f>
        <v>-64.3</v>
      </c>
      <c r="G11">
        <f>_10sept_0_30[[#This Row],[V_mag]]-40</f>
        <v>-64.38</v>
      </c>
      <c r="H11">
        <f>(10^(_10sept_0_30[[#This Row],[H_mag_adj]]/20)*COS(RADIANS(_10sept_0_30[[#This Row],[H_phase]])))*0.9</f>
        <v>2.0301477085488874E-4</v>
      </c>
      <c r="I11">
        <f>(10^(_10sept_0_30[[#This Row],[H_mag_adj]]/20)*SIN(RADIANS(_10sept_0_30[[#This Row],[H_phase]])))*0.9</f>
        <v>-5.0963569182647191E-4</v>
      </c>
      <c r="J11">
        <f>(10^(_10sept_0_30[[#This Row],[V_mag_adj]]/20)*COS(RADIANS(_10sept_0_30[[#This Row],[V_phase]])))*0.9</f>
        <v>2.2203615509011227E-4</v>
      </c>
      <c r="K11">
        <f>(10^(_10sept_0_30[[#This Row],[V_mag_adj]]/20)*SIN(RADIANS(_10sept_0_30[[#This Row],[V_phase]])))*0.9</f>
        <v>-4.961357101061581E-4</v>
      </c>
    </row>
    <row r="12" spans="1:11" x14ac:dyDescent="0.25">
      <c r="A12">
        <v>-171</v>
      </c>
      <c r="B12">
        <v>-24.62</v>
      </c>
      <c r="C12">
        <v>-62.84</v>
      </c>
      <c r="D12">
        <v>-24.76</v>
      </c>
      <c r="E12">
        <v>-60.39</v>
      </c>
      <c r="F12">
        <f>_10sept_0_30[[#This Row],[H_mag]]-40</f>
        <v>-64.62</v>
      </c>
      <c r="G12">
        <f>_10sept_0_30[[#This Row],[V_mag]]-40</f>
        <v>-64.760000000000005</v>
      </c>
      <c r="H12">
        <f>(10^(_10sept_0_30[[#This Row],[H_mag_adj]]/20)*COS(RADIANS(_10sept_0_30[[#This Row],[H_phase]])))*0.9</f>
        <v>2.4135777915533713E-4</v>
      </c>
      <c r="I12">
        <f>(10^(_10sept_0_30[[#This Row],[H_mag_adj]]/20)*SIN(RADIANS(_10sept_0_30[[#This Row],[H_phase]])))*0.9</f>
        <v>-4.704389984931586E-4</v>
      </c>
      <c r="J12">
        <f>(10^(_10sept_0_30[[#This Row],[V_mag_adj]]/20)*COS(RADIANS(_10sept_0_30[[#This Row],[V_phase]])))*0.9</f>
        <v>2.5707020905975419E-4</v>
      </c>
      <c r="K12">
        <f>(10^(_10sept_0_30[[#This Row],[V_mag_adj]]/20)*SIN(RADIANS(_10sept_0_30[[#This Row],[V_phase]])))*0.9</f>
        <v>-4.5234156346186688E-4</v>
      </c>
    </row>
    <row r="13" spans="1:11" x14ac:dyDescent="0.25">
      <c r="A13">
        <v>-170</v>
      </c>
      <c r="B13">
        <v>-25.46</v>
      </c>
      <c r="C13">
        <v>-57.62</v>
      </c>
      <c r="D13">
        <v>-25.3</v>
      </c>
      <c r="E13">
        <v>-53.81</v>
      </c>
      <c r="F13">
        <f>_10sept_0_30[[#This Row],[H_mag]]-40</f>
        <v>-65.460000000000008</v>
      </c>
      <c r="G13">
        <f>_10sept_0_30[[#This Row],[V_mag]]-40</f>
        <v>-65.3</v>
      </c>
      <c r="H13">
        <f>(10^(_10sept_0_30[[#This Row],[H_mag_adj]]/20)*COS(RADIANS(_10sept_0_30[[#This Row],[H_phase]])))*0.9</f>
        <v>2.5705613034700329E-4</v>
      </c>
      <c r="I13">
        <f>(10^(_10sept_0_30[[#This Row],[H_mag_adj]]/20)*SIN(RADIANS(_10sept_0_30[[#This Row],[H_phase]])))*0.9</f>
        <v>-4.0536834552577582E-4</v>
      </c>
      <c r="J13">
        <f>(10^(_10sept_0_30[[#This Row],[V_mag_adj]]/20)*COS(RADIANS(_10sept_0_30[[#This Row],[V_phase]])))*0.9</f>
        <v>2.8869318704825234E-4</v>
      </c>
      <c r="K13">
        <f>(10^(_10sept_0_30[[#This Row],[V_mag_adj]]/20)*SIN(RADIANS(_10sept_0_30[[#This Row],[V_phase]])))*0.9</f>
        <v>-3.9459370384219275E-4</v>
      </c>
    </row>
    <row r="14" spans="1:11" x14ac:dyDescent="0.25">
      <c r="A14">
        <v>-169</v>
      </c>
      <c r="B14">
        <v>-26.4</v>
      </c>
      <c r="C14">
        <v>-53.01</v>
      </c>
      <c r="D14">
        <v>-26.26</v>
      </c>
      <c r="E14">
        <v>-47.51</v>
      </c>
      <c r="F14">
        <f>_10sept_0_30[[#This Row],[H_mag]]-40</f>
        <v>-66.400000000000006</v>
      </c>
      <c r="G14">
        <f>_10sept_0_30[[#This Row],[V_mag]]-40</f>
        <v>-66.260000000000005</v>
      </c>
      <c r="H14">
        <f>(10^(_10sept_0_30[[#This Row],[H_mag_adj]]/20)*COS(RADIANS(_10sept_0_30[[#This Row],[H_phase]])))*0.9</f>
        <v>2.591820542902239E-4</v>
      </c>
      <c r="I14">
        <f>(10^(_10sept_0_30[[#This Row],[H_mag_adj]]/20)*SIN(RADIANS(_10sept_0_30[[#This Row],[H_phase]])))*0.9</f>
        <v>-3.4407113015783318E-4</v>
      </c>
      <c r="J14">
        <f>(10^(_10sept_0_30[[#This Row],[V_mag_adj]]/20)*COS(RADIANS(_10sept_0_30[[#This Row],[V_phase]])))*0.9</f>
        <v>2.956944146386267E-4</v>
      </c>
      <c r="K14">
        <f>(10^(_10sept_0_30[[#This Row],[V_mag_adj]]/20)*SIN(RADIANS(_10sept_0_30[[#This Row],[V_phase]])))*0.9</f>
        <v>-3.2280692162322985E-4</v>
      </c>
    </row>
    <row r="15" spans="1:11" x14ac:dyDescent="0.25">
      <c r="A15">
        <v>-168</v>
      </c>
      <c r="B15">
        <v>-27.69</v>
      </c>
      <c r="C15">
        <v>-44.72</v>
      </c>
      <c r="D15">
        <v>-27.36</v>
      </c>
      <c r="E15">
        <v>-40.630000000000003</v>
      </c>
      <c r="F15">
        <f>_10sept_0_30[[#This Row],[H_mag]]-40</f>
        <v>-67.69</v>
      </c>
      <c r="G15">
        <f>_10sept_0_30[[#This Row],[V_mag]]-40</f>
        <v>-67.36</v>
      </c>
      <c r="H15">
        <f>(10^(_10sept_0_30[[#This Row],[H_mag_adj]]/20)*COS(RADIANS(_10sept_0_30[[#This Row],[H_phase]])))*0.9</f>
        <v>2.6383933071914958E-4</v>
      </c>
      <c r="I15">
        <f>(10^(_10sept_0_30[[#This Row],[H_mag_adj]]/20)*SIN(RADIANS(_10sept_0_30[[#This Row],[H_phase]])))*0.9</f>
        <v>-2.6127312671926655E-4</v>
      </c>
      <c r="J15">
        <f>(10^(_10sept_0_30[[#This Row],[V_mag_adj]]/20)*COS(RADIANS(_10sept_0_30[[#This Row],[V_phase]])))*0.9</f>
        <v>2.9271467263969819E-4</v>
      </c>
      <c r="K15">
        <f>(10^(_10sept_0_30[[#This Row],[V_mag_adj]]/20)*SIN(RADIANS(_10sept_0_30[[#This Row],[V_phase]])))*0.9</f>
        <v>-2.5115279459454629E-4</v>
      </c>
    </row>
    <row r="16" spans="1:11" x14ac:dyDescent="0.25">
      <c r="A16">
        <v>-167</v>
      </c>
      <c r="B16">
        <v>-29.53</v>
      </c>
      <c r="C16">
        <v>-37.26</v>
      </c>
      <c r="D16">
        <v>-28.83</v>
      </c>
      <c r="E16">
        <v>-31.53</v>
      </c>
      <c r="F16">
        <f>_10sept_0_30[[#This Row],[H_mag]]-40</f>
        <v>-69.53</v>
      </c>
      <c r="G16">
        <f>_10sept_0_30[[#This Row],[V_mag]]-40</f>
        <v>-68.83</v>
      </c>
      <c r="H16">
        <f>(10^(_10sept_0_30[[#This Row],[H_mag_adj]]/20)*COS(RADIANS(_10sept_0_30[[#This Row],[H_phase]])))*0.9</f>
        <v>2.3911070539081941E-4</v>
      </c>
      <c r="I16">
        <f>(10^(_10sept_0_30[[#This Row],[H_mag_adj]]/20)*SIN(RADIANS(_10sept_0_30[[#This Row],[H_phase]])))*0.9</f>
        <v>-1.8188987819126883E-4</v>
      </c>
      <c r="J16">
        <f>(10^(_10sept_0_30[[#This Row],[V_mag_adj]]/20)*COS(RADIANS(_10sept_0_30[[#This Row],[V_phase]])))*0.9</f>
        <v>2.7756766096289921E-4</v>
      </c>
      <c r="K16">
        <f>(10^(_10sept_0_30[[#This Row],[V_mag_adj]]/20)*SIN(RADIANS(_10sept_0_30[[#This Row],[V_phase]])))*0.9</f>
        <v>-1.702936562251712E-4</v>
      </c>
    </row>
    <row r="17" spans="1:11" x14ac:dyDescent="0.25">
      <c r="A17">
        <v>-166</v>
      </c>
      <c r="B17">
        <v>-31.57</v>
      </c>
      <c r="C17">
        <v>-23.98</v>
      </c>
      <c r="D17">
        <v>-30.78</v>
      </c>
      <c r="E17">
        <v>-21.61</v>
      </c>
      <c r="F17">
        <f>_10sept_0_30[[#This Row],[H_mag]]-40</f>
        <v>-71.569999999999993</v>
      </c>
      <c r="G17">
        <f>_10sept_0_30[[#This Row],[V_mag]]-40</f>
        <v>-70.78</v>
      </c>
      <c r="H17">
        <f>(10^(_10sept_0_30[[#This Row],[H_mag_adj]]/20)*COS(RADIANS(_10sept_0_30[[#This Row],[H_phase]])))*0.9</f>
        <v>2.170401774242473E-4</v>
      </c>
      <c r="I17">
        <f>(10^(_10sept_0_30[[#This Row],[H_mag_adj]]/20)*SIN(RADIANS(_10sept_0_30[[#This Row],[H_phase]])))*0.9</f>
        <v>-9.6541747584262652E-5</v>
      </c>
      <c r="J17">
        <f>(10^(_10sept_0_30[[#This Row],[V_mag_adj]]/20)*COS(RADIANS(_10sept_0_30[[#This Row],[V_phase]])))*0.9</f>
        <v>2.4187503745398871E-4</v>
      </c>
      <c r="K17">
        <f>(10^(_10sept_0_30[[#This Row],[V_mag_adj]]/20)*SIN(RADIANS(_10sept_0_30[[#This Row],[V_phase]])))*0.9</f>
        <v>-9.581393809546982E-5</v>
      </c>
    </row>
    <row r="18" spans="1:11" x14ac:dyDescent="0.25">
      <c r="A18">
        <v>-165</v>
      </c>
      <c r="B18">
        <v>-33.93</v>
      </c>
      <c r="C18">
        <v>-7.97</v>
      </c>
      <c r="D18">
        <v>-33.04</v>
      </c>
      <c r="E18">
        <v>-4.16</v>
      </c>
      <c r="F18">
        <f>_10sept_0_30[[#This Row],[H_mag]]-40</f>
        <v>-73.930000000000007</v>
      </c>
      <c r="G18">
        <f>_10sept_0_30[[#This Row],[V_mag]]-40</f>
        <v>-73.039999999999992</v>
      </c>
      <c r="H18">
        <f>(10^(_10sept_0_30[[#This Row],[H_mag_adj]]/20)*COS(RADIANS(_10sept_0_30[[#This Row],[H_phase]])))*0.9</f>
        <v>1.7927807593999171E-4</v>
      </c>
      <c r="I18">
        <f>(10^(_10sept_0_30[[#This Row],[H_mag_adj]]/20)*SIN(RADIANS(_10sept_0_30[[#This Row],[H_phase]])))*0.9</f>
        <v>-2.510017359994436E-5</v>
      </c>
      <c r="J18">
        <f>(10^(_10sept_0_30[[#This Row],[V_mag_adj]]/20)*COS(RADIANS(_10sept_0_30[[#This Row],[V_phase]])))*0.9</f>
        <v>2.000307630598522E-4</v>
      </c>
      <c r="K18">
        <f>(10^(_10sept_0_30[[#This Row],[V_mag_adj]]/20)*SIN(RADIANS(_10sept_0_30[[#This Row],[V_phase]])))*0.9</f>
        <v>-1.454894728736318E-5</v>
      </c>
    </row>
    <row r="19" spans="1:11" x14ac:dyDescent="0.25">
      <c r="A19">
        <v>-164</v>
      </c>
      <c r="B19">
        <v>-36.68</v>
      </c>
      <c r="C19">
        <v>12.29</v>
      </c>
      <c r="D19">
        <v>-35.229999999999997</v>
      </c>
      <c r="E19">
        <v>11.89</v>
      </c>
      <c r="F19">
        <f>_10sept_0_30[[#This Row],[H_mag]]-40</f>
        <v>-76.680000000000007</v>
      </c>
      <c r="G19">
        <f>_10sept_0_30[[#This Row],[V_mag]]-40</f>
        <v>-75.22999999999999</v>
      </c>
      <c r="H19">
        <f>(10^(_10sept_0_30[[#This Row],[H_mag_adj]]/20)*COS(RADIANS(_10sept_0_30[[#This Row],[H_phase]])))*0.9</f>
        <v>1.2887653505264687E-4</v>
      </c>
      <c r="I19">
        <f>(10^(_10sept_0_30[[#This Row],[H_mag_adj]]/20)*SIN(RADIANS(_10sept_0_30[[#This Row],[H_phase]])))*0.9</f>
        <v>2.8076067268781413E-5</v>
      </c>
      <c r="J19">
        <f>(10^(_10sept_0_30[[#This Row],[V_mag_adj]]/20)*COS(RADIANS(_10sept_0_30[[#This Row],[V_phase]])))*0.9</f>
        <v>1.5251876982548735E-4</v>
      </c>
      <c r="K19">
        <f>(10^(_10sept_0_30[[#This Row],[V_mag_adj]]/20)*SIN(RADIANS(_10sept_0_30[[#This Row],[V_phase]])))*0.9</f>
        <v>3.2112945282549712E-5</v>
      </c>
    </row>
    <row r="20" spans="1:11" x14ac:dyDescent="0.25">
      <c r="A20">
        <v>-163</v>
      </c>
      <c r="B20">
        <v>-39.83</v>
      </c>
      <c r="C20">
        <v>41.03</v>
      </c>
      <c r="D20">
        <v>-37.9</v>
      </c>
      <c r="E20">
        <v>33.42</v>
      </c>
      <c r="F20">
        <f>_10sept_0_30[[#This Row],[H_mag]]-40</f>
        <v>-79.83</v>
      </c>
      <c r="G20">
        <f>_10sept_0_30[[#This Row],[V_mag]]-40</f>
        <v>-77.900000000000006</v>
      </c>
      <c r="H20">
        <f>(10^(_10sept_0_30[[#This Row],[H_mag_adj]]/20)*COS(RADIANS(_10sept_0_30[[#This Row],[H_phase]])))*0.9</f>
        <v>6.9234824462933154E-5</v>
      </c>
      <c r="I20">
        <f>(10^(_10sept_0_30[[#This Row],[H_mag_adj]]/20)*SIN(RADIANS(_10sept_0_30[[#This Row],[H_phase]])))*0.9</f>
        <v>6.0248588571037986E-5</v>
      </c>
      <c r="J20">
        <f>(10^(_10sept_0_30[[#This Row],[V_mag_adj]]/20)*COS(RADIANS(_10sept_0_30[[#This Row],[V_phase]])))*0.9</f>
        <v>9.5664289727890833E-5</v>
      </c>
      <c r="K20">
        <f>(10^(_10sept_0_30[[#This Row],[V_mag_adj]]/20)*SIN(RADIANS(_10sept_0_30[[#This Row],[V_phase]])))*0.9</f>
        <v>6.3126899650350695E-5</v>
      </c>
    </row>
    <row r="21" spans="1:11" x14ac:dyDescent="0.25">
      <c r="A21">
        <v>-162</v>
      </c>
      <c r="B21">
        <v>-41.13</v>
      </c>
      <c r="C21">
        <v>69.900000000000006</v>
      </c>
      <c r="D21">
        <v>-39.56</v>
      </c>
      <c r="E21">
        <v>58.31</v>
      </c>
      <c r="F21">
        <f>_10sept_0_30[[#This Row],[H_mag]]-40</f>
        <v>-81.13</v>
      </c>
      <c r="G21">
        <f>_10sept_0_30[[#This Row],[V_mag]]-40</f>
        <v>-79.56</v>
      </c>
      <c r="H21">
        <f>(10^(_10sept_0_30[[#This Row],[H_mag_adj]]/20)*COS(RADIANS(_10sept_0_30[[#This Row],[H_phase]])))*0.9</f>
        <v>2.7156331983094046E-5</v>
      </c>
      <c r="I21">
        <f>(10^(_10sept_0_30[[#This Row],[H_mag_adj]]/20)*SIN(RADIANS(_10sept_0_30[[#This Row],[H_phase]])))*0.9</f>
        <v>7.4208164865100052E-5</v>
      </c>
      <c r="J21">
        <f>(10^(_10sept_0_30[[#This Row],[V_mag_adj]]/20)*COS(RADIANS(_10sept_0_30[[#This Row],[V_phase]])))*0.9</f>
        <v>4.9735793130985426E-5</v>
      </c>
      <c r="K21">
        <f>(10^(_10sept_0_30[[#This Row],[V_mag_adj]]/20)*SIN(RADIANS(_10sept_0_30[[#This Row],[V_phase]])))*0.9</f>
        <v>8.0560558164966152E-5</v>
      </c>
    </row>
    <row r="22" spans="1:11" x14ac:dyDescent="0.25">
      <c r="A22">
        <v>-161</v>
      </c>
      <c r="B22">
        <v>-41.9</v>
      </c>
      <c r="C22">
        <v>80.62</v>
      </c>
      <c r="D22">
        <v>-41.09</v>
      </c>
      <c r="E22">
        <v>70.709999999999994</v>
      </c>
      <c r="F22">
        <f>_10sept_0_30[[#This Row],[H_mag]]-40</f>
        <v>-81.900000000000006</v>
      </c>
      <c r="G22">
        <f>_10sept_0_30[[#This Row],[V_mag]]-40</f>
        <v>-81.09</v>
      </c>
      <c r="H22">
        <f>(10^(_10sept_0_30[[#This Row],[H_mag_adj]]/20)*COS(RADIANS(_10sept_0_30[[#This Row],[H_phase]])))*0.9</f>
        <v>1.1786395667473078E-5</v>
      </c>
      <c r="I22">
        <f>(10^(_10sept_0_30[[#This Row],[H_mag_adj]]/20)*SIN(RADIANS(_10sept_0_30[[#This Row],[H_phase]])))*0.9</f>
        <v>7.1350403869567997E-5</v>
      </c>
      <c r="J22">
        <f>(10^(_10sept_0_30[[#This Row],[V_mag_adj]]/20)*COS(RADIANS(_10sept_0_30[[#This Row],[V_phase]])))*0.9</f>
        <v>2.6225053207155181E-5</v>
      </c>
      <c r="K22">
        <f>(10^(_10sept_0_30[[#This Row],[V_mag_adj]]/20)*SIN(RADIANS(_10sept_0_30[[#This Row],[V_phase]])))*0.9</f>
        <v>7.4928917299693409E-5</v>
      </c>
    </row>
    <row r="23" spans="1:11" x14ac:dyDescent="0.25">
      <c r="A23">
        <v>-160</v>
      </c>
      <c r="B23">
        <v>-42.63</v>
      </c>
      <c r="C23">
        <v>80.95</v>
      </c>
      <c r="D23">
        <v>-41.69</v>
      </c>
      <c r="E23">
        <v>72.34</v>
      </c>
      <c r="F23">
        <f>_10sept_0_30[[#This Row],[H_mag]]-40</f>
        <v>-82.63</v>
      </c>
      <c r="G23">
        <f>_10sept_0_30[[#This Row],[V_mag]]-40</f>
        <v>-81.69</v>
      </c>
      <c r="H23">
        <f>(10^(_10sept_0_30[[#This Row],[H_mag_adj]]/20)*COS(RADIANS(_10sept_0_30[[#This Row],[H_phase]])))*0.9</f>
        <v>1.0458299827465883E-5</v>
      </c>
      <c r="I23">
        <f>(10^(_10sept_0_30[[#This Row],[H_mag_adj]]/20)*SIN(RADIANS(_10sept_0_30[[#This Row],[H_phase]])))*0.9</f>
        <v>6.5660205905541564E-5</v>
      </c>
      <c r="J23">
        <f>(10^(_10sept_0_30[[#This Row],[V_mag_adj]]/20)*COS(RADIANS(_10sept_0_30[[#This Row],[V_phase]])))*0.9</f>
        <v>2.2475643766274891E-5</v>
      </c>
      <c r="K23">
        <f>(10^(_10sept_0_30[[#This Row],[V_mag_adj]]/20)*SIN(RADIANS(_10sept_0_30[[#This Row],[V_phase]])))*0.9</f>
        <v>7.0595620607357508E-5</v>
      </c>
    </row>
    <row r="24" spans="1:11" x14ac:dyDescent="0.25">
      <c r="A24">
        <v>-159</v>
      </c>
      <c r="B24">
        <v>-42.6</v>
      </c>
      <c r="C24">
        <v>62.33</v>
      </c>
      <c r="D24">
        <v>-41.84</v>
      </c>
      <c r="E24">
        <v>60.53</v>
      </c>
      <c r="F24">
        <f>_10sept_0_30[[#This Row],[H_mag]]-40</f>
        <v>-82.6</v>
      </c>
      <c r="G24">
        <f>_10sept_0_30[[#This Row],[V_mag]]-40</f>
        <v>-81.84</v>
      </c>
      <c r="H24">
        <f>(10^(_10sept_0_30[[#This Row],[H_mag_adj]]/20)*COS(RADIANS(_10sept_0_30[[#This Row],[H_phase]])))*0.9</f>
        <v>3.0982361138369334E-5</v>
      </c>
      <c r="I24">
        <f>(10^(_10sept_0_30[[#This Row],[H_mag_adj]]/20)*SIN(RADIANS(_10sept_0_30[[#This Row],[H_phase]])))*0.9</f>
        <v>5.9087853037137907E-5</v>
      </c>
      <c r="J24">
        <f>(10^(_10sept_0_30[[#This Row],[V_mag_adj]]/20)*COS(RADIANS(_10sept_0_30[[#This Row],[V_phase]])))*0.9</f>
        <v>3.5824419867801986E-5</v>
      </c>
      <c r="K24">
        <f>(10^(_10sept_0_30[[#This Row],[V_mag_adj]]/20)*SIN(RADIANS(_10sept_0_30[[#This Row],[V_phase]])))*0.9</f>
        <v>6.3396876508865543E-5</v>
      </c>
    </row>
    <row r="25" spans="1:11" x14ac:dyDescent="0.25">
      <c r="A25">
        <v>-158</v>
      </c>
      <c r="B25">
        <v>-40.44</v>
      </c>
      <c r="C25">
        <v>48.12</v>
      </c>
      <c r="D25">
        <v>-38.840000000000003</v>
      </c>
      <c r="E25">
        <v>49.73</v>
      </c>
      <c r="F25">
        <f>_10sept_0_30[[#This Row],[H_mag]]-40</f>
        <v>-80.44</v>
      </c>
      <c r="G25">
        <f>_10sept_0_30[[#This Row],[V_mag]]-40</f>
        <v>-78.84</v>
      </c>
      <c r="H25">
        <f>(10^(_10sept_0_30[[#This Row],[H_mag_adj]]/20)*COS(RADIANS(_10sept_0_30[[#This Row],[H_phase]])))*0.9</f>
        <v>5.7113802875623454E-5</v>
      </c>
      <c r="I25">
        <f>(10^(_10sept_0_30[[#This Row],[H_mag_adj]]/20)*SIN(RADIANS(_10sept_0_30[[#This Row],[H_phase]])))*0.9</f>
        <v>6.3699091502430688E-5</v>
      </c>
      <c r="J25">
        <f>(10^(_10sept_0_30[[#This Row],[V_mag_adj]]/20)*COS(RADIANS(_10sept_0_30[[#This Row],[V_phase]])))*0.9</f>
        <v>6.6487098306122956E-5</v>
      </c>
      <c r="K25">
        <f>(10^(_10sept_0_30[[#This Row],[V_mag_adj]]/20)*SIN(RADIANS(_10sept_0_30[[#This Row],[V_phase]])))*0.9</f>
        <v>7.8482163277395929E-5</v>
      </c>
    </row>
    <row r="26" spans="1:11" x14ac:dyDescent="0.25">
      <c r="A26">
        <v>-157</v>
      </c>
      <c r="B26">
        <v>-37.08</v>
      </c>
      <c r="C26">
        <v>38.14</v>
      </c>
      <c r="D26">
        <v>-36.049999999999997</v>
      </c>
      <c r="E26">
        <v>41.84</v>
      </c>
      <c r="F26">
        <f>_10sept_0_30[[#This Row],[H_mag]]-40</f>
        <v>-77.08</v>
      </c>
      <c r="G26">
        <f>_10sept_0_30[[#This Row],[V_mag]]-40</f>
        <v>-76.05</v>
      </c>
      <c r="H26">
        <f>(10^(_10sept_0_30[[#This Row],[H_mag_adj]]/20)*COS(RADIANS(_10sept_0_30[[#This Row],[H_phase]])))*0.9</f>
        <v>9.9070299775517532E-5</v>
      </c>
      <c r="I26">
        <f>(10^(_10sept_0_30[[#This Row],[H_mag_adj]]/20)*SIN(RADIANS(_10sept_0_30[[#This Row],[H_phase]])))*0.9</f>
        <v>7.7792786026646186E-5</v>
      </c>
      <c r="J26">
        <f>(10^(_10sept_0_30[[#This Row],[V_mag_adj]]/20)*COS(RADIANS(_10sept_0_30[[#This Row],[V_phase]])))*0.9</f>
        <v>1.0565861111989174E-4</v>
      </c>
      <c r="K26">
        <f>(10^(_10sept_0_30[[#This Row],[V_mag_adj]]/20)*SIN(RADIANS(_10sept_0_30[[#This Row],[V_phase]])))*0.9</f>
        <v>9.4602516082340938E-5</v>
      </c>
    </row>
    <row r="27" spans="1:11" x14ac:dyDescent="0.25">
      <c r="A27">
        <v>-156</v>
      </c>
      <c r="B27">
        <v>-33.46</v>
      </c>
      <c r="C27">
        <v>45.71</v>
      </c>
      <c r="D27">
        <v>-33.869999999999997</v>
      </c>
      <c r="E27">
        <v>44</v>
      </c>
      <c r="F27">
        <f>_10sept_0_30[[#This Row],[H_mag]]-40</f>
        <v>-73.460000000000008</v>
      </c>
      <c r="G27">
        <f>_10sept_0_30[[#This Row],[V_mag]]-40</f>
        <v>-73.87</v>
      </c>
      <c r="H27">
        <f>(10^(_10sept_0_30[[#This Row],[H_mag_adj]]/20)*COS(RADIANS(_10sept_0_30[[#This Row],[H_phase]])))*0.9</f>
        <v>1.3343770312062585E-4</v>
      </c>
      <c r="I27">
        <f>(10^(_10sept_0_30[[#This Row],[H_mag_adj]]/20)*SIN(RADIANS(_10sept_0_30[[#This Row],[H_phase]])))*0.9</f>
        <v>1.3678644835563863E-4</v>
      </c>
      <c r="J27">
        <f>(10^(_10sept_0_30[[#This Row],[V_mag_adj]]/20)*COS(RADIANS(_10sept_0_30[[#This Row],[V_phase]])))*0.9</f>
        <v>1.3112231236104958E-4</v>
      </c>
      <c r="K27">
        <f>(10^(_10sept_0_30[[#This Row],[V_mag_adj]]/20)*SIN(RADIANS(_10sept_0_30[[#This Row],[V_phase]])))*0.9</f>
        <v>1.2662334517381241E-4</v>
      </c>
    </row>
    <row r="28" spans="1:11" x14ac:dyDescent="0.25">
      <c r="A28">
        <v>-155</v>
      </c>
      <c r="B28">
        <v>-31.32</v>
      </c>
      <c r="C28">
        <v>48.19</v>
      </c>
      <c r="D28">
        <v>-31.48</v>
      </c>
      <c r="E28">
        <v>52.1</v>
      </c>
      <c r="F28">
        <f>_10sept_0_30[[#This Row],[H_mag]]-40</f>
        <v>-71.319999999999993</v>
      </c>
      <c r="G28">
        <f>_10sept_0_30[[#This Row],[V_mag]]-40</f>
        <v>-71.48</v>
      </c>
      <c r="H28">
        <f>(10^(_10sept_0_30[[#This Row],[H_mag_adj]]/20)*COS(RADIANS(_10sept_0_30[[#This Row],[H_phase]])))*0.9</f>
        <v>1.6298535462901445E-4</v>
      </c>
      <c r="I28">
        <f>(10^(_10sept_0_30[[#This Row],[H_mag_adj]]/20)*SIN(RADIANS(_10sept_0_30[[#This Row],[H_phase]])))*0.9</f>
        <v>1.8222518162128835E-4</v>
      </c>
      <c r="J28">
        <f>(10^(_10sept_0_30[[#This Row],[V_mag_adj]]/20)*COS(RADIANS(_10sept_0_30[[#This Row],[V_phase]])))*0.9</f>
        <v>1.4743906275340587E-4</v>
      </c>
      <c r="K28">
        <f>(10^(_10sept_0_30[[#This Row],[V_mag_adj]]/20)*SIN(RADIANS(_10sept_0_30[[#This Row],[V_phase]])))*0.9</f>
        <v>1.8939381558096563E-4</v>
      </c>
    </row>
    <row r="29" spans="1:11" x14ac:dyDescent="0.25">
      <c r="A29">
        <v>-154</v>
      </c>
      <c r="B29">
        <v>-30.04</v>
      </c>
      <c r="C29">
        <v>56.99</v>
      </c>
      <c r="D29">
        <v>-30.17</v>
      </c>
      <c r="E29">
        <v>61.03</v>
      </c>
      <c r="F29">
        <f>_10sept_0_30[[#This Row],[H_mag]]-40</f>
        <v>-70.039999999999992</v>
      </c>
      <c r="G29">
        <f>_10sept_0_30[[#This Row],[V_mag]]-40</f>
        <v>-70.17</v>
      </c>
      <c r="H29">
        <f>(10^(_10sept_0_30[[#This Row],[H_mag_adj]]/20)*COS(RADIANS(_10sept_0_30[[#This Row],[H_phase]])))*0.9</f>
        <v>1.5433625986047668E-4</v>
      </c>
      <c r="I29">
        <f>(10^(_10sept_0_30[[#This Row],[H_mag_adj]]/20)*SIN(RADIANS(_10sept_0_30[[#This Row],[H_phase]])))*0.9</f>
        <v>2.3756621482987346E-4</v>
      </c>
      <c r="J29">
        <f>(10^(_10sept_0_30[[#This Row],[V_mag_adj]]/20)*COS(RADIANS(_10sept_0_30[[#This Row],[V_phase]])))*0.9</f>
        <v>1.3517713940653847E-4</v>
      </c>
      <c r="K29">
        <f>(10^(_10sept_0_30[[#This Row],[V_mag_adj]]/20)*SIN(RADIANS(_10sept_0_30[[#This Row],[V_phase]])))*0.9</f>
        <v>2.4416743339549185E-4</v>
      </c>
    </row>
    <row r="30" spans="1:11" x14ac:dyDescent="0.25">
      <c r="A30">
        <v>-153</v>
      </c>
      <c r="B30">
        <v>-29.06</v>
      </c>
      <c r="C30">
        <v>70.760000000000005</v>
      </c>
      <c r="D30">
        <v>-29.08</v>
      </c>
      <c r="E30">
        <v>71.67</v>
      </c>
      <c r="F30">
        <f>_10sept_0_30[[#This Row],[H_mag]]-40</f>
        <v>-69.06</v>
      </c>
      <c r="G30">
        <f>_10sept_0_30[[#This Row],[V_mag]]-40</f>
        <v>-69.08</v>
      </c>
      <c r="H30">
        <f>(10^(_10sept_0_30[[#This Row],[H_mag_adj]]/20)*COS(RADIANS(_10sept_0_30[[#This Row],[H_phase]])))*0.9</f>
        <v>1.0450378467078967E-4</v>
      </c>
      <c r="I30">
        <f>(10^(_10sept_0_30[[#This Row],[H_mag_adj]]/20)*SIN(RADIANS(_10sept_0_30[[#This Row],[H_phase]])))*0.9</f>
        <v>2.9942076732328754E-4</v>
      </c>
      <c r="J30">
        <f>(10^(_10sept_0_30[[#This Row],[V_mag_adj]]/20)*COS(RADIANS(_10sept_0_30[[#This Row],[V_phase]])))*0.9</f>
        <v>9.9505870228880198E-5</v>
      </c>
      <c r="K30">
        <f>(10^(_10sept_0_30[[#This Row],[V_mag_adj]]/20)*SIN(RADIANS(_10sept_0_30[[#This Row],[V_phase]])))*0.9</f>
        <v>3.0035033527365775E-4</v>
      </c>
    </row>
    <row r="31" spans="1:11" x14ac:dyDescent="0.25">
      <c r="A31">
        <v>-152</v>
      </c>
      <c r="B31">
        <v>-27.8</v>
      </c>
      <c r="C31">
        <v>84.56</v>
      </c>
      <c r="D31">
        <v>-28.06</v>
      </c>
      <c r="E31">
        <v>84.7</v>
      </c>
      <c r="F31">
        <f>_10sept_0_30[[#This Row],[H_mag]]-40</f>
        <v>-67.8</v>
      </c>
      <c r="G31">
        <f>_10sept_0_30[[#This Row],[V_mag]]-40</f>
        <v>-68.06</v>
      </c>
      <c r="H31">
        <f>(10^(_10sept_0_30[[#This Row],[H_mag_adj]]/20)*COS(RADIANS(_10sept_0_30[[#This Row],[H_phase]])))*0.9</f>
        <v>3.4758903909637496E-5</v>
      </c>
      <c r="I31">
        <f>(10^(_10sept_0_30[[#This Row],[H_mag_adj]]/20)*SIN(RADIANS(_10sept_0_30[[#This Row],[H_phase]])))*0.9</f>
        <v>3.6499090139542259E-4</v>
      </c>
      <c r="J31">
        <f>(10^(_10sept_0_30[[#This Row],[V_mag_adj]]/20)*COS(RADIANS(_10sept_0_30[[#This Row],[V_phase]])))*0.9</f>
        <v>3.2868222257209054E-5</v>
      </c>
      <c r="K31">
        <f>(10^(_10sept_0_30[[#This Row],[V_mag_adj]]/20)*SIN(RADIANS(_10sept_0_30[[#This Row],[V_phase]])))*0.9</f>
        <v>3.5430867759563521E-4</v>
      </c>
    </row>
    <row r="32" spans="1:11" x14ac:dyDescent="0.25">
      <c r="A32">
        <v>-151</v>
      </c>
      <c r="B32">
        <v>-27.32</v>
      </c>
      <c r="C32">
        <v>98.9</v>
      </c>
      <c r="D32">
        <v>-27.5</v>
      </c>
      <c r="E32">
        <v>98.04</v>
      </c>
      <c r="F32">
        <f>_10sept_0_30[[#This Row],[H_mag]]-40</f>
        <v>-67.319999999999993</v>
      </c>
      <c r="G32">
        <f>_10sept_0_30[[#This Row],[V_mag]]-40</f>
        <v>-67.5</v>
      </c>
      <c r="H32">
        <f>(10^(_10sept_0_30[[#This Row],[H_mag_adj]]/20)*COS(RADIANS(_10sept_0_30[[#This Row],[H_phase]])))*0.9</f>
        <v>-5.9946244399235914E-5</v>
      </c>
      <c r="I32">
        <f>(10^(_10sept_0_30[[#This Row],[H_mag_adj]]/20)*SIN(RADIANS(_10sept_0_30[[#This Row],[H_phase]])))*0.9</f>
        <v>3.8280871108038663E-4</v>
      </c>
      <c r="J32">
        <f>(10^(_10sept_0_30[[#This Row],[V_mag_adj]]/20)*COS(RADIANS(_10sept_0_30[[#This Row],[V_phase]])))*0.9</f>
        <v>-5.3082297305935368E-5</v>
      </c>
      <c r="K32">
        <f>(10^(_10sept_0_30[[#This Row],[V_mag_adj]]/20)*SIN(RADIANS(_10sept_0_30[[#This Row],[V_phase]])))*0.9</f>
        <v>3.7579635698856476E-4</v>
      </c>
    </row>
    <row r="33" spans="1:11" x14ac:dyDescent="0.25">
      <c r="A33">
        <v>-150</v>
      </c>
      <c r="B33">
        <v>-26.65</v>
      </c>
      <c r="C33">
        <v>116.28</v>
      </c>
      <c r="D33">
        <v>-27.19</v>
      </c>
      <c r="E33">
        <v>113.12</v>
      </c>
      <c r="F33">
        <f>_10sept_0_30[[#This Row],[H_mag]]-40</f>
        <v>-66.650000000000006</v>
      </c>
      <c r="G33">
        <f>_10sept_0_30[[#This Row],[V_mag]]-40</f>
        <v>-67.19</v>
      </c>
      <c r="H33">
        <f>(10^(_10sept_0_30[[#This Row],[H_mag_adj]]/20)*COS(RADIANS(_10sept_0_30[[#This Row],[H_phase]])))*0.9</f>
        <v>-1.8531439370595169E-4</v>
      </c>
      <c r="I33">
        <f>(10^(_10sept_0_30[[#This Row],[H_mag_adj]]/20)*SIN(RADIANS(_10sept_0_30[[#This Row],[H_phase]])))*0.9</f>
        <v>3.7528492629905014E-4</v>
      </c>
      <c r="J33">
        <f>(10^(_10sept_0_30[[#This Row],[V_mag_adj]]/20)*COS(RADIANS(_10sept_0_30[[#This Row],[V_phase]])))*0.9</f>
        <v>-1.544390596823188E-4</v>
      </c>
      <c r="K33">
        <f>(10^(_10sept_0_30[[#This Row],[V_mag_adj]]/20)*SIN(RADIANS(_10sept_0_30[[#This Row],[V_phase]])))*0.9</f>
        <v>3.6172737080335281E-4</v>
      </c>
    </row>
    <row r="34" spans="1:11" x14ac:dyDescent="0.25">
      <c r="A34">
        <v>-149</v>
      </c>
      <c r="B34">
        <v>-25.9</v>
      </c>
      <c r="C34">
        <v>131.19999999999999</v>
      </c>
      <c r="D34">
        <v>-27.04</v>
      </c>
      <c r="E34">
        <v>128.5</v>
      </c>
      <c r="F34">
        <f>_10sept_0_30[[#This Row],[H_mag]]-40</f>
        <v>-65.900000000000006</v>
      </c>
      <c r="G34">
        <f>_10sept_0_30[[#This Row],[V_mag]]-40</f>
        <v>-67.039999999999992</v>
      </c>
      <c r="H34">
        <f>(10^(_10sept_0_30[[#This Row],[H_mag_adj]]/20)*COS(RADIANS(_10sept_0_30[[#This Row],[H_phase]])))*0.9</f>
        <v>-3.0055449232678667E-4</v>
      </c>
      <c r="I34">
        <f>(10^(_10sept_0_30[[#This Row],[H_mag_adj]]/20)*SIN(RADIANS(_10sept_0_30[[#This Row],[H_phase]])))*0.9</f>
        <v>3.4332063081974105E-4</v>
      </c>
      <c r="J34">
        <f>(10^(_10sept_0_30[[#This Row],[V_mag_adj]]/20)*COS(RADIANS(_10sept_0_30[[#This Row],[V_phase]])))*0.9</f>
        <v>-2.4911052471563084E-4</v>
      </c>
      <c r="K34">
        <f>(10^(_10sept_0_30[[#This Row],[V_mag_adj]]/20)*SIN(RADIANS(_10sept_0_30[[#This Row],[V_phase]])))*0.9</f>
        <v>3.1317485104165684E-4</v>
      </c>
    </row>
    <row r="35" spans="1:11" x14ac:dyDescent="0.25">
      <c r="A35">
        <v>-148</v>
      </c>
      <c r="B35">
        <v>-25.65</v>
      </c>
      <c r="C35">
        <v>146.44</v>
      </c>
      <c r="D35">
        <v>-26.78</v>
      </c>
      <c r="E35">
        <v>143.4</v>
      </c>
      <c r="F35">
        <f>_10sept_0_30[[#This Row],[H_mag]]-40</f>
        <v>-65.650000000000006</v>
      </c>
      <c r="G35">
        <f>_10sept_0_30[[#This Row],[V_mag]]-40</f>
        <v>-66.78</v>
      </c>
      <c r="H35">
        <f>(10^(_10sept_0_30[[#This Row],[H_mag_adj]]/20)*COS(RADIANS(_10sept_0_30[[#This Row],[H_phase]])))*0.9</f>
        <v>-3.9133413909566393E-4</v>
      </c>
      <c r="I35">
        <f>(10^(_10sept_0_30[[#This Row],[H_mag_adj]]/20)*SIN(RADIANS(_10sept_0_30[[#This Row],[H_phase]])))*0.9</f>
        <v>2.5960816152918959E-4</v>
      </c>
      <c r="J35">
        <f>(10^(_10sept_0_30[[#This Row],[V_mag_adj]]/20)*COS(RADIANS(_10sept_0_30[[#This Row],[V_phase]])))*0.9</f>
        <v>-3.3102388149430979E-4</v>
      </c>
      <c r="K35">
        <f>(10^(_10sept_0_30[[#This Row],[V_mag_adj]]/20)*SIN(RADIANS(_10sept_0_30[[#This Row],[V_phase]])))*0.9</f>
        <v>2.4584003021059552E-4</v>
      </c>
    </row>
    <row r="36" spans="1:11" x14ac:dyDescent="0.25">
      <c r="A36">
        <v>-147</v>
      </c>
      <c r="B36">
        <v>-25.4</v>
      </c>
      <c r="C36">
        <v>161.9</v>
      </c>
      <c r="D36">
        <v>-26.5</v>
      </c>
      <c r="E36">
        <v>160.69</v>
      </c>
      <c r="F36">
        <f>_10sept_0_30[[#This Row],[H_mag]]-40</f>
        <v>-65.400000000000006</v>
      </c>
      <c r="G36">
        <f>_10sept_0_30[[#This Row],[V_mag]]-40</f>
        <v>-66.5</v>
      </c>
      <c r="H36">
        <f>(10^(_10sept_0_30[[#This Row],[H_mag_adj]]/20)*COS(RADIANS(_10sept_0_30[[#This Row],[H_phase]])))*0.9</f>
        <v>-4.5941145375082756E-4</v>
      </c>
      <c r="I36">
        <f>(10^(_10sept_0_30[[#This Row],[H_mag_adj]]/20)*SIN(RADIANS(_10sept_0_30[[#This Row],[H_phase]])))*0.9</f>
        <v>1.5015880898503923E-4</v>
      </c>
      <c r="J36">
        <f>(10^(_10sept_0_30[[#This Row],[V_mag_adj]]/20)*COS(RADIANS(_10sept_0_30[[#This Row],[V_phase]])))*0.9</f>
        <v>-4.0187997685287041E-4</v>
      </c>
      <c r="K36">
        <f>(10^(_10sept_0_30[[#This Row],[V_mag_adj]]/20)*SIN(RADIANS(_10sept_0_30[[#This Row],[V_phase]])))*0.9</f>
        <v>1.4081511434775538E-4</v>
      </c>
    </row>
    <row r="37" spans="1:11" x14ac:dyDescent="0.25">
      <c r="A37">
        <v>-146</v>
      </c>
      <c r="B37">
        <v>-25.24</v>
      </c>
      <c r="C37">
        <v>176.5</v>
      </c>
      <c r="D37">
        <v>-26.3</v>
      </c>
      <c r="E37">
        <v>176.61</v>
      </c>
      <c r="F37">
        <f>_10sept_0_30[[#This Row],[H_mag]]-40</f>
        <v>-65.239999999999995</v>
      </c>
      <c r="G37">
        <f>_10sept_0_30[[#This Row],[V_mag]]-40</f>
        <v>-66.3</v>
      </c>
      <c r="H37">
        <f>(10^(_10sept_0_30[[#This Row],[H_mag_adj]]/20)*COS(RADIANS(_10sept_0_30[[#This Row],[H_phase]])))*0.9</f>
        <v>-4.9139610107104634E-4</v>
      </c>
      <c r="I37">
        <f>(10^(_10sept_0_30[[#This Row],[H_mag_adj]]/20)*SIN(RADIANS(_10sept_0_30[[#This Row],[H_phase]])))*0.9</f>
        <v>3.0055073073237341E-5</v>
      </c>
      <c r="J37">
        <f>(10^(_10sept_0_30[[#This Row],[V_mag_adj]]/20)*COS(RADIANS(_10sept_0_30[[#This Row],[V_phase]])))*0.9</f>
        <v>-4.349926306513233E-4</v>
      </c>
      <c r="K37">
        <f>(10^(_10sept_0_30[[#This Row],[V_mag_adj]]/20)*SIN(RADIANS(_10sept_0_30[[#This Row],[V_phase]])))*0.9</f>
        <v>2.5767136432963962E-5</v>
      </c>
    </row>
    <row r="38" spans="1:11" x14ac:dyDescent="0.25">
      <c r="A38">
        <v>-145</v>
      </c>
      <c r="B38">
        <v>-25.61</v>
      </c>
      <c r="C38">
        <v>-169.52</v>
      </c>
      <c r="D38">
        <v>-26.45</v>
      </c>
      <c r="E38">
        <v>-168.89</v>
      </c>
      <c r="F38">
        <f>_10sept_0_30[[#This Row],[H_mag]]-40</f>
        <v>-65.61</v>
      </c>
      <c r="G38">
        <f>_10sept_0_30[[#This Row],[V_mag]]-40</f>
        <v>-66.45</v>
      </c>
      <c r="H38">
        <f>(10^(_10sept_0_30[[#This Row],[H_mag_adj]]/20)*COS(RADIANS(_10sept_0_30[[#This Row],[H_phase]])))*0.9</f>
        <v>-4.6391316983610589E-4</v>
      </c>
      <c r="I38">
        <f>(10^(_10sept_0_30[[#This Row],[H_mag_adj]]/20)*SIN(RADIANS(_10sept_0_30[[#This Row],[H_phase]])))*0.9</f>
        <v>-8.5813735811407951E-5</v>
      </c>
      <c r="J38">
        <f>(10^(_10sept_0_30[[#This Row],[V_mag_adj]]/20)*COS(RADIANS(_10sept_0_30[[#This Row],[V_phase]])))*0.9</f>
        <v>-4.2026786483991354E-4</v>
      </c>
      <c r="K38">
        <f>(10^(_10sept_0_30[[#This Row],[V_mag_adj]]/20)*SIN(RADIANS(_10sept_0_30[[#This Row],[V_phase]])))*0.9</f>
        <v>-8.2529453517744974E-5</v>
      </c>
    </row>
    <row r="39" spans="1:11" x14ac:dyDescent="0.25">
      <c r="A39">
        <v>-144</v>
      </c>
      <c r="B39">
        <v>-25.76</v>
      </c>
      <c r="C39">
        <v>-154.47999999999999</v>
      </c>
      <c r="D39">
        <v>-26.59</v>
      </c>
      <c r="E39">
        <v>-154.22</v>
      </c>
      <c r="F39">
        <f>_10sept_0_30[[#This Row],[H_mag]]-40</f>
        <v>-65.760000000000005</v>
      </c>
      <c r="G39">
        <f>_10sept_0_30[[#This Row],[V_mag]]-40</f>
        <v>-66.59</v>
      </c>
      <c r="H39">
        <f>(10^(_10sept_0_30[[#This Row],[H_mag_adj]]/20)*COS(RADIANS(_10sept_0_30[[#This Row],[H_phase]])))*0.9</f>
        <v>-4.1846430372571869E-4</v>
      </c>
      <c r="I39">
        <f>(10^(_10sept_0_30[[#This Row],[H_mag_adj]]/20)*SIN(RADIANS(_10sept_0_30[[#This Row],[H_phase]])))*0.9</f>
        <v>-1.9977656776350847E-4</v>
      </c>
      <c r="J39">
        <f>(10^(_10sept_0_30[[#This Row],[V_mag_adj]]/20)*COS(RADIANS(_10sept_0_30[[#This Row],[V_phase]])))*0.9</f>
        <v>-3.7950025058328753E-4</v>
      </c>
      <c r="K39">
        <f>(10^(_10sept_0_30[[#This Row],[V_mag_adj]]/20)*SIN(RADIANS(_10sept_0_30[[#This Row],[V_phase]])))*0.9</f>
        <v>-1.8329418858929419E-4</v>
      </c>
    </row>
    <row r="40" spans="1:11" x14ac:dyDescent="0.25">
      <c r="A40">
        <v>-143</v>
      </c>
      <c r="B40">
        <v>-26.18</v>
      </c>
      <c r="C40">
        <v>-139.82</v>
      </c>
      <c r="D40">
        <v>-27.11</v>
      </c>
      <c r="E40">
        <v>-138.65</v>
      </c>
      <c r="F40">
        <f>_10sept_0_30[[#This Row],[H_mag]]-40</f>
        <v>-66.180000000000007</v>
      </c>
      <c r="G40">
        <f>_10sept_0_30[[#This Row],[V_mag]]-40</f>
        <v>-67.11</v>
      </c>
      <c r="H40">
        <f>(10^(_10sept_0_30[[#This Row],[H_mag_adj]]/20)*COS(RADIANS(_10sept_0_30[[#This Row],[H_phase]])))*0.9</f>
        <v>-3.3755766163392359E-4</v>
      </c>
      <c r="I40">
        <f>(10^(_10sept_0_30[[#This Row],[H_mag_adj]]/20)*SIN(RADIANS(_10sept_0_30[[#This Row],[H_phase]])))*0.9</f>
        <v>-2.8505642388104707E-4</v>
      </c>
      <c r="J40">
        <f>(10^(_10sept_0_30[[#This Row],[V_mag_adj]]/20)*COS(RADIANS(_10sept_0_30[[#This Row],[V_phase]])))*0.9</f>
        <v>-2.979901562280215E-4</v>
      </c>
      <c r="K40">
        <f>(10^(_10sept_0_30[[#This Row],[V_mag_adj]]/20)*SIN(RADIANS(_10sept_0_30[[#This Row],[V_phase]])))*0.9</f>
        <v>-2.6225185109477237E-4</v>
      </c>
    </row>
    <row r="41" spans="1:11" x14ac:dyDescent="0.25">
      <c r="A41">
        <v>-142</v>
      </c>
      <c r="B41">
        <v>-26.99</v>
      </c>
      <c r="C41">
        <v>-125.08</v>
      </c>
      <c r="D41">
        <v>-27.53</v>
      </c>
      <c r="E41">
        <v>-121.97</v>
      </c>
      <c r="F41">
        <f>_10sept_0_30[[#This Row],[H_mag]]-40</f>
        <v>-66.989999999999995</v>
      </c>
      <c r="G41">
        <f>_10sept_0_30[[#This Row],[V_mag]]-40</f>
        <v>-67.53</v>
      </c>
      <c r="H41">
        <f>(10^(_10sept_0_30[[#This Row],[H_mag_adj]]/20)*COS(RADIANS(_10sept_0_30[[#This Row],[H_phase]])))*0.9</f>
        <v>-2.3131220025304978E-4</v>
      </c>
      <c r="I41">
        <f>(10^(_10sept_0_30[[#This Row],[H_mag_adj]]/20)*SIN(RADIANS(_10sept_0_30[[#This Row],[H_phase]])))*0.9</f>
        <v>-3.2936830062157637E-4</v>
      </c>
      <c r="J41">
        <f>(10^(_10sept_0_30[[#This Row],[V_mag_adj]]/20)*COS(RADIANS(_10sept_0_30[[#This Row],[V_phase]])))*0.9</f>
        <v>-2.0025717960620804E-4</v>
      </c>
      <c r="K41">
        <f>(10^(_10sept_0_30[[#This Row],[V_mag_adj]]/20)*SIN(RADIANS(_10sept_0_30[[#This Row],[V_phase]])))*0.9</f>
        <v>-3.2085218635961638E-4</v>
      </c>
    </row>
    <row r="42" spans="1:11" x14ac:dyDescent="0.25">
      <c r="A42">
        <v>-141</v>
      </c>
      <c r="B42">
        <v>-27.73</v>
      </c>
      <c r="C42">
        <v>-108.25</v>
      </c>
      <c r="D42">
        <v>-27.97</v>
      </c>
      <c r="E42">
        <v>-105.71</v>
      </c>
      <c r="F42">
        <f>_10sept_0_30[[#This Row],[H_mag]]-40</f>
        <v>-67.73</v>
      </c>
      <c r="G42">
        <f>_10sept_0_30[[#This Row],[V_mag]]-40</f>
        <v>-67.97</v>
      </c>
      <c r="H42">
        <f>(10^(_10sept_0_30[[#This Row],[H_mag_adj]]/20)*COS(RADIANS(_10sept_0_30[[#This Row],[H_phase]])))*0.9</f>
        <v>-1.1574815379943946E-4</v>
      </c>
      <c r="I42">
        <f>(10^(_10sept_0_30[[#This Row],[H_mag_adj]]/20)*SIN(RADIANS(_10sept_0_30[[#This Row],[H_phase]])))*0.9</f>
        <v>-3.5101732143657659E-4</v>
      </c>
      <c r="J42">
        <f>(10^(_10sept_0_30[[#This Row],[V_mag_adj]]/20)*COS(RADIANS(_10sept_0_30[[#This Row],[V_phase]])))*0.9</f>
        <v>-9.7351038685421332E-5</v>
      </c>
      <c r="K42">
        <f>(10^(_10sept_0_30[[#This Row],[V_mag_adj]]/20)*SIN(RADIANS(_10sept_0_30[[#This Row],[V_phase]])))*0.9</f>
        <v>-3.461054553066809E-4</v>
      </c>
    </row>
    <row r="43" spans="1:11" x14ac:dyDescent="0.25">
      <c r="A43">
        <v>-140</v>
      </c>
      <c r="B43">
        <v>-27.98</v>
      </c>
      <c r="C43">
        <v>-89.92</v>
      </c>
      <c r="D43">
        <v>-28.42</v>
      </c>
      <c r="E43">
        <v>-87.89</v>
      </c>
      <c r="F43">
        <f>_10sept_0_30[[#This Row],[H_mag]]-40</f>
        <v>-67.98</v>
      </c>
      <c r="G43">
        <f>_10sept_0_30[[#This Row],[V_mag]]-40</f>
        <v>-68.42</v>
      </c>
      <c r="H43">
        <f>(10^(_10sept_0_30[[#This Row],[H_mag_adj]]/20)*COS(RADIANS(_10sept_0_30[[#This Row],[H_phase]])))*0.9</f>
        <v>5.0142931781702407E-7</v>
      </c>
      <c r="I43">
        <f>(10^(_10sept_0_30[[#This Row],[H_mag_adj]]/20)*SIN(RADIANS(_10sept_0_30[[#This Row],[H_phase]])))*0.9</f>
        <v>-3.5912206206216831E-4</v>
      </c>
      <c r="J43">
        <f>(10^(_10sept_0_30[[#This Row],[V_mag_adj]]/20)*COS(RADIANS(_10sept_0_30[[#This Row],[V_phase]])))*0.9</f>
        <v>1.2569099487258215E-5</v>
      </c>
      <c r="K43">
        <f>(10^(_10sept_0_30[[#This Row],[V_mag_adj]]/20)*SIN(RADIANS(_10sept_0_30[[#This Row],[V_phase]])))*0.9</f>
        <v>-3.4115202267728453E-4</v>
      </c>
    </row>
    <row r="44" spans="1:11" x14ac:dyDescent="0.25">
      <c r="A44">
        <v>-139</v>
      </c>
      <c r="B44">
        <v>-28.36</v>
      </c>
      <c r="C44">
        <v>-75.099999999999994</v>
      </c>
      <c r="D44">
        <v>-28.4</v>
      </c>
      <c r="E44">
        <v>-72.569999999999993</v>
      </c>
      <c r="F44">
        <f>_10sept_0_30[[#This Row],[H_mag]]-40</f>
        <v>-68.36</v>
      </c>
      <c r="G44">
        <f>_10sept_0_30[[#This Row],[V_mag]]-40</f>
        <v>-68.400000000000006</v>
      </c>
      <c r="H44">
        <f>(10^(_10sept_0_30[[#This Row],[H_mag_adj]]/20)*COS(RADIANS(_10sept_0_30[[#This Row],[H_phase]])))*0.9</f>
        <v>8.8389357471481368E-5</v>
      </c>
      <c r="I44">
        <f>(10^(_10sept_0_30[[#This Row],[H_mag_adj]]/20)*SIN(RADIANS(_10sept_0_30[[#This Row],[H_phase]])))*0.9</f>
        <v>-3.3219162627628286E-4</v>
      </c>
      <c r="J44">
        <f>(10^(_10sept_0_30[[#This Row],[V_mag_adj]]/20)*COS(RADIANS(_10sept_0_30[[#This Row],[V_phase]])))*0.9</f>
        <v>1.0249387214869366E-4</v>
      </c>
      <c r="K44">
        <f>(10^(_10sept_0_30[[#This Row],[V_mag_adj]]/20)*SIN(RADIANS(_10sept_0_30[[#This Row],[V_phase]])))*0.9</f>
        <v>-3.2645922808581605E-4</v>
      </c>
    </row>
    <row r="45" spans="1:11" x14ac:dyDescent="0.25">
      <c r="A45">
        <v>-138</v>
      </c>
      <c r="B45">
        <v>-29.03</v>
      </c>
      <c r="C45">
        <v>-57.04</v>
      </c>
      <c r="D45">
        <v>-29.03</v>
      </c>
      <c r="E45">
        <v>-56.72</v>
      </c>
      <c r="F45">
        <f>_10sept_0_30[[#This Row],[H_mag]]-40</f>
        <v>-69.03</v>
      </c>
      <c r="G45">
        <f>_10sept_0_30[[#This Row],[V_mag]]-40</f>
        <v>-69.03</v>
      </c>
      <c r="H45">
        <f>(10^(_10sept_0_30[[#This Row],[H_mag_adj]]/20)*COS(RADIANS(_10sept_0_30[[#This Row],[H_phase]])))*0.9</f>
        <v>1.7313466781222227E-4</v>
      </c>
      <c r="I45">
        <f>(10^(_10sept_0_30[[#This Row],[H_mag_adj]]/20)*SIN(RADIANS(_10sept_0_30[[#This Row],[H_phase]])))*0.9</f>
        <v>-2.6701192529395869E-4</v>
      </c>
      <c r="J45">
        <f>(10^(_10sept_0_30[[#This Row],[V_mag_adj]]/20)*COS(RADIANS(_10sept_0_30[[#This Row],[V_phase]])))*0.9</f>
        <v>1.7462323570312013E-4</v>
      </c>
      <c r="K45">
        <f>(10^(_10sept_0_30[[#This Row],[V_mag_adj]]/20)*SIN(RADIANS(_10sept_0_30[[#This Row],[V_phase]])))*0.9</f>
        <v>-2.6604079950302302E-4</v>
      </c>
    </row>
    <row r="46" spans="1:11" x14ac:dyDescent="0.25">
      <c r="A46">
        <v>-137</v>
      </c>
      <c r="B46">
        <v>-29.39</v>
      </c>
      <c r="C46">
        <v>-43.49</v>
      </c>
      <c r="D46">
        <v>-29.51</v>
      </c>
      <c r="E46">
        <v>-42.53</v>
      </c>
      <c r="F46">
        <f>_10sept_0_30[[#This Row],[H_mag]]-40</f>
        <v>-69.39</v>
      </c>
      <c r="G46">
        <f>_10sept_0_30[[#This Row],[V_mag]]-40</f>
        <v>-69.510000000000005</v>
      </c>
      <c r="H46">
        <f>(10^(_10sept_0_30[[#This Row],[H_mag_adj]]/20)*COS(RADIANS(_10sept_0_30[[#This Row],[H_phase]])))*0.9</f>
        <v>2.2150148088840351E-4</v>
      </c>
      <c r="I46">
        <f>(10^(_10sept_0_30[[#This Row],[H_mag_adj]]/20)*SIN(RADIANS(_10sept_0_30[[#This Row],[H_phase]])))*0.9</f>
        <v>-2.1012359569725465E-4</v>
      </c>
      <c r="J46">
        <f>(10^(_10sept_0_30[[#This Row],[V_mag_adj]]/20)*COS(RADIANS(_10sept_0_30[[#This Row],[V_phase]])))*0.9</f>
        <v>2.2190388927204087E-4</v>
      </c>
      <c r="K46">
        <f>(10^(_10sept_0_30[[#This Row],[V_mag_adj]]/20)*SIN(RADIANS(_10sept_0_30[[#This Row],[V_phase]])))*0.9</f>
        <v>-2.0355130185479271E-4</v>
      </c>
    </row>
    <row r="47" spans="1:11" x14ac:dyDescent="0.25">
      <c r="A47">
        <v>-136</v>
      </c>
      <c r="B47">
        <v>-30.45</v>
      </c>
      <c r="C47">
        <v>-31.91</v>
      </c>
      <c r="D47">
        <v>-30.43</v>
      </c>
      <c r="E47">
        <v>-31.83</v>
      </c>
      <c r="F47">
        <f>_10sept_0_30[[#This Row],[H_mag]]-40</f>
        <v>-70.45</v>
      </c>
      <c r="G47">
        <f>_10sept_0_30[[#This Row],[V_mag]]-40</f>
        <v>-70.430000000000007</v>
      </c>
      <c r="H47">
        <f>(10^(_10sept_0_30[[#This Row],[H_mag_adj]]/20)*COS(RADIANS(_10sept_0_30[[#This Row],[H_phase]])))*0.9</f>
        <v>2.2939741882796425E-4</v>
      </c>
      <c r="I47">
        <f>(10^(_10sept_0_30[[#This Row],[H_mag_adj]]/20)*SIN(RADIANS(_10sept_0_30[[#This Row],[H_phase]])))*0.9</f>
        <v>-1.4284287304990062E-4</v>
      </c>
      <c r="J47">
        <f>(10^(_10sept_0_30[[#This Row],[V_mag_adj]]/20)*COS(RADIANS(_10sept_0_30[[#This Row],[V_phase]])))*0.9</f>
        <v>2.3012591634835177E-4</v>
      </c>
      <c r="K47">
        <f>(10^(_10sept_0_30[[#This Row],[V_mag_adj]]/20)*SIN(RADIANS(_10sept_0_30[[#This Row],[V_phase]])))*0.9</f>
        <v>-1.4285098283731008E-4</v>
      </c>
    </row>
    <row r="48" spans="1:11" x14ac:dyDescent="0.25">
      <c r="A48">
        <v>-135</v>
      </c>
      <c r="B48">
        <v>-31.44</v>
      </c>
      <c r="C48">
        <v>-20</v>
      </c>
      <c r="D48">
        <v>-31.32</v>
      </c>
      <c r="E48">
        <v>-20.3</v>
      </c>
      <c r="F48">
        <f>_10sept_0_30[[#This Row],[H_mag]]-40</f>
        <v>-71.44</v>
      </c>
      <c r="G48">
        <f>_10sept_0_30[[#This Row],[V_mag]]-40</f>
        <v>-71.319999999999993</v>
      </c>
      <c r="H48">
        <f>(10^(_10sept_0_30[[#This Row],[H_mag_adj]]/20)*COS(RADIANS(_10sept_0_30[[#This Row],[H_phase]])))*0.9</f>
        <v>2.2658352342082067E-4</v>
      </c>
      <c r="I48">
        <f>(10^(_10sept_0_30[[#This Row],[H_mag_adj]]/20)*SIN(RADIANS(_10sept_0_30[[#This Row],[H_phase]])))*0.9</f>
        <v>-8.2469658100337638E-5</v>
      </c>
      <c r="J48">
        <f>(10^(_10sept_0_30[[#This Row],[V_mag_adj]]/20)*COS(RADIANS(_10sept_0_30[[#This Row],[V_phase]])))*0.9</f>
        <v>2.2929464986104673E-4</v>
      </c>
      <c r="K48">
        <f>(10^(_10sept_0_30[[#This Row],[V_mag_adj]]/20)*SIN(RADIANS(_10sept_0_30[[#This Row],[V_phase]])))*0.9</f>
        <v>-8.4818666492447888E-5</v>
      </c>
    </row>
    <row r="49" spans="1:11" x14ac:dyDescent="0.25">
      <c r="A49">
        <v>-134</v>
      </c>
      <c r="B49">
        <v>-32.53</v>
      </c>
      <c r="C49">
        <v>-10.039999999999999</v>
      </c>
      <c r="D49">
        <v>-32.39</v>
      </c>
      <c r="E49">
        <v>-15.18</v>
      </c>
      <c r="F49">
        <f>_10sept_0_30[[#This Row],[H_mag]]-40</f>
        <v>-72.53</v>
      </c>
      <c r="G49">
        <f>_10sept_0_30[[#This Row],[V_mag]]-40</f>
        <v>-72.39</v>
      </c>
      <c r="H49">
        <f>(10^(_10sept_0_30[[#This Row],[H_mag_adj]]/20)*COS(RADIANS(_10sept_0_30[[#This Row],[H_phase]])))*0.9</f>
        <v>2.0943072582299302E-4</v>
      </c>
      <c r="I49">
        <f>(10^(_10sept_0_30[[#This Row],[H_mag_adj]]/20)*SIN(RADIANS(_10sept_0_30[[#This Row],[H_phase]])))*0.9</f>
        <v>-3.7079062217612676E-5</v>
      </c>
      <c r="J49">
        <f>(10^(_10sept_0_30[[#This Row],[V_mag_adj]]/20)*COS(RADIANS(_10sept_0_30[[#This Row],[V_phase]])))*0.9</f>
        <v>2.0860197008026334E-4</v>
      </c>
      <c r="K49">
        <f>(10^(_10sept_0_30[[#This Row],[V_mag_adj]]/20)*SIN(RADIANS(_10sept_0_30[[#This Row],[V_phase]])))*0.9</f>
        <v>-5.6597717386880369E-5</v>
      </c>
    </row>
    <row r="50" spans="1:11" x14ac:dyDescent="0.25">
      <c r="A50">
        <v>-133</v>
      </c>
      <c r="B50">
        <v>-33.67</v>
      </c>
      <c r="C50">
        <v>-4.8</v>
      </c>
      <c r="D50">
        <v>-32.99</v>
      </c>
      <c r="E50">
        <v>-14.16</v>
      </c>
      <c r="F50">
        <f>_10sept_0_30[[#This Row],[H_mag]]-40</f>
        <v>-73.67</v>
      </c>
      <c r="G50">
        <f>_10sept_0_30[[#This Row],[V_mag]]-40</f>
        <v>-72.990000000000009</v>
      </c>
      <c r="H50">
        <f>(10^(_10sept_0_30[[#This Row],[H_mag_adj]]/20)*COS(RADIANS(_10sept_0_30[[#This Row],[H_phase]])))*0.9</f>
        <v>1.8587316770842918E-4</v>
      </c>
      <c r="I50">
        <f>(10^(_10sept_0_30[[#This Row],[H_mag_adj]]/20)*SIN(RADIANS(_10sept_0_30[[#This Row],[H_phase]])))*0.9</f>
        <v>-1.5608205982430247E-5</v>
      </c>
      <c r="J50">
        <f>(10^(_10sept_0_30[[#This Row],[V_mag_adj]]/20)*COS(RADIANS(_10sept_0_30[[#This Row],[V_phase]])))*0.9</f>
        <v>1.9558810940251869E-4</v>
      </c>
      <c r="K50">
        <f>(10^(_10sept_0_30[[#This Row],[V_mag_adj]]/20)*SIN(RADIANS(_10sept_0_30[[#This Row],[V_phase]])))*0.9</f>
        <v>-4.9346136745053857E-5</v>
      </c>
    </row>
    <row r="51" spans="1:11" x14ac:dyDescent="0.25">
      <c r="A51">
        <v>-132</v>
      </c>
      <c r="B51">
        <v>-34.479999999999997</v>
      </c>
      <c r="C51">
        <v>-2.63</v>
      </c>
      <c r="D51">
        <v>-33.590000000000003</v>
      </c>
      <c r="E51">
        <v>-17.27</v>
      </c>
      <c r="F51">
        <f>_10sept_0_30[[#This Row],[H_mag]]-40</f>
        <v>-74.47999999999999</v>
      </c>
      <c r="G51">
        <f>_10sept_0_30[[#This Row],[V_mag]]-40</f>
        <v>-73.59</v>
      </c>
      <c r="H51">
        <f>(10^(_10sept_0_30[[#This Row],[H_mag_adj]]/20)*COS(RADIANS(_10sept_0_30[[#This Row],[H_phase]])))*0.9</f>
        <v>1.6974024224879899E-4</v>
      </c>
      <c r="I51">
        <f>(10^(_10sept_0_30[[#This Row],[H_mag_adj]]/20)*SIN(RADIANS(_10sept_0_30[[#This Row],[H_phase]])))*0.9</f>
        <v>-7.7969204718822628E-6</v>
      </c>
      <c r="J51">
        <f>(10^(_10sept_0_30[[#This Row],[V_mag_adj]]/20)*COS(RADIANS(_10sept_0_30[[#This Row],[V_phase]])))*0.9</f>
        <v>1.7976612194911694E-4</v>
      </c>
      <c r="K51">
        <f>(10^(_10sept_0_30[[#This Row],[V_mag_adj]]/20)*SIN(RADIANS(_10sept_0_30[[#This Row],[V_phase]])))*0.9</f>
        <v>-5.5887672318621831E-5</v>
      </c>
    </row>
    <row r="52" spans="1:11" x14ac:dyDescent="0.25">
      <c r="A52">
        <v>-131</v>
      </c>
      <c r="B52">
        <v>-35.659999999999997</v>
      </c>
      <c r="C52">
        <v>-9.58</v>
      </c>
      <c r="D52">
        <v>-34.340000000000003</v>
      </c>
      <c r="E52">
        <v>-22.75</v>
      </c>
      <c r="F52">
        <f>_10sept_0_30[[#This Row],[H_mag]]-40</f>
        <v>-75.66</v>
      </c>
      <c r="G52">
        <f>_10sept_0_30[[#This Row],[V_mag]]-40</f>
        <v>-74.34</v>
      </c>
      <c r="H52">
        <f>(10^(_10sept_0_30[[#This Row],[H_mag_adj]]/20)*COS(RADIANS(_10sept_0_30[[#This Row],[H_phase]])))*0.9</f>
        <v>1.4626596891732807E-4</v>
      </c>
      <c r="I52">
        <f>(10^(_10sept_0_30[[#This Row],[H_mag_adj]]/20)*SIN(RADIANS(_10sept_0_30[[#This Row],[H_phase]])))*0.9</f>
        <v>-2.4686522927940293E-5</v>
      </c>
      <c r="J52">
        <f>(10^(_10sept_0_30[[#This Row],[V_mag_adj]]/20)*COS(RADIANS(_10sept_0_30[[#This Row],[V_phase]])))*0.9</f>
        <v>1.5924583592638743E-4</v>
      </c>
      <c r="K52">
        <f>(10^(_10sept_0_30[[#This Row],[V_mag_adj]]/20)*SIN(RADIANS(_10sept_0_30[[#This Row],[V_phase]])))*0.9</f>
        <v>-6.6777321039040283E-5</v>
      </c>
    </row>
    <row r="53" spans="1:11" x14ac:dyDescent="0.25">
      <c r="A53">
        <v>-130</v>
      </c>
      <c r="B53">
        <v>-34.97</v>
      </c>
      <c r="C53">
        <v>-17.98</v>
      </c>
      <c r="D53">
        <v>-33.82</v>
      </c>
      <c r="E53">
        <v>-28.86</v>
      </c>
      <c r="F53">
        <f>_10sept_0_30[[#This Row],[H_mag]]-40</f>
        <v>-74.97</v>
      </c>
      <c r="G53">
        <f>_10sept_0_30[[#This Row],[V_mag]]-40</f>
        <v>-73.819999999999993</v>
      </c>
      <c r="H53">
        <f>(10^(_10sept_0_30[[#This Row],[H_mag_adj]]/20)*COS(RADIANS(_10sept_0_30[[#This Row],[H_phase]])))*0.9</f>
        <v>1.52755924411329E-4</v>
      </c>
      <c r="I53">
        <f>(10^(_10sept_0_30[[#This Row],[H_mag_adj]]/20)*SIN(RADIANS(_10sept_0_30[[#This Row],[H_phase]])))*0.9</f>
        <v>-4.9574464023546661E-5</v>
      </c>
      <c r="J53">
        <f>(10^(_10sept_0_30[[#This Row],[V_mag_adj]]/20)*COS(RADIANS(_10sept_0_30[[#This Row],[V_phase]])))*0.9</f>
        <v>1.6056404385258693E-4</v>
      </c>
      <c r="K53">
        <f>(10^(_10sept_0_30[[#This Row],[V_mag_adj]]/20)*SIN(RADIANS(_10sept_0_30[[#This Row],[V_phase]])))*0.9</f>
        <v>-8.8489916233929546E-5</v>
      </c>
    </row>
    <row r="54" spans="1:11" x14ac:dyDescent="0.25">
      <c r="A54">
        <v>-129</v>
      </c>
      <c r="B54">
        <v>-34.57</v>
      </c>
      <c r="C54">
        <v>-22.03</v>
      </c>
      <c r="D54">
        <v>-33.56</v>
      </c>
      <c r="E54">
        <v>-38.69</v>
      </c>
      <c r="F54">
        <f>_10sept_0_30[[#This Row],[H_mag]]-40</f>
        <v>-74.569999999999993</v>
      </c>
      <c r="G54">
        <f>_10sept_0_30[[#This Row],[V_mag]]-40</f>
        <v>-73.56</v>
      </c>
      <c r="H54">
        <f>(10^(_10sept_0_30[[#This Row],[H_mag_adj]]/20)*COS(RADIANS(_10sept_0_30[[#This Row],[H_phase]])))*0.9</f>
        <v>1.55889342991167E-4</v>
      </c>
      <c r="I54">
        <f>(10^(_10sept_0_30[[#This Row],[H_mag_adj]]/20)*SIN(RADIANS(_10sept_0_30[[#This Row],[H_phase]])))*0.9</f>
        <v>-6.3078350450434617E-5</v>
      </c>
      <c r="J54">
        <f>(10^(_10sept_0_30[[#This Row],[V_mag_adj]]/20)*COS(RADIANS(_10sept_0_30[[#This Row],[V_phase]])))*0.9</f>
        <v>1.4744749780092048E-4</v>
      </c>
      <c r="K54">
        <f>(10^(_10sept_0_30[[#This Row],[V_mag_adj]]/20)*SIN(RADIANS(_10sept_0_30[[#This Row],[V_phase]])))*0.9</f>
        <v>-1.1808547470488618E-4</v>
      </c>
    </row>
    <row r="55" spans="1:11" x14ac:dyDescent="0.25">
      <c r="A55">
        <v>-128</v>
      </c>
      <c r="B55">
        <v>-32.86</v>
      </c>
      <c r="C55">
        <v>-20.350000000000001</v>
      </c>
      <c r="D55">
        <v>-32.07</v>
      </c>
      <c r="E55">
        <v>-31.38</v>
      </c>
      <c r="F55">
        <f>_10sept_0_30[[#This Row],[H_mag]]-40</f>
        <v>-72.86</v>
      </c>
      <c r="G55">
        <f>_10sept_0_30[[#This Row],[V_mag]]-40</f>
        <v>-72.069999999999993</v>
      </c>
      <c r="H55">
        <f>(10^(_10sept_0_30[[#This Row],[H_mag_adj]]/20)*COS(RADIANS(_10sept_0_30[[#This Row],[H_phase]])))*0.9</f>
        <v>1.9197891792606433E-4</v>
      </c>
      <c r="I55">
        <f>(10^(_10sept_0_30[[#This Row],[H_mag_adj]]/20)*SIN(RADIANS(_10sept_0_30[[#This Row],[H_phase]])))*0.9</f>
        <v>-7.1205677160836973E-5</v>
      </c>
      <c r="J55">
        <f>(10^(_10sept_0_30[[#This Row],[V_mag_adj]]/20)*COS(RADIANS(_10sept_0_30[[#This Row],[V_phase]])))*0.9</f>
        <v>1.9145397201358655E-4</v>
      </c>
      <c r="K55">
        <f>(10^(_10sept_0_30[[#This Row],[V_mag_adj]]/20)*SIN(RADIANS(_10sept_0_30[[#This Row],[V_phase]])))*0.9</f>
        <v>-1.1677229283034553E-4</v>
      </c>
    </row>
    <row r="56" spans="1:11" x14ac:dyDescent="0.25">
      <c r="A56">
        <v>-127</v>
      </c>
      <c r="B56">
        <v>-31.23</v>
      </c>
      <c r="C56">
        <v>-9.49</v>
      </c>
      <c r="D56">
        <v>-30.89</v>
      </c>
      <c r="E56">
        <v>-21.34</v>
      </c>
      <c r="F56">
        <f>_10sept_0_30[[#This Row],[H_mag]]-40</f>
        <v>-71.23</v>
      </c>
      <c r="G56">
        <f>_10sept_0_30[[#This Row],[V_mag]]-40</f>
        <v>-70.89</v>
      </c>
      <c r="H56">
        <f>(10^(_10sept_0_30[[#This Row],[H_mag_adj]]/20)*COS(RADIANS(_10sept_0_30[[#This Row],[H_phase]])))*0.9</f>
        <v>2.4364521131735496E-4</v>
      </c>
      <c r="I56">
        <f>(10^(_10sept_0_30[[#This Row],[H_mag_adj]]/20)*SIN(RADIANS(_10sept_0_30[[#This Row],[H_phase]])))*0.9</f>
        <v>-4.072851169085947E-5</v>
      </c>
      <c r="J56">
        <f>(10^(_10sept_0_30[[#This Row],[V_mag_adj]]/20)*COS(RADIANS(_10sept_0_30[[#This Row],[V_phase]])))*0.9</f>
        <v>2.3927437096589861E-4</v>
      </c>
      <c r="K56">
        <f>(10^(_10sept_0_30[[#This Row],[V_mag_adj]]/20)*SIN(RADIANS(_10sept_0_30[[#This Row],[V_phase]])))*0.9</f>
        <v>-9.3481668815663369E-5</v>
      </c>
    </row>
    <row r="57" spans="1:11" x14ac:dyDescent="0.25">
      <c r="A57">
        <v>-126</v>
      </c>
      <c r="B57">
        <v>-29.55</v>
      </c>
      <c r="C57">
        <v>4.2300000000000004</v>
      </c>
      <c r="D57">
        <v>-29.34</v>
      </c>
      <c r="E57">
        <v>-4.82</v>
      </c>
      <c r="F57">
        <f>_10sept_0_30[[#This Row],[H_mag]]-40</f>
        <v>-69.55</v>
      </c>
      <c r="G57">
        <f>_10sept_0_30[[#This Row],[V_mag]]-40</f>
        <v>-69.34</v>
      </c>
      <c r="H57">
        <f>(10^(_10sept_0_30[[#This Row],[H_mag_adj]]/20)*COS(RADIANS(_10sept_0_30[[#This Row],[H_phase]])))*0.9</f>
        <v>2.9892199636945066E-4</v>
      </c>
      <c r="I57">
        <f>(10^(_10sept_0_30[[#This Row],[H_mag_adj]]/20)*SIN(RADIANS(_10sept_0_30[[#This Row],[H_phase]])))*0.9</f>
        <v>2.2108824544885724E-5</v>
      </c>
      <c r="J57">
        <f>(10^(_10sept_0_30[[#This Row],[V_mag_adj]]/20)*COS(RADIANS(_10sept_0_30[[#This Row],[V_phase]])))*0.9</f>
        <v>3.0598768207262665E-4</v>
      </c>
      <c r="K57">
        <f>(10^(_10sept_0_30[[#This Row],[V_mag_adj]]/20)*SIN(RADIANS(_10sept_0_30[[#This Row],[V_phase]])))*0.9</f>
        <v>-2.5802069724553796E-5</v>
      </c>
    </row>
    <row r="58" spans="1:11" x14ac:dyDescent="0.25">
      <c r="A58">
        <v>-125</v>
      </c>
      <c r="B58">
        <v>-27.84</v>
      </c>
      <c r="C58">
        <v>24.68</v>
      </c>
      <c r="D58">
        <v>-28</v>
      </c>
      <c r="E58">
        <v>17.18</v>
      </c>
      <c r="F58">
        <f>_10sept_0_30[[#This Row],[H_mag]]-40</f>
        <v>-67.84</v>
      </c>
      <c r="G58">
        <f>_10sept_0_30[[#This Row],[V_mag]]-40</f>
        <v>-68</v>
      </c>
      <c r="H58">
        <f>(10^(_10sept_0_30[[#This Row],[H_mag_adj]]/20)*COS(RADIANS(_10sept_0_30[[#This Row],[H_phase]])))*0.9</f>
        <v>3.3162025212741321E-4</v>
      </c>
      <c r="I58">
        <f>(10^(_10sept_0_30[[#This Row],[H_mag_adj]]/20)*SIN(RADIANS(_10sept_0_30[[#This Row],[H_phase]])))*0.9</f>
        <v>1.5238805057930173E-4</v>
      </c>
      <c r="J58">
        <f>(10^(_10sept_0_30[[#This Row],[V_mag_adj]]/20)*COS(RADIANS(_10sept_0_30[[#This Row],[V_phase]])))*0.9</f>
        <v>3.4230981232548959E-4</v>
      </c>
      <c r="K58">
        <f>(10^(_10sept_0_30[[#This Row],[V_mag_adj]]/20)*SIN(RADIANS(_10sept_0_30[[#This Row],[V_phase]])))*0.9</f>
        <v>1.0583166338595547E-4</v>
      </c>
    </row>
    <row r="59" spans="1:11" x14ac:dyDescent="0.25">
      <c r="A59">
        <v>-124</v>
      </c>
      <c r="B59">
        <v>-25.87</v>
      </c>
      <c r="C59">
        <v>42.03</v>
      </c>
      <c r="D59">
        <v>-26.45</v>
      </c>
      <c r="E59">
        <v>37.97</v>
      </c>
      <c r="F59">
        <f>_10sept_0_30[[#This Row],[H_mag]]-40</f>
        <v>-65.87</v>
      </c>
      <c r="G59">
        <f>_10sept_0_30[[#This Row],[V_mag]]-40</f>
        <v>-66.45</v>
      </c>
      <c r="H59">
        <f>(10^(_10sept_0_30[[#This Row],[H_mag_adj]]/20)*COS(RADIANS(_10sept_0_30[[#This Row],[H_phase]])))*0.9</f>
        <v>3.4010350794677011E-4</v>
      </c>
      <c r="I59">
        <f>(10^(_10sept_0_30[[#This Row],[H_mag_adj]]/20)*SIN(RADIANS(_10sept_0_30[[#This Row],[H_phase]])))*0.9</f>
        <v>3.0655317647954836E-4</v>
      </c>
      <c r="J59">
        <f>(10^(_10sept_0_30[[#This Row],[V_mag_adj]]/20)*COS(RADIANS(_10sept_0_30[[#This Row],[V_phase]])))*0.9</f>
        <v>3.3763869965508861E-4</v>
      </c>
      <c r="K59">
        <f>(10^(_10sept_0_30[[#This Row],[V_mag_adj]]/20)*SIN(RADIANS(_10sept_0_30[[#This Row],[V_phase]])))*0.9</f>
        <v>2.6350767998344624E-4</v>
      </c>
    </row>
    <row r="60" spans="1:11" x14ac:dyDescent="0.25">
      <c r="A60">
        <v>-123</v>
      </c>
      <c r="B60">
        <v>-24.59</v>
      </c>
      <c r="C60">
        <v>58.54</v>
      </c>
      <c r="D60">
        <v>-25</v>
      </c>
      <c r="E60">
        <v>57.55</v>
      </c>
      <c r="F60">
        <f>_10sept_0_30[[#This Row],[H_mag]]-40</f>
        <v>-64.59</v>
      </c>
      <c r="G60">
        <f>_10sept_0_30[[#This Row],[V_mag]]-40</f>
        <v>-65</v>
      </c>
      <c r="H60">
        <f>(10^(_10sept_0_30[[#This Row],[H_mag_adj]]/20)*COS(RADIANS(_10sept_0_30[[#This Row],[H_phase]])))*0.9</f>
        <v>2.7690605628307146E-4</v>
      </c>
      <c r="I60">
        <f>(10^(_10sept_0_30[[#This Row],[H_mag_adj]]/20)*SIN(RADIANS(_10sept_0_30[[#This Row],[H_phase]])))*0.9</f>
        <v>4.5257853104489196E-4</v>
      </c>
      <c r="J60">
        <f>(10^(_10sept_0_30[[#This Row],[V_mag_adj]]/20)*COS(RADIANS(_10sept_0_30[[#This Row],[V_phase]])))*0.9</f>
        <v>2.7155859908619068E-4</v>
      </c>
      <c r="K60">
        <f>(10^(_10sept_0_30[[#This Row],[V_mag_adj]]/20)*SIN(RADIANS(_10sept_0_30[[#This Row],[V_phase]])))*0.9</f>
        <v>4.2708361913796678E-4</v>
      </c>
    </row>
    <row r="61" spans="1:11" x14ac:dyDescent="0.25">
      <c r="A61">
        <v>-122</v>
      </c>
      <c r="B61">
        <v>-22.98</v>
      </c>
      <c r="C61">
        <v>76.37</v>
      </c>
      <c r="D61">
        <v>-23.5</v>
      </c>
      <c r="E61">
        <v>75.47</v>
      </c>
      <c r="F61">
        <f>_10sept_0_30[[#This Row],[H_mag]]-40</f>
        <v>-62.980000000000004</v>
      </c>
      <c r="G61">
        <f>_10sept_0_30[[#This Row],[V_mag]]-40</f>
        <v>-63.5</v>
      </c>
      <c r="H61">
        <f>(10^(_10sept_0_30[[#This Row],[H_mag_adj]]/20)*COS(RADIANS(_10sept_0_30[[#This Row],[H_phase]])))*0.9</f>
        <v>1.5049143853995795E-4</v>
      </c>
      <c r="I61">
        <f>(10^(_10sept_0_30[[#This Row],[H_mag_adj]]/20)*SIN(RADIANS(_10sept_0_30[[#This Row],[H_phase]])))*0.9</f>
        <v>6.2063501355013543E-4</v>
      </c>
      <c r="J61">
        <f>(10^(_10sept_0_30[[#This Row],[V_mag_adj]]/20)*COS(RADIANS(_10sept_0_30[[#This Row],[V_phase]])))*0.9</f>
        <v>1.5091085461453285E-4</v>
      </c>
      <c r="K61">
        <f>(10^(_10sept_0_30[[#This Row],[V_mag_adj]]/20)*SIN(RADIANS(_10sept_0_30[[#This Row],[V_phase]])))*0.9</f>
        <v>5.8227109116097426E-4</v>
      </c>
    </row>
    <row r="62" spans="1:11" x14ac:dyDescent="0.25">
      <c r="A62">
        <v>-121</v>
      </c>
      <c r="B62">
        <v>-21.79</v>
      </c>
      <c r="C62">
        <v>93.52</v>
      </c>
      <c r="D62">
        <v>-22.36</v>
      </c>
      <c r="E62">
        <v>92.45</v>
      </c>
      <c r="F62">
        <f>_10sept_0_30[[#This Row],[H_mag]]-40</f>
        <v>-61.79</v>
      </c>
      <c r="G62">
        <f>_10sept_0_30[[#This Row],[V_mag]]-40</f>
        <v>-62.36</v>
      </c>
      <c r="H62">
        <f>(10^(_10sept_0_30[[#This Row],[H_mag_adj]]/20)*COS(RADIANS(_10sept_0_30[[#This Row],[H_phase]])))*0.9</f>
        <v>-4.4966523361913116E-5</v>
      </c>
      <c r="I62">
        <f>(10^(_10sept_0_30[[#This Row],[H_mag_adj]]/20)*SIN(RADIANS(_10sept_0_30[[#This Row],[H_phase]])))*0.9</f>
        <v>7.3100846764943047E-4</v>
      </c>
      <c r="J62">
        <f>(10^(_10sept_0_30[[#This Row],[V_mag_adj]]/20)*COS(RADIANS(_10sept_0_30[[#This Row],[V_phase]])))*0.9</f>
        <v>-2.9319300489693842E-5</v>
      </c>
      <c r="K62">
        <f>(10^(_10sept_0_30[[#This Row],[V_mag_adj]]/20)*SIN(RADIANS(_10sept_0_30[[#This Row],[V_phase]])))*0.9</f>
        <v>6.8524415853844171E-4</v>
      </c>
    </row>
    <row r="63" spans="1:11" x14ac:dyDescent="0.25">
      <c r="A63">
        <v>-120</v>
      </c>
      <c r="B63">
        <v>-20.9</v>
      </c>
      <c r="C63">
        <v>108.9</v>
      </c>
      <c r="D63">
        <v>-21.45</v>
      </c>
      <c r="E63">
        <v>108.25</v>
      </c>
      <c r="F63">
        <f>_10sept_0_30[[#This Row],[H_mag]]-40</f>
        <v>-60.9</v>
      </c>
      <c r="G63">
        <f>_10sept_0_30[[#This Row],[V_mag]]-40</f>
        <v>-61.45</v>
      </c>
      <c r="H63">
        <f>(10^(_10sept_0_30[[#This Row],[H_mag_adj]]/20)*COS(RADIANS(_10sept_0_30[[#This Row],[H_phase]])))*0.9</f>
        <v>-2.6283113569376101E-4</v>
      </c>
      <c r="I63">
        <f>(10^(_10sept_0_30[[#This Row],[H_mag_adj]]/20)*SIN(RADIANS(_10sept_0_30[[#This Row],[H_phase]])))*0.9</f>
        <v>7.6766692790744074E-4</v>
      </c>
      <c r="J63">
        <f>(10^(_10sept_0_30[[#This Row],[V_mag_adj]]/20)*COS(RADIANS(_10sept_0_30[[#This Row],[V_phase]])))*0.9</f>
        <v>-2.3851410812490183E-4</v>
      </c>
      <c r="K63">
        <f>(10^(_10sept_0_30[[#This Row],[V_mag_adj]]/20)*SIN(RADIANS(_10sept_0_30[[#This Row],[V_phase]])))*0.9</f>
        <v>7.2331679262812123E-4</v>
      </c>
    </row>
    <row r="64" spans="1:11" x14ac:dyDescent="0.25">
      <c r="A64">
        <v>-119</v>
      </c>
      <c r="B64">
        <v>-20.2</v>
      </c>
      <c r="C64">
        <v>124.16</v>
      </c>
      <c r="D64">
        <v>-20.89</v>
      </c>
      <c r="E64">
        <v>123.19</v>
      </c>
      <c r="F64">
        <f>_10sept_0_30[[#This Row],[H_mag]]-40</f>
        <v>-60.2</v>
      </c>
      <c r="G64">
        <f>_10sept_0_30[[#This Row],[V_mag]]-40</f>
        <v>-60.89</v>
      </c>
      <c r="H64">
        <f>(10^(_10sept_0_30[[#This Row],[H_mag_adj]]/20)*COS(RADIANS(_10sept_0_30[[#This Row],[H_phase]])))*0.9</f>
        <v>-4.9385195695798433E-4</v>
      </c>
      <c r="I64">
        <f>(10^(_10sept_0_30[[#This Row],[H_mag_adj]]/20)*SIN(RADIANS(_10sept_0_30[[#This Row],[H_phase]])))*0.9</f>
        <v>7.2777348075217074E-4</v>
      </c>
      <c r="J64">
        <f>(10^(_10sept_0_30[[#This Row],[V_mag_adj]]/20)*COS(RADIANS(_10sept_0_30[[#This Row],[V_phase]])))*0.9</f>
        <v>-4.4469364832207595E-4</v>
      </c>
      <c r="K64">
        <f>(10^(_10sept_0_30[[#This Row],[V_mag_adj]]/20)*SIN(RADIANS(_10sept_0_30[[#This Row],[V_phase]])))*0.9</f>
        <v>6.7982205701115725E-4</v>
      </c>
    </row>
    <row r="65" spans="1:11" x14ac:dyDescent="0.25">
      <c r="A65">
        <v>-118</v>
      </c>
      <c r="B65">
        <v>-19.93</v>
      </c>
      <c r="C65">
        <v>138.88999999999999</v>
      </c>
      <c r="D65">
        <v>-20.49</v>
      </c>
      <c r="E65">
        <v>139.80000000000001</v>
      </c>
      <c r="F65">
        <f>_10sept_0_30[[#This Row],[H_mag]]-40</f>
        <v>-59.93</v>
      </c>
      <c r="G65">
        <f>_10sept_0_30[[#This Row],[V_mag]]-40</f>
        <v>-60.489999999999995</v>
      </c>
      <c r="H65">
        <f>(10^(_10sept_0_30[[#This Row],[H_mag_adj]]/20)*COS(RADIANS(_10sept_0_30[[#This Row],[H_phase]])))*0.9</f>
        <v>-6.8359073339645227E-4</v>
      </c>
      <c r="I65">
        <f>(10^(_10sept_0_30[[#This Row],[H_mag_adj]]/20)*SIN(RADIANS(_10sept_0_30[[#This Row],[H_phase]])))*0.9</f>
        <v>5.9654434071556032E-4</v>
      </c>
      <c r="J65">
        <f>(10^(_10sept_0_30[[#This Row],[V_mag_adj]]/20)*COS(RADIANS(_10sept_0_30[[#This Row],[V_phase]])))*0.9</f>
        <v>-6.4971052975498083E-4</v>
      </c>
      <c r="K65">
        <f>(10^(_10sept_0_30[[#This Row],[V_mag_adj]]/20)*SIN(RADIANS(_10sept_0_30[[#This Row],[V_phase]])))*0.9</f>
        <v>5.4904796634672192E-4</v>
      </c>
    </row>
    <row r="66" spans="1:11" x14ac:dyDescent="0.25">
      <c r="A66">
        <v>-117</v>
      </c>
      <c r="B66">
        <v>-19.98</v>
      </c>
      <c r="C66">
        <v>153.69999999999999</v>
      </c>
      <c r="D66">
        <v>-20.3</v>
      </c>
      <c r="E66">
        <v>156.32</v>
      </c>
      <c r="F66">
        <f>_10sept_0_30[[#This Row],[H_mag]]-40</f>
        <v>-59.980000000000004</v>
      </c>
      <c r="G66">
        <f>_10sept_0_30[[#This Row],[V_mag]]-40</f>
        <v>-60.3</v>
      </c>
      <c r="H66">
        <f>(10^(_10sept_0_30[[#This Row],[H_mag_adj]]/20)*COS(RADIANS(_10sept_0_30[[#This Row],[H_phase]])))*0.9</f>
        <v>-8.0869774053517174E-4</v>
      </c>
      <c r="I66">
        <f>(10^(_10sept_0_30[[#This Row],[H_mag_adj]]/20)*SIN(RADIANS(_10sept_0_30[[#This Row],[H_phase]])))*0.9</f>
        <v>3.9968331786403909E-4</v>
      </c>
      <c r="J66">
        <f>(10^(_10sept_0_30[[#This Row],[V_mag_adj]]/20)*COS(RADIANS(_10sept_0_30[[#This Row],[V_phase]])))*0.9</f>
        <v>-7.9624092800556154E-4</v>
      </c>
      <c r="K66">
        <f>(10^(_10sept_0_30[[#This Row],[V_mag_adj]]/20)*SIN(RADIANS(_10sept_0_30[[#This Row],[V_phase]])))*0.9</f>
        <v>3.4919388341493802E-4</v>
      </c>
    </row>
    <row r="67" spans="1:11" x14ac:dyDescent="0.25">
      <c r="A67">
        <v>-116</v>
      </c>
      <c r="B67">
        <v>-20.34</v>
      </c>
      <c r="C67">
        <v>169.48</v>
      </c>
      <c r="D67">
        <v>-20.38</v>
      </c>
      <c r="E67">
        <v>171.58</v>
      </c>
      <c r="F67">
        <f>_10sept_0_30[[#This Row],[H_mag]]-40</f>
        <v>-60.34</v>
      </c>
      <c r="G67">
        <f>_10sept_0_30[[#This Row],[V_mag]]-40</f>
        <v>-60.379999999999995</v>
      </c>
      <c r="H67">
        <f>(10^(_10sept_0_30[[#This Row],[H_mag_adj]]/20)*COS(RADIANS(_10sept_0_30[[#This Row],[H_phase]])))*0.9</f>
        <v>-8.5090388761860153E-4</v>
      </c>
      <c r="I67">
        <f>(10^(_10sept_0_30[[#This Row],[H_mag_adj]]/20)*SIN(RADIANS(_10sept_0_30[[#This Row],[H_phase]])))*0.9</f>
        <v>1.5801295809366077E-4</v>
      </c>
      <c r="J67">
        <f>(10^(_10sept_0_30[[#This Row],[V_mag_adj]]/20)*COS(RADIANS(_10sept_0_30[[#This Row],[V_phase]])))*0.9</f>
        <v>-8.5218907005723296E-4</v>
      </c>
      <c r="K67">
        <f>(10^(_10sept_0_30[[#This Row],[V_mag_adj]]/20)*SIN(RADIANS(_10sept_0_30[[#This Row],[V_phase]])))*0.9</f>
        <v>1.2614430575261183E-4</v>
      </c>
    </row>
    <row r="68" spans="1:11" x14ac:dyDescent="0.25">
      <c r="A68">
        <v>-115</v>
      </c>
      <c r="B68">
        <v>-20.82</v>
      </c>
      <c r="C68">
        <v>-173.66</v>
      </c>
      <c r="D68">
        <v>-20.63</v>
      </c>
      <c r="E68">
        <v>-170.93</v>
      </c>
      <c r="F68">
        <f>_10sept_0_30[[#This Row],[H_mag]]-40</f>
        <v>-60.82</v>
      </c>
      <c r="G68">
        <f>_10sept_0_30[[#This Row],[V_mag]]-40</f>
        <v>-60.629999999999995</v>
      </c>
      <c r="H68">
        <f>(10^(_10sept_0_30[[#This Row],[H_mag_adj]]/20)*COS(RADIANS(_10sept_0_30[[#This Row],[H_phase]])))*0.9</f>
        <v>-8.139135041138675E-4</v>
      </c>
      <c r="I68">
        <f>(10^(_10sept_0_30[[#This Row],[H_mag_adj]]/20)*SIN(RADIANS(_10sept_0_30[[#This Row],[H_phase]])))*0.9</f>
        <v>-9.043207632292845E-5</v>
      </c>
      <c r="J68">
        <f>(10^(_10sept_0_30[[#This Row],[V_mag_adj]]/20)*COS(RADIANS(_10sept_0_30[[#This Row],[V_phase]])))*0.9</f>
        <v>-8.2656700844625309E-4</v>
      </c>
      <c r="K68">
        <f>(10^(_10sept_0_30[[#This Row],[V_mag_adj]]/20)*SIN(RADIANS(_10sept_0_30[[#This Row],[V_phase]])))*0.9</f>
        <v>-1.3195072851834722E-4</v>
      </c>
    </row>
    <row r="69" spans="1:11" x14ac:dyDescent="0.25">
      <c r="A69">
        <v>-114</v>
      </c>
      <c r="B69">
        <v>-21.6</v>
      </c>
      <c r="C69">
        <v>-154.16</v>
      </c>
      <c r="D69">
        <v>-20.93</v>
      </c>
      <c r="E69">
        <v>-151.6</v>
      </c>
      <c r="F69">
        <f>_10sept_0_30[[#This Row],[H_mag]]-40</f>
        <v>-61.6</v>
      </c>
      <c r="G69">
        <f>_10sept_0_30[[#This Row],[V_mag]]-40</f>
        <v>-60.93</v>
      </c>
      <c r="H69">
        <f>(10^(_10sept_0_30[[#This Row],[H_mag_adj]]/20)*COS(RADIANS(_10sept_0_30[[#This Row],[H_phase]])))*0.9</f>
        <v>-6.7373966137081697E-4</v>
      </c>
      <c r="I69">
        <f>(10^(_10sept_0_30[[#This Row],[H_mag_adj]]/20)*SIN(RADIANS(_10sept_0_30[[#This Row],[H_phase]])))*0.9</f>
        <v>-3.2627895295325824E-4</v>
      </c>
      <c r="J69">
        <f>(10^(_10sept_0_30[[#This Row],[V_mag_adj]]/20)*COS(RADIANS(_10sept_0_30[[#This Row],[V_phase]])))*0.9</f>
        <v>-7.1129820359595939E-4</v>
      </c>
      <c r="K69">
        <f>(10^(_10sept_0_30[[#This Row],[V_mag_adj]]/20)*SIN(RADIANS(_10sept_0_30[[#This Row],[V_phase]])))*0.9</f>
        <v>-3.8459750397359536E-4</v>
      </c>
    </row>
    <row r="70" spans="1:11" x14ac:dyDescent="0.25">
      <c r="A70">
        <v>-113</v>
      </c>
      <c r="B70">
        <v>-22.13</v>
      </c>
      <c r="C70">
        <v>-130.06</v>
      </c>
      <c r="D70">
        <v>-21.37</v>
      </c>
      <c r="E70">
        <v>-131.81</v>
      </c>
      <c r="F70">
        <f>_10sept_0_30[[#This Row],[H_mag]]-40</f>
        <v>-62.129999999999995</v>
      </c>
      <c r="G70">
        <f>_10sept_0_30[[#This Row],[V_mag]]-40</f>
        <v>-61.370000000000005</v>
      </c>
      <c r="H70">
        <f>(10^(_10sept_0_30[[#This Row],[H_mag_adj]]/20)*COS(RADIANS(_10sept_0_30[[#This Row],[H_phase]])))*0.9</f>
        <v>-4.5326421229722645E-4</v>
      </c>
      <c r="I70">
        <f>(10^(_10sept_0_30[[#This Row],[H_mag_adj]]/20)*SIN(RADIANS(_10sept_0_30[[#This Row],[H_phase]])))*0.9</f>
        <v>-5.3903188323849789E-4</v>
      </c>
      <c r="J70">
        <f>(10^(_10sept_0_30[[#This Row],[V_mag_adj]]/20)*COS(RADIANS(_10sept_0_30[[#This Row],[V_phase]])))*0.9</f>
        <v>-5.1244655960433277E-4</v>
      </c>
      <c r="K70">
        <f>(10^(_10sept_0_30[[#This Row],[V_mag_adj]]/20)*SIN(RADIANS(_10sept_0_30[[#This Row],[V_phase]])))*0.9</f>
        <v>-5.7293900797194955E-4</v>
      </c>
    </row>
    <row r="71" spans="1:11" x14ac:dyDescent="0.25">
      <c r="A71">
        <v>-112</v>
      </c>
      <c r="B71">
        <v>-21.96</v>
      </c>
      <c r="C71">
        <v>-107.09</v>
      </c>
      <c r="D71">
        <v>-21.38</v>
      </c>
      <c r="E71">
        <v>-111.01</v>
      </c>
      <c r="F71">
        <f>_10sept_0_30[[#This Row],[H_mag]]-40</f>
        <v>-61.96</v>
      </c>
      <c r="G71">
        <f>_10sept_0_30[[#This Row],[V_mag]]-40</f>
        <v>-61.379999999999995</v>
      </c>
      <c r="H71">
        <f>(10^(_10sept_0_30[[#This Row],[H_mag_adj]]/20)*COS(RADIANS(_10sept_0_30[[#This Row],[H_phase]])))*0.9</f>
        <v>-2.1105854500062782E-4</v>
      </c>
      <c r="I71">
        <f>(10^(_10sept_0_30[[#This Row],[H_mag_adj]]/20)*SIN(RADIANS(_10sept_0_30[[#This Row],[H_phase]])))*0.9</f>
        <v>-6.8648282026401045E-4</v>
      </c>
      <c r="J71">
        <f>(10^(_10sept_0_30[[#This Row],[V_mag_adj]]/20)*COS(RADIANS(_10sept_0_30[[#This Row],[V_phase]])))*0.9</f>
        <v>-2.7527646468485979E-4</v>
      </c>
      <c r="K71">
        <f>(10^(_10sept_0_30[[#This Row],[V_mag_adj]]/20)*SIN(RADIANS(_10sept_0_30[[#This Row],[V_phase]])))*0.9</f>
        <v>-7.1674577757070354E-4</v>
      </c>
    </row>
    <row r="72" spans="1:11" x14ac:dyDescent="0.25">
      <c r="A72">
        <v>-111</v>
      </c>
      <c r="B72">
        <v>-21.23</v>
      </c>
      <c r="C72">
        <v>-84.63</v>
      </c>
      <c r="D72">
        <v>-21.11</v>
      </c>
      <c r="E72">
        <v>-89.5</v>
      </c>
      <c r="F72">
        <f>_10sept_0_30[[#This Row],[H_mag]]-40</f>
        <v>-61.230000000000004</v>
      </c>
      <c r="G72">
        <f>_10sept_0_30[[#This Row],[V_mag]]-40</f>
        <v>-61.11</v>
      </c>
      <c r="H72">
        <f>(10^(_10sept_0_30[[#This Row],[H_mag_adj]]/20)*COS(RADIANS(_10sept_0_30[[#This Row],[H_phase]])))*0.9</f>
        <v>7.3106863746800362E-5</v>
      </c>
      <c r="I72">
        <f>(10^(_10sept_0_30[[#This Row],[H_mag_adj]]/20)*SIN(RADIANS(_10sept_0_30[[#This Row],[H_phase]])))*0.9</f>
        <v>-7.7773606904747348E-4</v>
      </c>
      <c r="J72">
        <f>(10^(_10sept_0_30[[#This Row],[V_mag_adj]]/20)*COS(RADIANS(_10sept_0_30[[#This Row],[V_phase]])))*0.9</f>
        <v>6.9116918777593704E-6</v>
      </c>
      <c r="K72">
        <f>(10^(_10sept_0_30[[#This Row],[V_mag_adj]]/20)*SIN(RADIANS(_10sept_0_30[[#This Row],[V_phase]])))*0.9</f>
        <v>-7.9200144238216299E-4</v>
      </c>
    </row>
    <row r="73" spans="1:11" x14ac:dyDescent="0.25">
      <c r="A73">
        <v>-110</v>
      </c>
      <c r="B73">
        <v>-20.41</v>
      </c>
      <c r="C73">
        <v>-66.37</v>
      </c>
      <c r="D73">
        <v>-20.67</v>
      </c>
      <c r="E73">
        <v>-71.09</v>
      </c>
      <c r="F73">
        <f>_10sept_0_30[[#This Row],[H_mag]]-40</f>
        <v>-60.41</v>
      </c>
      <c r="G73">
        <f>_10sept_0_30[[#This Row],[V_mag]]-40</f>
        <v>-60.67</v>
      </c>
      <c r="H73">
        <f>(10^(_10sept_0_30[[#This Row],[H_mag_adj]]/20)*COS(RADIANS(_10sept_0_30[[#This Row],[H_phase]])))*0.9</f>
        <v>3.4411326215836593E-4</v>
      </c>
      <c r="I73">
        <f>(10^(_10sept_0_30[[#This Row],[H_mag_adj]]/20)*SIN(RADIANS(_10sept_0_30[[#This Row],[H_phase]])))*0.9</f>
        <v>-7.8652133705249961E-4</v>
      </c>
      <c r="J73">
        <f>(10^(_10sept_0_30[[#This Row],[V_mag_adj]]/20)*COS(RADIANS(_10sept_0_30[[#This Row],[V_phase]])))*0.9</f>
        <v>2.7002137128470877E-4</v>
      </c>
      <c r="K73">
        <f>(10^(_10sept_0_30[[#This Row],[V_mag_adj]]/20)*SIN(RADIANS(_10sept_0_30[[#This Row],[V_phase]])))*0.9</f>
        <v>-7.8821895034699818E-4</v>
      </c>
    </row>
    <row r="74" spans="1:11" x14ac:dyDescent="0.25">
      <c r="A74">
        <v>-109</v>
      </c>
      <c r="B74">
        <v>-19.66</v>
      </c>
      <c r="C74">
        <v>-50.31</v>
      </c>
      <c r="D74">
        <v>-20.22</v>
      </c>
      <c r="E74">
        <v>-53.16</v>
      </c>
      <c r="F74">
        <f>_10sept_0_30[[#This Row],[H_mag]]-40</f>
        <v>-59.66</v>
      </c>
      <c r="G74">
        <f>_10sept_0_30[[#This Row],[V_mag]]-40</f>
        <v>-60.22</v>
      </c>
      <c r="H74">
        <f>(10^(_10sept_0_30[[#This Row],[H_mag_adj]]/20)*COS(RADIANS(_10sept_0_30[[#This Row],[H_phase]])))*0.9</f>
        <v>5.9771509050942837E-4</v>
      </c>
      <c r="I74">
        <f>(10^(_10sept_0_30[[#This Row],[H_mag_adj]]/20)*SIN(RADIANS(_10sept_0_30[[#This Row],[H_phase]])))*0.9</f>
        <v>-7.2020703351788741E-4</v>
      </c>
      <c r="J74">
        <f>(10^(_10sept_0_30[[#This Row],[V_mag_adj]]/20)*COS(RADIANS(_10sept_0_30[[#This Row],[V_phase]])))*0.9</f>
        <v>5.2612802432236503E-4</v>
      </c>
      <c r="K74">
        <f>(10^(_10sept_0_30[[#This Row],[V_mag_adj]]/20)*SIN(RADIANS(_10sept_0_30[[#This Row],[V_phase]])))*0.9</f>
        <v>-7.0226717485885018E-4</v>
      </c>
    </row>
    <row r="75" spans="1:11" x14ac:dyDescent="0.25">
      <c r="A75">
        <v>-108</v>
      </c>
      <c r="B75">
        <v>-19.21</v>
      </c>
      <c r="C75">
        <v>-35.200000000000003</v>
      </c>
      <c r="D75">
        <v>-19.88</v>
      </c>
      <c r="E75">
        <v>-36.33</v>
      </c>
      <c r="F75">
        <f>_10sept_0_30[[#This Row],[H_mag]]-40</f>
        <v>-59.21</v>
      </c>
      <c r="G75">
        <f>_10sept_0_30[[#This Row],[V_mag]]-40</f>
        <v>-59.879999999999995</v>
      </c>
      <c r="H75">
        <f>(10^(_10sept_0_30[[#This Row],[H_mag_adj]]/20)*COS(RADIANS(_10sept_0_30[[#This Row],[H_phase]])))*0.9</f>
        <v>8.0545555871108993E-4</v>
      </c>
      <c r="I75">
        <f>(10^(_10sept_0_30[[#This Row],[H_mag_adj]]/20)*SIN(RADIANS(_10sept_0_30[[#This Row],[H_phase]])))*0.9</f>
        <v>-5.6818639414579449E-4</v>
      </c>
      <c r="J75">
        <f>(10^(_10sept_0_30[[#This Row],[V_mag_adj]]/20)*COS(RADIANS(_10sept_0_30[[#This Row],[V_phase]])))*0.9</f>
        <v>7.3514291388405561E-4</v>
      </c>
      <c r="K75">
        <f>(10^(_10sept_0_30[[#This Row],[V_mag_adj]]/20)*SIN(RADIANS(_10sept_0_30[[#This Row],[V_phase]])))*0.9</f>
        <v>-5.4060900625914788E-4</v>
      </c>
    </row>
    <row r="76" spans="1:11" x14ac:dyDescent="0.25">
      <c r="A76">
        <v>-107</v>
      </c>
      <c r="B76">
        <v>-19.12</v>
      </c>
      <c r="C76">
        <v>-21.5</v>
      </c>
      <c r="D76">
        <v>-19.72</v>
      </c>
      <c r="E76">
        <v>-20.079999999999998</v>
      </c>
      <c r="F76">
        <f>_10sept_0_30[[#This Row],[H_mag]]-40</f>
        <v>-59.120000000000005</v>
      </c>
      <c r="G76">
        <f>_10sept_0_30[[#This Row],[V_mag]]-40</f>
        <v>-59.72</v>
      </c>
      <c r="H76">
        <f>(10^(_10sept_0_30[[#This Row],[H_mag_adj]]/20)*COS(RADIANS(_10sept_0_30[[#This Row],[H_phase]])))*0.9</f>
        <v>9.2665998878360733E-4</v>
      </c>
      <c r="I76">
        <f>(10^(_10sept_0_30[[#This Row],[H_mag_adj]]/20)*SIN(RADIANS(_10sept_0_30[[#This Row],[H_phase]])))*0.9</f>
        <v>-3.6502107691508795E-4</v>
      </c>
      <c r="J76">
        <f>(10^(_10sept_0_30[[#This Row],[V_mag_adj]]/20)*COS(RADIANS(_10sept_0_30[[#This Row],[V_phase]])))*0.9</f>
        <v>8.7298571768696937E-4</v>
      </c>
      <c r="K76">
        <f>(10^(_10sept_0_30[[#This Row],[V_mag_adj]]/20)*SIN(RADIANS(_10sept_0_30[[#This Row],[V_phase]])))*0.9</f>
        <v>-3.1912191230167253E-4</v>
      </c>
    </row>
    <row r="77" spans="1:11" x14ac:dyDescent="0.25">
      <c r="A77">
        <v>-106</v>
      </c>
      <c r="B77">
        <v>-19.309999999999999</v>
      </c>
      <c r="C77">
        <v>-5.83</v>
      </c>
      <c r="D77">
        <v>-19.77</v>
      </c>
      <c r="E77">
        <v>-3.79</v>
      </c>
      <c r="F77">
        <f>_10sept_0_30[[#This Row],[H_mag]]-40</f>
        <v>-59.31</v>
      </c>
      <c r="G77">
        <f>_10sept_0_30[[#This Row],[V_mag]]-40</f>
        <v>-59.769999999999996</v>
      </c>
      <c r="H77">
        <f>(10^(_10sept_0_30[[#This Row],[H_mag_adj]]/20)*COS(RADIANS(_10sept_0_30[[#This Row],[H_phase]])))*0.9</f>
        <v>9.6937175429099394E-4</v>
      </c>
      <c r="I77">
        <f>(10^(_10sept_0_30[[#This Row],[H_mag_adj]]/20)*SIN(RADIANS(_10sept_0_30[[#This Row],[H_phase]])))*0.9</f>
        <v>-9.8978018149413829E-5</v>
      </c>
      <c r="J77">
        <f>(10^(_10sept_0_30[[#This Row],[V_mag_adj]]/20)*COS(RADIANS(_10sept_0_30[[#This Row],[V_phase]])))*0.9</f>
        <v>9.2212899080755019E-4</v>
      </c>
      <c r="K77">
        <f>(10^(_10sept_0_30[[#This Row],[V_mag_adj]]/20)*SIN(RADIANS(_10sept_0_30[[#This Row],[V_phase]])))*0.9</f>
        <v>-6.1086089981019642E-5</v>
      </c>
    </row>
    <row r="78" spans="1:11" x14ac:dyDescent="0.25">
      <c r="A78">
        <v>-105</v>
      </c>
      <c r="B78">
        <v>-19.63</v>
      </c>
      <c r="C78">
        <v>11.33</v>
      </c>
      <c r="D78">
        <v>-20.04</v>
      </c>
      <c r="E78">
        <v>15.62</v>
      </c>
      <c r="F78">
        <f>_10sept_0_30[[#This Row],[H_mag]]-40</f>
        <v>-59.629999999999995</v>
      </c>
      <c r="G78">
        <f>_10sept_0_30[[#This Row],[V_mag]]-40</f>
        <v>-60.04</v>
      </c>
      <c r="H78">
        <f>(10^(_10sept_0_30[[#This Row],[H_mag_adj]]/20)*COS(RADIANS(_10sept_0_30[[#This Row],[H_phase]])))*0.9</f>
        <v>9.20863777634475E-4</v>
      </c>
      <c r="I78">
        <f>(10^(_10sept_0_30[[#This Row],[H_mag_adj]]/20)*SIN(RADIANS(_10sept_0_30[[#This Row],[H_phase]])))*0.9</f>
        <v>1.845082075162097E-4</v>
      </c>
      <c r="J78">
        <f>(10^(_10sept_0_30[[#This Row],[V_mag_adj]]/20)*COS(RADIANS(_10sept_0_30[[#This Row],[V_phase]])))*0.9</f>
        <v>8.6277936504943105E-4</v>
      </c>
      <c r="K78">
        <f>(10^(_10sept_0_30[[#This Row],[V_mag_adj]]/20)*SIN(RADIANS(_10sept_0_30[[#This Row],[V_phase]])))*0.9</f>
        <v>2.4121700314870426E-4</v>
      </c>
    </row>
    <row r="79" spans="1:11" x14ac:dyDescent="0.25">
      <c r="A79">
        <v>-104</v>
      </c>
      <c r="B79">
        <v>-19.97</v>
      </c>
      <c r="C79">
        <v>29.37</v>
      </c>
      <c r="D79">
        <v>-20.170000000000002</v>
      </c>
      <c r="E79">
        <v>34.99</v>
      </c>
      <c r="F79">
        <f>_10sept_0_30[[#This Row],[H_mag]]-40</f>
        <v>-59.97</v>
      </c>
      <c r="G79">
        <f>_10sept_0_30[[#This Row],[V_mag]]-40</f>
        <v>-60.17</v>
      </c>
      <c r="H79">
        <f>(10^(_10sept_0_30[[#This Row],[H_mag_adj]]/20)*COS(RADIANS(_10sept_0_30[[#This Row],[H_phase]])))*0.9</f>
        <v>7.8703729699077581E-4</v>
      </c>
      <c r="I79">
        <f>(10^(_10sept_0_30[[#This Row],[H_mag_adj]]/20)*SIN(RADIANS(_10sept_0_30[[#This Row],[H_phase]])))*0.9</f>
        <v>4.4292995486353584E-4</v>
      </c>
      <c r="J79">
        <f>(10^(_10sept_0_30[[#This Row],[V_mag_adj]]/20)*COS(RADIANS(_10sept_0_30[[#This Row],[V_phase]])))*0.9</f>
        <v>7.2303628708887604E-4</v>
      </c>
      <c r="K79">
        <f>(10^(_10sept_0_30[[#This Row],[V_mag_adj]]/20)*SIN(RADIANS(_10sept_0_30[[#This Row],[V_phase]])))*0.9</f>
        <v>5.0608741640501096E-4</v>
      </c>
    </row>
    <row r="80" spans="1:11" x14ac:dyDescent="0.25">
      <c r="A80">
        <v>-103</v>
      </c>
      <c r="B80">
        <v>-20.190000000000001</v>
      </c>
      <c r="C80">
        <v>50.44</v>
      </c>
      <c r="D80">
        <v>-20.28</v>
      </c>
      <c r="E80">
        <v>54.92</v>
      </c>
      <c r="F80">
        <f>_10sept_0_30[[#This Row],[H_mag]]-40</f>
        <v>-60.19</v>
      </c>
      <c r="G80">
        <f>_10sept_0_30[[#This Row],[V_mag]]-40</f>
        <v>-60.28</v>
      </c>
      <c r="H80">
        <f>(10^(_10sept_0_30[[#This Row],[H_mag_adj]]/20)*COS(RADIANS(_10sept_0_30[[#This Row],[H_phase]])))*0.9</f>
        <v>5.6079502686106285E-4</v>
      </c>
      <c r="I80">
        <f>(10^(_10sept_0_30[[#This Row],[H_mag_adj]]/20)*SIN(RADIANS(_10sept_0_30[[#This Row],[H_phase]])))*0.9</f>
        <v>6.7884912579800985E-4</v>
      </c>
      <c r="J80">
        <f>(10^(_10sept_0_30[[#This Row],[V_mag_adj]]/20)*COS(RADIANS(_10sept_0_30[[#This Row],[V_phase]])))*0.9</f>
        <v>5.0083946119235665E-4</v>
      </c>
      <c r="K80">
        <f>(10^(_10sept_0_30[[#This Row],[V_mag_adj]]/20)*SIN(RADIANS(_10sept_0_30[[#This Row],[V_phase]])))*0.9</f>
        <v>7.1315149843669998E-4</v>
      </c>
    </row>
    <row r="81" spans="1:11" x14ac:dyDescent="0.25">
      <c r="A81">
        <v>-102</v>
      </c>
      <c r="B81">
        <v>-20.43</v>
      </c>
      <c r="C81">
        <v>70.95</v>
      </c>
      <c r="D81">
        <v>-20.28</v>
      </c>
      <c r="E81">
        <v>75.38</v>
      </c>
      <c r="F81">
        <f>_10sept_0_30[[#This Row],[H_mag]]-40</f>
        <v>-60.43</v>
      </c>
      <c r="G81">
        <f>_10sept_0_30[[#This Row],[V_mag]]-40</f>
        <v>-60.28</v>
      </c>
      <c r="H81">
        <f>(10^(_10sept_0_30[[#This Row],[H_mag_adj]]/20)*COS(RADIANS(_10sept_0_30[[#This Row],[H_phase]])))*0.9</f>
        <v>2.7956548100812917E-4</v>
      </c>
      <c r="I81">
        <f>(10^(_10sept_0_30[[#This Row],[H_mag_adj]]/20)*SIN(RADIANS(_10sept_0_30[[#This Row],[H_phase]])))*0.9</f>
        <v>8.0962123771318806E-4</v>
      </c>
      <c r="J81">
        <f>(10^(_10sept_0_30[[#This Row],[V_mag_adj]]/20)*COS(RADIANS(_10sept_0_30[[#This Row],[V_phase]])))*0.9</f>
        <v>2.1996021745795369E-4</v>
      </c>
      <c r="K81">
        <f>(10^(_10sept_0_30[[#This Row],[V_mag_adj]]/20)*SIN(RADIANS(_10sept_0_30[[#This Row],[V_phase]])))*0.9</f>
        <v>8.4323349574469018E-4</v>
      </c>
    </row>
    <row r="82" spans="1:11" x14ac:dyDescent="0.25">
      <c r="A82">
        <v>-101</v>
      </c>
      <c r="B82">
        <v>-20.47</v>
      </c>
      <c r="C82">
        <v>90.94</v>
      </c>
      <c r="D82">
        <v>-20.07</v>
      </c>
      <c r="E82">
        <v>96.32</v>
      </c>
      <c r="F82">
        <f>_10sept_0_30[[#This Row],[H_mag]]-40</f>
        <v>-60.47</v>
      </c>
      <c r="G82">
        <f>_10sept_0_30[[#This Row],[V_mag]]-40</f>
        <v>-60.07</v>
      </c>
      <c r="H82">
        <f>(10^(_10sept_0_30[[#This Row],[H_mag_adj]]/20)*COS(RADIANS(_10sept_0_30[[#This Row],[H_phase]])))*0.9</f>
        <v>-1.3987118298187583E-5</v>
      </c>
      <c r="I82">
        <f>(10^(_10sept_0_30[[#This Row],[H_mag_adj]]/20)*SIN(RADIANS(_10sept_0_30[[#This Row],[H_phase]])))*0.9</f>
        <v>8.524797264846351E-4</v>
      </c>
      <c r="J82">
        <f>(10^(_10sept_0_30[[#This Row],[V_mag_adj]]/20)*COS(RADIANS(_10sept_0_30[[#This Row],[V_phase]])))*0.9</f>
        <v>-9.8277909549092951E-5</v>
      </c>
      <c r="K82">
        <f>(10^(_10sept_0_30[[#This Row],[V_mag_adj]]/20)*SIN(RADIANS(_10sept_0_30[[#This Row],[V_phase]])))*0.9</f>
        <v>8.8735023984961984E-4</v>
      </c>
    </row>
    <row r="83" spans="1:11" x14ac:dyDescent="0.25">
      <c r="A83">
        <v>-100</v>
      </c>
      <c r="B83">
        <v>-20.420000000000002</v>
      </c>
      <c r="C83">
        <v>113.02</v>
      </c>
      <c r="D83">
        <v>-20.010000000000002</v>
      </c>
      <c r="E83">
        <v>115.16</v>
      </c>
      <c r="F83">
        <f>_10sept_0_30[[#This Row],[H_mag]]-40</f>
        <v>-60.42</v>
      </c>
      <c r="G83">
        <f>_10sept_0_30[[#This Row],[V_mag]]-40</f>
        <v>-60.010000000000005</v>
      </c>
      <c r="H83">
        <f>(10^(_10sept_0_30[[#This Row],[H_mag_adj]]/20)*COS(RADIANS(_10sept_0_30[[#This Row],[H_phase]])))*0.9</f>
        <v>-3.3533392241291688E-4</v>
      </c>
      <c r="I83">
        <f>(10^(_10sept_0_30[[#This Row],[H_mag_adj]]/20)*SIN(RADIANS(_10sept_0_30[[#This Row],[H_phase]])))*0.9</f>
        <v>7.8923113846546755E-4</v>
      </c>
      <c r="J83">
        <f>(10^(_10sept_0_30[[#This Row],[V_mag_adj]]/20)*COS(RADIANS(_10sept_0_30[[#This Row],[V_phase]])))*0.9</f>
        <v>-3.8219248072192847E-4</v>
      </c>
      <c r="K83">
        <f>(10^(_10sept_0_30[[#This Row],[V_mag_adj]]/20)*SIN(RADIANS(_10sept_0_30[[#This Row],[V_phase]])))*0.9</f>
        <v>8.1367435708389199E-4</v>
      </c>
    </row>
    <row r="84" spans="1:11" x14ac:dyDescent="0.25">
      <c r="A84">
        <v>-99</v>
      </c>
      <c r="B84">
        <v>-20.47</v>
      </c>
      <c r="C84">
        <v>134.47</v>
      </c>
      <c r="D84">
        <v>-19.920000000000002</v>
      </c>
      <c r="E84">
        <v>134.82</v>
      </c>
      <c r="F84">
        <f>_10sept_0_30[[#This Row],[H_mag]]-40</f>
        <v>-60.47</v>
      </c>
      <c r="G84">
        <f>_10sept_0_30[[#This Row],[V_mag]]-40</f>
        <v>-59.92</v>
      </c>
      <c r="H84">
        <f>(10^(_10sept_0_30[[#This Row],[H_mag_adj]]/20)*COS(RADIANS(_10sept_0_30[[#This Row],[H_phase]])))*0.9</f>
        <v>-5.972728706216679E-4</v>
      </c>
      <c r="I84">
        <f>(10^(_10sept_0_30[[#This Row],[H_mag_adj]]/20)*SIN(RADIANS(_10sept_0_30[[#This Row],[H_phase]])))*0.9</f>
        <v>6.0842620059047264E-4</v>
      </c>
      <c r="J84">
        <f>(10^(_10sept_0_30[[#This Row],[V_mag_adj]]/20)*COS(RADIANS(_10sept_0_30[[#This Row],[V_phase]])))*0.9</f>
        <v>-6.4026364089097036E-4</v>
      </c>
      <c r="K84">
        <f>(10^(_10sept_0_30[[#This Row],[V_mag_adj]]/20)*SIN(RADIANS(_10sept_0_30[[#This Row],[V_phase]])))*0.9</f>
        <v>6.4429922743774288E-4</v>
      </c>
    </row>
    <row r="85" spans="1:11" x14ac:dyDescent="0.25">
      <c r="A85">
        <v>-98</v>
      </c>
      <c r="B85">
        <v>-20.41</v>
      </c>
      <c r="C85">
        <v>155.96</v>
      </c>
      <c r="D85">
        <v>-19.82</v>
      </c>
      <c r="E85">
        <v>155.6</v>
      </c>
      <c r="F85">
        <f>_10sept_0_30[[#This Row],[H_mag]]-40</f>
        <v>-60.41</v>
      </c>
      <c r="G85">
        <f>_10sept_0_30[[#This Row],[V_mag]]-40</f>
        <v>-59.82</v>
      </c>
      <c r="H85">
        <f>(10^(_10sept_0_30[[#This Row],[H_mag_adj]]/20)*COS(RADIANS(_10sept_0_30[[#This Row],[H_phase]])))*0.9</f>
        <v>-7.8403879790973896E-4</v>
      </c>
      <c r="I85">
        <f>(10^(_10sept_0_30[[#This Row],[H_mag_adj]]/20)*SIN(RADIANS(_10sept_0_30[[#This Row],[H_phase]])))*0.9</f>
        <v>3.4973263245567388E-4</v>
      </c>
      <c r="J85">
        <f>(10^(_10sept_0_30[[#This Row],[V_mag_adj]]/20)*COS(RADIANS(_10sept_0_30[[#This Row],[V_phase]])))*0.9</f>
        <v>-8.3677761583603009E-4</v>
      </c>
      <c r="K85">
        <f>(10^(_10sept_0_30[[#This Row],[V_mag_adj]]/20)*SIN(RADIANS(_10sept_0_30[[#This Row],[V_phase]])))*0.9</f>
        <v>3.7957916097218085E-4</v>
      </c>
    </row>
    <row r="86" spans="1:11" x14ac:dyDescent="0.25">
      <c r="A86">
        <v>-97</v>
      </c>
      <c r="B86">
        <v>-20.16</v>
      </c>
      <c r="C86">
        <v>177.4</v>
      </c>
      <c r="D86">
        <v>-19.75</v>
      </c>
      <c r="E86">
        <v>176.07</v>
      </c>
      <c r="F86">
        <f>_10sept_0_30[[#This Row],[H_mag]]-40</f>
        <v>-60.16</v>
      </c>
      <c r="G86">
        <f>_10sept_0_30[[#This Row],[V_mag]]-40</f>
        <v>-59.75</v>
      </c>
      <c r="H86">
        <f>(10^(_10sept_0_30[[#This Row],[H_mag_adj]]/20)*COS(RADIANS(_10sept_0_30[[#This Row],[H_phase]])))*0.9</f>
        <v>-8.8266357182658153E-4</v>
      </c>
      <c r="I86">
        <f>(10^(_10sept_0_30[[#This Row],[H_mag_adj]]/20)*SIN(RADIANS(_10sept_0_30[[#This Row],[H_phase]])))*0.9</f>
        <v>4.0081518256621318E-5</v>
      </c>
      <c r="J86">
        <f>(10^(_10sept_0_30[[#This Row],[V_mag_adj]]/20)*COS(RADIANS(_10sept_0_30[[#This Row],[V_phase]])))*0.9</f>
        <v>-9.2410235312921727E-4</v>
      </c>
      <c r="K86">
        <f>(10^(_10sept_0_30[[#This Row],[V_mag_adj]]/20)*SIN(RADIANS(_10sept_0_30[[#This Row],[V_phase]])))*0.9</f>
        <v>6.348510324987815E-5</v>
      </c>
    </row>
    <row r="87" spans="1:11" x14ac:dyDescent="0.25">
      <c r="A87">
        <v>-96</v>
      </c>
      <c r="B87">
        <v>-19.920000000000002</v>
      </c>
      <c r="C87">
        <v>-160.81</v>
      </c>
      <c r="D87">
        <v>-19.63</v>
      </c>
      <c r="E87">
        <v>-164.39</v>
      </c>
      <c r="F87">
        <f>_10sept_0_30[[#This Row],[H_mag]]-40</f>
        <v>-59.92</v>
      </c>
      <c r="G87">
        <f>_10sept_0_30[[#This Row],[V_mag]]-40</f>
        <v>-59.629999999999995</v>
      </c>
      <c r="H87">
        <f>(10^(_10sept_0_30[[#This Row],[H_mag_adj]]/20)*COS(RADIANS(_10sept_0_30[[#This Row],[H_phase]])))*0.9</f>
        <v>-8.5785524265895882E-4</v>
      </c>
      <c r="I87">
        <f>(10^(_10sept_0_30[[#This Row],[H_mag_adj]]/20)*SIN(RADIANS(_10sept_0_30[[#This Row],[H_phase]])))*0.9</f>
        <v>-2.9856893168307496E-4</v>
      </c>
      <c r="J87">
        <f>(10^(_10sept_0_30[[#This Row],[V_mag_adj]]/20)*COS(RADIANS(_10sept_0_30[[#This Row],[V_phase]])))*0.9</f>
        <v>-9.0452574900769635E-4</v>
      </c>
      <c r="K87">
        <f>(10^(_10sept_0_30[[#This Row],[V_mag_adj]]/20)*SIN(RADIANS(_10sept_0_30[[#This Row],[V_phase]])))*0.9</f>
        <v>-2.5271831152915406E-4</v>
      </c>
    </row>
    <row r="88" spans="1:11" x14ac:dyDescent="0.25">
      <c r="A88">
        <v>-95</v>
      </c>
      <c r="B88">
        <v>-19.559999999999999</v>
      </c>
      <c r="C88">
        <v>-141.16999999999999</v>
      </c>
      <c r="D88">
        <v>-19.48</v>
      </c>
      <c r="E88">
        <v>-144.63999999999999</v>
      </c>
      <c r="F88">
        <f>_10sept_0_30[[#This Row],[H_mag]]-40</f>
        <v>-59.56</v>
      </c>
      <c r="G88">
        <f>_10sept_0_30[[#This Row],[V_mag]]-40</f>
        <v>-59.480000000000004</v>
      </c>
      <c r="H88">
        <f>(10^(_10sept_0_30[[#This Row],[H_mag_adj]]/20)*COS(RADIANS(_10sept_0_30[[#This Row],[H_phase]])))*0.9</f>
        <v>-7.3753971881272088E-4</v>
      </c>
      <c r="I88">
        <f>(10^(_10sept_0_30[[#This Row],[H_mag_adj]]/20)*SIN(RADIANS(_10sept_0_30[[#This Row],[H_phase]])))*0.9</f>
        <v>-5.9363324384299775E-4</v>
      </c>
      <c r="J88">
        <f>(10^(_10sept_0_30[[#This Row],[V_mag_adj]]/20)*COS(RADIANS(_10sept_0_30[[#This Row],[V_phase]])))*0.9</f>
        <v>-7.7926204212606779E-4</v>
      </c>
      <c r="K88">
        <f>(10^(_10sept_0_30[[#This Row],[V_mag_adj]]/20)*SIN(RADIANS(_10sept_0_30[[#This Row],[V_phase]])))*0.9</f>
        <v>-5.5297432960642226E-4</v>
      </c>
    </row>
    <row r="89" spans="1:11" x14ac:dyDescent="0.25">
      <c r="A89">
        <v>-94</v>
      </c>
      <c r="B89">
        <v>-19.27</v>
      </c>
      <c r="C89">
        <v>-121.99</v>
      </c>
      <c r="D89">
        <v>-19.489999999999998</v>
      </c>
      <c r="E89">
        <v>-127</v>
      </c>
      <c r="F89">
        <f>_10sept_0_30[[#This Row],[H_mag]]-40</f>
        <v>-59.269999999999996</v>
      </c>
      <c r="G89">
        <f>_10sept_0_30[[#This Row],[V_mag]]-40</f>
        <v>-59.489999999999995</v>
      </c>
      <c r="H89">
        <f>(10^(_10sept_0_30[[#This Row],[H_mag_adj]]/20)*COS(RADIANS(_10sept_0_30[[#This Row],[H_phase]])))*0.9</f>
        <v>-5.1859806309692102E-4</v>
      </c>
      <c r="I89">
        <f>(10^(_10sept_0_30[[#This Row],[H_mag_adj]]/20)*SIN(RADIANS(_10sept_0_30[[#This Row],[H_phase]])))*0.9</f>
        <v>-8.3025279830272521E-4</v>
      </c>
      <c r="J89">
        <f>(10^(_10sept_0_30[[#This Row],[V_mag_adj]]/20)*COS(RADIANS(_10sept_0_30[[#This Row],[V_phase]])))*0.9</f>
        <v>-5.7438823299632027E-4</v>
      </c>
      <c r="K89">
        <f>(10^(_10sept_0_30[[#This Row],[V_mag_adj]]/20)*SIN(RADIANS(_10sept_0_30[[#This Row],[V_phase]])))*0.9</f>
        <v>-7.6223893019746413E-4</v>
      </c>
    </row>
    <row r="90" spans="1:11" x14ac:dyDescent="0.25">
      <c r="A90">
        <v>-93</v>
      </c>
      <c r="B90">
        <v>-19.2</v>
      </c>
      <c r="C90">
        <v>-102.84</v>
      </c>
      <c r="D90">
        <v>-19.63</v>
      </c>
      <c r="E90">
        <v>-108.22</v>
      </c>
      <c r="F90">
        <f>_10sept_0_30[[#This Row],[H_mag]]-40</f>
        <v>-59.2</v>
      </c>
      <c r="G90">
        <f>_10sept_0_30[[#This Row],[V_mag]]-40</f>
        <v>-59.629999999999995</v>
      </c>
      <c r="H90">
        <f>(10^(_10sept_0_30[[#This Row],[H_mag_adj]]/20)*COS(RADIANS(_10sept_0_30[[#This Row],[H_phase]])))*0.9</f>
        <v>-2.1930255101738417E-4</v>
      </c>
      <c r="I90">
        <f>(10^(_10sept_0_30[[#This Row],[H_mag_adj]]/20)*SIN(RADIANS(_10sept_0_30[[#This Row],[H_phase]])))*0.9</f>
        <v>-9.6215413690186463E-4</v>
      </c>
      <c r="J90">
        <f>(10^(_10sept_0_30[[#This Row],[V_mag_adj]]/20)*COS(RADIANS(_10sept_0_30[[#This Row],[V_phase]])))*0.9</f>
        <v>-2.9364584816246326E-4</v>
      </c>
      <c r="K90">
        <f>(10^(_10sept_0_30[[#This Row],[V_mag_adj]]/20)*SIN(RADIANS(_10sept_0_30[[#This Row],[V_phase]])))*0.9</f>
        <v>-8.9207930782920206E-4</v>
      </c>
    </row>
    <row r="91" spans="1:11" x14ac:dyDescent="0.25">
      <c r="A91">
        <v>-92</v>
      </c>
      <c r="B91">
        <v>-19.39</v>
      </c>
      <c r="C91">
        <v>-86.02</v>
      </c>
      <c r="D91">
        <v>-19.7</v>
      </c>
      <c r="E91">
        <v>-88.53</v>
      </c>
      <c r="F91">
        <f>_10sept_0_30[[#This Row],[H_mag]]-40</f>
        <v>-59.39</v>
      </c>
      <c r="G91">
        <f>_10sept_0_30[[#This Row],[V_mag]]-40</f>
        <v>-59.7</v>
      </c>
      <c r="H91">
        <f>(10^(_10sept_0_30[[#This Row],[H_mag_adj]]/20)*COS(RADIANS(_10sept_0_30[[#This Row],[H_phase]])))*0.9</f>
        <v>6.7012161860868595E-5</v>
      </c>
      <c r="I91">
        <f>(10^(_10sept_0_30[[#This Row],[H_mag_adj]]/20)*SIN(RADIANS(_10sept_0_30[[#This Row],[H_phase]])))*0.9</f>
        <v>-9.6314987681446777E-4</v>
      </c>
      <c r="J91">
        <f>(10^(_10sept_0_30[[#This Row],[V_mag_adj]]/20)*COS(RADIANS(_10sept_0_30[[#This Row],[V_phase]])))*0.9</f>
        <v>2.3899541271640396E-5</v>
      </c>
      <c r="K91">
        <f>(10^(_10sept_0_30[[#This Row],[V_mag_adj]]/20)*SIN(RADIANS(_10sept_0_30[[#This Row],[V_phase]])))*0.9</f>
        <v>-9.3132134581435603E-4</v>
      </c>
    </row>
    <row r="92" spans="1:11" x14ac:dyDescent="0.25">
      <c r="A92">
        <v>-91</v>
      </c>
      <c r="B92">
        <v>-19.37</v>
      </c>
      <c r="C92">
        <v>-67.510000000000005</v>
      </c>
      <c r="D92">
        <v>-19.79</v>
      </c>
      <c r="E92">
        <v>-68.81</v>
      </c>
      <c r="F92">
        <f>_10sept_0_30[[#This Row],[H_mag]]-40</f>
        <v>-59.370000000000005</v>
      </c>
      <c r="G92">
        <f>_10sept_0_30[[#This Row],[V_mag]]-40</f>
        <v>-59.79</v>
      </c>
      <c r="H92">
        <f>(10^(_10sept_0_30[[#This Row],[H_mag_adj]]/20)*COS(RADIANS(_10sept_0_30[[#This Row],[H_phase]])))*0.9</f>
        <v>3.7016822002633356E-4</v>
      </c>
      <c r="I92">
        <f>(10^(_10sept_0_30[[#This Row],[H_mag_adj]]/20)*SIN(RADIANS(_10sept_0_30[[#This Row],[H_phase]])))*0.9</f>
        <v>-8.9410648418302753E-4</v>
      </c>
      <c r="J92">
        <f>(10^(_10sept_0_30[[#This Row],[V_mag_adj]]/20)*COS(RADIANS(_10sept_0_30[[#This Row],[V_phase]])))*0.9</f>
        <v>3.3327671237680997E-4</v>
      </c>
      <c r="K92">
        <f>(10^(_10sept_0_30[[#This Row],[V_mag_adj]]/20)*SIN(RADIANS(_10sept_0_30[[#This Row],[V_phase]])))*0.9</f>
        <v>-8.5968366286424524E-4</v>
      </c>
    </row>
    <row r="93" spans="1:11" x14ac:dyDescent="0.25">
      <c r="A93">
        <v>-90</v>
      </c>
      <c r="B93">
        <v>-19.32</v>
      </c>
      <c r="C93">
        <v>-47.5</v>
      </c>
      <c r="D93">
        <v>-19.64</v>
      </c>
      <c r="E93">
        <v>-48.51</v>
      </c>
      <c r="F93">
        <f>_10sept_0_30[[#This Row],[H_mag]]-40</f>
        <v>-59.32</v>
      </c>
      <c r="G93">
        <f>_10sept_0_30[[#This Row],[V_mag]]-40</f>
        <v>-59.64</v>
      </c>
      <c r="H93">
        <f>(10^(_10sept_0_30[[#This Row],[H_mag_adj]]/20)*COS(RADIANS(_10sept_0_30[[#This Row],[H_phase]])))*0.9</f>
        <v>6.5754556891199753E-4</v>
      </c>
      <c r="I93">
        <f>(10^(_10sept_0_30[[#This Row],[H_mag_adj]]/20)*SIN(RADIANS(_10sept_0_30[[#This Row],[H_phase]])))*0.9</f>
        <v>-7.1758506919409335E-4</v>
      </c>
      <c r="J93">
        <f>(10^(_10sept_0_30[[#This Row],[V_mag_adj]]/20)*COS(RADIANS(_10sept_0_30[[#This Row],[V_phase]])))*0.9</f>
        <v>6.2147174916914899E-4</v>
      </c>
      <c r="K93">
        <f>(10^(_10sept_0_30[[#This Row],[V_mag_adj]]/20)*SIN(RADIANS(_10sept_0_30[[#This Row],[V_phase]])))*0.9</f>
        <v>-7.0269311944436955E-4</v>
      </c>
    </row>
    <row r="94" spans="1:11" x14ac:dyDescent="0.25">
      <c r="A94">
        <v>-89</v>
      </c>
      <c r="B94">
        <v>-18.96</v>
      </c>
      <c r="C94">
        <v>-28.27</v>
      </c>
      <c r="D94">
        <v>-19.28</v>
      </c>
      <c r="E94">
        <v>-28.63</v>
      </c>
      <c r="F94">
        <f>_10sept_0_30[[#This Row],[H_mag]]-40</f>
        <v>-58.96</v>
      </c>
      <c r="G94">
        <f>_10sept_0_30[[#This Row],[V_mag]]-40</f>
        <v>-59.28</v>
      </c>
      <c r="H94">
        <f>(10^(_10sept_0_30[[#This Row],[H_mag_adj]]/20)*COS(RADIANS(_10sept_0_30[[#This Row],[H_phase]])))*0.9</f>
        <v>8.9347635317021023E-4</v>
      </c>
      <c r="I94">
        <f>(10^(_10sept_0_30[[#This Row],[H_mag_adj]]/20)*SIN(RADIANS(_10sept_0_30[[#This Row],[H_phase]])))*0.9</f>
        <v>-4.804841636772008E-4</v>
      </c>
      <c r="J94">
        <f>(10^(_10sept_0_30[[#This Row],[V_mag_adj]]/20)*COS(RADIANS(_10sept_0_30[[#This Row],[V_phase]])))*0.9</f>
        <v>8.5823168981481615E-4</v>
      </c>
      <c r="K94">
        <f>(10^(_10sept_0_30[[#This Row],[V_mag_adj]]/20)*SIN(RADIANS(_10sept_0_30[[#This Row],[V_phase]])))*0.9</f>
        <v>-4.6850622351843471E-4</v>
      </c>
    </row>
    <row r="95" spans="1:11" x14ac:dyDescent="0.25">
      <c r="A95">
        <v>-88</v>
      </c>
      <c r="B95">
        <v>-18.940000000000001</v>
      </c>
      <c r="C95">
        <v>-11.91</v>
      </c>
      <c r="D95">
        <v>-18.920000000000002</v>
      </c>
      <c r="E95">
        <v>-10.24</v>
      </c>
      <c r="F95">
        <f>_10sept_0_30[[#This Row],[H_mag]]-40</f>
        <v>-58.94</v>
      </c>
      <c r="G95">
        <f>_10sept_0_30[[#This Row],[V_mag]]-40</f>
        <v>-58.92</v>
      </c>
      <c r="H95">
        <f>(10^(_10sept_0_30[[#This Row],[H_mag_adj]]/20)*COS(RADIANS(_10sept_0_30[[#This Row],[H_phase]])))*0.9</f>
        <v>9.9492729867139279E-4</v>
      </c>
      <c r="I95">
        <f>(10^(_10sept_0_30[[#This Row],[H_mag_adj]]/20)*SIN(RADIANS(_10sept_0_30[[#This Row],[H_phase]])))*0.9</f>
        <v>-2.0984543239163474E-4</v>
      </c>
      <c r="J95">
        <f>(10^(_10sept_0_30[[#This Row],[V_mag_adj]]/20)*COS(RADIANS(_10sept_0_30[[#This Row],[V_phase]])))*0.9</f>
        <v>1.0029268759027068E-3</v>
      </c>
      <c r="K95">
        <f>(10^(_10sept_0_30[[#This Row],[V_mag_adj]]/20)*SIN(RADIANS(_10sept_0_30[[#This Row],[V_phase]])))*0.9</f>
        <v>-1.8117796097597539E-4</v>
      </c>
    </row>
    <row r="96" spans="1:11" x14ac:dyDescent="0.25">
      <c r="A96">
        <v>-87</v>
      </c>
      <c r="B96">
        <v>-18.68</v>
      </c>
      <c r="C96">
        <v>6.37</v>
      </c>
      <c r="D96">
        <v>-18.670000000000002</v>
      </c>
      <c r="E96">
        <v>6.62</v>
      </c>
      <c r="F96">
        <f>_10sept_0_30[[#This Row],[H_mag]]-40</f>
        <v>-58.68</v>
      </c>
      <c r="G96">
        <f>_10sept_0_30[[#This Row],[V_mag]]-40</f>
        <v>-58.67</v>
      </c>
      <c r="H96">
        <f>(10^(_10sept_0_30[[#This Row],[H_mag_adj]]/20)*COS(RADIANS(_10sept_0_30[[#This Row],[H_phase]])))*0.9</f>
        <v>1.0412449987634988E-3</v>
      </c>
      <c r="I96">
        <f>(10^(_10sept_0_30[[#This Row],[H_mag_adj]]/20)*SIN(RADIANS(_10sept_0_30[[#This Row],[H_phase]])))*0.9</f>
        <v>1.1624231825948551E-4</v>
      </c>
      <c r="J96">
        <f>(10^(_10sept_0_30[[#This Row],[V_mag_adj]]/20)*COS(RADIANS(_10sept_0_30[[#This Row],[V_phase]])))*0.9</f>
        <v>1.0419267579266601E-3</v>
      </c>
      <c r="K96">
        <f>(10^(_10sept_0_30[[#This Row],[V_mag_adj]]/20)*SIN(RADIANS(_10sept_0_30[[#This Row],[V_phase]])))*0.9</f>
        <v>1.2092362404440852E-4</v>
      </c>
    </row>
    <row r="97" spans="1:11" x14ac:dyDescent="0.25">
      <c r="A97">
        <v>-86</v>
      </c>
      <c r="B97">
        <v>-18.420000000000002</v>
      </c>
      <c r="C97">
        <v>23.56</v>
      </c>
      <c r="D97">
        <v>-18.22</v>
      </c>
      <c r="E97">
        <v>24.95</v>
      </c>
      <c r="F97">
        <f>_10sept_0_30[[#This Row],[H_mag]]-40</f>
        <v>-58.42</v>
      </c>
      <c r="G97">
        <f>_10sept_0_30[[#This Row],[V_mag]]-40</f>
        <v>-58.22</v>
      </c>
      <c r="H97">
        <f>(10^(_10sept_0_30[[#This Row],[H_mag_adj]]/20)*COS(RADIANS(_10sept_0_30[[#This Row],[H_phase]])))*0.9</f>
        <v>9.8956029899734186E-4</v>
      </c>
      <c r="I97">
        <f>(10^(_10sept_0_30[[#This Row],[H_mag_adj]]/20)*SIN(RADIANS(_10sept_0_30[[#This Row],[H_phase]])))*0.9</f>
        <v>4.3150580880855236E-4</v>
      </c>
      <c r="J97">
        <f>(10^(_10sept_0_30[[#This Row],[V_mag_adj]]/20)*COS(RADIANS(_10sept_0_30[[#This Row],[V_phase]])))*0.9</f>
        <v>1.0016009947602161E-3</v>
      </c>
      <c r="K97">
        <f>(10^(_10sept_0_30[[#This Row],[V_mag_adj]]/20)*SIN(RADIANS(_10sept_0_30[[#This Row],[V_phase]])))*0.9</f>
        <v>4.6599052662753287E-4</v>
      </c>
    </row>
    <row r="98" spans="1:11" x14ac:dyDescent="0.25">
      <c r="A98">
        <v>-85</v>
      </c>
      <c r="B98">
        <v>-18.09</v>
      </c>
      <c r="C98">
        <v>41.25</v>
      </c>
      <c r="D98">
        <v>-17.809999999999999</v>
      </c>
      <c r="E98">
        <v>42.9</v>
      </c>
      <c r="F98">
        <f>_10sept_0_30[[#This Row],[H_mag]]-40</f>
        <v>-58.09</v>
      </c>
      <c r="G98">
        <f>_10sept_0_30[[#This Row],[V_mag]]-40</f>
        <v>-57.81</v>
      </c>
      <c r="H98">
        <f>(10^(_10sept_0_30[[#This Row],[H_mag_adj]]/20)*COS(RADIANS(_10sept_0_30[[#This Row],[H_phase]])))*0.9</f>
        <v>8.4307813455456772E-4</v>
      </c>
      <c r="I98">
        <f>(10^(_10sept_0_30[[#This Row],[H_mag_adj]]/20)*SIN(RADIANS(_10sept_0_30[[#This Row],[H_phase]])))*0.9</f>
        <v>7.3935968046819642E-4</v>
      </c>
      <c r="J98">
        <f>(10^(_10sept_0_30[[#This Row],[V_mag_adj]]/20)*COS(RADIANS(_10sept_0_30[[#This Row],[V_phase]])))*0.9</f>
        <v>8.4835099223912452E-4</v>
      </c>
      <c r="K98">
        <f>(10^(_10sept_0_30[[#This Row],[V_mag_adj]]/20)*SIN(RADIANS(_10sept_0_30[[#This Row],[V_phase]])))*0.9</f>
        <v>7.8833639036721311E-4</v>
      </c>
    </row>
    <row r="99" spans="1:11" x14ac:dyDescent="0.25">
      <c r="A99">
        <v>-84</v>
      </c>
      <c r="B99">
        <v>-17.54</v>
      </c>
      <c r="C99">
        <v>60.48</v>
      </c>
      <c r="D99">
        <v>-17.260000000000002</v>
      </c>
      <c r="E99">
        <v>59.89</v>
      </c>
      <c r="F99">
        <f>_10sept_0_30[[#This Row],[H_mag]]-40</f>
        <v>-57.54</v>
      </c>
      <c r="G99">
        <f>_10sept_0_30[[#This Row],[V_mag]]-40</f>
        <v>-57.260000000000005</v>
      </c>
      <c r="H99">
        <f>(10^(_10sept_0_30[[#This Row],[H_mag_adj]]/20)*COS(RADIANS(_10sept_0_30[[#This Row],[H_phase]])))*0.9</f>
        <v>5.8863918810879976E-4</v>
      </c>
      <c r="I99">
        <f>(10^(_10sept_0_30[[#This Row],[H_mag_adj]]/20)*SIN(RADIANS(_10sept_0_30[[#This Row],[H_phase]])))*0.9</f>
        <v>1.0395693838393056E-3</v>
      </c>
      <c r="J99">
        <f>(10^(_10sept_0_30[[#This Row],[V_mag_adj]]/20)*COS(RADIANS(_10sept_0_30[[#This Row],[V_phase]])))*0.9</f>
        <v>6.1894702280604526E-4</v>
      </c>
      <c r="K99">
        <f>(10^(_10sept_0_30[[#This Row],[V_mag_adj]]/20)*SIN(RADIANS(_10sept_0_30[[#This Row],[V_phase]])))*0.9</f>
        <v>1.0673102663097437E-3</v>
      </c>
    </row>
    <row r="100" spans="1:11" x14ac:dyDescent="0.25">
      <c r="A100">
        <v>-83</v>
      </c>
      <c r="B100">
        <v>-16.739999999999998</v>
      </c>
      <c r="C100">
        <v>77.61</v>
      </c>
      <c r="D100">
        <v>-16.420000000000002</v>
      </c>
      <c r="E100">
        <v>78.31</v>
      </c>
      <c r="F100">
        <f>_10sept_0_30[[#This Row],[H_mag]]-40</f>
        <v>-56.739999999999995</v>
      </c>
      <c r="G100">
        <f>_10sept_0_30[[#This Row],[V_mag]]-40</f>
        <v>-56.42</v>
      </c>
      <c r="H100">
        <f>(10^(_10sept_0_30[[#This Row],[H_mag_adj]]/20)*COS(RADIANS(_10sept_0_30[[#This Row],[H_phase]])))*0.9</f>
        <v>2.8106133965469455E-4</v>
      </c>
      <c r="I100">
        <f>(10^(_10sept_0_30[[#This Row],[H_mag_adj]]/20)*SIN(RADIANS(_10sept_0_30[[#This Row],[H_phase]])))*0.9</f>
        <v>1.2794049565727009E-3</v>
      </c>
      <c r="J100">
        <f>(10^(_10sept_0_30[[#This Row],[V_mag_adj]]/20)*COS(RADIANS(_10sept_0_30[[#This Row],[V_phase]])))*0.9</f>
        <v>2.753702845868661E-4</v>
      </c>
      <c r="K100">
        <f>(10^(_10sept_0_30[[#This Row],[V_mag_adj]]/20)*SIN(RADIANS(_10sept_0_30[[#This Row],[V_phase]])))*0.9</f>
        <v>1.330882520993826E-3</v>
      </c>
    </row>
    <row r="101" spans="1:11" x14ac:dyDescent="0.25">
      <c r="A101">
        <v>-82</v>
      </c>
      <c r="B101">
        <v>-15.68</v>
      </c>
      <c r="C101">
        <v>93.92</v>
      </c>
      <c r="D101">
        <v>-15.46</v>
      </c>
      <c r="E101">
        <v>94.59</v>
      </c>
      <c r="F101">
        <f>_10sept_0_30[[#This Row],[H_mag]]-40</f>
        <v>-55.68</v>
      </c>
      <c r="G101">
        <f>_10sept_0_30[[#This Row],[V_mag]]-40</f>
        <v>-55.46</v>
      </c>
      <c r="H101">
        <f>(10^(_10sept_0_30[[#This Row],[H_mag_adj]]/20)*COS(RADIANS(_10sept_0_30[[#This Row],[H_phase]])))*0.9</f>
        <v>-1.0117357082511167E-4</v>
      </c>
      <c r="I101">
        <f>(10^(_10sept_0_30[[#This Row],[H_mag_adj]]/20)*SIN(RADIANS(_10sept_0_30[[#This Row],[H_phase]])))*0.9</f>
        <v>1.4764722088460244E-3</v>
      </c>
      <c r="J101">
        <f>(10^(_10sept_0_30[[#This Row],[V_mag_adj]]/20)*COS(RADIANS(_10sept_0_30[[#This Row],[V_phase]])))*0.9</f>
        <v>-1.2146969298089122E-4</v>
      </c>
      <c r="K101">
        <f>(10^(_10sept_0_30[[#This Row],[V_mag_adj]]/20)*SIN(RADIANS(_10sept_0_30[[#This Row],[V_phase]])))*0.9</f>
        <v>1.5130296132990712E-3</v>
      </c>
    </row>
    <row r="102" spans="1:11" x14ac:dyDescent="0.25">
      <c r="A102">
        <v>-81</v>
      </c>
      <c r="B102">
        <v>-14.65</v>
      </c>
      <c r="C102">
        <v>109.62</v>
      </c>
      <c r="D102">
        <v>-14.53</v>
      </c>
      <c r="E102">
        <v>108.7</v>
      </c>
      <c r="F102">
        <f>_10sept_0_30[[#This Row],[H_mag]]-40</f>
        <v>-54.65</v>
      </c>
      <c r="G102">
        <f>_10sept_0_30[[#This Row],[V_mag]]-40</f>
        <v>-54.53</v>
      </c>
      <c r="H102">
        <f>(10^(_10sept_0_30[[#This Row],[H_mag_adj]]/20)*COS(RADIANS(_10sept_0_30[[#This Row],[H_phase]])))*0.9</f>
        <v>-5.5949709745551507E-4</v>
      </c>
      <c r="I102">
        <f>(10^(_10sept_0_30[[#This Row],[H_mag_adj]]/20)*SIN(RADIANS(_10sept_0_30[[#This Row],[H_phase]])))*0.9</f>
        <v>1.5695165080256718E-3</v>
      </c>
      <c r="J102">
        <f>(10^(_10sept_0_30[[#This Row],[V_mag_adj]]/20)*COS(RADIANS(_10sept_0_30[[#This Row],[V_phase]])))*0.9</f>
        <v>-5.4165608267969833E-4</v>
      </c>
      <c r="K102">
        <f>(10^(_10sept_0_30[[#This Row],[V_mag_adj]]/20)*SIN(RADIANS(_10sept_0_30[[#This Row],[V_phase]])))*0.9</f>
        <v>1.6002539622010704E-3</v>
      </c>
    </row>
    <row r="103" spans="1:11" x14ac:dyDescent="0.25">
      <c r="A103">
        <v>-80</v>
      </c>
      <c r="B103">
        <v>-13.85</v>
      </c>
      <c r="C103">
        <v>122.85</v>
      </c>
      <c r="D103">
        <v>-13.65</v>
      </c>
      <c r="E103">
        <v>122.31</v>
      </c>
      <c r="F103">
        <f>_10sept_0_30[[#This Row],[H_mag]]-40</f>
        <v>-53.85</v>
      </c>
      <c r="G103">
        <f>_10sept_0_30[[#This Row],[V_mag]]-40</f>
        <v>-53.65</v>
      </c>
      <c r="H103">
        <f>(10^(_10sept_0_30[[#This Row],[H_mag_adj]]/20)*COS(RADIANS(_10sept_0_30[[#This Row],[H_phase]])))*0.9</f>
        <v>-9.9104972883054879E-4</v>
      </c>
      <c r="I103">
        <f>(10^(_10sept_0_30[[#This Row],[H_mag_adj]]/20)*SIN(RADIANS(_10sept_0_30[[#This Row],[H_phase]])))*0.9</f>
        <v>1.5348649255466325E-3</v>
      </c>
      <c r="J103">
        <f>(10^(_10sept_0_30[[#This Row],[V_mag_adj]]/20)*COS(RADIANS(_10sept_0_30[[#This Row],[V_phase]])))*0.9</f>
        <v>-9.9928670903958816E-4</v>
      </c>
      <c r="K103">
        <f>(10^(_10sept_0_30[[#This Row],[V_mag_adj]]/20)*SIN(RADIANS(_10sept_0_30[[#This Row],[V_phase]])))*0.9</f>
        <v>1.5801046153472631E-3</v>
      </c>
    </row>
    <row r="104" spans="1:11" x14ac:dyDescent="0.25">
      <c r="A104">
        <v>-79</v>
      </c>
      <c r="B104">
        <v>-13.14</v>
      </c>
      <c r="C104">
        <v>135.19</v>
      </c>
      <c r="D104">
        <v>-13.06</v>
      </c>
      <c r="E104">
        <v>134.61000000000001</v>
      </c>
      <c r="F104">
        <f>_10sept_0_30[[#This Row],[H_mag]]-40</f>
        <v>-53.14</v>
      </c>
      <c r="G104">
        <f>_10sept_0_30[[#This Row],[V_mag]]-40</f>
        <v>-53.06</v>
      </c>
      <c r="H104">
        <f>(10^(_10sept_0_30[[#This Row],[H_mag_adj]]/20)*COS(RADIANS(_10sept_0_30[[#This Row],[H_phase]])))*0.9</f>
        <v>-1.4065750881922963E-3</v>
      </c>
      <c r="I104">
        <f>(10^(_10sept_0_30[[#This Row],[H_mag_adj]]/20)*SIN(RADIANS(_10sept_0_30[[#This Row],[H_phase]])))*0.9</f>
        <v>1.3972771280565666E-3</v>
      </c>
      <c r="J104">
        <f>(10^(_10sept_0_30[[#This Row],[V_mag_adj]]/20)*COS(RADIANS(_10sept_0_30[[#This Row],[V_phase]])))*0.9</f>
        <v>-1.4052420889544609E-3</v>
      </c>
      <c r="K104">
        <f>(10^(_10sept_0_30[[#This Row],[V_mag_adj]]/20)*SIN(RADIANS(_10sept_0_30[[#This Row],[V_phase]])))*0.9</f>
        <v>1.4245038560931533E-3</v>
      </c>
    </row>
    <row r="105" spans="1:11" x14ac:dyDescent="0.25">
      <c r="A105">
        <v>-78</v>
      </c>
      <c r="B105">
        <v>-12.8</v>
      </c>
      <c r="C105">
        <v>147.63</v>
      </c>
      <c r="D105">
        <v>-12.72</v>
      </c>
      <c r="E105">
        <v>147.16999999999999</v>
      </c>
      <c r="F105">
        <f>_10sept_0_30[[#This Row],[H_mag]]-40</f>
        <v>-52.8</v>
      </c>
      <c r="G105">
        <f>_10sept_0_30[[#This Row],[V_mag]]-40</f>
        <v>-52.72</v>
      </c>
      <c r="H105">
        <f>(10^(_10sept_0_30[[#This Row],[H_mag_adj]]/20)*COS(RADIANS(_10sept_0_30[[#This Row],[H_phase]])))*0.9</f>
        <v>-1.7413973905662991E-3</v>
      </c>
      <c r="I105">
        <f>(10^(_10sept_0_30[[#This Row],[H_mag_adj]]/20)*SIN(RADIANS(_10sept_0_30[[#This Row],[H_phase]])))*0.9</f>
        <v>1.1038458027061771E-3</v>
      </c>
      <c r="J105">
        <f>(10^(_10sept_0_30[[#This Row],[V_mag_adj]]/20)*COS(RADIANS(_10sept_0_30[[#This Row],[V_phase]])))*0.9</f>
        <v>-1.7485095532488253E-3</v>
      </c>
      <c r="K105">
        <f>(10^(_10sept_0_30[[#This Row],[V_mag_adj]]/20)*SIN(RADIANS(_10sept_0_30[[#This Row],[V_phase]])))*0.9</f>
        <v>1.1281337036508805E-3</v>
      </c>
    </row>
    <row r="106" spans="1:11" x14ac:dyDescent="0.25">
      <c r="A106">
        <v>-77</v>
      </c>
      <c r="B106">
        <v>-12.65</v>
      </c>
      <c r="C106">
        <v>161.97</v>
      </c>
      <c r="D106">
        <v>-12.56</v>
      </c>
      <c r="E106">
        <v>160.37</v>
      </c>
      <c r="F106">
        <f>_10sept_0_30[[#This Row],[H_mag]]-40</f>
        <v>-52.65</v>
      </c>
      <c r="G106">
        <f>_10sept_0_30[[#This Row],[V_mag]]-40</f>
        <v>-52.56</v>
      </c>
      <c r="H106">
        <f>(10^(_10sept_0_30[[#This Row],[H_mag_adj]]/20)*COS(RADIANS(_10sept_0_30[[#This Row],[H_phase]])))*0.9</f>
        <v>-1.9946875807963799E-3</v>
      </c>
      <c r="I106">
        <f>(10^(_10sept_0_30[[#This Row],[H_mag_adj]]/20)*SIN(RADIANS(_10sept_0_30[[#This Row],[H_phase]])))*0.9</f>
        <v>6.4926815731667384E-4</v>
      </c>
      <c r="J106">
        <f>(10^(_10sept_0_30[[#This Row],[V_mag_adj]]/20)*COS(RADIANS(_10sept_0_30[[#This Row],[V_phase]])))*0.9</f>
        <v>-1.9963600018514847E-3</v>
      </c>
      <c r="K106">
        <f>(10^(_10sept_0_30[[#This Row],[V_mag_adj]]/20)*SIN(RADIANS(_10sept_0_30[[#This Row],[V_phase]])))*0.9</f>
        <v>7.1204987042103286E-4</v>
      </c>
    </row>
    <row r="107" spans="1:11" x14ac:dyDescent="0.25">
      <c r="A107">
        <v>-76</v>
      </c>
      <c r="B107">
        <v>-12.57</v>
      </c>
      <c r="C107">
        <v>176.14</v>
      </c>
      <c r="D107">
        <v>-12.51</v>
      </c>
      <c r="E107">
        <v>175.71</v>
      </c>
      <c r="F107">
        <f>_10sept_0_30[[#This Row],[H_mag]]-40</f>
        <v>-52.57</v>
      </c>
      <c r="G107">
        <f>_10sept_0_30[[#This Row],[V_mag]]-40</f>
        <v>-52.51</v>
      </c>
      <c r="H107">
        <f>(10^(_10sept_0_30[[#This Row],[H_mag_adj]]/20)*COS(RADIANS(_10sept_0_30[[#This Row],[H_phase]])))*0.9</f>
        <v>-2.1123029310527435E-3</v>
      </c>
      <c r="I107">
        <f>(10^(_10sept_0_30[[#This Row],[H_mag_adj]]/20)*SIN(RADIANS(_10sept_0_30[[#This Row],[H_phase]])))*0.9</f>
        <v>1.4252091816098857E-4</v>
      </c>
      <c r="J107">
        <f>(10^(_10sept_0_30[[#This Row],[V_mag_adj]]/20)*COS(RADIANS(_10sept_0_30[[#This Row],[V_phase]])))*0.9</f>
        <v>-2.1258078054610038E-3</v>
      </c>
      <c r="K107">
        <f>(10^(_10sept_0_30[[#This Row],[V_mag_adj]]/20)*SIN(RADIANS(_10sept_0_30[[#This Row],[V_phase]])))*0.9</f>
        <v>1.5946717563210713E-4</v>
      </c>
    </row>
    <row r="108" spans="1:11" x14ac:dyDescent="0.25">
      <c r="A108">
        <v>-75</v>
      </c>
      <c r="B108">
        <v>-12.49</v>
      </c>
      <c r="C108">
        <v>-168.7</v>
      </c>
      <c r="D108">
        <v>-12.44</v>
      </c>
      <c r="E108">
        <v>-169.06</v>
      </c>
      <c r="F108">
        <f>_10sept_0_30[[#This Row],[H_mag]]-40</f>
        <v>-52.49</v>
      </c>
      <c r="G108">
        <f>_10sept_0_30[[#This Row],[V_mag]]-40</f>
        <v>-52.44</v>
      </c>
      <c r="H108">
        <f>(10^(_10sept_0_30[[#This Row],[H_mag_adj]]/20)*COS(RADIANS(_10sept_0_30[[#This Row],[H_phase]])))*0.9</f>
        <v>-2.0952743206220123E-3</v>
      </c>
      <c r="I108">
        <f>(10^(_10sept_0_30[[#This Row],[H_mag_adj]]/20)*SIN(RADIANS(_10sept_0_30[[#This Row],[H_phase]])))*0.9</f>
        <v>-4.1867712324915129E-4</v>
      </c>
      <c r="J108">
        <f>(10^(_10sept_0_30[[#This Row],[V_mag_adj]]/20)*COS(RADIANS(_10sept_0_30[[#This Row],[V_phase]])))*0.9</f>
        <v>-2.1099746689018594E-3</v>
      </c>
      <c r="K108">
        <f>(10^(_10sept_0_30[[#This Row],[V_mag_adj]]/20)*SIN(RADIANS(_10sept_0_30[[#This Row],[V_phase]])))*0.9</f>
        <v>-4.0784494856077586E-4</v>
      </c>
    </row>
    <row r="109" spans="1:11" x14ac:dyDescent="0.25">
      <c r="A109">
        <v>-74</v>
      </c>
      <c r="B109">
        <v>-12.29</v>
      </c>
      <c r="C109">
        <v>-151.56</v>
      </c>
      <c r="D109">
        <v>-12.26</v>
      </c>
      <c r="E109">
        <v>-152.99</v>
      </c>
      <c r="F109">
        <f>_10sept_0_30[[#This Row],[H_mag]]-40</f>
        <v>-52.29</v>
      </c>
      <c r="G109">
        <f>_10sept_0_30[[#This Row],[V_mag]]-40</f>
        <v>-52.26</v>
      </c>
      <c r="H109">
        <f>(10^(_10sept_0_30[[#This Row],[H_mag_adj]]/20)*COS(RADIANS(_10sept_0_30[[#This Row],[H_phase]])))*0.9</f>
        <v>-1.9225942463108286E-3</v>
      </c>
      <c r="I109">
        <f>(10^(_10sept_0_30[[#This Row],[H_mag_adj]]/20)*SIN(RADIANS(_10sept_0_30[[#This Row],[H_phase]])))*0.9</f>
        <v>-1.0412781153200288E-3</v>
      </c>
      <c r="J109">
        <f>(10^(_10sept_0_30[[#This Row],[V_mag_adj]]/20)*COS(RADIANS(_10sept_0_30[[#This Row],[V_phase]])))*0.9</f>
        <v>-1.9547209329629964E-3</v>
      </c>
      <c r="K109">
        <f>(10^(_10sept_0_30[[#This Row],[V_mag_adj]]/20)*SIN(RADIANS(_10sept_0_30[[#This Row],[V_phase]])))*0.9</f>
        <v>-9.9640983486836928E-4</v>
      </c>
    </row>
    <row r="110" spans="1:11" x14ac:dyDescent="0.25">
      <c r="A110">
        <v>-73</v>
      </c>
      <c r="B110">
        <v>-12.04</v>
      </c>
      <c r="C110">
        <v>-136.07</v>
      </c>
      <c r="D110">
        <v>-11.94</v>
      </c>
      <c r="E110">
        <v>-135.91999999999999</v>
      </c>
      <c r="F110">
        <f>_10sept_0_30[[#This Row],[H_mag]]-40</f>
        <v>-52.04</v>
      </c>
      <c r="G110">
        <f>_10sept_0_30[[#This Row],[V_mag]]-40</f>
        <v>-51.94</v>
      </c>
      <c r="H110">
        <f>(10^(_10sept_0_30[[#This Row],[H_mag_adj]]/20)*COS(RADIANS(_10sept_0_30[[#This Row],[H_phase]])))*0.9</f>
        <v>-1.6206467370968639E-3</v>
      </c>
      <c r="I110">
        <f>(10^(_10sept_0_30[[#This Row],[H_mag_adj]]/20)*SIN(RADIANS(_10sept_0_30[[#This Row],[H_phase]])))*0.9</f>
        <v>-1.5612184232260192E-3</v>
      </c>
      <c r="J110">
        <f>(10^(_10sept_0_30[[#This Row],[V_mag_adj]]/20)*COS(RADIANS(_10sept_0_30[[#This Row],[V_phase]])))*0.9</f>
        <v>-1.6352727398895564E-3</v>
      </c>
      <c r="K110">
        <f>(10^(_10sept_0_30[[#This Row],[V_mag_adj]]/20)*SIN(RADIANS(_10sept_0_30[[#This Row],[V_phase]])))*0.9</f>
        <v>-1.5835830365293591E-3</v>
      </c>
    </row>
    <row r="111" spans="1:11" x14ac:dyDescent="0.25">
      <c r="A111">
        <v>-72</v>
      </c>
      <c r="B111">
        <v>-11.64</v>
      </c>
      <c r="C111">
        <v>-120.83</v>
      </c>
      <c r="D111">
        <v>-11.58</v>
      </c>
      <c r="E111">
        <v>-121.55</v>
      </c>
      <c r="F111">
        <f>_10sept_0_30[[#This Row],[H_mag]]-40</f>
        <v>-51.64</v>
      </c>
      <c r="G111">
        <f>_10sept_0_30[[#This Row],[V_mag]]-40</f>
        <v>-51.58</v>
      </c>
      <c r="H111">
        <f>(10^(_10sept_0_30[[#This Row],[H_mag_adj]]/20)*COS(RADIANS(_10sept_0_30[[#This Row],[H_phase]])))*0.9</f>
        <v>-1.2076193458671247E-3</v>
      </c>
      <c r="I111">
        <f>(10^(_10sept_0_30[[#This Row],[H_mag_adj]]/20)*SIN(RADIANS(_10sept_0_30[[#This Row],[H_phase]])))*0.9</f>
        <v>-2.02339075557689E-3</v>
      </c>
      <c r="J111">
        <f>(10^(_10sept_0_30[[#This Row],[V_mag_adj]]/20)*COS(RADIANS(_10sept_0_30[[#This Row],[V_phase]])))*0.9</f>
        <v>-1.2414964074085567E-3</v>
      </c>
      <c r="K111">
        <f>(10^(_10sept_0_30[[#This Row],[V_mag_adj]]/20)*SIN(RADIANS(_10sept_0_30[[#This Row],[V_phase]])))*0.9</f>
        <v>-2.0219751835422973E-3</v>
      </c>
    </row>
    <row r="112" spans="1:11" x14ac:dyDescent="0.25">
      <c r="A112">
        <v>-71</v>
      </c>
      <c r="B112">
        <v>-11.23</v>
      </c>
      <c r="C112">
        <v>-105.66</v>
      </c>
      <c r="D112">
        <v>-11.16</v>
      </c>
      <c r="E112">
        <v>-107.33</v>
      </c>
      <c r="F112">
        <f>_10sept_0_30[[#This Row],[H_mag]]-40</f>
        <v>-51.230000000000004</v>
      </c>
      <c r="G112">
        <f>_10sept_0_30[[#This Row],[V_mag]]-40</f>
        <v>-51.16</v>
      </c>
      <c r="H112">
        <f>(10^(_10sept_0_30[[#This Row],[H_mag_adj]]/20)*COS(RADIANS(_10sept_0_30[[#This Row],[H_phase]])))*0.9</f>
        <v>-6.6679282820314933E-4</v>
      </c>
      <c r="I112">
        <f>(10^(_10sept_0_30[[#This Row],[H_mag_adj]]/20)*SIN(RADIANS(_10sept_0_30[[#This Row],[H_phase]])))*0.9</f>
        <v>-2.3785641447099867E-3</v>
      </c>
      <c r="J112">
        <f>(10^(_10sept_0_30[[#This Row],[V_mag_adj]]/20)*COS(RADIANS(_10sept_0_30[[#This Row],[V_phase]])))*0.9</f>
        <v>-7.4178183304497128E-4</v>
      </c>
      <c r="K112">
        <f>(10^(_10sept_0_30[[#This Row],[V_mag_adj]]/20)*SIN(RADIANS(_10sept_0_30[[#This Row],[V_phase]])))*0.9</f>
        <v>-2.3772026056156047E-3</v>
      </c>
    </row>
    <row r="113" spans="1:11" x14ac:dyDescent="0.25">
      <c r="A113">
        <v>-70</v>
      </c>
      <c r="B113">
        <v>-10.8</v>
      </c>
      <c r="C113">
        <v>-91.29</v>
      </c>
      <c r="D113">
        <v>-10.77</v>
      </c>
      <c r="E113">
        <v>-92.81</v>
      </c>
      <c r="F113">
        <f>_10sept_0_30[[#This Row],[H_mag]]-40</f>
        <v>-50.8</v>
      </c>
      <c r="G113">
        <f>_10sept_0_30[[#This Row],[V_mag]]-40</f>
        <v>-50.769999999999996</v>
      </c>
      <c r="H113">
        <f>(10^(_10sept_0_30[[#This Row],[H_mag_adj]]/20)*COS(RADIANS(_10sept_0_30[[#This Row],[H_phase]])))*0.9</f>
        <v>-5.843497937129379E-5</v>
      </c>
      <c r="I113">
        <f>(10^(_10sept_0_30[[#This Row],[H_mag_adj]]/20)*SIN(RADIANS(_10sept_0_30[[#This Row],[H_phase]])))*0.9</f>
        <v>-2.5949705006256822E-3</v>
      </c>
      <c r="J113">
        <f>(10^(_10sept_0_30[[#This Row],[V_mag_adj]]/20)*COS(RADIANS(_10sept_0_30[[#This Row],[V_phase]])))*0.9</f>
        <v>-1.276885873556973E-4</v>
      </c>
      <c r="K113">
        <f>(10^(_10sept_0_30[[#This Row],[V_mag_adj]]/20)*SIN(RADIANS(_10sept_0_30[[#This Row],[V_phase]])))*0.9</f>
        <v>-2.6014770438900375E-3</v>
      </c>
    </row>
    <row r="114" spans="1:11" x14ac:dyDescent="0.25">
      <c r="A114">
        <v>-69</v>
      </c>
      <c r="B114">
        <v>-10.37</v>
      </c>
      <c r="C114">
        <v>-78.72</v>
      </c>
      <c r="D114">
        <v>-10.38</v>
      </c>
      <c r="E114">
        <v>-79.75</v>
      </c>
      <c r="F114">
        <f>_10sept_0_30[[#This Row],[H_mag]]-40</f>
        <v>-50.37</v>
      </c>
      <c r="G114">
        <f>_10sept_0_30[[#This Row],[V_mag]]-40</f>
        <v>-50.38</v>
      </c>
      <c r="H114">
        <f>(10^(_10sept_0_30[[#This Row],[H_mag_adj]]/20)*COS(RADIANS(_10sept_0_30[[#This Row],[H_phase]])))*0.9</f>
        <v>5.3348212300017629E-4</v>
      </c>
      <c r="I114">
        <f>(10^(_10sept_0_30[[#This Row],[H_mag_adj]]/20)*SIN(RADIANS(_10sept_0_30[[#This Row],[H_phase]])))*0.9</f>
        <v>-2.6746758412854862E-3</v>
      </c>
      <c r="J114">
        <f>(10^(_10sept_0_30[[#This Row],[V_mag_adj]]/20)*COS(RADIANS(_10sept_0_30[[#This Row],[V_phase]])))*0.9</f>
        <v>4.8475773651485387E-4</v>
      </c>
      <c r="K114">
        <f>(10^(_10sept_0_30[[#This Row],[V_mag_adj]]/20)*SIN(RADIANS(_10sept_0_30[[#This Row],[V_phase]])))*0.9</f>
        <v>-2.680745401353359E-3</v>
      </c>
    </row>
    <row r="115" spans="1:11" x14ac:dyDescent="0.25">
      <c r="A115">
        <v>-68</v>
      </c>
      <c r="B115">
        <v>-10</v>
      </c>
      <c r="C115">
        <v>-66.209999999999994</v>
      </c>
      <c r="D115">
        <v>-10.02</v>
      </c>
      <c r="E115">
        <v>-66.89</v>
      </c>
      <c r="F115">
        <f>_10sept_0_30[[#This Row],[H_mag]]-40</f>
        <v>-50</v>
      </c>
      <c r="G115">
        <f>_10sept_0_30[[#This Row],[V_mag]]-40</f>
        <v>-50.019999999999996</v>
      </c>
      <c r="H115">
        <f>(10^(_10sept_0_30[[#This Row],[H_mag_adj]]/20)*COS(RADIANS(_10sept_0_30[[#This Row],[H_phase]])))*0.9</f>
        <v>1.1480555430995758E-3</v>
      </c>
      <c r="I115">
        <f>(10^(_10sept_0_30[[#This Row],[H_mag_adj]]/20)*SIN(RADIANS(_10sept_0_30[[#This Row],[H_phase]])))*0.9</f>
        <v>-2.6042212789926899E-3</v>
      </c>
      <c r="J115">
        <f>(10^(_10sept_0_30[[#This Row],[V_mag_adj]]/20)*COS(RADIANS(_10sept_0_30[[#This Row],[V_phase]])))*0.9</f>
        <v>1.114498709701332E-3</v>
      </c>
      <c r="K115">
        <f>(10^(_10sept_0_30[[#This Row],[V_mag_adj]]/20)*SIN(RADIANS(_10sept_0_30[[#This Row],[V_phase]])))*0.9</f>
        <v>-2.6116424921151507E-3</v>
      </c>
    </row>
    <row r="116" spans="1:11" x14ac:dyDescent="0.25">
      <c r="A116">
        <v>-67</v>
      </c>
      <c r="B116">
        <v>-9.5500000000000007</v>
      </c>
      <c r="C116">
        <v>-53.93</v>
      </c>
      <c r="D116">
        <v>-9.64</v>
      </c>
      <c r="E116">
        <v>-54.99</v>
      </c>
      <c r="F116">
        <f>_10sept_0_30[[#This Row],[H_mag]]-40</f>
        <v>-49.55</v>
      </c>
      <c r="G116">
        <f>_10sept_0_30[[#This Row],[V_mag]]-40</f>
        <v>-49.64</v>
      </c>
      <c r="H116">
        <f>(10^(_10sept_0_30[[#This Row],[H_mag_adj]]/20)*COS(RADIANS(_10sept_0_30[[#This Row],[H_phase]])))*0.9</f>
        <v>1.764779918354404E-3</v>
      </c>
      <c r="I116">
        <f>(10^(_10sept_0_30[[#This Row],[H_mag_adj]]/20)*SIN(RADIANS(_10sept_0_30[[#This Row],[H_phase]])))*0.9</f>
        <v>-2.4227810143301162E-3</v>
      </c>
      <c r="J116">
        <f>(10^(_10sept_0_30[[#This Row],[V_mag_adj]]/20)*COS(RADIANS(_10sept_0_30[[#This Row],[V_phase]])))*0.9</f>
        <v>1.7019313667051682E-3</v>
      </c>
      <c r="K116">
        <f>(10^(_10sept_0_30[[#This Row],[V_mag_adj]]/20)*SIN(RADIANS(_10sept_0_30[[#This Row],[V_phase]])))*0.9</f>
        <v>-2.42970721987718E-3</v>
      </c>
    </row>
    <row r="117" spans="1:11" x14ac:dyDescent="0.25">
      <c r="A117">
        <v>-66</v>
      </c>
      <c r="B117">
        <v>-9.06</v>
      </c>
      <c r="C117">
        <v>-41.04</v>
      </c>
      <c r="D117">
        <v>-9.19</v>
      </c>
      <c r="E117">
        <v>-42.71</v>
      </c>
      <c r="F117">
        <f>_10sept_0_30[[#This Row],[H_mag]]-40</f>
        <v>-49.06</v>
      </c>
      <c r="G117">
        <f>_10sept_0_30[[#This Row],[V_mag]]-40</f>
        <v>-49.19</v>
      </c>
      <c r="H117">
        <f>(10^(_10sept_0_30[[#This Row],[H_mag_adj]]/20)*COS(RADIANS(_10sept_0_30[[#This Row],[H_phase]])))*0.9</f>
        <v>2.3919859441348139E-3</v>
      </c>
      <c r="I117">
        <f>(10^(_10sept_0_30[[#This Row],[H_mag_adj]]/20)*SIN(RADIANS(_10sept_0_30[[#This Row],[H_phase]])))*0.9</f>
        <v>-2.0822552520188293E-3</v>
      </c>
      <c r="J117">
        <f>(10^(_10sept_0_30[[#This Row],[V_mag_adj]]/20)*COS(RADIANS(_10sept_0_30[[#This Row],[V_phase]])))*0.9</f>
        <v>2.2956698187667672E-3</v>
      </c>
      <c r="K117">
        <f>(10^(_10sept_0_30[[#This Row],[V_mag_adj]]/20)*SIN(RADIANS(_10sept_0_30[[#This Row],[V_phase]])))*0.9</f>
        <v>-2.1191251025399409E-3</v>
      </c>
    </row>
    <row r="118" spans="1:11" x14ac:dyDescent="0.25">
      <c r="A118">
        <v>-65</v>
      </c>
      <c r="B118">
        <v>-8.6199999999999992</v>
      </c>
      <c r="C118">
        <v>-29.52</v>
      </c>
      <c r="D118">
        <v>-8.7200000000000006</v>
      </c>
      <c r="E118">
        <v>-30.17</v>
      </c>
      <c r="F118">
        <f>_10sept_0_30[[#This Row],[H_mag]]-40</f>
        <v>-48.62</v>
      </c>
      <c r="G118">
        <f>_10sept_0_30[[#This Row],[V_mag]]-40</f>
        <v>-48.72</v>
      </c>
      <c r="H118">
        <f>(10^(_10sept_0_30[[#This Row],[H_mag_adj]]/20)*COS(RADIANS(_10sept_0_30[[#This Row],[H_phase]])))*0.9</f>
        <v>2.9030430803793448E-3</v>
      </c>
      <c r="I118">
        <f>(10^(_10sept_0_30[[#This Row],[H_mag_adj]]/20)*SIN(RADIANS(_10sept_0_30[[#This Row],[H_phase]])))*0.9</f>
        <v>-1.6438007394641743E-3</v>
      </c>
      <c r="J118">
        <f>(10^(_10sept_0_30[[#This Row],[V_mag_adj]]/20)*COS(RADIANS(_10sept_0_30[[#This Row],[V_phase]])))*0.9</f>
        <v>2.8511930825856338E-3</v>
      </c>
      <c r="K118">
        <f>(10^(_10sept_0_30[[#This Row],[V_mag_adj]]/20)*SIN(RADIANS(_10sept_0_30[[#This Row],[V_phase]])))*0.9</f>
        <v>-1.6574360292429134E-3</v>
      </c>
    </row>
    <row r="119" spans="1:11" x14ac:dyDescent="0.25">
      <c r="A119">
        <v>-64</v>
      </c>
      <c r="B119">
        <v>-8.14</v>
      </c>
      <c r="C119">
        <v>-17.739999999999998</v>
      </c>
      <c r="D119">
        <v>-8.26</v>
      </c>
      <c r="E119">
        <v>-18.940000000000001</v>
      </c>
      <c r="F119">
        <f>_10sept_0_30[[#This Row],[H_mag]]-40</f>
        <v>-48.14</v>
      </c>
      <c r="G119">
        <f>_10sept_0_30[[#This Row],[V_mag]]-40</f>
        <v>-48.26</v>
      </c>
      <c r="H119">
        <f>(10^(_10sept_0_30[[#This Row],[H_mag_adj]]/20)*COS(RADIANS(_10sept_0_30[[#This Row],[H_phase]])))*0.9</f>
        <v>3.3580274108134995E-3</v>
      </c>
      <c r="I119">
        <f>(10^(_10sept_0_30[[#This Row],[H_mag_adj]]/20)*SIN(RADIANS(_10sept_0_30[[#This Row],[H_phase]])))*0.9</f>
        <v>-1.0742669448975198E-3</v>
      </c>
      <c r="J119">
        <f>(10^(_10sept_0_30[[#This Row],[V_mag_adj]]/20)*COS(RADIANS(_10sept_0_30[[#This Row],[V_phase]])))*0.9</f>
        <v>3.2890381125965612E-3</v>
      </c>
      <c r="K119">
        <f>(10^(_10sept_0_30[[#This Row],[V_mag_adj]]/20)*SIN(RADIANS(_10sept_0_30[[#This Row],[V_phase]])))*0.9</f>
        <v>-1.1286553997908782E-3</v>
      </c>
    </row>
    <row r="120" spans="1:11" x14ac:dyDescent="0.25">
      <c r="A120">
        <v>-63</v>
      </c>
      <c r="B120">
        <v>-7.7</v>
      </c>
      <c r="C120">
        <v>-7.23</v>
      </c>
      <c r="D120">
        <v>-7.81</v>
      </c>
      <c r="E120">
        <v>-7.71</v>
      </c>
      <c r="F120">
        <f>_10sept_0_30[[#This Row],[H_mag]]-40</f>
        <v>-47.7</v>
      </c>
      <c r="G120">
        <f>_10sept_0_30[[#This Row],[V_mag]]-40</f>
        <v>-47.81</v>
      </c>
      <c r="H120">
        <f>(10^(_10sept_0_30[[#This Row],[H_mag_adj]]/20)*COS(RADIANS(_10sept_0_30[[#This Row],[H_phase]])))*0.9</f>
        <v>3.6793881666567817E-3</v>
      </c>
      <c r="I120">
        <f>(10^(_10sept_0_30[[#This Row],[H_mag_adj]]/20)*SIN(RADIANS(_10sept_0_30[[#This Row],[H_phase]])))*0.9</f>
        <v>-4.667722185457735E-4</v>
      </c>
      <c r="J120">
        <f>(10^(_10sept_0_30[[#This Row],[V_mag_adj]]/20)*COS(RADIANS(_10sept_0_30[[#This Row],[V_phase]])))*0.9</f>
        <v>3.6290967480616266E-3</v>
      </c>
      <c r="K120">
        <f>(10^(_10sept_0_30[[#This Row],[V_mag_adj]]/20)*SIN(RADIANS(_10sept_0_30[[#This Row],[V_phase]])))*0.9</f>
        <v>-4.9131812231146285E-4</v>
      </c>
    </row>
    <row r="121" spans="1:11" x14ac:dyDescent="0.25">
      <c r="A121">
        <v>-62</v>
      </c>
      <c r="B121">
        <v>-7.36</v>
      </c>
      <c r="C121">
        <v>3.72</v>
      </c>
      <c r="D121">
        <v>-7.41</v>
      </c>
      <c r="E121">
        <v>2.67</v>
      </c>
      <c r="F121">
        <f>_10sept_0_30[[#This Row],[H_mag]]-40</f>
        <v>-47.36</v>
      </c>
      <c r="G121">
        <f>_10sept_0_30[[#This Row],[V_mag]]-40</f>
        <v>-47.41</v>
      </c>
      <c r="H121">
        <f>(10^(_10sept_0_30[[#This Row],[H_mag_adj]]/20)*COS(RADIANS(_10sept_0_30[[#This Row],[H_phase]])))*0.9</f>
        <v>3.848810239289493E-3</v>
      </c>
      <c r="I121">
        <f>(10^(_10sept_0_30[[#This Row],[H_mag_adj]]/20)*SIN(RADIANS(_10sept_0_30[[#This Row],[H_phase]])))*0.9</f>
        <v>2.5024053041417248E-4</v>
      </c>
      <c r="J121">
        <f>(10^(_10sept_0_30[[#This Row],[V_mag_adj]]/20)*COS(RADIANS(_10sept_0_30[[#This Row],[V_phase]])))*0.9</f>
        <v>3.8306351065498195E-3</v>
      </c>
      <c r="K121">
        <f>(10^(_10sept_0_30[[#This Row],[V_mag_adj]]/20)*SIN(RADIANS(_10sept_0_30[[#This Row],[V_phase]])))*0.9</f>
        <v>1.7863803886757114E-4</v>
      </c>
    </row>
    <row r="122" spans="1:11" x14ac:dyDescent="0.25">
      <c r="A122">
        <v>-61</v>
      </c>
      <c r="B122">
        <v>-7.04</v>
      </c>
      <c r="C122">
        <v>14.2</v>
      </c>
      <c r="D122">
        <v>-7.15</v>
      </c>
      <c r="E122">
        <v>13.64</v>
      </c>
      <c r="F122">
        <f>_10sept_0_30[[#This Row],[H_mag]]-40</f>
        <v>-47.04</v>
      </c>
      <c r="G122">
        <f>_10sept_0_30[[#This Row],[V_mag]]-40</f>
        <v>-47.15</v>
      </c>
      <c r="H122">
        <f>(10^(_10sept_0_30[[#This Row],[H_mag_adj]]/20)*COS(RADIANS(_10sept_0_30[[#This Row],[H_phase]])))*0.9</f>
        <v>3.8794114319931814E-3</v>
      </c>
      <c r="I122">
        <f>(10^(_10sept_0_30[[#This Row],[H_mag_adj]]/20)*SIN(RADIANS(_10sept_0_30[[#This Row],[H_phase]])))*0.9</f>
        <v>9.8164200512543135E-4</v>
      </c>
      <c r="J122">
        <f>(10^(_10sept_0_30[[#This Row],[V_mag_adj]]/20)*COS(RADIANS(_10sept_0_30[[#This Row],[V_phase]])))*0.9</f>
        <v>3.8398820676678394E-3</v>
      </c>
      <c r="K122">
        <f>(10^(_10sept_0_30[[#This Row],[V_mag_adj]]/20)*SIN(RADIANS(_10sept_0_30[[#This Row],[V_phase]])))*0.9</f>
        <v>9.3180336082755071E-4</v>
      </c>
    </row>
    <row r="123" spans="1:11" x14ac:dyDescent="0.25">
      <c r="A123">
        <v>-60</v>
      </c>
      <c r="B123">
        <v>-6.74</v>
      </c>
      <c r="C123">
        <v>25.29</v>
      </c>
      <c r="D123">
        <v>-6.87</v>
      </c>
      <c r="E123">
        <v>24.01</v>
      </c>
      <c r="F123">
        <f>_10sept_0_30[[#This Row],[H_mag]]-40</f>
        <v>-46.74</v>
      </c>
      <c r="G123">
        <f>_10sept_0_30[[#This Row],[V_mag]]-40</f>
        <v>-46.87</v>
      </c>
      <c r="H123">
        <f>(10^(_10sept_0_30[[#This Row],[H_mag_adj]]/20)*COS(RADIANS(_10sept_0_30[[#This Row],[H_phase]])))*0.9</f>
        <v>3.7452983384634398E-3</v>
      </c>
      <c r="I123">
        <f>(10^(_10sept_0_30[[#This Row],[H_mag_adj]]/20)*SIN(RADIANS(_10sept_0_30[[#This Row],[H_phase]])))*0.9</f>
        <v>1.7695947421417742E-3</v>
      </c>
      <c r="J123">
        <f>(10^(_10sept_0_30[[#This Row],[V_mag_adj]]/20)*COS(RADIANS(_10sept_0_30[[#This Row],[V_phase]])))*0.9</f>
        <v>3.7276825124808359E-3</v>
      </c>
      <c r="K123">
        <f>(10^(_10sept_0_30[[#This Row],[V_mag_adj]]/20)*SIN(RADIANS(_10sept_0_30[[#This Row],[V_phase]])))*0.9</f>
        <v>1.6604508163797329E-3</v>
      </c>
    </row>
    <row r="124" spans="1:11" x14ac:dyDescent="0.25">
      <c r="A124">
        <v>-59</v>
      </c>
      <c r="B124">
        <v>-6.49</v>
      </c>
      <c r="C124">
        <v>35.89</v>
      </c>
      <c r="D124">
        <v>-6.62</v>
      </c>
      <c r="E124">
        <v>35.11</v>
      </c>
      <c r="F124">
        <f>_10sept_0_30[[#This Row],[H_mag]]-40</f>
        <v>-46.49</v>
      </c>
      <c r="G124">
        <f>_10sept_0_30[[#This Row],[V_mag]]-40</f>
        <v>-46.62</v>
      </c>
      <c r="H124">
        <f>(10^(_10sept_0_30[[#This Row],[H_mag_adj]]/20)*COS(RADIANS(_10sept_0_30[[#This Row],[H_phase]])))*0.9</f>
        <v>3.4538598665112079E-3</v>
      </c>
      <c r="I124">
        <f>(10^(_10sept_0_30[[#This Row],[H_mag_adj]]/20)*SIN(RADIANS(_10sept_0_30[[#This Row],[H_phase]])))*0.9</f>
        <v>2.4992590112158388E-3</v>
      </c>
      <c r="J124">
        <f>(10^(_10sept_0_30[[#This Row],[V_mag_adj]]/20)*COS(RADIANS(_10sept_0_30[[#This Row],[V_phase]])))*0.9</f>
        <v>3.4357536146238897E-3</v>
      </c>
      <c r="K124">
        <f>(10^(_10sept_0_30[[#This Row],[V_mag_adj]]/20)*SIN(RADIANS(_10sept_0_30[[#This Row],[V_phase]])))*0.9</f>
        <v>2.415584040280827E-3</v>
      </c>
    </row>
    <row r="125" spans="1:11" x14ac:dyDescent="0.25">
      <c r="A125">
        <v>-58</v>
      </c>
      <c r="B125">
        <v>-6.24</v>
      </c>
      <c r="C125">
        <v>47.06</v>
      </c>
      <c r="D125">
        <v>-6.39</v>
      </c>
      <c r="E125">
        <v>46.16</v>
      </c>
      <c r="F125">
        <f>_10sept_0_30[[#This Row],[H_mag]]-40</f>
        <v>-46.24</v>
      </c>
      <c r="G125">
        <f>_10sept_0_30[[#This Row],[V_mag]]-40</f>
        <v>-46.39</v>
      </c>
      <c r="H125">
        <f>(10^(_10sept_0_30[[#This Row],[H_mag_adj]]/20)*COS(RADIANS(_10sept_0_30[[#This Row],[H_phase]])))*0.9</f>
        <v>2.9890805775082676E-3</v>
      </c>
      <c r="I125">
        <f>(10^(_10sept_0_30[[#This Row],[H_mag_adj]]/20)*SIN(RADIANS(_10sept_0_30[[#This Row],[H_phase]])))*0.9</f>
        <v>3.2121338114755251E-3</v>
      </c>
      <c r="J125">
        <f>(10^(_10sept_0_30[[#This Row],[V_mag_adj]]/20)*COS(RADIANS(_10sept_0_30[[#This Row],[V_phase]])))*0.9</f>
        <v>2.9871318829807797E-3</v>
      </c>
      <c r="K125">
        <f>(10^(_10sept_0_30[[#This Row],[V_mag_adj]]/20)*SIN(RADIANS(_10sept_0_30[[#This Row],[V_phase]])))*0.9</f>
        <v>3.1106023795062295E-3</v>
      </c>
    </row>
    <row r="126" spans="1:11" x14ac:dyDescent="0.25">
      <c r="A126">
        <v>-57</v>
      </c>
      <c r="B126">
        <v>-5.99</v>
      </c>
      <c r="C126">
        <v>58.58</v>
      </c>
      <c r="D126">
        <v>-6.17</v>
      </c>
      <c r="E126">
        <v>57.7</v>
      </c>
      <c r="F126">
        <f>_10sept_0_30[[#This Row],[H_mag]]-40</f>
        <v>-45.99</v>
      </c>
      <c r="G126">
        <f>_10sept_0_30[[#This Row],[V_mag]]-40</f>
        <v>-46.17</v>
      </c>
      <c r="H126">
        <f>(10^(_10sept_0_30[[#This Row],[H_mag_adj]]/20)*COS(RADIANS(_10sept_0_30[[#This Row],[H_phase]])))*0.9</f>
        <v>2.354162950173357E-3</v>
      </c>
      <c r="I126">
        <f>(10^(_10sept_0_30[[#This Row],[H_mag_adj]]/20)*SIN(RADIANS(_10sept_0_30[[#This Row],[H_phase]])))*0.9</f>
        <v>3.8537124852378092E-3</v>
      </c>
      <c r="J126">
        <f>(10^(_10sept_0_30[[#This Row],[V_mag_adj]]/20)*COS(RADIANS(_10sept_0_30[[#This Row],[V_phase]])))*0.9</f>
        <v>2.3635795983483416E-3</v>
      </c>
      <c r="K126">
        <f>(10^(_10sept_0_30[[#This Row],[V_mag_adj]]/20)*SIN(RADIANS(_10sept_0_30[[#This Row],[V_phase]])))*0.9</f>
        <v>3.7388132129427751E-3</v>
      </c>
    </row>
    <row r="127" spans="1:11" x14ac:dyDescent="0.25">
      <c r="A127">
        <v>-56</v>
      </c>
      <c r="B127">
        <v>-5.78</v>
      </c>
      <c r="C127">
        <v>68.72</v>
      </c>
      <c r="D127">
        <v>-5.94</v>
      </c>
      <c r="E127">
        <v>68.73</v>
      </c>
      <c r="F127">
        <f>_10sept_0_30[[#This Row],[H_mag]]-40</f>
        <v>-45.78</v>
      </c>
      <c r="G127">
        <f>_10sept_0_30[[#This Row],[V_mag]]-40</f>
        <v>-45.94</v>
      </c>
      <c r="H127">
        <f>(10^(_10sept_0_30[[#This Row],[H_mag_adj]]/20)*COS(RADIANS(_10sept_0_30[[#This Row],[H_phase]])))*0.9</f>
        <v>1.6790381953869242E-3</v>
      </c>
      <c r="I127">
        <f>(10^(_10sept_0_30[[#This Row],[H_mag_adj]]/20)*SIN(RADIANS(_10sept_0_30[[#This Row],[H_phase]])))*0.9</f>
        <v>4.3109560045005765E-3</v>
      </c>
      <c r="J127">
        <f>(10^(_10sept_0_30[[#This Row],[V_mag_adj]]/20)*COS(RADIANS(_10sept_0_30[[#This Row],[V_phase]])))*0.9</f>
        <v>1.6476535986248628E-3</v>
      </c>
      <c r="K127">
        <f>(10^(_10sept_0_30[[#This Row],[V_mag_adj]]/20)*SIN(RADIANS(_10sept_0_30[[#This Row],[V_phase]])))*0.9</f>
        <v>4.2325598241344893E-3</v>
      </c>
    </row>
    <row r="128" spans="1:11" x14ac:dyDescent="0.25">
      <c r="A128">
        <v>-55</v>
      </c>
      <c r="B128">
        <v>-5.53</v>
      </c>
      <c r="C128">
        <v>79.63</v>
      </c>
      <c r="D128">
        <v>-5.7</v>
      </c>
      <c r="E128">
        <v>79.45</v>
      </c>
      <c r="F128">
        <f>_10sept_0_30[[#This Row],[H_mag]]-40</f>
        <v>-45.53</v>
      </c>
      <c r="G128">
        <f>_10sept_0_30[[#This Row],[V_mag]]-40</f>
        <v>-45.7</v>
      </c>
      <c r="H128">
        <f>(10^(_10sept_0_30[[#This Row],[H_mag_adj]]/20)*COS(RADIANS(_10sept_0_30[[#This Row],[H_phase]])))*0.9</f>
        <v>8.5708711047202527E-4</v>
      </c>
      <c r="I128">
        <f>(10^(_10sept_0_30[[#This Row],[H_mag_adj]]/20)*SIN(RADIANS(_10sept_0_30[[#This Row],[H_phase]])))*0.9</f>
        <v>4.6837111753502718E-3</v>
      </c>
      <c r="J128">
        <f>(10^(_10sept_0_30[[#This Row],[V_mag_adj]]/20)*COS(RADIANS(_10sept_0_30[[#This Row],[V_phase]])))*0.9</f>
        <v>8.5490027062503108E-4</v>
      </c>
      <c r="K128">
        <f>(10^(_10sept_0_30[[#This Row],[V_mag_adj]]/20)*SIN(RADIANS(_10sept_0_30[[#This Row],[V_phase]])))*0.9</f>
        <v>4.5902698656062925E-3</v>
      </c>
    </row>
    <row r="129" spans="1:11" x14ac:dyDescent="0.25">
      <c r="A129">
        <v>-54</v>
      </c>
      <c r="B129">
        <v>-5.26</v>
      </c>
      <c r="C129">
        <v>90.69</v>
      </c>
      <c r="D129">
        <v>-5.4</v>
      </c>
      <c r="E129">
        <v>90.73</v>
      </c>
      <c r="F129">
        <f>_10sept_0_30[[#This Row],[H_mag]]-40</f>
        <v>-45.26</v>
      </c>
      <c r="G129">
        <f>_10sept_0_30[[#This Row],[V_mag]]-40</f>
        <v>-45.4</v>
      </c>
      <c r="H129">
        <f>(10^(_10sept_0_30[[#This Row],[H_mag_adj]]/20)*COS(RADIANS(_10sept_0_30[[#This Row],[H_phase]])))*0.9</f>
        <v>-5.9150506828695577E-5</v>
      </c>
      <c r="I129">
        <f>(10^(_10sept_0_30[[#This Row],[H_mag_adj]]/20)*SIN(RADIANS(_10sept_0_30[[#This Row],[H_phase]])))*0.9</f>
        <v>4.9114645774878942E-3</v>
      </c>
      <c r="J129">
        <f>(10^(_10sept_0_30[[#This Row],[V_mag_adj]]/20)*COS(RADIANS(_10sept_0_30[[#This Row],[V_phase]])))*0.9</f>
        <v>-6.1578766785581616E-5</v>
      </c>
      <c r="K129">
        <f>(10^(_10sept_0_30[[#This Row],[V_mag_adj]]/20)*SIN(RADIANS(_10sept_0_30[[#This Row],[V_phase]])))*0.9</f>
        <v>4.8328938774616862E-3</v>
      </c>
    </row>
    <row r="130" spans="1:11" x14ac:dyDescent="0.25">
      <c r="A130">
        <v>-53</v>
      </c>
      <c r="B130">
        <v>-5</v>
      </c>
      <c r="C130">
        <v>100.78</v>
      </c>
      <c r="D130">
        <v>-5.1100000000000003</v>
      </c>
      <c r="E130">
        <v>101.62</v>
      </c>
      <c r="F130">
        <f>_10sept_0_30[[#This Row],[H_mag]]-40</f>
        <v>-45</v>
      </c>
      <c r="G130">
        <f>_10sept_0_30[[#This Row],[V_mag]]-40</f>
        <v>-45.11</v>
      </c>
      <c r="H130">
        <f>(10^(_10sept_0_30[[#This Row],[H_mag_adj]]/20)*COS(RADIANS(_10sept_0_30[[#This Row],[H_phase]])))*0.9</f>
        <v>-9.4661489790484534E-4</v>
      </c>
      <c r="I130">
        <f>(10^(_10sept_0_30[[#This Row],[H_mag_adj]]/20)*SIN(RADIANS(_10sept_0_30[[#This Row],[H_phase]])))*0.9</f>
        <v>4.9717571624555874E-3</v>
      </c>
      <c r="J130">
        <f>(10^(_10sept_0_30[[#This Row],[V_mag_adj]]/20)*COS(RADIANS(_10sept_0_30[[#This Row],[V_phase]])))*0.9</f>
        <v>-1.0065718188083733E-3</v>
      </c>
      <c r="K130">
        <f>(10^(_10sept_0_30[[#This Row],[V_mag_adj]]/20)*SIN(RADIANS(_10sept_0_30[[#This Row],[V_phase]])))*0.9</f>
        <v>4.8949602215544634E-3</v>
      </c>
    </row>
    <row r="131" spans="1:11" x14ac:dyDescent="0.25">
      <c r="A131">
        <v>-52</v>
      </c>
      <c r="B131">
        <v>-4.74</v>
      </c>
      <c r="C131">
        <v>110.63</v>
      </c>
      <c r="D131">
        <v>-4.8099999999999996</v>
      </c>
      <c r="E131">
        <v>110.7</v>
      </c>
      <c r="F131">
        <f>_10sept_0_30[[#This Row],[H_mag]]-40</f>
        <v>-44.74</v>
      </c>
      <c r="G131">
        <f>_10sept_0_30[[#This Row],[V_mag]]-40</f>
        <v>-44.81</v>
      </c>
      <c r="H131">
        <f>(10^(_10sept_0_30[[#This Row],[H_mag_adj]]/20)*COS(RADIANS(_10sept_0_30[[#This Row],[H_phase]])))*0.9</f>
        <v>-1.8373599819146488E-3</v>
      </c>
      <c r="I131">
        <f>(10^(_10sept_0_30[[#This Row],[H_mag_adj]]/20)*SIN(RADIANS(_10sept_0_30[[#This Row],[H_phase]])))*0.9</f>
        <v>4.8804564387501612E-3</v>
      </c>
      <c r="J131">
        <f>(10^(_10sept_0_30[[#This Row],[V_mag_adj]]/20)*COS(RADIANS(_10sept_0_30[[#This Row],[V_phase]])))*0.9</f>
        <v>-1.8285254975178246E-3</v>
      </c>
      <c r="K131">
        <f>(10^(_10sept_0_30[[#This Row],[V_mag_adj]]/20)*SIN(RADIANS(_10sept_0_30[[#This Row],[V_phase]])))*0.9</f>
        <v>4.8390523172320808E-3</v>
      </c>
    </row>
    <row r="132" spans="1:11" x14ac:dyDescent="0.25">
      <c r="A132">
        <v>-51</v>
      </c>
      <c r="B132">
        <v>-4.46</v>
      </c>
      <c r="C132">
        <v>120.12</v>
      </c>
      <c r="D132">
        <v>-4.51</v>
      </c>
      <c r="E132">
        <v>120.33</v>
      </c>
      <c r="F132">
        <f>_10sept_0_30[[#This Row],[H_mag]]-40</f>
        <v>-44.46</v>
      </c>
      <c r="G132">
        <f>_10sept_0_30[[#This Row],[V_mag]]-40</f>
        <v>-44.51</v>
      </c>
      <c r="H132">
        <f>(10^(_10sept_0_30[[#This Row],[H_mag_adj]]/20)*COS(RADIANS(_10sept_0_30[[#This Row],[H_phase]])))*0.9</f>
        <v>-2.7026148516822871E-3</v>
      </c>
      <c r="I132">
        <f>(10^(_10sept_0_30[[#This Row],[H_mag_adj]]/20)*SIN(RADIANS(_10sept_0_30[[#This Row],[H_phase]])))*0.9</f>
        <v>4.6585066672464705E-3</v>
      </c>
      <c r="J132">
        <f>(10^(_10sept_0_30[[#This Row],[V_mag_adj]]/20)*COS(RADIANS(_10sept_0_30[[#This Row],[V_phase]])))*0.9</f>
        <v>-2.7040602689293132E-3</v>
      </c>
      <c r="K132">
        <f>(10^(_10sept_0_30[[#This Row],[V_mag_adj]]/20)*SIN(RADIANS(_10sept_0_30[[#This Row],[V_phase]])))*0.9</f>
        <v>4.6218873514784114E-3</v>
      </c>
    </row>
    <row r="133" spans="1:11" x14ac:dyDescent="0.25">
      <c r="A133">
        <v>-50</v>
      </c>
      <c r="B133">
        <v>-4.2</v>
      </c>
      <c r="C133">
        <v>129.47999999999999</v>
      </c>
      <c r="D133">
        <v>-4.25</v>
      </c>
      <c r="E133">
        <v>129.66999999999999</v>
      </c>
      <c r="F133">
        <f>_10sept_0_30[[#This Row],[H_mag]]-40</f>
        <v>-44.2</v>
      </c>
      <c r="G133">
        <f>_10sept_0_30[[#This Row],[V_mag]]-40</f>
        <v>-44.25</v>
      </c>
      <c r="H133">
        <f>(10^(_10sept_0_30[[#This Row],[H_mag_adj]]/20)*COS(RADIANS(_10sept_0_30[[#This Row],[H_phase]])))*0.9</f>
        <v>-3.5283289412097363E-3</v>
      </c>
      <c r="I133">
        <f>(10^(_10sept_0_30[[#This Row],[H_mag_adj]]/20)*SIN(RADIANS(_10sept_0_30[[#This Row],[H_phase]])))*0.9</f>
        <v>4.2832506329407369E-3</v>
      </c>
      <c r="J133">
        <f>(10^(_10sept_0_30[[#This Row],[V_mag_adj]]/20)*COS(RADIANS(_10sept_0_30[[#This Row],[V_phase]])))*0.9</f>
        <v>-3.5221795477788013E-3</v>
      </c>
      <c r="K133">
        <f>(10^(_10sept_0_30[[#This Row],[V_mag_adj]]/20)*SIN(RADIANS(_10sept_0_30[[#This Row],[V_phase]])))*0.9</f>
        <v>4.2470084742760612E-3</v>
      </c>
    </row>
    <row r="134" spans="1:11" x14ac:dyDescent="0.25">
      <c r="A134">
        <v>-49</v>
      </c>
      <c r="B134">
        <v>-4.01</v>
      </c>
      <c r="C134">
        <v>138.37</v>
      </c>
      <c r="D134">
        <v>-4.01</v>
      </c>
      <c r="E134">
        <v>139.03</v>
      </c>
      <c r="F134">
        <f>_10sept_0_30[[#This Row],[H_mag]]-40</f>
        <v>-44.01</v>
      </c>
      <c r="G134">
        <f>_10sept_0_30[[#This Row],[V_mag]]-40</f>
        <v>-44.01</v>
      </c>
      <c r="H134">
        <f>(10^(_10sept_0_30[[#This Row],[H_mag_adj]]/20)*COS(RADIANS(_10sept_0_30[[#This Row],[H_phase]])))*0.9</f>
        <v>-4.2395998012977991E-3</v>
      </c>
      <c r="I134">
        <f>(10^(_10sept_0_30[[#This Row],[H_mag_adj]]/20)*SIN(RADIANS(_10sept_0_30[[#This Row],[H_phase]])))*0.9</f>
        <v>3.7680643614275344E-3</v>
      </c>
      <c r="J134">
        <f>(10^(_10sept_0_30[[#This Row],[V_mag_adj]]/20)*COS(RADIANS(_10sept_0_30[[#This Row],[V_phase]])))*0.9</f>
        <v>-4.282722550889408E-3</v>
      </c>
      <c r="K134">
        <f>(10^(_10sept_0_30[[#This Row],[V_mag_adj]]/20)*SIN(RADIANS(_10sept_0_30[[#This Row],[V_phase]])))*0.9</f>
        <v>3.7189787656193938E-3</v>
      </c>
    </row>
    <row r="135" spans="1:11" x14ac:dyDescent="0.25">
      <c r="A135">
        <v>-48</v>
      </c>
      <c r="B135">
        <v>-3.86</v>
      </c>
      <c r="C135">
        <v>147.08000000000001</v>
      </c>
      <c r="D135">
        <v>-3.88</v>
      </c>
      <c r="E135">
        <v>147.03</v>
      </c>
      <c r="F135">
        <f>_10sept_0_30[[#This Row],[H_mag]]-40</f>
        <v>-43.86</v>
      </c>
      <c r="G135">
        <f>_10sept_0_30[[#This Row],[V_mag]]-40</f>
        <v>-43.88</v>
      </c>
      <c r="H135">
        <f>(10^(_10sept_0_30[[#This Row],[H_mag_adj]]/20)*COS(RADIANS(_10sept_0_30[[#This Row],[H_phase]])))*0.9</f>
        <v>-4.8442562042093455E-3</v>
      </c>
      <c r="I135">
        <f>(10^(_10sept_0_30[[#This Row],[H_mag_adj]]/20)*SIN(RADIANS(_10sept_0_30[[#This Row],[H_phase]])))*0.9</f>
        <v>3.1362890870335141E-3</v>
      </c>
      <c r="J135">
        <f>(10^(_10sept_0_30[[#This Row],[V_mag_adj]]/20)*COS(RADIANS(_10sept_0_30[[#This Row],[V_phase]])))*0.9</f>
        <v>-4.8303822503633102E-3</v>
      </c>
      <c r="K135">
        <f>(10^(_10sept_0_30[[#This Row],[V_mag_adj]]/20)*SIN(RADIANS(_10sept_0_30[[#This Row],[V_phase]])))*0.9</f>
        <v>3.1332923185534299E-3</v>
      </c>
    </row>
    <row r="136" spans="1:11" x14ac:dyDescent="0.25">
      <c r="A136">
        <v>-47</v>
      </c>
      <c r="B136">
        <v>-3.7</v>
      </c>
      <c r="C136">
        <v>156.74</v>
      </c>
      <c r="D136">
        <v>-3.72</v>
      </c>
      <c r="E136">
        <v>156.43</v>
      </c>
      <c r="F136">
        <f>_10sept_0_30[[#This Row],[H_mag]]-40</f>
        <v>-43.7</v>
      </c>
      <c r="G136">
        <f>_10sept_0_30[[#This Row],[V_mag]]-40</f>
        <v>-43.72</v>
      </c>
      <c r="H136">
        <f>(10^(_10sept_0_30[[#This Row],[H_mag_adj]]/20)*COS(RADIANS(_10sept_0_30[[#This Row],[H_phase]])))*0.9</f>
        <v>-5.4004104338455164E-3</v>
      </c>
      <c r="I136">
        <f>(10^(_10sept_0_30[[#This Row],[H_mag_adj]]/20)*SIN(RADIANS(_10sept_0_30[[#This Row],[H_phase]])))*0.9</f>
        <v>2.3213160424512326E-3</v>
      </c>
      <c r="J136">
        <f>(10^(_10sept_0_30[[#This Row],[V_mag_adj]]/20)*COS(RADIANS(_10sept_0_30[[#This Row],[V_phase]])))*0.9</f>
        <v>-5.3753803902123068E-3</v>
      </c>
      <c r="K136">
        <f>(10^(_10sept_0_30[[#This Row],[V_mag_adj]]/20)*SIN(RADIANS(_10sept_0_30[[#This Row],[V_phase]])))*0.9</f>
        <v>2.3450949533382064E-3</v>
      </c>
    </row>
    <row r="137" spans="1:11" x14ac:dyDescent="0.25">
      <c r="A137">
        <v>-46</v>
      </c>
      <c r="B137">
        <v>-3.52</v>
      </c>
      <c r="C137">
        <v>166.04</v>
      </c>
      <c r="D137">
        <v>-3.57</v>
      </c>
      <c r="E137">
        <v>165.49</v>
      </c>
      <c r="F137">
        <f>_10sept_0_30[[#This Row],[H_mag]]-40</f>
        <v>-43.52</v>
      </c>
      <c r="G137">
        <f>_10sept_0_30[[#This Row],[V_mag]]-40</f>
        <v>-43.57</v>
      </c>
      <c r="H137">
        <f>(10^(_10sept_0_30[[#This Row],[H_mag_adj]]/20)*COS(RADIANS(_10sept_0_30[[#This Row],[H_phase]])))*0.9</f>
        <v>-5.824009979695499E-3</v>
      </c>
      <c r="I137">
        <f>(10^(_10sept_0_30[[#This Row],[H_mag_adj]]/20)*SIN(RADIANS(_10sept_0_30[[#This Row],[H_phase]])))*0.9</f>
        <v>1.4477708456122993E-3</v>
      </c>
      <c r="J137">
        <f>(10^(_10sept_0_30[[#This Row],[V_mag_adj]]/20)*COS(RADIANS(_10sept_0_30[[#This Row],[V_phase]])))*0.9</f>
        <v>-5.7764961844979142E-3</v>
      </c>
      <c r="K137">
        <f>(10^(_10sept_0_30[[#This Row],[V_mag_adj]]/20)*SIN(RADIANS(_10sept_0_30[[#This Row],[V_phase]])))*0.9</f>
        <v>1.494979157361334E-3</v>
      </c>
    </row>
    <row r="138" spans="1:11" x14ac:dyDescent="0.25">
      <c r="A138">
        <v>-45</v>
      </c>
      <c r="B138">
        <v>-3.33</v>
      </c>
      <c r="C138">
        <v>175.49</v>
      </c>
      <c r="D138">
        <v>-3.36</v>
      </c>
      <c r="E138">
        <v>174.75</v>
      </c>
      <c r="F138">
        <f>_10sept_0_30[[#This Row],[H_mag]]-40</f>
        <v>-43.33</v>
      </c>
      <c r="G138">
        <f>_10sept_0_30[[#This Row],[V_mag]]-40</f>
        <v>-43.36</v>
      </c>
      <c r="H138">
        <f>(10^(_10sept_0_30[[#This Row],[H_mag_adj]]/20)*COS(RADIANS(_10sept_0_30[[#This Row],[H_phase]])))*0.9</f>
        <v>-6.1149890625939998E-3</v>
      </c>
      <c r="I138">
        <f>(10^(_10sept_0_30[[#This Row],[H_mag_adj]]/20)*SIN(RADIANS(_10sept_0_30[[#This Row],[H_phase]])))*0.9</f>
        <v>4.8233396873784211E-4</v>
      </c>
      <c r="J138">
        <f>(10^(_10sept_0_30[[#This Row],[V_mag_adj]]/20)*COS(RADIANS(_10sept_0_30[[#This Row],[V_phase]])))*0.9</f>
        <v>-6.0871889176812169E-3</v>
      </c>
      <c r="K138">
        <f>(10^(_10sept_0_30[[#This Row],[V_mag_adj]]/20)*SIN(RADIANS(_10sept_0_30[[#This Row],[V_phase]])))*0.9</f>
        <v>5.593340860788181E-4</v>
      </c>
    </row>
    <row r="139" spans="1:11" x14ac:dyDescent="0.25">
      <c r="A139">
        <v>-44</v>
      </c>
      <c r="B139">
        <v>-3.08</v>
      </c>
      <c r="C139">
        <v>-175.78</v>
      </c>
      <c r="D139">
        <v>-3.13</v>
      </c>
      <c r="E139">
        <v>-176.9</v>
      </c>
      <c r="F139">
        <f>_10sept_0_30[[#This Row],[H_mag]]-40</f>
        <v>-43.08</v>
      </c>
      <c r="G139">
        <f>_10sept_0_30[[#This Row],[V_mag]]-40</f>
        <v>-43.13</v>
      </c>
      <c r="H139">
        <f>(10^(_10sept_0_30[[#This Row],[H_mag_adj]]/20)*COS(RADIANS(_10sept_0_30[[#This Row],[H_phase]])))*0.9</f>
        <v>-6.2959819405314608E-3</v>
      </c>
      <c r="I139">
        <f>(10^(_10sept_0_30[[#This Row],[H_mag_adj]]/20)*SIN(RADIANS(_10sept_0_30[[#This Row],[H_phase]])))*0.9</f>
        <v>-4.6455763334513799E-4</v>
      </c>
      <c r="J139">
        <f>(10^(_10sept_0_30[[#This Row],[V_mag_adj]]/20)*COS(RADIANS(_10sept_0_30[[#This Row],[V_phase]])))*0.9</f>
        <v>-6.2676758550171225E-3</v>
      </c>
      <c r="K139">
        <f>(10^(_10sept_0_30[[#This Row],[V_mag_adj]]/20)*SIN(RADIANS(_10sept_0_30[[#This Row],[V_phase]])))*0.9</f>
        <v>-3.3944519063273932E-4</v>
      </c>
    </row>
    <row r="140" spans="1:11" x14ac:dyDescent="0.25">
      <c r="A140">
        <v>-43</v>
      </c>
      <c r="B140">
        <v>-2.82</v>
      </c>
      <c r="C140">
        <v>-167.34</v>
      </c>
      <c r="D140">
        <v>-2.86</v>
      </c>
      <c r="E140">
        <v>-168.02</v>
      </c>
      <c r="F140">
        <f>_10sept_0_30[[#This Row],[H_mag]]-40</f>
        <v>-42.82</v>
      </c>
      <c r="G140">
        <f>_10sept_0_30[[#This Row],[V_mag]]-40</f>
        <v>-42.86</v>
      </c>
      <c r="H140">
        <f>(10^(_10sept_0_30[[#This Row],[H_mag_adj]]/20)*COS(RADIANS(_10sept_0_30[[#This Row],[H_phase]])))*0.9</f>
        <v>-6.3467790369268855E-3</v>
      </c>
      <c r="I140">
        <f>(10^(_10sept_0_30[[#This Row],[H_mag_adj]]/20)*SIN(RADIANS(_10sept_0_30[[#This Row],[H_phase]])))*0.9</f>
        <v>-1.4256532416243718E-3</v>
      </c>
      <c r="J140">
        <f>(10^(_10sept_0_30[[#This Row],[V_mag_adj]]/20)*COS(RADIANS(_10sept_0_30[[#This Row],[V_phase]])))*0.9</f>
        <v>-6.3340151645431423E-3</v>
      </c>
      <c r="K140">
        <f>(10^(_10sept_0_30[[#This Row],[V_mag_adj]]/20)*SIN(RADIANS(_10sept_0_30[[#This Row],[V_phase]])))*0.9</f>
        <v>-1.3440257748025043E-3</v>
      </c>
    </row>
    <row r="141" spans="1:11" x14ac:dyDescent="0.25">
      <c r="A141">
        <v>-42</v>
      </c>
      <c r="B141">
        <v>-2.56</v>
      </c>
      <c r="C141">
        <v>-159.37</v>
      </c>
      <c r="D141">
        <v>-2.6</v>
      </c>
      <c r="E141">
        <v>-159.94999999999999</v>
      </c>
      <c r="F141">
        <f>_10sept_0_30[[#This Row],[H_mag]]-40</f>
        <v>-42.56</v>
      </c>
      <c r="G141">
        <f>_10sept_0_30[[#This Row],[V_mag]]-40</f>
        <v>-42.6</v>
      </c>
      <c r="H141">
        <f>(10^(_10sept_0_30[[#This Row],[H_mag_adj]]/20)*COS(RADIANS(_10sept_0_30[[#This Row],[H_phase]])))*0.9</f>
        <v>-6.2727855551615074E-3</v>
      </c>
      <c r="I141">
        <f>(10^(_10sept_0_30[[#This Row],[H_mag_adj]]/20)*SIN(RADIANS(_10sept_0_30[[#This Row],[H_phase]])))*0.9</f>
        <v>-2.3615342742691406E-3</v>
      </c>
      <c r="J141">
        <f>(10^(_10sept_0_30[[#This Row],[V_mag_adj]]/20)*COS(RADIANS(_10sept_0_30[[#This Row],[V_phase]])))*0.9</f>
        <v>-6.2674401618607323E-3</v>
      </c>
      <c r="K141">
        <f>(10^(_10sept_0_30[[#This Row],[V_mag_adj]]/20)*SIN(RADIANS(_10sept_0_30[[#This Row],[V_phase]])))*0.9</f>
        <v>-2.2873575583984905E-3</v>
      </c>
    </row>
    <row r="142" spans="1:11" x14ac:dyDescent="0.25">
      <c r="A142">
        <v>-41</v>
      </c>
      <c r="B142">
        <v>-2.36</v>
      </c>
      <c r="C142">
        <v>-152.21</v>
      </c>
      <c r="D142">
        <v>-2.39</v>
      </c>
      <c r="E142">
        <v>-152.33000000000001</v>
      </c>
      <c r="F142">
        <f>_10sept_0_30[[#This Row],[H_mag]]-40</f>
        <v>-42.36</v>
      </c>
      <c r="G142">
        <f>_10sept_0_30[[#This Row],[V_mag]]-40</f>
        <v>-42.39</v>
      </c>
      <c r="H142">
        <f>(10^(_10sept_0_30[[#This Row],[H_mag_adj]]/20)*COS(RADIANS(_10sept_0_30[[#This Row],[H_phase]])))*0.9</f>
        <v>-6.0676435503830032E-3</v>
      </c>
      <c r="I142">
        <f>(10^(_10sept_0_30[[#This Row],[H_mag_adj]]/20)*SIN(RADIANS(_10sept_0_30[[#This Row],[H_phase]])))*0.9</f>
        <v>-3.1977522675657286E-3</v>
      </c>
      <c r="J142">
        <f>(10^(_10sept_0_30[[#This Row],[V_mag_adj]]/20)*COS(RADIANS(_10sept_0_30[[#This Row],[V_phase]])))*0.9</f>
        <v>-6.0533837995674911E-3</v>
      </c>
      <c r="K142">
        <f>(10^(_10sept_0_30[[#This Row],[V_mag_adj]]/20)*SIN(RADIANS(_10sept_0_30[[#This Row],[V_phase]])))*0.9</f>
        <v>-3.1740554673644421E-3</v>
      </c>
    </row>
    <row r="143" spans="1:11" x14ac:dyDescent="0.25">
      <c r="A143">
        <v>-40</v>
      </c>
      <c r="B143">
        <v>-2.2400000000000002</v>
      </c>
      <c r="C143">
        <v>-145.87</v>
      </c>
      <c r="D143">
        <v>-2.2400000000000002</v>
      </c>
      <c r="E143">
        <v>-145.85</v>
      </c>
      <c r="F143">
        <f>_10sept_0_30[[#This Row],[H_mag]]-40</f>
        <v>-42.24</v>
      </c>
      <c r="G143">
        <f>_10sept_0_30[[#This Row],[V_mag]]-40</f>
        <v>-42.24</v>
      </c>
      <c r="H143">
        <f>(10^(_10sept_0_30[[#This Row],[H_mag_adj]]/20)*COS(RADIANS(_10sept_0_30[[#This Row],[H_phase]])))*0.9</f>
        <v>-5.7563931226807617E-3</v>
      </c>
      <c r="I143">
        <f>(10^(_10sept_0_30[[#This Row],[H_mag_adj]]/20)*SIN(RADIANS(_10sept_0_30[[#This Row],[H_phase]])))*0.9</f>
        <v>-3.9017683722184665E-3</v>
      </c>
      <c r="J143">
        <f>(10^(_10sept_0_30[[#This Row],[V_mag_adj]]/20)*COS(RADIANS(_10sept_0_30[[#This Row],[V_phase]])))*0.9</f>
        <v>-5.7550307979139905E-3</v>
      </c>
      <c r="K143">
        <f>(10^(_10sept_0_30[[#This Row],[V_mag_adj]]/20)*SIN(RADIANS(_10sept_0_30[[#This Row],[V_phase]])))*0.9</f>
        <v>-3.9037774947289416E-3</v>
      </c>
    </row>
    <row r="144" spans="1:11" x14ac:dyDescent="0.25">
      <c r="A144">
        <v>-39</v>
      </c>
      <c r="B144">
        <v>-2.17</v>
      </c>
      <c r="C144">
        <v>-139.12</v>
      </c>
      <c r="D144">
        <v>-2.1800000000000002</v>
      </c>
      <c r="E144">
        <v>-138.86000000000001</v>
      </c>
      <c r="F144">
        <f>_10sept_0_30[[#This Row],[H_mag]]-40</f>
        <v>-42.17</v>
      </c>
      <c r="G144">
        <f>_10sept_0_30[[#This Row],[V_mag]]-40</f>
        <v>-42.18</v>
      </c>
      <c r="H144">
        <f>(10^(_10sept_0_30[[#This Row],[H_mag_adj]]/20)*COS(RADIANS(_10sept_0_30[[#This Row],[H_phase]])))*0.9</f>
        <v>-5.3004335177454145E-3</v>
      </c>
      <c r="I144">
        <f>(10^(_10sept_0_30[[#This Row],[H_mag_adj]]/20)*SIN(RADIANS(_10sept_0_30[[#This Row],[H_phase]])))*0.9</f>
        <v>-4.5881420227178909E-3</v>
      </c>
      <c r="J144">
        <f>(10^(_10sept_0_30[[#This Row],[V_mag_adj]]/20)*COS(RADIANS(_10sept_0_30[[#This Row],[V_phase]])))*0.9</f>
        <v>-5.2734838686589415E-3</v>
      </c>
      <c r="K144">
        <f>(10^(_10sept_0_30[[#This Row],[V_mag_adj]]/20)*SIN(RADIANS(_10sept_0_30[[#This Row],[V_phase]])))*0.9</f>
        <v>-4.6068404294115593E-3</v>
      </c>
    </row>
    <row r="145" spans="1:11" x14ac:dyDescent="0.25">
      <c r="A145">
        <v>-38</v>
      </c>
      <c r="B145">
        <v>-2.15</v>
      </c>
      <c r="C145">
        <v>-132.03</v>
      </c>
      <c r="D145">
        <v>-2.2000000000000002</v>
      </c>
      <c r="E145">
        <v>-132.30000000000001</v>
      </c>
      <c r="F145">
        <f>_10sept_0_30[[#This Row],[H_mag]]-40</f>
        <v>-42.15</v>
      </c>
      <c r="G145">
        <f>_10sept_0_30[[#This Row],[V_mag]]-40</f>
        <v>-42.2</v>
      </c>
      <c r="H145">
        <f>(10^(_10sept_0_30[[#This Row],[H_mag_adj]]/20)*COS(RADIANS(_10sept_0_30[[#This Row],[H_phase]])))*0.9</f>
        <v>-4.7044171075658458E-3</v>
      </c>
      <c r="I145">
        <f>(10^(_10sept_0_30[[#This Row],[H_mag_adj]]/20)*SIN(RADIANS(_10sept_0_30[[#This Row],[H_phase]])))*0.9</f>
        <v>-5.219286192047287E-3</v>
      </c>
      <c r="J145">
        <f>(10^(_10sept_0_30[[#This Row],[V_mag_adj]]/20)*COS(RADIANS(_10sept_0_30[[#This Row],[V_phase]])))*0.9</f>
        <v>-4.7018162076029055E-3</v>
      </c>
      <c r="K145">
        <f>(10^(_10sept_0_30[[#This Row],[V_mag_adj]]/20)*SIN(RADIANS(_10sept_0_30[[#This Row],[V_phase]])))*0.9</f>
        <v>-5.1672285436146033E-3</v>
      </c>
    </row>
    <row r="146" spans="1:11" x14ac:dyDescent="0.25">
      <c r="A146">
        <v>-37</v>
      </c>
      <c r="B146">
        <v>-2.21</v>
      </c>
      <c r="C146">
        <v>-125.31</v>
      </c>
      <c r="D146">
        <v>-2.2400000000000002</v>
      </c>
      <c r="E146">
        <v>-124.76</v>
      </c>
      <c r="F146">
        <f>_10sept_0_30[[#This Row],[H_mag]]-40</f>
        <v>-42.21</v>
      </c>
      <c r="G146">
        <f>_10sept_0_30[[#This Row],[V_mag]]-40</f>
        <v>-42.24</v>
      </c>
      <c r="H146">
        <f>(10^(_10sept_0_30[[#This Row],[H_mag_adj]]/20)*COS(RADIANS(_10sept_0_30[[#This Row],[H_phase]])))*0.9</f>
        <v>-4.0333916213185798E-3</v>
      </c>
      <c r="I146">
        <f>(10^(_10sept_0_30[[#This Row],[H_mag_adj]]/20)*SIN(RADIANS(_10sept_0_30[[#This Row],[H_phase]])))*0.9</f>
        <v>-5.6944556162308035E-3</v>
      </c>
      <c r="J146">
        <f>(10^(_10sept_0_30[[#This Row],[V_mag_adj]]/20)*COS(RADIANS(_10sept_0_30[[#This Row],[V_phase]])))*0.9</f>
        <v>-3.9648260803166746E-3</v>
      </c>
      <c r="K146">
        <f>(10^(_10sept_0_30[[#This Row],[V_mag_adj]]/20)*SIN(RADIANS(_10sept_0_30[[#This Row],[V_phase]])))*0.9</f>
        <v>-5.7131438250871492E-3</v>
      </c>
    </row>
    <row r="147" spans="1:11" x14ac:dyDescent="0.25">
      <c r="A147">
        <v>-36</v>
      </c>
      <c r="B147">
        <v>-2.2599999999999998</v>
      </c>
      <c r="C147">
        <v>-118</v>
      </c>
      <c r="D147">
        <v>-2.2999999999999998</v>
      </c>
      <c r="E147">
        <v>-118.11</v>
      </c>
      <c r="F147">
        <f>_10sept_0_30[[#This Row],[H_mag]]-40</f>
        <v>-42.26</v>
      </c>
      <c r="G147">
        <f>_10sept_0_30[[#This Row],[V_mag]]-40</f>
        <v>-42.3</v>
      </c>
      <c r="H147">
        <f>(10^(_10sept_0_30[[#This Row],[H_mag_adj]]/20)*COS(RADIANS(_10sept_0_30[[#This Row],[H_phase]])))*0.9</f>
        <v>-3.257255307408682E-3</v>
      </c>
      <c r="I147">
        <f>(10^(_10sept_0_30[[#This Row],[H_mag_adj]]/20)*SIN(RADIANS(_10sept_0_30[[#This Row],[H_phase]])))*0.9</f>
        <v>-6.1260062610333085E-3</v>
      </c>
      <c r="J147">
        <f>(10^(_10sept_0_30[[#This Row],[V_mag_adj]]/20)*COS(RADIANS(_10sept_0_30[[#This Row],[V_phase]])))*0.9</f>
        <v>-3.2539906465997195E-3</v>
      </c>
      <c r="K147">
        <f>(10^(_10sept_0_30[[#This Row],[V_mag_adj]]/20)*SIN(RADIANS(_10sept_0_30[[#This Row],[V_phase]])))*0.9</f>
        <v>-6.0916238356980169E-3</v>
      </c>
    </row>
    <row r="148" spans="1:11" x14ac:dyDescent="0.25">
      <c r="A148">
        <v>-35</v>
      </c>
      <c r="B148">
        <v>-2.2799999999999998</v>
      </c>
      <c r="C148">
        <v>-110.28</v>
      </c>
      <c r="D148">
        <v>-2.3199999999999998</v>
      </c>
      <c r="E148">
        <v>-110.88</v>
      </c>
      <c r="F148">
        <f>_10sept_0_30[[#This Row],[H_mag]]-40</f>
        <v>-42.28</v>
      </c>
      <c r="G148">
        <f>_10sept_0_30[[#This Row],[V_mag]]-40</f>
        <v>-42.32</v>
      </c>
      <c r="H148">
        <f>(10^(_10sept_0_30[[#This Row],[H_mag_adj]]/20)*COS(RADIANS(_10sept_0_30[[#This Row],[H_phase]])))*0.9</f>
        <v>-2.3992825718336017E-3</v>
      </c>
      <c r="I148">
        <f>(10^(_10sept_0_30[[#This Row],[H_mag_adj]]/20)*SIN(RADIANS(_10sept_0_30[[#This Row],[H_phase]])))*0.9</f>
        <v>-6.493068266136502E-3</v>
      </c>
      <c r="J148">
        <f>(10^(_10sept_0_30[[#This Row],[V_mag_adj]]/20)*COS(RADIANS(_10sept_0_30[[#This Row],[V_phase]])))*0.9</f>
        <v>-2.4558095250515758E-3</v>
      </c>
      <c r="K148">
        <f>(10^(_10sept_0_30[[#This Row],[V_mag_adj]]/20)*SIN(RADIANS(_10sept_0_30[[#This Row],[V_phase]])))*0.9</f>
        <v>-6.4378716127538767E-3</v>
      </c>
    </row>
    <row r="149" spans="1:11" x14ac:dyDescent="0.25">
      <c r="A149">
        <v>-34</v>
      </c>
      <c r="B149">
        <v>-2.23</v>
      </c>
      <c r="C149">
        <v>-102.95</v>
      </c>
      <c r="D149">
        <v>-2.2999999999999998</v>
      </c>
      <c r="E149">
        <v>-103.44</v>
      </c>
      <c r="F149">
        <f>_10sept_0_30[[#This Row],[H_mag]]-40</f>
        <v>-42.23</v>
      </c>
      <c r="G149">
        <f>_10sept_0_30[[#This Row],[V_mag]]-40</f>
        <v>-42.3</v>
      </c>
      <c r="H149">
        <f>(10^(_10sept_0_30[[#This Row],[H_mag_adj]]/20)*COS(RADIANS(_10sept_0_30[[#This Row],[H_phase]])))*0.9</f>
        <v>-1.5602193701933988E-3</v>
      </c>
      <c r="I149">
        <f>(10^(_10sept_0_30[[#This Row],[H_mag_adj]]/20)*SIN(RADIANS(_10sept_0_30[[#This Row],[H_phase]])))*0.9</f>
        <v>-6.785061143185017E-3</v>
      </c>
      <c r="J149">
        <f>(10^(_10sept_0_30[[#This Row],[V_mag_adj]]/20)*COS(RADIANS(_10sept_0_30[[#This Row],[V_phase]])))*0.9</f>
        <v>-1.6051995710483224E-3</v>
      </c>
      <c r="K149">
        <f>(10^(_10sept_0_30[[#This Row],[V_mag_adj]]/20)*SIN(RADIANS(_10sept_0_30[[#This Row],[V_phase]])))*0.9</f>
        <v>-6.717117716767286E-3</v>
      </c>
    </row>
    <row r="150" spans="1:11" x14ac:dyDescent="0.25">
      <c r="A150">
        <v>-33</v>
      </c>
      <c r="B150">
        <v>-2.13</v>
      </c>
      <c r="C150">
        <v>-95.36</v>
      </c>
      <c r="D150">
        <v>-2.2000000000000002</v>
      </c>
      <c r="E150">
        <v>-95.84</v>
      </c>
      <c r="F150">
        <f>_10sept_0_30[[#This Row],[H_mag]]-40</f>
        <v>-42.13</v>
      </c>
      <c r="G150">
        <f>_10sept_0_30[[#This Row],[V_mag]]-40</f>
        <v>-42.2</v>
      </c>
      <c r="H150">
        <f>(10^(_10sept_0_30[[#This Row],[H_mag_adj]]/20)*COS(RADIANS(_10sept_0_30[[#This Row],[H_phase]])))*0.9</f>
        <v>-6.5788657548613108E-4</v>
      </c>
      <c r="I150">
        <f>(10^(_10sept_0_30[[#This Row],[H_mag_adj]]/20)*SIN(RADIANS(_10sept_0_30[[#This Row],[H_phase]])))*0.9</f>
        <v>-7.0119588549492871E-3</v>
      </c>
      <c r="J150">
        <f>(10^(_10sept_0_30[[#This Row],[V_mag_adj]]/20)*COS(RADIANS(_10sept_0_30[[#This Row],[V_phase]])))*0.9</f>
        <v>-7.108540974425521E-4</v>
      </c>
      <c r="K150">
        <f>(10^(_10sept_0_30[[#This Row],[V_mag_adj]]/20)*SIN(RADIANS(_10sept_0_30[[#This Row],[V_phase]])))*0.9</f>
        <v>-6.9499649584851865E-3</v>
      </c>
    </row>
    <row r="151" spans="1:11" x14ac:dyDescent="0.25">
      <c r="A151">
        <v>-32</v>
      </c>
      <c r="B151">
        <v>-2.0299999999999998</v>
      </c>
      <c r="C151">
        <v>-88.65</v>
      </c>
      <c r="D151">
        <v>-2.1</v>
      </c>
      <c r="E151">
        <v>-89.51</v>
      </c>
      <c r="F151">
        <f>_10sept_0_30[[#This Row],[H_mag]]-40</f>
        <v>-42.03</v>
      </c>
      <c r="G151">
        <f>_10sept_0_30[[#This Row],[V_mag]]-40</f>
        <v>-42.1</v>
      </c>
      <c r="H151">
        <f>(10^(_10sept_0_30[[#This Row],[H_mag_adj]]/20)*COS(RADIANS(_10sept_0_30[[#This Row],[H_phase]])))*0.9</f>
        <v>1.6784695256141918E-4</v>
      </c>
      <c r="I151">
        <f>(10^(_10sept_0_30[[#This Row],[H_mag_adj]]/20)*SIN(RADIANS(_10sept_0_30[[#This Row],[H_phase]])))*0.9</f>
        <v>-7.1223275998071687E-3</v>
      </c>
      <c r="J151">
        <f>(10^(_10sept_0_30[[#This Row],[V_mag_adj]]/20)*COS(RADIANS(_10sept_0_30[[#This Row],[V_phase]])))*0.9</f>
        <v>6.0438080542369831E-5</v>
      </c>
      <c r="K151">
        <f>(10^(_10sept_0_30[[#This Row],[V_mag_adj]]/20)*SIN(RADIANS(_10sept_0_30[[#This Row],[V_phase]])))*0.9</f>
        <v>-7.0668622732582235E-3</v>
      </c>
    </row>
    <row r="152" spans="1:11" x14ac:dyDescent="0.25">
      <c r="A152">
        <v>-31</v>
      </c>
      <c r="B152">
        <v>-1.88</v>
      </c>
      <c r="C152">
        <v>-82.13</v>
      </c>
      <c r="D152">
        <v>-1.97</v>
      </c>
      <c r="E152">
        <v>-82.66</v>
      </c>
      <c r="F152">
        <f>_10sept_0_30[[#This Row],[H_mag]]-40</f>
        <v>-41.88</v>
      </c>
      <c r="G152">
        <f>_10sept_0_30[[#This Row],[V_mag]]-40</f>
        <v>-41.97</v>
      </c>
      <c r="H152">
        <f>(10^(_10sept_0_30[[#This Row],[H_mag_adj]]/20)*COS(RADIANS(_10sept_0_30[[#This Row],[H_phase]])))*0.9</f>
        <v>9.9249449428574516E-4</v>
      </c>
      <c r="I152">
        <f>(10^(_10sept_0_30[[#This Row],[H_mag_adj]]/20)*SIN(RADIANS(_10sept_0_30[[#This Row],[H_phase]])))*0.9</f>
        <v>-7.1801353605777957E-3</v>
      </c>
      <c r="J152">
        <f>(10^(_10sept_0_30[[#This Row],[V_mag_adj]]/20)*COS(RADIANS(_10sept_0_30[[#This Row],[V_phase]])))*0.9</f>
        <v>9.1648927339345603E-4</v>
      </c>
      <c r="K152">
        <f>(10^(_10sept_0_30[[#This Row],[V_mag_adj]]/20)*SIN(RADIANS(_10sept_0_30[[#This Row],[V_phase]])))*0.9</f>
        <v>-7.1149035757166771E-3</v>
      </c>
    </row>
    <row r="153" spans="1:11" x14ac:dyDescent="0.25">
      <c r="A153">
        <v>-30</v>
      </c>
      <c r="B153">
        <v>-1.76</v>
      </c>
      <c r="C153">
        <v>-75.92</v>
      </c>
      <c r="D153">
        <v>-1.84</v>
      </c>
      <c r="E153">
        <v>-76.349999999999994</v>
      </c>
      <c r="F153">
        <f>_10sept_0_30[[#This Row],[H_mag]]-40</f>
        <v>-41.76</v>
      </c>
      <c r="G153">
        <f>_10sept_0_30[[#This Row],[V_mag]]-40</f>
        <v>-41.84</v>
      </c>
      <c r="H153">
        <f>(10^(_10sept_0_30[[#This Row],[H_mag_adj]]/20)*COS(RADIANS(_10sept_0_30[[#This Row],[H_phase]])))*0.9</f>
        <v>1.7878973274035399E-3</v>
      </c>
      <c r="I153">
        <f>(10^(_10sept_0_30[[#This Row],[H_mag_adj]]/20)*SIN(RADIANS(_10sept_0_30[[#This Row],[H_phase]])))*0.9</f>
        <v>-7.1284480395782208E-3</v>
      </c>
      <c r="J153">
        <f>(10^(_10sept_0_30[[#This Row],[V_mag_adj]]/20)*COS(RADIANS(_10sept_0_30[[#This Row],[V_phase]])))*0.9</f>
        <v>1.718448469174296E-3</v>
      </c>
      <c r="K153">
        <f>(10^(_10sept_0_30[[#This Row],[V_mag_adj]]/20)*SIN(RADIANS(_10sept_0_30[[#This Row],[V_phase]])))*0.9</f>
        <v>-7.0761900029777105E-3</v>
      </c>
    </row>
    <row r="154" spans="1:11" x14ac:dyDescent="0.25">
      <c r="A154">
        <v>-29</v>
      </c>
      <c r="B154">
        <v>-1.64</v>
      </c>
      <c r="C154">
        <v>-70.180000000000007</v>
      </c>
      <c r="D154">
        <v>-1.71</v>
      </c>
      <c r="E154">
        <v>-70.58</v>
      </c>
      <c r="F154">
        <f>_10sept_0_30[[#This Row],[H_mag]]-40</f>
        <v>-41.64</v>
      </c>
      <c r="G154">
        <f>_10sept_0_30[[#This Row],[V_mag]]-40</f>
        <v>-41.71</v>
      </c>
      <c r="H154">
        <f>(10^(_10sept_0_30[[#This Row],[H_mag_adj]]/20)*COS(RADIANS(_10sept_0_30[[#This Row],[H_phase]])))*0.9</f>
        <v>2.5265457902753801E-3</v>
      </c>
      <c r="I154">
        <f>(10^(_10sept_0_30[[#This Row],[H_mag_adj]]/20)*SIN(RADIANS(_10sept_0_30[[#This Row],[H_phase]])))*0.9</f>
        <v>-7.0100722330306503E-3</v>
      </c>
      <c r="J154">
        <f>(10^(_10sept_0_30[[#This Row],[V_mag_adj]]/20)*COS(RADIANS(_10sept_0_30[[#This Row],[V_phase]])))*0.9</f>
        <v>2.4576586672839461E-3</v>
      </c>
      <c r="K154">
        <f>(10^(_10sept_0_30[[#This Row],[V_mag_adj]]/20)*SIN(RADIANS(_10sept_0_30[[#This Row],[V_phase]])))*0.9</f>
        <v>-6.9711321977606825E-3</v>
      </c>
    </row>
    <row r="155" spans="1:11" x14ac:dyDescent="0.25">
      <c r="A155">
        <v>-28</v>
      </c>
      <c r="B155">
        <v>-1.52</v>
      </c>
      <c r="C155">
        <v>-64.849999999999994</v>
      </c>
      <c r="D155">
        <v>-1.57</v>
      </c>
      <c r="E155">
        <v>-64.86</v>
      </c>
      <c r="F155">
        <f>_10sept_0_30[[#This Row],[H_mag]]-40</f>
        <v>-41.52</v>
      </c>
      <c r="G155">
        <f>_10sept_0_30[[#This Row],[V_mag]]-40</f>
        <v>-41.57</v>
      </c>
      <c r="H155">
        <f>(10^(_10sept_0_30[[#This Row],[H_mag_adj]]/20)*COS(RADIANS(_10sept_0_30[[#This Row],[H_phase]])))*0.9</f>
        <v>3.2108552628587399E-3</v>
      </c>
      <c r="I155">
        <f>(10^(_10sept_0_30[[#This Row],[H_mag_adj]]/20)*SIN(RADIANS(_10sept_0_30[[#This Row],[H_phase]])))*0.9</f>
        <v>-6.8388995509008023E-3</v>
      </c>
      <c r="J155">
        <f>(10^(_10sept_0_30[[#This Row],[V_mag_adj]]/20)*COS(RADIANS(_10sept_0_30[[#This Row],[V_phase]])))*0.9</f>
        <v>3.19123838059219E-3</v>
      </c>
      <c r="K155">
        <f>(10^(_10sept_0_30[[#This Row],[V_mag_adj]]/20)*SIN(RADIANS(_10sept_0_30[[#This Row],[V_phase]])))*0.9</f>
        <v>-6.8002018529752161E-3</v>
      </c>
    </row>
    <row r="156" spans="1:11" x14ac:dyDescent="0.25">
      <c r="A156">
        <v>-27</v>
      </c>
      <c r="B156">
        <v>-1.39</v>
      </c>
      <c r="C156">
        <v>-59.5</v>
      </c>
      <c r="D156">
        <v>-1.43</v>
      </c>
      <c r="E156">
        <v>-58.99</v>
      </c>
      <c r="F156">
        <f>_10sept_0_30[[#This Row],[H_mag]]-40</f>
        <v>-41.39</v>
      </c>
      <c r="G156">
        <f>_10sept_0_30[[#This Row],[V_mag]]-40</f>
        <v>-41.43</v>
      </c>
      <c r="H156">
        <f>(10^(_10sept_0_30[[#This Row],[H_mag_adj]]/20)*COS(RADIANS(_10sept_0_30[[#This Row],[H_phase]])))*0.9</f>
        <v>3.8923455088253375E-3</v>
      </c>
      <c r="I156">
        <f>(10^(_10sept_0_30[[#This Row],[H_mag_adj]]/20)*SIN(RADIANS(_10sept_0_30[[#This Row],[H_phase]])))*0.9</f>
        <v>-6.6078914180073139E-3</v>
      </c>
      <c r="J156">
        <f>(10^(_10sept_0_30[[#This Row],[V_mag_adj]]/20)*COS(RADIANS(_10sept_0_30[[#This Row],[V_phase]])))*0.9</f>
        <v>3.9328553261162181E-3</v>
      </c>
      <c r="K156">
        <f>(10^(_10sept_0_30[[#This Row],[V_mag_adj]]/20)*SIN(RADIANS(_10sept_0_30[[#This Row],[V_phase]])))*0.9</f>
        <v>-6.5427835209594829E-3</v>
      </c>
    </row>
    <row r="157" spans="1:11" x14ac:dyDescent="0.25">
      <c r="A157">
        <v>-26</v>
      </c>
      <c r="B157">
        <v>-1.27</v>
      </c>
      <c r="C157">
        <v>-54.3</v>
      </c>
      <c r="D157">
        <v>-1.29</v>
      </c>
      <c r="E157">
        <v>-54.02</v>
      </c>
      <c r="F157">
        <f>_10sept_0_30[[#This Row],[H_mag]]-40</f>
        <v>-41.27</v>
      </c>
      <c r="G157">
        <f>_10sept_0_30[[#This Row],[V_mag]]-40</f>
        <v>-41.29</v>
      </c>
      <c r="H157">
        <f>(10^(_10sept_0_30[[#This Row],[H_mag_adj]]/20)*COS(RADIANS(_10sept_0_30[[#This Row],[H_phase]])))*0.9</f>
        <v>4.5374728769490332E-3</v>
      </c>
      <c r="I157">
        <f>(10^(_10sept_0_30[[#This Row],[H_mag_adj]]/20)*SIN(RADIANS(_10sept_0_30[[#This Row],[H_phase]])))*0.9</f>
        <v>-6.3145616888400967E-3</v>
      </c>
      <c r="J157">
        <f>(10^(_10sept_0_30[[#This Row],[V_mag_adj]]/20)*COS(RADIANS(_10sept_0_30[[#This Row],[V_phase]])))*0.9</f>
        <v>4.5577705957658777E-3</v>
      </c>
      <c r="K157">
        <f>(10^(_10sept_0_30[[#This Row],[V_mag_adj]]/20)*SIN(RADIANS(_10sept_0_30[[#This Row],[V_phase]])))*0.9</f>
        <v>-6.2778401832162571E-3</v>
      </c>
    </row>
    <row r="158" spans="1:11" x14ac:dyDescent="0.25">
      <c r="A158">
        <v>-25</v>
      </c>
      <c r="B158">
        <v>-1.1499999999999999</v>
      </c>
      <c r="C158">
        <v>-49.38</v>
      </c>
      <c r="D158">
        <v>-1.1499999999999999</v>
      </c>
      <c r="E158">
        <v>-49.02</v>
      </c>
      <c r="F158">
        <f>_10sept_0_30[[#This Row],[H_mag]]-40</f>
        <v>-41.15</v>
      </c>
      <c r="G158">
        <f>_10sept_0_30[[#This Row],[V_mag]]-40</f>
        <v>-41.15</v>
      </c>
      <c r="H158">
        <f>(10^(_10sept_0_30[[#This Row],[H_mag_adj]]/20)*COS(RADIANS(_10sept_0_30[[#This Row],[H_phase]])))*0.9</f>
        <v>5.132744628327815E-3</v>
      </c>
      <c r="I158">
        <f>(10^(_10sept_0_30[[#This Row],[H_mag_adj]]/20)*SIN(RADIANS(_10sept_0_30[[#This Row],[H_phase]])))*0.9</f>
        <v>-5.9842470887054118E-3</v>
      </c>
      <c r="J158">
        <f>(10^(_10sept_0_30[[#This Row],[V_mag_adj]]/20)*COS(RADIANS(_10sept_0_30[[#This Row],[V_phase]])))*0.9</f>
        <v>5.1702431983269978E-3</v>
      </c>
      <c r="K158">
        <f>(10^(_10sept_0_30[[#This Row],[V_mag_adj]]/20)*SIN(RADIANS(_10sept_0_30[[#This Row],[V_phase]])))*0.9</f>
        <v>-5.9518791913529857E-3</v>
      </c>
    </row>
    <row r="159" spans="1:11" x14ac:dyDescent="0.25">
      <c r="A159">
        <v>-24</v>
      </c>
      <c r="B159">
        <v>-1.04</v>
      </c>
      <c r="C159">
        <v>-44.9</v>
      </c>
      <c r="D159">
        <v>-1.03</v>
      </c>
      <c r="E159">
        <v>-44.52</v>
      </c>
      <c r="F159">
        <f>_10sept_0_30[[#This Row],[H_mag]]-40</f>
        <v>-41.04</v>
      </c>
      <c r="G159">
        <f>_10sept_0_30[[#This Row],[V_mag]]-40</f>
        <v>-41.03</v>
      </c>
      <c r="H159">
        <f>(10^(_10sept_0_30[[#This Row],[H_mag_adj]]/20)*COS(RADIANS(_10sept_0_30[[#This Row],[H_phase]])))*0.9</f>
        <v>5.6556715104297819E-3</v>
      </c>
      <c r="I159">
        <f>(10^(_10sept_0_30[[#This Row],[H_mag_adj]]/20)*SIN(RADIANS(_10sept_0_30[[#This Row],[H_phase]])))*0.9</f>
        <v>-5.6359638688884299E-3</v>
      </c>
      <c r="J159">
        <f>(10^(_10sept_0_30[[#This Row],[V_mag_adj]]/20)*COS(RADIANS(_10sept_0_30[[#This Row],[V_phase]])))*0.9</f>
        <v>5.6994839750371092E-3</v>
      </c>
      <c r="K159">
        <f>(10^(_10sept_0_30[[#This Row],[V_mag_adj]]/20)*SIN(RADIANS(_10sept_0_30[[#This Row],[V_phase]])))*0.9</f>
        <v>-5.6047793841861515E-3</v>
      </c>
    </row>
    <row r="160" spans="1:11" x14ac:dyDescent="0.25">
      <c r="A160">
        <v>-23</v>
      </c>
      <c r="B160">
        <v>-0.94</v>
      </c>
      <c r="C160">
        <v>-40.86</v>
      </c>
      <c r="D160">
        <v>-0.93</v>
      </c>
      <c r="E160">
        <v>-40.590000000000003</v>
      </c>
      <c r="F160">
        <f>_10sept_0_30[[#This Row],[H_mag]]-40</f>
        <v>-40.94</v>
      </c>
      <c r="G160">
        <f>_10sept_0_30[[#This Row],[V_mag]]-40</f>
        <v>-40.93</v>
      </c>
      <c r="H160">
        <f>(10^(_10sept_0_30[[#This Row],[H_mag_adj]]/20)*COS(RADIANS(_10sept_0_30[[#This Row],[H_phase]])))*0.9</f>
        <v>6.1086124153573321E-3</v>
      </c>
      <c r="I160">
        <f>(10^(_10sept_0_30[[#This Row],[H_mag_adj]]/20)*SIN(RADIANS(_10sept_0_30[[#This Row],[H_phase]])))*0.9</f>
        <v>-5.2839860045297915E-3</v>
      </c>
      <c r="J160">
        <f>(10^(_10sept_0_30[[#This Row],[V_mag_adj]]/20)*COS(RADIANS(_10sept_0_30[[#This Row],[V_phase]])))*0.9</f>
        <v>6.1405101505429705E-3</v>
      </c>
      <c r="K160">
        <f>(10^(_10sept_0_30[[#This Row],[V_mag_adj]]/20)*SIN(RADIANS(_10sept_0_30[[#This Row],[V_phase]])))*0.9</f>
        <v>-5.2611949727447479E-3</v>
      </c>
    </row>
    <row r="161" spans="1:11" x14ac:dyDescent="0.25">
      <c r="A161">
        <v>-22</v>
      </c>
      <c r="B161">
        <v>-0.87</v>
      </c>
      <c r="C161">
        <v>-36.24</v>
      </c>
      <c r="D161">
        <v>-0.86</v>
      </c>
      <c r="E161">
        <v>-35.950000000000003</v>
      </c>
      <c r="F161">
        <f>_10sept_0_30[[#This Row],[H_mag]]-40</f>
        <v>-40.869999999999997</v>
      </c>
      <c r="G161">
        <f>_10sept_0_30[[#This Row],[V_mag]]-40</f>
        <v>-40.86</v>
      </c>
      <c r="H161">
        <f>(10^(_10sept_0_30[[#This Row],[H_mag_adj]]/20)*COS(RADIANS(_10sept_0_30[[#This Row],[H_phase]])))*0.9</f>
        <v>6.5670846993293583E-3</v>
      </c>
      <c r="I161">
        <f>(10^(_10sept_0_30[[#This Row],[H_mag_adj]]/20)*SIN(RADIANS(_10sept_0_30[[#This Row],[H_phase]])))*0.9</f>
        <v>-4.8134235623672507E-3</v>
      </c>
      <c r="J161">
        <f>(10^(_10sept_0_30[[#This Row],[V_mag_adj]]/20)*COS(RADIANS(_10sept_0_30[[#This Row],[V_phase]])))*0.9</f>
        <v>6.5989563601491288E-3</v>
      </c>
      <c r="K161">
        <f>(10^(_10sept_0_30[[#This Row],[V_mag_adj]]/20)*SIN(RADIANS(_10sept_0_30[[#This Row],[V_phase]])))*0.9</f>
        <v>-4.7856295351356446E-3</v>
      </c>
    </row>
    <row r="162" spans="1:11" x14ac:dyDescent="0.25">
      <c r="A162">
        <v>-21</v>
      </c>
      <c r="B162">
        <v>-0.81</v>
      </c>
      <c r="C162">
        <v>-32.1</v>
      </c>
      <c r="D162">
        <v>-0.81</v>
      </c>
      <c r="E162">
        <v>-31.84</v>
      </c>
      <c r="F162">
        <f>_10sept_0_30[[#This Row],[H_mag]]-40</f>
        <v>-40.81</v>
      </c>
      <c r="G162">
        <f>_10sept_0_30[[#This Row],[V_mag]]-40</f>
        <v>-40.81</v>
      </c>
      <c r="H162">
        <f>(10^(_10sept_0_30[[#This Row],[H_mag_adj]]/20)*COS(RADIANS(_10sept_0_30[[#This Row],[H_phase]])))*0.9</f>
        <v>6.9452587417370565E-3</v>
      </c>
      <c r="I162">
        <f>(10^(_10sept_0_30[[#This Row],[H_mag_adj]]/20)*SIN(RADIANS(_10sept_0_30[[#This Row],[H_phase]])))*0.9</f>
        <v>-4.3567525955685218E-3</v>
      </c>
      <c r="J162">
        <f>(10^(_10sept_0_30[[#This Row],[V_mag_adj]]/20)*COS(RADIANS(_10sept_0_30[[#This Row],[V_phase]])))*0.9</f>
        <v>6.9649574812926419E-3</v>
      </c>
      <c r="K162">
        <f>(10^(_10sept_0_30[[#This Row],[V_mag_adj]]/20)*SIN(RADIANS(_10sept_0_30[[#This Row],[V_phase]])))*0.9</f>
        <v>-4.325191261950587E-3</v>
      </c>
    </row>
    <row r="163" spans="1:11" x14ac:dyDescent="0.25">
      <c r="A163">
        <v>-20</v>
      </c>
      <c r="B163">
        <v>-0.78</v>
      </c>
      <c r="C163">
        <v>-28.74</v>
      </c>
      <c r="D163">
        <v>-0.78</v>
      </c>
      <c r="E163">
        <v>-28.45</v>
      </c>
      <c r="F163">
        <f>_10sept_0_30[[#This Row],[H_mag]]-40</f>
        <v>-40.78</v>
      </c>
      <c r="G163">
        <f>_10sept_0_30[[#This Row],[V_mag]]-40</f>
        <v>-40.78</v>
      </c>
      <c r="H163">
        <f>(10^(_10sept_0_30[[#This Row],[H_mag_adj]]/20)*COS(RADIANS(_10sept_0_30[[#This Row],[H_phase]])))*0.9</f>
        <v>7.2135383639356284E-3</v>
      </c>
      <c r="I163">
        <f>(10^(_10sept_0_30[[#This Row],[H_mag_adj]]/20)*SIN(RADIANS(_10sept_0_30[[#This Row],[H_phase]])))*0.9</f>
        <v>-3.9558448843148332E-3</v>
      </c>
      <c r="J163">
        <f>(10^(_10sept_0_30[[#This Row],[V_mag_adj]]/20)*COS(RADIANS(_10sept_0_30[[#This Row],[V_phase]])))*0.9</f>
        <v>7.2334682094576637E-3</v>
      </c>
      <c r="K163">
        <f>(10^(_10sept_0_30[[#This Row],[V_mag_adj]]/20)*SIN(RADIANS(_10sept_0_30[[#This Row],[V_phase]])))*0.9</f>
        <v>-3.9192833706554395E-3</v>
      </c>
    </row>
    <row r="164" spans="1:11" x14ac:dyDescent="0.25">
      <c r="A164">
        <v>-19</v>
      </c>
      <c r="B164">
        <v>-0.75</v>
      </c>
      <c r="C164">
        <v>-25.18</v>
      </c>
      <c r="D164">
        <v>-0.74</v>
      </c>
      <c r="E164">
        <v>-25.07</v>
      </c>
      <c r="F164">
        <f>_10sept_0_30[[#This Row],[H_mag]]-40</f>
        <v>-40.75</v>
      </c>
      <c r="G164">
        <f>_10sept_0_30[[#This Row],[V_mag]]-40</f>
        <v>-40.74</v>
      </c>
      <c r="H164">
        <f>(10^(_10sept_0_30[[#This Row],[H_mag_adj]]/20)*COS(RADIANS(_10sept_0_30[[#This Row],[H_phase]])))*0.9</f>
        <v>7.4710112444501733E-3</v>
      </c>
      <c r="I164">
        <f>(10^(_10sept_0_30[[#This Row],[H_mag_adj]]/20)*SIN(RADIANS(_10sept_0_30[[#This Row],[H_phase]])))*0.9</f>
        <v>-3.5124062206071424E-3</v>
      </c>
      <c r="J164">
        <f>(10^(_10sept_0_30[[#This Row],[V_mag_adj]]/20)*COS(RADIANS(_10sept_0_30[[#This Row],[V_phase]])))*0.9</f>
        <v>7.4863548325110364E-3</v>
      </c>
      <c r="K164">
        <f>(10^(_10sept_0_30[[#This Row],[V_mag_adj]]/20)*SIN(RADIANS(_10sept_0_30[[#This Row],[V_phase]])))*0.9</f>
        <v>-3.5020860498629781E-3</v>
      </c>
    </row>
    <row r="165" spans="1:11" x14ac:dyDescent="0.25">
      <c r="A165">
        <v>-18</v>
      </c>
      <c r="B165">
        <v>-0.72</v>
      </c>
      <c r="C165">
        <v>-21.69</v>
      </c>
      <c r="D165">
        <v>-0.73</v>
      </c>
      <c r="E165">
        <v>-21.37</v>
      </c>
      <c r="F165">
        <f>_10sept_0_30[[#This Row],[H_mag]]-40</f>
        <v>-40.72</v>
      </c>
      <c r="G165">
        <f>_10sept_0_30[[#This Row],[V_mag]]-40</f>
        <v>-40.729999999999997</v>
      </c>
      <c r="H165">
        <f>(10^(_10sept_0_30[[#This Row],[H_mag_adj]]/20)*COS(RADIANS(_10sept_0_30[[#This Row],[H_phase]])))*0.9</f>
        <v>7.697511575109792E-3</v>
      </c>
      <c r="I165">
        <f>(10^(_10sept_0_30[[#This Row],[H_mag_adj]]/20)*SIN(RADIANS(_10sept_0_30[[#This Row],[H_phase]])))*0.9</f>
        <v>-3.0616557769349217E-3</v>
      </c>
      <c r="J165">
        <f>(10^(_10sept_0_30[[#This Row],[V_mag_adj]]/20)*COS(RADIANS(_10sept_0_30[[#This Row],[V_phase]])))*0.9</f>
        <v>7.7056144193969672E-3</v>
      </c>
      <c r="K165">
        <f>(10^(_10sept_0_30[[#This Row],[V_mag_adj]]/20)*SIN(RADIANS(_10sept_0_30[[#This Row],[V_phase]])))*0.9</f>
        <v>-3.0151439231925529E-3</v>
      </c>
    </row>
    <row r="166" spans="1:11" x14ac:dyDescent="0.25">
      <c r="A166">
        <v>-17</v>
      </c>
      <c r="B166">
        <v>-0.69</v>
      </c>
      <c r="C166">
        <v>-18.3</v>
      </c>
      <c r="D166">
        <v>-0.7</v>
      </c>
      <c r="E166">
        <v>-17.89</v>
      </c>
      <c r="F166">
        <f>_10sept_0_30[[#This Row],[H_mag]]-40</f>
        <v>-40.69</v>
      </c>
      <c r="G166">
        <f>_10sept_0_30[[#This Row],[V_mag]]-40</f>
        <v>-40.700000000000003</v>
      </c>
      <c r="H166">
        <f>(10^(_10sept_0_30[[#This Row],[H_mag_adj]]/20)*COS(RADIANS(_10sept_0_30[[#This Row],[H_phase]])))*0.9</f>
        <v>7.8922964745602939E-3</v>
      </c>
      <c r="I166">
        <f>(10^(_10sept_0_30[[#This Row],[H_mag_adj]]/20)*SIN(RADIANS(_10sept_0_30[[#This Row],[H_phase]])))*0.9</f>
        <v>-2.6101275051360639E-3</v>
      </c>
      <c r="J166">
        <f>(10^(_10sept_0_30[[#This Row],[V_mag_adj]]/20)*COS(RADIANS(_10sept_0_30[[#This Row],[V_phase]])))*0.9</f>
        <v>7.9016695575368761E-3</v>
      </c>
      <c r="K166">
        <f>(10^(_10sept_0_30[[#This Row],[V_mag_adj]]/20)*SIN(RADIANS(_10sept_0_30[[#This Row],[V_phase]])))*0.9</f>
        <v>-2.5506468391149977E-3</v>
      </c>
    </row>
    <row r="167" spans="1:11" x14ac:dyDescent="0.25">
      <c r="A167">
        <v>-16</v>
      </c>
      <c r="B167">
        <v>-0.67</v>
      </c>
      <c r="C167">
        <v>-14.59</v>
      </c>
      <c r="D167">
        <v>-0.67</v>
      </c>
      <c r="E167">
        <v>-14.46</v>
      </c>
      <c r="F167">
        <f>_10sept_0_30[[#This Row],[H_mag]]-40</f>
        <v>-40.67</v>
      </c>
      <c r="G167">
        <f>_10sept_0_30[[#This Row],[V_mag]]-40</f>
        <v>-40.67</v>
      </c>
      <c r="H167">
        <f>(10^(_10sept_0_30[[#This Row],[H_mag_adj]]/20)*COS(RADIANS(_10sept_0_30[[#This Row],[H_phase]])))*0.9</f>
        <v>8.0631938901573729E-3</v>
      </c>
      <c r="I167">
        <f>(10^(_10sept_0_30[[#This Row],[H_mag_adj]]/20)*SIN(RADIANS(_10sept_0_30[[#This Row],[H_phase]])))*0.9</f>
        <v>-2.0988019805090355E-3</v>
      </c>
      <c r="J167">
        <f>(10^(_10sept_0_30[[#This Row],[V_mag_adj]]/20)*COS(RADIANS(_10sept_0_30[[#This Row],[V_phase]])))*0.9</f>
        <v>8.0679351619186331E-3</v>
      </c>
      <c r="K167">
        <f>(10^(_10sept_0_30[[#This Row],[V_mag_adj]]/20)*SIN(RADIANS(_10sept_0_30[[#This Row],[V_phase]])))*0.9</f>
        <v>-2.0805017872467155E-3</v>
      </c>
    </row>
    <row r="168" spans="1:11" x14ac:dyDescent="0.25">
      <c r="A168">
        <v>-15</v>
      </c>
      <c r="B168">
        <v>-0.66</v>
      </c>
      <c r="C168">
        <v>-11.81</v>
      </c>
      <c r="D168">
        <v>-0.67</v>
      </c>
      <c r="E168">
        <v>-11.78</v>
      </c>
      <c r="F168">
        <f>_10sept_0_30[[#This Row],[H_mag]]-40</f>
        <v>-40.659999999999997</v>
      </c>
      <c r="G168">
        <f>_10sept_0_30[[#This Row],[V_mag]]-40</f>
        <v>-40.67</v>
      </c>
      <c r="H168">
        <f>(10^(_10sept_0_30[[#This Row],[H_mag_adj]]/20)*COS(RADIANS(_10sept_0_30[[#This Row],[H_phase]])))*0.9</f>
        <v>8.1648935591762794E-3</v>
      </c>
      <c r="I168">
        <f>(10^(_10sept_0_30[[#This Row],[H_mag_adj]]/20)*SIN(RADIANS(_10sept_0_30[[#This Row],[H_phase]])))*0.9</f>
        <v>-1.7072224252447808E-3</v>
      </c>
      <c r="J168">
        <f>(10^(_10sept_0_30[[#This Row],[V_mag_adj]]/20)*COS(RADIANS(_10sept_0_30[[#This Row],[V_phase]])))*0.9</f>
        <v>8.1563905402267448E-3</v>
      </c>
      <c r="K168">
        <f>(10^(_10sept_0_30[[#This Row],[V_mag_adj]]/20)*SIN(RADIANS(_10sept_0_30[[#This Row],[V_phase]])))*0.9</f>
        <v>-1.7009876010598939E-3</v>
      </c>
    </row>
    <row r="169" spans="1:11" x14ac:dyDescent="0.25">
      <c r="A169">
        <v>-14</v>
      </c>
      <c r="B169">
        <v>-0.65</v>
      </c>
      <c r="C169">
        <v>-8.9700000000000006</v>
      </c>
      <c r="D169">
        <v>-0.65</v>
      </c>
      <c r="E169">
        <v>-8.9600000000000009</v>
      </c>
      <c r="F169">
        <f>_10sept_0_30[[#This Row],[H_mag]]-40</f>
        <v>-40.65</v>
      </c>
      <c r="G169">
        <f>_10sept_0_30[[#This Row],[V_mag]]-40</f>
        <v>-40.65</v>
      </c>
      <c r="H169">
        <f>(10^(_10sept_0_30[[#This Row],[H_mag_adj]]/20)*COS(RADIANS(_10sept_0_30[[#This Row],[H_phase]])))*0.9</f>
        <v>8.2489446872286137E-3</v>
      </c>
      <c r="I169">
        <f>(10^(_10sept_0_30[[#This Row],[H_mag_adj]]/20)*SIN(RADIANS(_10sept_0_30[[#This Row],[H_phase]])))*0.9</f>
        <v>-1.3020773686672669E-3</v>
      </c>
      <c r="J169">
        <f>(10^(_10sept_0_30[[#This Row],[V_mag_adj]]/20)*COS(RADIANS(_10sept_0_30[[#This Row],[V_phase]])))*0.9</f>
        <v>8.2491718169608371E-3</v>
      </c>
      <c r="K169">
        <f>(10^(_10sept_0_30[[#This Row],[V_mag_adj]]/20)*SIN(RADIANS(_10sept_0_30[[#This Row],[V_phase]])))*0.9</f>
        <v>-1.3006376363967336E-3</v>
      </c>
    </row>
    <row r="170" spans="1:11" x14ac:dyDescent="0.25">
      <c r="A170">
        <v>-13</v>
      </c>
      <c r="B170">
        <v>-0.65</v>
      </c>
      <c r="C170">
        <v>-6.28</v>
      </c>
      <c r="D170">
        <v>-0.63</v>
      </c>
      <c r="E170">
        <v>-6.31</v>
      </c>
      <c r="F170">
        <f>_10sept_0_30[[#This Row],[H_mag]]-40</f>
        <v>-40.65</v>
      </c>
      <c r="G170">
        <f>_10sept_0_30[[#This Row],[V_mag]]-40</f>
        <v>-40.630000000000003</v>
      </c>
      <c r="H170">
        <f>(10^(_10sept_0_30[[#This Row],[H_mag_adj]]/20)*COS(RADIANS(_10sept_0_30[[#This Row],[H_phase]])))*0.9</f>
        <v>8.3009642608019938E-3</v>
      </c>
      <c r="I170">
        <f>(10^(_10sept_0_30[[#This Row],[H_mag_adj]]/20)*SIN(RADIANS(_10sept_0_30[[#This Row],[H_phase]])))*0.9</f>
        <v>-9.1350219914384601E-4</v>
      </c>
      <c r="J170">
        <f>(10^(_10sept_0_30[[#This Row],[V_mag_adj]]/20)*COS(RADIANS(_10sept_0_30[[#This Row],[V_phase]])))*0.9</f>
        <v>8.319619407971629E-3</v>
      </c>
      <c r="K170">
        <f>(10^(_10sept_0_30[[#This Row],[V_mag_adj]]/20)*SIN(RADIANS(_10sept_0_30[[#This Row],[V_phase]])))*0.9</f>
        <v>-9.1996430764068713E-4</v>
      </c>
    </row>
    <row r="171" spans="1:11" x14ac:dyDescent="0.25">
      <c r="A171">
        <v>-12</v>
      </c>
      <c r="B171">
        <v>-0.63</v>
      </c>
      <c r="C171">
        <v>-4.1100000000000003</v>
      </c>
      <c r="D171">
        <v>-0.62</v>
      </c>
      <c r="E171">
        <v>-4.49</v>
      </c>
      <c r="F171">
        <f>_10sept_0_30[[#This Row],[H_mag]]-40</f>
        <v>-40.630000000000003</v>
      </c>
      <c r="G171">
        <f>_10sept_0_30[[#This Row],[V_mag]]-40</f>
        <v>-40.619999999999997</v>
      </c>
      <c r="H171">
        <f>(10^(_10sept_0_30[[#This Row],[H_mag_adj]]/20)*COS(RADIANS(_10sept_0_30[[#This Row],[H_phase]])))*0.9</f>
        <v>8.3488025672451786E-3</v>
      </c>
      <c r="I171">
        <f>(10^(_10sept_0_30[[#This Row],[H_mag_adj]]/20)*SIN(RADIANS(_10sept_0_30[[#This Row],[H_phase]])))*0.9</f>
        <v>-5.9991425553267055E-4</v>
      </c>
      <c r="J171">
        <f>(10^(_10sept_0_30[[#This Row],[V_mag_adj]]/20)*COS(RADIANS(_10sept_0_30[[#This Row],[V_phase]])))*0.9</f>
        <v>8.3542528511917798E-3</v>
      </c>
      <c r="K171">
        <f>(10^(_10sept_0_30[[#This Row],[V_mag_adj]]/20)*SIN(RADIANS(_10sept_0_30[[#This Row],[V_phase]])))*0.9</f>
        <v>-6.5602685521981661E-4</v>
      </c>
    </row>
    <row r="172" spans="1:11" x14ac:dyDescent="0.25">
      <c r="A172">
        <v>-11</v>
      </c>
      <c r="B172">
        <v>-0.6</v>
      </c>
      <c r="C172">
        <v>-2.72</v>
      </c>
      <c r="D172">
        <v>-0.57999999999999996</v>
      </c>
      <c r="E172">
        <v>-2.61</v>
      </c>
      <c r="F172">
        <f>_10sept_0_30[[#This Row],[H_mag]]-40</f>
        <v>-40.6</v>
      </c>
      <c r="G172">
        <f>_10sept_0_30[[#This Row],[V_mag]]-40</f>
        <v>-40.58</v>
      </c>
      <c r="H172">
        <f>(10^(_10sept_0_30[[#This Row],[H_mag_adj]]/20)*COS(RADIANS(_10sept_0_30[[#This Row],[H_phase]])))*0.9</f>
        <v>8.3898258237028282E-3</v>
      </c>
      <c r="I172">
        <f>(10^(_10sept_0_30[[#This Row],[H_mag_adj]]/20)*SIN(RADIANS(_10sept_0_30[[#This Row],[H_phase]])))*0.9</f>
        <v>-3.9858930539032352E-4</v>
      </c>
      <c r="J172">
        <f>(10^(_10sept_0_30[[#This Row],[V_mag_adj]]/20)*COS(RADIANS(_10sept_0_30[[#This Row],[V_phase]])))*0.9</f>
        <v>8.4099178722259072E-3</v>
      </c>
      <c r="K172">
        <f>(10^(_10sept_0_30[[#This Row],[V_mag_adj]]/20)*SIN(RADIANS(_10sept_0_30[[#This Row],[V_phase]])))*0.9</f>
        <v>-3.8336298182995479E-4</v>
      </c>
    </row>
    <row r="173" spans="1:11" x14ac:dyDescent="0.25">
      <c r="A173">
        <v>-10</v>
      </c>
      <c r="B173">
        <v>-0.55000000000000004</v>
      </c>
      <c r="C173">
        <v>-1.1200000000000001</v>
      </c>
      <c r="D173">
        <v>-0.55000000000000004</v>
      </c>
      <c r="E173">
        <v>-1.44</v>
      </c>
      <c r="F173">
        <f>_10sept_0_30[[#This Row],[H_mag]]-40</f>
        <v>-40.549999999999997</v>
      </c>
      <c r="G173">
        <f>_10sept_0_30[[#This Row],[V_mag]]-40</f>
        <v>-40.549999999999997</v>
      </c>
      <c r="H173">
        <f>(10^(_10sept_0_30[[#This Row],[H_mag_adj]]/20)*COS(RADIANS(_10sept_0_30[[#This Row],[H_phase]])))*0.9</f>
        <v>8.4461643823200046E-3</v>
      </c>
      <c r="I173">
        <f>(10^(_10sept_0_30[[#This Row],[H_mag_adj]]/20)*SIN(RADIANS(_10sept_0_30[[#This Row],[H_phase]])))*0.9</f>
        <v>-1.6512401544924684E-4</v>
      </c>
      <c r="J173">
        <f>(10^(_10sept_0_30[[#This Row],[V_mag_adj]]/20)*COS(RADIANS(_10sept_0_30[[#This Row],[V_phase]])))*0.9</f>
        <v>8.4451104311202806E-3</v>
      </c>
      <c r="K173">
        <f>(10^(_10sept_0_30[[#This Row],[V_mag_adj]]/20)*SIN(RADIANS(_10sept_0_30[[#This Row],[V_phase]])))*0.9</f>
        <v>-2.1229347571829487E-4</v>
      </c>
    </row>
    <row r="174" spans="1:11" x14ac:dyDescent="0.25">
      <c r="A174">
        <v>-9</v>
      </c>
      <c r="B174">
        <v>-0.49</v>
      </c>
      <c r="C174">
        <v>0.4</v>
      </c>
      <c r="D174">
        <v>-0.5</v>
      </c>
      <c r="E174">
        <v>-0.09</v>
      </c>
      <c r="F174">
        <f>_10sept_0_30[[#This Row],[H_mag]]-40</f>
        <v>-40.49</v>
      </c>
      <c r="G174">
        <f>_10sept_0_30[[#This Row],[V_mag]]-40</f>
        <v>-40.5</v>
      </c>
      <c r="H174">
        <f>(10^(_10sept_0_30[[#This Row],[H_mag_adj]]/20)*COS(RADIANS(_10sept_0_30[[#This Row],[H_phase]])))*0.9</f>
        <v>8.5061282385699693E-3</v>
      </c>
      <c r="I174">
        <f>(10^(_10sept_0_30[[#This Row],[H_mag_adj]]/20)*SIN(RADIANS(_10sept_0_30[[#This Row],[H_phase]])))*0.9</f>
        <v>5.9384942530457808E-5</v>
      </c>
      <c r="J174">
        <f>(10^(_10sept_0_30[[#This Row],[V_mag_adj]]/20)*COS(RADIANS(_10sept_0_30[[#This Row],[V_phase]])))*0.9</f>
        <v>8.4965374043796619E-3</v>
      </c>
      <c r="K174">
        <f>(10^(_10sept_0_30[[#This Row],[V_mag_adj]]/20)*SIN(RADIANS(_10sept_0_30[[#This Row],[V_phase]])))*0.9</f>
        <v>-1.3346340722202084E-5</v>
      </c>
    </row>
    <row r="175" spans="1:11" x14ac:dyDescent="0.25">
      <c r="A175">
        <v>-8</v>
      </c>
      <c r="B175">
        <v>-0.44</v>
      </c>
      <c r="C175">
        <v>0.9</v>
      </c>
      <c r="D175">
        <v>-0.44</v>
      </c>
      <c r="E175">
        <v>0.49</v>
      </c>
      <c r="F175">
        <f>_10sept_0_30[[#This Row],[H_mag]]-40</f>
        <v>-40.44</v>
      </c>
      <c r="G175">
        <f>_10sept_0_30[[#This Row],[V_mag]]-40</f>
        <v>-40.44</v>
      </c>
      <c r="H175">
        <f>(10^(_10sept_0_30[[#This Row],[H_mag_adj]]/20)*COS(RADIANS(_10sept_0_30[[#This Row],[H_phase]])))*0.9</f>
        <v>8.5543876791176997E-3</v>
      </c>
      <c r="I175">
        <f>(10^(_10sept_0_30[[#This Row],[H_mag_adj]]/20)*SIN(RADIANS(_10sept_0_30[[#This Row],[H_phase]])))*0.9</f>
        <v>1.343830601888733E-4</v>
      </c>
      <c r="J175">
        <f>(10^(_10sept_0_30[[#This Row],[V_mag_adj]]/20)*COS(RADIANS(_10sept_0_30[[#This Row],[V_phase]])))*0.9</f>
        <v>8.5551302780647268E-3</v>
      </c>
      <c r="K175">
        <f>(10^(_10sept_0_30[[#This Row],[V_mag_adj]]/20)*SIN(RADIANS(_10sept_0_30[[#This Row],[V_phase]])))*0.9</f>
        <v>7.3166227499966901E-5</v>
      </c>
    </row>
    <row r="176" spans="1:11" x14ac:dyDescent="0.25">
      <c r="A176">
        <v>-7</v>
      </c>
      <c r="B176">
        <v>-0.36</v>
      </c>
      <c r="C176">
        <v>1.66</v>
      </c>
      <c r="D176">
        <v>-0.38</v>
      </c>
      <c r="E176">
        <v>1</v>
      </c>
      <c r="F176">
        <f>_10sept_0_30[[#This Row],[H_mag]]-40</f>
        <v>-40.36</v>
      </c>
      <c r="G176">
        <f>_10sept_0_30[[#This Row],[V_mag]]-40</f>
        <v>-40.380000000000003</v>
      </c>
      <c r="H176">
        <f>(10^(_10sept_0_30[[#This Row],[H_mag_adj]]/20)*COS(RADIANS(_10sept_0_30[[#This Row],[H_phase]])))*0.9</f>
        <v>8.6309819768864982E-3</v>
      </c>
      <c r="I176">
        <f>(10^(_10sept_0_30[[#This Row],[H_mag_adj]]/20)*SIN(RADIANS(_10sept_0_30[[#This Row],[H_phase]])))*0.9</f>
        <v>2.5013081910739703E-4</v>
      </c>
      <c r="J176">
        <f>(10^(_10sept_0_30[[#This Row],[V_mag_adj]]/20)*COS(RADIANS(_10sept_0_30[[#This Row],[V_phase]])))*0.9</f>
        <v>8.6134345740136106E-3</v>
      </c>
      <c r="K176">
        <f>(10^(_10sept_0_30[[#This Row],[V_mag_adj]]/20)*SIN(RADIANS(_10sept_0_30[[#This Row],[V_phase]])))*0.9</f>
        <v>1.5034805974436177E-4</v>
      </c>
    </row>
    <row r="177" spans="1:11" x14ac:dyDescent="0.25">
      <c r="A177">
        <v>-6</v>
      </c>
      <c r="B177">
        <v>-0.3</v>
      </c>
      <c r="C177">
        <v>1.49</v>
      </c>
      <c r="D177">
        <v>-0.32</v>
      </c>
      <c r="E177">
        <v>1.07</v>
      </c>
      <c r="F177">
        <f>_10sept_0_30[[#This Row],[H_mag]]-40</f>
        <v>-40.299999999999997</v>
      </c>
      <c r="G177">
        <f>_10sept_0_30[[#This Row],[V_mag]]-40</f>
        <v>-40.32</v>
      </c>
      <c r="H177">
        <f>(10^(_10sept_0_30[[#This Row],[H_mag_adj]]/20)*COS(RADIANS(_10sept_0_30[[#This Row],[H_phase]])))*0.9</f>
        <v>8.6915181276642807E-3</v>
      </c>
      <c r="I177">
        <f>(10^(_10sept_0_30[[#This Row],[H_mag_adj]]/20)*SIN(RADIANS(_10sept_0_30[[#This Row],[H_phase]])))*0.9</f>
        <v>2.2607742266663846E-4</v>
      </c>
      <c r="J177">
        <f>(10^(_10sept_0_30[[#This Row],[V_mag_adj]]/20)*COS(RADIANS(_10sept_0_30[[#This Row],[V_phase]])))*0.9</f>
        <v>8.6729486192808833E-3</v>
      </c>
      <c r="K177">
        <f>(10^(_10sept_0_30[[#This Row],[V_mag_adj]]/20)*SIN(RADIANS(_10sept_0_30[[#This Row],[V_phase]])))*0.9</f>
        <v>1.619863466118849E-4</v>
      </c>
    </row>
    <row r="178" spans="1:11" x14ac:dyDescent="0.25">
      <c r="A178">
        <v>-5</v>
      </c>
      <c r="B178">
        <v>-0.22</v>
      </c>
      <c r="C178">
        <v>1.73</v>
      </c>
      <c r="D178">
        <v>-0.25</v>
      </c>
      <c r="E178">
        <v>0.8</v>
      </c>
      <c r="F178">
        <f>_10sept_0_30[[#This Row],[H_mag]]-40</f>
        <v>-40.22</v>
      </c>
      <c r="G178">
        <f>_10sept_0_30[[#This Row],[V_mag]]-40</f>
        <v>-40.25</v>
      </c>
      <c r="H178">
        <f>(10^(_10sept_0_30[[#This Row],[H_mag_adj]]/20)*COS(RADIANS(_10sept_0_30[[#This Row],[H_phase]])))*0.9</f>
        <v>8.7709070482811374E-3</v>
      </c>
      <c r="I178">
        <f>(10^(_10sept_0_30[[#This Row],[H_mag_adj]]/20)*SIN(RADIANS(_10sept_0_30[[#This Row],[H_phase]])))*0.9</f>
        <v>2.6491099745175139E-4</v>
      </c>
      <c r="J178">
        <f>(10^(_10sept_0_30[[#This Row],[V_mag_adj]]/20)*COS(RADIANS(_10sept_0_30[[#This Row],[V_phase]])))*0.9</f>
        <v>8.743799170619437E-3</v>
      </c>
      <c r="K178">
        <f>(10^(_10sept_0_30[[#This Row],[V_mag_adj]]/20)*SIN(RADIANS(_10sept_0_30[[#This Row],[V_phase]])))*0.9</f>
        <v>1.2209440214226467E-4</v>
      </c>
    </row>
    <row r="179" spans="1:11" x14ac:dyDescent="0.25">
      <c r="A179">
        <v>-4</v>
      </c>
      <c r="B179">
        <v>-0.15</v>
      </c>
      <c r="C179">
        <v>1.1100000000000001</v>
      </c>
      <c r="D179">
        <v>-0.19</v>
      </c>
      <c r="E179">
        <v>0.46</v>
      </c>
      <c r="F179">
        <f>_10sept_0_30[[#This Row],[H_mag]]-40</f>
        <v>-40.15</v>
      </c>
      <c r="G179">
        <f>_10sept_0_30[[#This Row],[V_mag]]-40</f>
        <v>-40.19</v>
      </c>
      <c r="H179">
        <f>(10^(_10sept_0_30[[#This Row],[H_mag_adj]]/20)*COS(RADIANS(_10sept_0_30[[#This Row],[H_phase]])))*0.9</f>
        <v>8.8442498893549198E-3</v>
      </c>
      <c r="I179">
        <f>(10^(_10sept_0_30[[#This Row],[H_mag_adj]]/20)*SIN(RADIANS(_10sept_0_30[[#This Row],[H_phase]])))*0.9</f>
        <v>1.713624603591566E-4</v>
      </c>
      <c r="J179">
        <f>(10^(_10sept_0_30[[#This Row],[V_mag_adj]]/20)*COS(RADIANS(_10sept_0_30[[#This Row],[V_phase]])))*0.9</f>
        <v>8.8049828138486198E-3</v>
      </c>
      <c r="K179">
        <f>(10^(_10sept_0_30[[#This Row],[V_mag_adj]]/20)*SIN(RADIANS(_10sept_0_30[[#This Row],[V_phase]])))*0.9</f>
        <v>7.0692451596322044E-5</v>
      </c>
    </row>
    <row r="180" spans="1:11" x14ac:dyDescent="0.25">
      <c r="A180">
        <v>-3</v>
      </c>
      <c r="B180">
        <v>-0.09</v>
      </c>
      <c r="C180">
        <v>0.16</v>
      </c>
      <c r="D180">
        <v>-0.13</v>
      </c>
      <c r="E180">
        <v>-0.39</v>
      </c>
      <c r="F180">
        <f>_10sept_0_30[[#This Row],[H_mag]]-40</f>
        <v>-40.090000000000003</v>
      </c>
      <c r="G180">
        <f>_10sept_0_30[[#This Row],[V_mag]]-40</f>
        <v>-40.130000000000003</v>
      </c>
      <c r="H180">
        <f>(10^(_10sept_0_30[[#This Row],[H_mag_adj]]/20)*COS(RADIANS(_10sept_0_30[[#This Row],[H_phase]])))*0.9</f>
        <v>8.9071920446500853E-3</v>
      </c>
      <c r="I180">
        <f>(10^(_10sept_0_30[[#This Row],[H_mag_adj]]/20)*SIN(RADIANS(_10sept_0_30[[#This Row],[H_phase]])))*0.9</f>
        <v>2.4873637182469775E-5</v>
      </c>
      <c r="J180">
        <f>(10^(_10sept_0_30[[#This Row],[V_mag_adj]]/20)*COS(RADIANS(_10sept_0_30[[#This Row],[V_phase]])))*0.9</f>
        <v>8.8660963879099199E-3</v>
      </c>
      <c r="K180">
        <f>(10^(_10sept_0_30[[#This Row],[V_mag_adj]]/20)*SIN(RADIANS(_10sept_0_30[[#This Row],[V_phase]])))*0.9</f>
        <v>-6.0350535832381283E-5</v>
      </c>
    </row>
    <row r="181" spans="1:11" x14ac:dyDescent="0.25">
      <c r="A181">
        <v>-2</v>
      </c>
      <c r="B181">
        <v>-0.04</v>
      </c>
      <c r="C181">
        <v>-0.87</v>
      </c>
      <c r="D181">
        <v>-0.08</v>
      </c>
      <c r="E181">
        <v>-1.57</v>
      </c>
      <c r="F181">
        <f>_10sept_0_30[[#This Row],[H_mag]]-40</f>
        <v>-40.04</v>
      </c>
      <c r="G181">
        <f>_10sept_0_30[[#This Row],[V_mag]]-40</f>
        <v>-40.08</v>
      </c>
      <c r="H181">
        <f>(10^(_10sept_0_30[[#This Row],[H_mag_adj]]/20)*COS(RADIANS(_10sept_0_30[[#This Row],[H_phase]])))*0.9</f>
        <v>8.9576160009176183E-3</v>
      </c>
      <c r="I181">
        <f>(10^(_10sept_0_30[[#This Row],[H_mag_adj]]/20)*SIN(RADIANS(_10sept_0_30[[#This Row],[H_phase]])))*0.9</f>
        <v>-1.3602616078833038E-4</v>
      </c>
      <c r="J181">
        <f>(10^(_10sept_0_30[[#This Row],[V_mag_adj]]/20)*COS(RADIANS(_10sept_0_30[[#This Row],[V_phase]])))*0.9</f>
        <v>8.9141398591717387E-3</v>
      </c>
      <c r="K181">
        <f>(10^(_10sept_0_30[[#This Row],[V_mag_adj]]/20)*SIN(RADIANS(_10sept_0_30[[#This Row],[V_phase]])))*0.9</f>
        <v>-2.4432346539842733E-4</v>
      </c>
    </row>
    <row r="182" spans="1:11" x14ac:dyDescent="0.25">
      <c r="A182">
        <v>-1</v>
      </c>
      <c r="B182">
        <v>-0.01</v>
      </c>
      <c r="C182">
        <v>-2.41</v>
      </c>
      <c r="D182">
        <v>-0.06</v>
      </c>
      <c r="E182">
        <v>-3.18</v>
      </c>
      <c r="F182">
        <f>_10sept_0_30[[#This Row],[H_mag]]-40</f>
        <v>-40.01</v>
      </c>
      <c r="G182">
        <f>_10sept_0_30[[#This Row],[V_mag]]-40</f>
        <v>-40.06</v>
      </c>
      <c r="H182">
        <f>(10^(_10sept_0_30[[#This Row],[H_mag_adj]]/20)*COS(RADIANS(_10sept_0_30[[#This Row],[H_phase]])))*0.9</f>
        <v>8.9816930447643543E-3</v>
      </c>
      <c r="I182">
        <f>(10^(_10sept_0_30[[#This Row],[H_mag_adj]]/20)*SIN(RADIANS(_10sept_0_30[[#This Row],[H_phase]])))*0.9</f>
        <v>-3.7801483999769567E-4</v>
      </c>
      <c r="J182">
        <f>(10^(_10sept_0_30[[#This Row],[V_mag_adj]]/20)*COS(RADIANS(_10sept_0_30[[#This Row],[V_phase]])))*0.9</f>
        <v>8.924281534272013E-3</v>
      </c>
      <c r="K182">
        <f>(10^(_10sept_0_30[[#This Row],[V_mag_adj]]/20)*SIN(RADIANS(_10sept_0_30[[#This Row],[V_phase]])))*0.9</f>
        <v>-4.9581996044886366E-4</v>
      </c>
    </row>
    <row r="183" spans="1:11" x14ac:dyDescent="0.25">
      <c r="A183">
        <v>0</v>
      </c>
      <c r="B183">
        <v>0</v>
      </c>
      <c r="C183">
        <v>-4.2300000000000004</v>
      </c>
      <c r="D183">
        <v>-0.05</v>
      </c>
      <c r="E183">
        <v>-5.04</v>
      </c>
      <c r="F183">
        <f>_10sept_0_30[[#This Row],[H_mag]]-40</f>
        <v>-40</v>
      </c>
      <c r="G183">
        <f>_10sept_0_30[[#This Row],[V_mag]]-40</f>
        <v>-40.049999999999997</v>
      </c>
      <c r="H183">
        <f>(10^(_10sept_0_30[[#This Row],[H_mag_adj]]/20)*COS(RADIANS(_10sept_0_30[[#This Row],[H_phase]])))*0.9</f>
        <v>8.975483937775414E-3</v>
      </c>
      <c r="I183">
        <f>(10^(_10sept_0_30[[#This Row],[H_mag_adj]]/20)*SIN(RADIANS(_10sept_0_30[[#This Row],[H_phase]])))*0.9</f>
        <v>-6.6384341733239098E-4</v>
      </c>
      <c r="J183">
        <f>(10^(_10sept_0_30[[#This Row],[V_mag_adj]]/20)*COS(RADIANS(_10sept_0_30[[#This Row],[V_phase]])))*0.9</f>
        <v>8.9137428830434445E-3</v>
      </c>
      <c r="K183">
        <f>(10^(_10sept_0_30[[#This Row],[V_mag_adj]]/20)*SIN(RADIANS(_10sept_0_30[[#This Row],[V_phase]])))*0.9</f>
        <v>-7.8612243461457848E-4</v>
      </c>
    </row>
    <row r="184" spans="1:11" x14ac:dyDescent="0.25">
      <c r="A184">
        <v>1</v>
      </c>
      <c r="B184">
        <v>-0.02</v>
      </c>
      <c r="C184">
        <v>-6.08</v>
      </c>
      <c r="D184">
        <v>-0.06</v>
      </c>
      <c r="E184">
        <v>-7.47</v>
      </c>
      <c r="F184">
        <f>_10sept_0_30[[#This Row],[H_mag]]-40</f>
        <v>-40.020000000000003</v>
      </c>
      <c r="G184">
        <f>_10sept_0_30[[#This Row],[V_mag]]-40</f>
        <v>-40.06</v>
      </c>
      <c r="H184">
        <f>(10^(_10sept_0_30[[#This Row],[H_mag_adj]]/20)*COS(RADIANS(_10sept_0_30[[#This Row],[H_phase]])))*0.9</f>
        <v>8.9287917995651261E-3</v>
      </c>
      <c r="I184">
        <f>(10^(_10sept_0_30[[#This Row],[H_mag_adj]]/20)*SIN(RADIANS(_10sept_0_30[[#This Row],[H_phase]])))*0.9</f>
        <v>-9.5106035849049152E-4</v>
      </c>
      <c r="J184">
        <f>(10^(_10sept_0_30[[#This Row],[V_mag_adj]]/20)*COS(RADIANS(_10sept_0_30[[#This Row],[V_phase]])))*0.9</f>
        <v>8.8621878677780947E-3</v>
      </c>
      <c r="K184">
        <f>(10^(_10sept_0_30[[#This Row],[V_mag_adj]]/20)*SIN(RADIANS(_10sept_0_30[[#This Row],[V_phase]])))*0.9</f>
        <v>-1.1620088348780688E-3</v>
      </c>
    </row>
    <row r="185" spans="1:11" x14ac:dyDescent="0.25">
      <c r="A185">
        <v>2</v>
      </c>
      <c r="B185">
        <v>-0.05</v>
      </c>
      <c r="C185">
        <v>-8.5</v>
      </c>
      <c r="D185">
        <v>-0.08</v>
      </c>
      <c r="E185">
        <v>-9.65</v>
      </c>
      <c r="F185">
        <f>_10sept_0_30[[#This Row],[H_mag]]-40</f>
        <v>-40.049999999999997</v>
      </c>
      <c r="G185">
        <f>_10sept_0_30[[#This Row],[V_mag]]-40</f>
        <v>-40.08</v>
      </c>
      <c r="H185">
        <f>(10^(_10sept_0_30[[#This Row],[H_mag_adj]]/20)*COS(RADIANS(_10sept_0_30[[#This Row],[H_phase]])))*0.9</f>
        <v>8.8500508690217972E-3</v>
      </c>
      <c r="I185">
        <f>(10^(_10sept_0_30[[#This Row],[H_mag_adj]]/20)*SIN(RADIANS(_10sept_0_30[[#This Row],[H_phase]])))*0.9</f>
        <v>-1.3226489643660263E-3</v>
      </c>
      <c r="J185">
        <f>(10^(_10sept_0_30[[#This Row],[V_mag_adj]]/20)*COS(RADIANS(_10sept_0_30[[#This Row],[V_phase]])))*0.9</f>
        <v>8.7913062014249865E-3</v>
      </c>
      <c r="K185">
        <f>(10^(_10sept_0_30[[#This Row],[V_mag_adj]]/20)*SIN(RADIANS(_10sept_0_30[[#This Row],[V_phase]])))*0.9</f>
        <v>-1.4948306450582357E-3</v>
      </c>
    </row>
    <row r="186" spans="1:11" x14ac:dyDescent="0.25">
      <c r="A186">
        <v>3</v>
      </c>
      <c r="B186">
        <v>-0.09</v>
      </c>
      <c r="C186">
        <v>-10.96</v>
      </c>
      <c r="D186">
        <v>-0.12</v>
      </c>
      <c r="E186">
        <v>-12.23</v>
      </c>
      <c r="F186">
        <f>_10sept_0_30[[#This Row],[H_mag]]-40</f>
        <v>-40.090000000000003</v>
      </c>
      <c r="G186">
        <f>_10sept_0_30[[#This Row],[V_mag]]-40</f>
        <v>-40.119999999999997</v>
      </c>
      <c r="H186">
        <f>(10^(_10sept_0_30[[#This Row],[H_mag_adj]]/20)*COS(RADIANS(_10sept_0_30[[#This Row],[H_phase]])))*0.9</f>
        <v>8.744760330418001E-3</v>
      </c>
      <c r="I186">
        <f>(10^(_10sept_0_30[[#This Row],[H_mag_adj]]/20)*SIN(RADIANS(_10sept_0_30[[#This Row],[H_phase]])))*0.9</f>
        <v>-1.6934744112776328E-3</v>
      </c>
      <c r="J186">
        <f>(10^(_10sept_0_30[[#This Row],[V_mag_adj]]/20)*COS(RADIANS(_10sept_0_30[[#This Row],[V_phase]])))*0.9</f>
        <v>8.675063838788067E-3</v>
      </c>
      <c r="K186">
        <f>(10^(_10sept_0_30[[#This Row],[V_mag_adj]]/20)*SIN(RADIANS(_10sept_0_30[[#This Row],[V_phase]])))*0.9</f>
        <v>-1.8803703142960409E-3</v>
      </c>
    </row>
    <row r="187" spans="1:11" x14ac:dyDescent="0.25">
      <c r="A187">
        <v>4</v>
      </c>
      <c r="B187">
        <v>-0.14000000000000001</v>
      </c>
      <c r="C187">
        <v>-13.88</v>
      </c>
      <c r="D187">
        <v>-0.16</v>
      </c>
      <c r="E187">
        <v>-15.32</v>
      </c>
      <c r="F187">
        <f>_10sept_0_30[[#This Row],[H_mag]]-40</f>
        <v>-40.14</v>
      </c>
      <c r="G187">
        <f>_10sept_0_30[[#This Row],[V_mag]]-40</f>
        <v>-40.159999999999997</v>
      </c>
      <c r="H187">
        <f>(10^(_10sept_0_30[[#This Row],[H_mag_adj]]/20)*COS(RADIANS(_10sept_0_30[[#This Row],[H_phase]])))*0.9</f>
        <v>8.5975042938615069E-3</v>
      </c>
      <c r="I187">
        <f>(10^(_10sept_0_30[[#This Row],[H_mag_adj]]/20)*SIN(RADIANS(_10sept_0_30[[#This Row],[H_phase]])))*0.9</f>
        <v>-2.1244825897601427E-3</v>
      </c>
      <c r="J187">
        <f>(10^(_10sept_0_30[[#This Row],[V_mag_adj]]/20)*COS(RADIANS(_10sept_0_30[[#This Row],[V_phase]])))*0.9</f>
        <v>8.521755983237126E-3</v>
      </c>
      <c r="K187">
        <f>(10^(_10sept_0_30[[#This Row],[V_mag_adj]]/20)*SIN(RADIANS(_10sept_0_30[[#This Row],[V_phase]])))*0.9</f>
        <v>-2.3344862123610317E-3</v>
      </c>
    </row>
    <row r="188" spans="1:11" x14ac:dyDescent="0.25">
      <c r="A188">
        <v>5</v>
      </c>
      <c r="B188">
        <v>-0.2</v>
      </c>
      <c r="C188">
        <v>-17.420000000000002</v>
      </c>
      <c r="D188">
        <v>-0.21</v>
      </c>
      <c r="E188">
        <v>-18.45</v>
      </c>
      <c r="F188">
        <f>_10sept_0_30[[#This Row],[H_mag]]-40</f>
        <v>-40.200000000000003</v>
      </c>
      <c r="G188">
        <f>_10sept_0_30[[#This Row],[V_mag]]-40</f>
        <v>-40.21</v>
      </c>
      <c r="H188">
        <f>(10^(_10sept_0_30[[#This Row],[H_mag_adj]]/20)*COS(RADIANS(_10sept_0_30[[#This Row],[H_phase]])))*0.9</f>
        <v>8.3917539100401284E-3</v>
      </c>
      <c r="I188">
        <f>(10^(_10sept_0_30[[#This Row],[H_mag_adj]]/20)*SIN(RADIANS(_10sept_0_30[[#This Row],[H_phase]])))*0.9</f>
        <v>-2.6330335700598907E-3</v>
      </c>
      <c r="J188">
        <f>(10^(_10sept_0_30[[#This Row],[V_mag_adj]]/20)*COS(RADIANS(_10sept_0_30[[#This Row],[V_phase]])))*0.9</f>
        <v>8.3334669785076788E-3</v>
      </c>
      <c r="K188">
        <f>(10^(_10sept_0_30[[#This Row],[V_mag_adj]]/20)*SIN(RADIANS(_10sept_0_30[[#This Row],[V_phase]])))*0.9</f>
        <v>-2.7802549170962364E-3</v>
      </c>
    </row>
    <row r="189" spans="1:11" x14ac:dyDescent="0.25">
      <c r="A189">
        <v>6</v>
      </c>
      <c r="B189">
        <v>-0.25</v>
      </c>
      <c r="C189">
        <v>-20.81</v>
      </c>
      <c r="D189">
        <v>-0.25</v>
      </c>
      <c r="E189">
        <v>-21.95</v>
      </c>
      <c r="F189">
        <f>_10sept_0_30[[#This Row],[H_mag]]-40</f>
        <v>-40.25</v>
      </c>
      <c r="G189">
        <f>_10sept_0_30[[#This Row],[V_mag]]-40</f>
        <v>-40.25</v>
      </c>
      <c r="H189">
        <f>(10^(_10sept_0_30[[#This Row],[H_mag_adj]]/20)*COS(RADIANS(_10sept_0_30[[#This Row],[H_phase]])))*0.9</f>
        <v>8.1741827140762897E-3</v>
      </c>
      <c r="I189">
        <f>(10^(_10sept_0_30[[#This Row],[H_mag_adj]]/20)*SIN(RADIANS(_10sept_0_30[[#This Row],[H_phase]])))*0.9</f>
        <v>-3.1067133656093857E-3</v>
      </c>
      <c r="J189">
        <f>(10^(_10sept_0_30[[#This Row],[V_mag_adj]]/20)*COS(RADIANS(_10sept_0_30[[#This Row],[V_phase]])))*0.9</f>
        <v>8.1107553348994423E-3</v>
      </c>
      <c r="K189">
        <f>(10^(_10sept_0_30[[#This Row],[V_mag_adj]]/20)*SIN(RADIANS(_10sept_0_30[[#This Row],[V_phase]])))*0.9</f>
        <v>-3.268727409338357E-3</v>
      </c>
    </row>
    <row r="190" spans="1:11" x14ac:dyDescent="0.25">
      <c r="A190">
        <v>7</v>
      </c>
      <c r="B190">
        <v>-0.31</v>
      </c>
      <c r="C190">
        <v>-24.97</v>
      </c>
      <c r="D190">
        <v>-0.28999999999999998</v>
      </c>
      <c r="E190">
        <v>-25.79</v>
      </c>
      <c r="F190">
        <f>_10sept_0_30[[#This Row],[H_mag]]-40</f>
        <v>-40.31</v>
      </c>
      <c r="G190">
        <f>_10sept_0_30[[#This Row],[V_mag]]-40</f>
        <v>-40.29</v>
      </c>
      <c r="H190">
        <f>(10^(_10sept_0_30[[#This Row],[H_mag_adj]]/20)*COS(RADIANS(_10sept_0_30[[#This Row],[H_phase]])))*0.9</f>
        <v>7.8727087485853317E-3</v>
      </c>
      <c r="I190">
        <f>(10^(_10sept_0_30[[#This Row],[H_mag_adj]]/20)*SIN(RADIANS(_10sept_0_30[[#This Row],[H_phase]])))*0.9</f>
        <v>-3.6660871338311104E-3</v>
      </c>
      <c r="J190">
        <f>(10^(_10sept_0_30[[#This Row],[V_mag_adj]]/20)*COS(RADIANS(_10sept_0_30[[#This Row],[V_phase]])))*0.9</f>
        <v>7.8374620143210096E-3</v>
      </c>
      <c r="K190">
        <f>(10^(_10sept_0_30[[#This Row],[V_mag_adj]]/20)*SIN(RADIANS(_10sept_0_30[[#This Row],[V_phase]])))*0.9</f>
        <v>-3.7870897507224451E-3</v>
      </c>
    </row>
    <row r="191" spans="1:11" x14ac:dyDescent="0.25">
      <c r="A191">
        <v>8</v>
      </c>
      <c r="B191">
        <v>-0.36</v>
      </c>
      <c r="C191">
        <v>-29.07</v>
      </c>
      <c r="D191">
        <v>-0.32</v>
      </c>
      <c r="E191">
        <v>-29.79</v>
      </c>
      <c r="F191">
        <f>_10sept_0_30[[#This Row],[H_mag]]-40</f>
        <v>-40.36</v>
      </c>
      <c r="G191">
        <f>_10sept_0_30[[#This Row],[V_mag]]-40</f>
        <v>-40.32</v>
      </c>
      <c r="H191">
        <f>(10^(_10sept_0_30[[#This Row],[H_mag_adj]]/20)*COS(RADIANS(_10sept_0_30[[#This Row],[H_phase]])))*0.9</f>
        <v>7.5468763247174709E-3</v>
      </c>
      <c r="I191">
        <f>(10^(_10sept_0_30[[#This Row],[H_mag_adj]]/20)*SIN(RADIANS(_10sept_0_30[[#This Row],[H_phase]])))*0.9</f>
        <v>-4.1953632800302071E-3</v>
      </c>
      <c r="J191">
        <f>(10^(_10sept_0_30[[#This Row],[V_mag_adj]]/20)*COS(RADIANS(_10sept_0_30[[#This Row],[V_phase]])))*0.9</f>
        <v>7.5281500604292865E-3</v>
      </c>
      <c r="K191">
        <f>(10^(_10sept_0_30[[#This Row],[V_mag_adj]]/20)*SIN(RADIANS(_10sept_0_30[[#This Row],[V_phase]])))*0.9</f>
        <v>-4.3096675042088046E-3</v>
      </c>
    </row>
    <row r="192" spans="1:11" x14ac:dyDescent="0.25">
      <c r="A192">
        <v>9</v>
      </c>
      <c r="B192">
        <v>-0.38</v>
      </c>
      <c r="C192">
        <v>-33.11</v>
      </c>
      <c r="D192">
        <v>-0.34</v>
      </c>
      <c r="E192">
        <v>-34.07</v>
      </c>
      <c r="F192">
        <f>_10sept_0_30[[#This Row],[H_mag]]-40</f>
        <v>-40.380000000000003</v>
      </c>
      <c r="G192">
        <f>_10sept_0_30[[#This Row],[V_mag]]-40</f>
        <v>-40.340000000000003</v>
      </c>
      <c r="H192">
        <f>(10^(_10sept_0_30[[#This Row],[H_mag_adj]]/20)*COS(RADIANS(_10sept_0_30[[#This Row],[H_phase]])))*0.9</f>
        <v>7.215913295354667E-3</v>
      </c>
      <c r="I192">
        <f>(10^(_10sept_0_30[[#This Row],[H_mag_adj]]/20)*SIN(RADIANS(_10sept_0_30[[#This Row],[H_phase]])))*0.9</f>
        <v>-4.7057895207717991E-3</v>
      </c>
      <c r="J192">
        <f>(10^(_10sept_0_30[[#This Row],[V_mag_adj]]/20)*COS(RADIANS(_10sept_0_30[[#This Row],[V_phase]])))*0.9</f>
        <v>7.1689964132772548E-3</v>
      </c>
      <c r="K192">
        <f>(10^(_10sept_0_30[[#This Row],[V_mag_adj]]/20)*SIN(RADIANS(_10sept_0_30[[#This Row],[V_phase]])))*0.9</f>
        <v>-4.8483030552363138E-3</v>
      </c>
    </row>
    <row r="193" spans="1:11" x14ac:dyDescent="0.25">
      <c r="A193">
        <v>10</v>
      </c>
      <c r="B193">
        <v>-0.4</v>
      </c>
      <c r="C193">
        <v>-37.5</v>
      </c>
      <c r="D193">
        <v>-0.36</v>
      </c>
      <c r="E193">
        <v>-38.35</v>
      </c>
      <c r="F193">
        <f>_10sept_0_30[[#This Row],[H_mag]]-40</f>
        <v>-40.4</v>
      </c>
      <c r="G193">
        <f>_10sept_0_30[[#This Row],[V_mag]]-40</f>
        <v>-40.36</v>
      </c>
      <c r="H193">
        <f>(10^(_10sept_0_30[[#This Row],[H_mag_adj]]/20)*COS(RADIANS(_10sept_0_30[[#This Row],[H_phase]])))*0.9</f>
        <v>6.8188190226612369E-3</v>
      </c>
      <c r="I193">
        <f>(10^(_10sept_0_30[[#This Row],[H_mag_adj]]/20)*SIN(RADIANS(_10sept_0_30[[#This Row],[H_phase]])))*0.9</f>
        <v>-5.2322638622322847E-3</v>
      </c>
      <c r="J193">
        <f>(10^(_10sept_0_30[[#This Row],[V_mag_adj]]/20)*COS(RADIANS(_10sept_0_30[[#This Row],[V_phase]])))*0.9</f>
        <v>6.7715618235463688E-3</v>
      </c>
      <c r="K193">
        <f>(10^(_10sept_0_30[[#This Row],[V_mag_adj]]/20)*SIN(RADIANS(_10sept_0_30[[#This Row],[V_phase]])))*0.9</f>
        <v>-5.3574588922264514E-3</v>
      </c>
    </row>
    <row r="194" spans="1:11" x14ac:dyDescent="0.25">
      <c r="A194">
        <v>11</v>
      </c>
      <c r="B194">
        <v>-0.41</v>
      </c>
      <c r="C194">
        <v>-42.3</v>
      </c>
      <c r="D194">
        <v>-0.36</v>
      </c>
      <c r="E194">
        <v>-43.06</v>
      </c>
      <c r="F194">
        <f>_10sept_0_30[[#This Row],[H_mag]]-40</f>
        <v>-40.409999999999997</v>
      </c>
      <c r="G194">
        <f>_10sept_0_30[[#This Row],[V_mag]]-40</f>
        <v>-40.36</v>
      </c>
      <c r="H194">
        <f>(10^(_10sept_0_30[[#This Row],[H_mag_adj]]/20)*COS(RADIANS(_10sept_0_30[[#This Row],[H_phase]])))*0.9</f>
        <v>6.3497652616002296E-3</v>
      </c>
      <c r="I194">
        <f>(10^(_10sept_0_30[[#This Row],[H_mag_adj]]/20)*SIN(RADIANS(_10sept_0_30[[#This Row],[H_phase]])))*0.9</f>
        <v>-5.7778418294193038E-3</v>
      </c>
      <c r="J194">
        <f>(10^(_10sept_0_30[[#This Row],[V_mag_adj]]/20)*COS(RADIANS(_10sept_0_30[[#This Row],[V_phase]])))*0.9</f>
        <v>6.3087806440847031E-3</v>
      </c>
      <c r="K194">
        <f>(10^(_10sept_0_30[[#This Row],[V_mag_adj]]/20)*SIN(RADIANS(_10sept_0_30[[#This Row],[V_phase]])))*0.9</f>
        <v>-5.8953966869778242E-3</v>
      </c>
    </row>
    <row r="195" spans="1:11" x14ac:dyDescent="0.25">
      <c r="A195">
        <v>12</v>
      </c>
      <c r="B195">
        <v>-0.42</v>
      </c>
      <c r="C195">
        <v>-47.51</v>
      </c>
      <c r="D195">
        <v>-0.37</v>
      </c>
      <c r="E195">
        <v>-48.09</v>
      </c>
      <c r="F195">
        <f>_10sept_0_30[[#This Row],[H_mag]]-40</f>
        <v>-40.42</v>
      </c>
      <c r="G195">
        <f>_10sept_0_30[[#This Row],[V_mag]]-40</f>
        <v>-40.369999999999997</v>
      </c>
      <c r="H195">
        <f>(10^(_10sept_0_30[[#This Row],[H_mag_adj]]/20)*COS(RADIANS(_10sept_0_30[[#This Row],[H_phase]])))*0.9</f>
        <v>5.7921942910034588E-3</v>
      </c>
      <c r="I195">
        <f>(10^(_10sept_0_30[[#This Row],[H_mag_adj]]/20)*SIN(RADIANS(_10sept_0_30[[#This Row],[H_phase]])))*0.9</f>
        <v>-6.3232861899252969E-3</v>
      </c>
      <c r="J195">
        <f>(10^(_10sept_0_30[[#This Row],[V_mag_adj]]/20)*COS(RADIANS(_10sept_0_30[[#This Row],[V_phase]])))*0.9</f>
        <v>5.7609560207753851E-3</v>
      </c>
      <c r="K195">
        <f>(10^(_10sept_0_30[[#This Row],[V_mag_adj]]/20)*SIN(RADIANS(_10sept_0_30[[#This Row],[V_phase]])))*0.9</f>
        <v>-6.4184364172173505E-3</v>
      </c>
    </row>
    <row r="196" spans="1:11" x14ac:dyDescent="0.25">
      <c r="A196">
        <v>13</v>
      </c>
      <c r="B196">
        <v>-0.36</v>
      </c>
      <c r="C196">
        <v>-55.02</v>
      </c>
      <c r="D196">
        <v>-0.33</v>
      </c>
      <c r="E196">
        <v>-54.73</v>
      </c>
      <c r="F196">
        <f>_10sept_0_30[[#This Row],[H_mag]]-40</f>
        <v>-40.36</v>
      </c>
      <c r="G196">
        <f>_10sept_0_30[[#This Row],[V_mag]]-40</f>
        <v>-40.33</v>
      </c>
      <c r="H196">
        <f>(10^(_10sept_0_30[[#This Row],[H_mag_adj]]/20)*COS(RADIANS(_10sept_0_30[[#This Row],[H_phase]])))*0.9</f>
        <v>4.950137093718103E-3</v>
      </c>
      <c r="I196">
        <f>(10^(_10sept_0_30[[#This Row],[H_mag_adj]]/20)*SIN(RADIANS(_10sept_0_30[[#This Row],[H_phase]])))*0.9</f>
        <v>-7.0747832521853987E-3</v>
      </c>
      <c r="J196">
        <f>(10^(_10sept_0_30[[#This Row],[V_mag_adj]]/20)*COS(RADIANS(_10sept_0_30[[#This Row],[V_phase]])))*0.9</f>
        <v>5.0031326301023292E-3</v>
      </c>
      <c r="K196">
        <f>(10^(_10sept_0_30[[#This Row],[V_mag_adj]]/20)*SIN(RADIANS(_10sept_0_30[[#This Row],[V_phase]])))*0.9</f>
        <v>-7.0740285254819761E-3</v>
      </c>
    </row>
    <row r="197" spans="1:11" x14ac:dyDescent="0.25">
      <c r="A197">
        <v>14</v>
      </c>
      <c r="B197">
        <v>-0.28999999999999998</v>
      </c>
      <c r="C197">
        <v>-61.25</v>
      </c>
      <c r="D197">
        <v>-0.25</v>
      </c>
      <c r="E197">
        <v>-61.27</v>
      </c>
      <c r="F197">
        <f>_10sept_0_30[[#This Row],[H_mag]]-40</f>
        <v>-40.29</v>
      </c>
      <c r="G197">
        <f>_10sept_0_30[[#This Row],[V_mag]]-40</f>
        <v>-40.25</v>
      </c>
      <c r="H197">
        <f>(10^(_10sept_0_30[[#This Row],[H_mag_adj]]/20)*COS(RADIANS(_10sept_0_30[[#This Row],[H_phase]])))*0.9</f>
        <v>4.1867540120239166E-3</v>
      </c>
      <c r="I197">
        <f>(10^(_10sept_0_30[[#This Row],[H_mag_adj]]/20)*SIN(RADIANS(_10sept_0_30[[#This Row],[H_phase]])))*0.9</f>
        <v>-7.6314448467346844E-3</v>
      </c>
      <c r="J197">
        <f>(10^(_10sept_0_30[[#This Row],[V_mag_adj]]/20)*COS(RADIANS(_10sept_0_30[[#This Row],[V_phase]])))*0.9</f>
        <v>4.2034027616142293E-3</v>
      </c>
      <c r="K197">
        <f>(10^(_10sept_0_30[[#This Row],[V_mag_adj]]/20)*SIN(RADIANS(_10sept_0_30[[#This Row],[V_phase]])))*0.9</f>
        <v>-7.6681377271677568E-3</v>
      </c>
    </row>
    <row r="198" spans="1:11" x14ac:dyDescent="0.25">
      <c r="A198">
        <v>15</v>
      </c>
      <c r="B198">
        <v>-0.26</v>
      </c>
      <c r="C198">
        <v>-66.75</v>
      </c>
      <c r="D198">
        <v>-0.21</v>
      </c>
      <c r="E198">
        <v>-66.819999999999993</v>
      </c>
      <c r="F198">
        <f>_10sept_0_30[[#This Row],[H_mag]]-40</f>
        <v>-40.26</v>
      </c>
      <c r="G198">
        <f>_10sept_0_30[[#This Row],[V_mag]]-40</f>
        <v>-40.21</v>
      </c>
      <c r="H198">
        <f>(10^(_10sept_0_30[[#This Row],[H_mag_adj]]/20)*COS(RADIANS(_10sept_0_30[[#This Row],[H_phase]])))*0.9</f>
        <v>3.4479256241686826E-3</v>
      </c>
      <c r="I198">
        <f>(10^(_10sept_0_30[[#This Row],[H_mag_adj]]/20)*SIN(RADIANS(_10sept_0_30[[#This Row],[H_phase]])))*0.9</f>
        <v>-8.0252642454034604E-3</v>
      </c>
      <c r="J198">
        <f>(10^(_10sept_0_30[[#This Row],[V_mag_adj]]/20)*COS(RADIANS(_10sept_0_30[[#This Row],[V_phase]])))*0.9</f>
        <v>3.4579668172720498E-3</v>
      </c>
      <c r="K198">
        <f>(10^(_10sept_0_30[[#This Row],[V_mag_adj]]/20)*SIN(RADIANS(_10sept_0_30[[#This Row],[V_phase]])))*0.9</f>
        <v>-8.0758253309838931E-3</v>
      </c>
    </row>
    <row r="199" spans="1:11" x14ac:dyDescent="0.25">
      <c r="A199">
        <v>16</v>
      </c>
      <c r="B199">
        <v>-0.24</v>
      </c>
      <c r="C199">
        <v>-71.52</v>
      </c>
      <c r="D199">
        <v>-0.22</v>
      </c>
      <c r="E199">
        <v>-71.989999999999995</v>
      </c>
      <c r="F199">
        <f>_10sept_0_30[[#This Row],[H_mag]]-40</f>
        <v>-40.24</v>
      </c>
      <c r="G199">
        <f>_10sept_0_30[[#This Row],[V_mag]]-40</f>
        <v>-40.22</v>
      </c>
      <c r="H199">
        <f>(10^(_10sept_0_30[[#This Row],[H_mag_adj]]/20)*COS(RADIANS(_10sept_0_30[[#This Row],[H_phase]])))*0.9</f>
        <v>2.7750167894178648E-3</v>
      </c>
      <c r="I199">
        <f>(10^(_10sept_0_30[[#This Row],[H_mag_adj]]/20)*SIN(RADIANS(_10sept_0_30[[#This Row],[H_phase]])))*0.9</f>
        <v>-8.3032819950353432E-3</v>
      </c>
      <c r="J199">
        <f>(10^(_10sept_0_30[[#This Row],[V_mag_adj]]/20)*COS(RADIANS(_10sept_0_30[[#This Row],[V_phase]])))*0.9</f>
        <v>2.7130518179398874E-3</v>
      </c>
      <c r="K199">
        <f>(10^(_10sept_0_30[[#This Row],[V_mag_adj]]/20)*SIN(RADIANS(_10sept_0_30[[#This Row],[V_phase]])))*0.9</f>
        <v>-8.3449588446757317E-3</v>
      </c>
    </row>
    <row r="200" spans="1:11" x14ac:dyDescent="0.25">
      <c r="A200">
        <v>17</v>
      </c>
      <c r="B200">
        <v>-0.21</v>
      </c>
      <c r="C200">
        <v>-76.06</v>
      </c>
      <c r="D200">
        <v>-0.22</v>
      </c>
      <c r="E200">
        <v>-75.44</v>
      </c>
      <c r="F200">
        <f>_10sept_0_30[[#This Row],[H_mag]]-40</f>
        <v>-40.21</v>
      </c>
      <c r="G200">
        <f>_10sept_0_30[[#This Row],[V_mag]]-40</f>
        <v>-40.22</v>
      </c>
      <c r="H200">
        <f>(10^(_10sept_0_30[[#This Row],[H_mag_adj]]/20)*COS(RADIANS(_10sept_0_30[[#This Row],[H_phase]])))*0.9</f>
        <v>2.1163599506845415E-3</v>
      </c>
      <c r="I200">
        <f>(10^(_10sept_0_30[[#This Row],[H_mag_adj]]/20)*SIN(RADIANS(_10sept_0_30[[#This Row],[H_phase]])))*0.9</f>
        <v>-8.5262834720090212E-3</v>
      </c>
      <c r="J200">
        <f>(10^(_10sept_0_30[[#This Row],[V_mag_adj]]/20)*COS(RADIANS(_10sept_0_30[[#This Row],[V_phase]])))*0.9</f>
        <v>2.2059563462817479E-3</v>
      </c>
      <c r="K200">
        <f>(10^(_10sept_0_30[[#This Row],[V_mag_adj]]/20)*SIN(RADIANS(_10sept_0_30[[#This Row],[V_phase]])))*0.9</f>
        <v>-8.4930998395437406E-3</v>
      </c>
    </row>
    <row r="201" spans="1:11" x14ac:dyDescent="0.25">
      <c r="A201">
        <v>18</v>
      </c>
      <c r="B201">
        <v>-0.16</v>
      </c>
      <c r="C201">
        <v>-81.95</v>
      </c>
      <c r="D201">
        <v>-0.19</v>
      </c>
      <c r="E201">
        <v>-81.5</v>
      </c>
      <c r="F201">
        <f>_10sept_0_30[[#This Row],[H_mag]]-40</f>
        <v>-40.159999999999997</v>
      </c>
      <c r="G201">
        <f>_10sept_0_30[[#This Row],[V_mag]]-40</f>
        <v>-40.19</v>
      </c>
      <c r="H201">
        <f>(10^(_10sept_0_30[[#This Row],[H_mag_adj]]/20)*COS(RADIANS(_10sept_0_30[[#This Row],[H_phase]])))*0.9</f>
        <v>1.2373312721081153E-3</v>
      </c>
      <c r="I201">
        <f>(10^(_10sept_0_30[[#This Row],[H_mag_adj]]/20)*SIN(RADIANS(_10sept_0_30[[#This Row],[H_phase]])))*0.9</f>
        <v>-8.7486663118789051E-3</v>
      </c>
      <c r="J201">
        <f>(10^(_10sept_0_30[[#This Row],[V_mag_adj]]/20)*COS(RADIANS(_10sept_0_30[[#This Row],[V_phase]])))*0.9</f>
        <v>1.3015012699596304E-3</v>
      </c>
      <c r="K201">
        <f>(10^(_10sept_0_30[[#This Row],[V_mag_adj]]/20)*SIN(RADIANS(_10sept_0_30[[#This Row],[V_phase]])))*0.9</f>
        <v>-8.7085483416684175E-3</v>
      </c>
    </row>
    <row r="202" spans="1:11" x14ac:dyDescent="0.25">
      <c r="A202">
        <v>19</v>
      </c>
      <c r="B202">
        <v>-0.12</v>
      </c>
      <c r="C202">
        <v>-88.34</v>
      </c>
      <c r="D202">
        <v>-0.18</v>
      </c>
      <c r="E202">
        <v>-87.65</v>
      </c>
      <c r="F202">
        <f>_10sept_0_30[[#This Row],[H_mag]]-40</f>
        <v>-40.119999999999997</v>
      </c>
      <c r="G202">
        <f>_10sept_0_30[[#This Row],[V_mag]]-40</f>
        <v>-40.18</v>
      </c>
      <c r="H202">
        <f>(10^(_10sept_0_30[[#This Row],[H_mag_adj]]/20)*COS(RADIANS(_10sept_0_30[[#This Row],[H_phase]])))*0.9</f>
        <v>2.5713855870612901E-4</v>
      </c>
      <c r="I202">
        <f>(10^(_10sept_0_30[[#This Row],[H_mag_adj]]/20)*SIN(RADIANS(_10sept_0_30[[#This Row],[H_phase]])))*0.9</f>
        <v>-8.8727901410751674E-3</v>
      </c>
      <c r="J202">
        <f>(10^(_10sept_0_30[[#This Row],[V_mag_adj]]/20)*COS(RADIANS(_10sept_0_30[[#This Row],[V_phase]])))*0.9</f>
        <v>3.6146476317607906E-4</v>
      </c>
      <c r="K202">
        <f>(10^(_10sept_0_30[[#This Row],[V_mag_adj]]/20)*SIN(RADIANS(_10sept_0_30[[#This Row],[V_phase]])))*0.9</f>
        <v>-8.8079960477836609E-3</v>
      </c>
    </row>
    <row r="203" spans="1:11" x14ac:dyDescent="0.25">
      <c r="A203">
        <v>20</v>
      </c>
      <c r="B203">
        <v>-0.1</v>
      </c>
      <c r="C203">
        <v>-94.82</v>
      </c>
      <c r="D203">
        <v>-0.18</v>
      </c>
      <c r="E203">
        <v>-94.72</v>
      </c>
      <c r="F203">
        <f>_10sept_0_30[[#This Row],[H_mag]]-40</f>
        <v>-40.1</v>
      </c>
      <c r="G203">
        <f>_10sept_0_30[[#This Row],[V_mag]]-40</f>
        <v>-40.18</v>
      </c>
      <c r="H203">
        <f>(10^(_10sept_0_30[[#This Row],[H_mag_adj]]/20)*COS(RADIANS(_10sept_0_30[[#This Row],[H_phase]])))*0.9</f>
        <v>-7.4757461265858238E-4</v>
      </c>
      <c r="I203">
        <f>(10^(_10sept_0_30[[#This Row],[H_mag_adj]]/20)*SIN(RADIANS(_10sept_0_30[[#This Row],[H_phase]])))*0.9</f>
        <v>-8.8655144856871655E-3</v>
      </c>
      <c r="J203">
        <f>(10^(_10sept_0_30[[#This Row],[V_mag_adj]]/20)*COS(RADIANS(_10sept_0_30[[#This Row],[V_phase]])))*0.9</f>
        <v>-7.253883047819655E-4</v>
      </c>
      <c r="K203">
        <f>(10^(_10sept_0_30[[#This Row],[V_mag_adj]]/20)*SIN(RADIANS(_10sept_0_30[[#This Row],[V_phase]])))*0.9</f>
        <v>-8.7855143822132605E-3</v>
      </c>
    </row>
    <row r="204" spans="1:11" x14ac:dyDescent="0.25">
      <c r="A204">
        <v>21</v>
      </c>
      <c r="B204">
        <v>-0.1</v>
      </c>
      <c r="C204">
        <v>-101.71</v>
      </c>
      <c r="D204">
        <v>-0.18</v>
      </c>
      <c r="E204">
        <v>-101.41</v>
      </c>
      <c r="F204">
        <f>_10sept_0_30[[#This Row],[H_mag]]-40</f>
        <v>-40.1</v>
      </c>
      <c r="G204">
        <f>_10sept_0_30[[#This Row],[V_mag]]-40</f>
        <v>-40.18</v>
      </c>
      <c r="H204">
        <f>(10^(_10sept_0_30[[#This Row],[H_mag_adj]]/20)*COS(RADIANS(_10sept_0_30[[#This Row],[H_phase]])))*0.9</f>
        <v>-1.8057146003757141E-3</v>
      </c>
      <c r="I204">
        <f>(10^(_10sept_0_30[[#This Row],[H_mag_adj]]/20)*SIN(RADIANS(_10sept_0_30[[#This Row],[H_phase]])))*0.9</f>
        <v>-8.7118086342280604E-3</v>
      </c>
      <c r="J204">
        <f>(10^(_10sept_0_30[[#This Row],[V_mag_adj]]/20)*COS(RADIANS(_10sept_0_30[[#This Row],[V_phase]])))*0.9</f>
        <v>-1.7439386673579007E-3</v>
      </c>
      <c r="K204">
        <f>(10^(_10sept_0_30[[#This Row],[V_mag_adj]]/20)*SIN(RADIANS(_10sept_0_30[[#This Row],[V_phase]])))*0.9</f>
        <v>-8.6411879436385647E-3</v>
      </c>
    </row>
    <row r="205" spans="1:11" x14ac:dyDescent="0.25">
      <c r="A205">
        <v>22</v>
      </c>
      <c r="B205">
        <v>-0.12</v>
      </c>
      <c r="C205">
        <v>-108.55</v>
      </c>
      <c r="D205">
        <v>-0.2</v>
      </c>
      <c r="E205">
        <v>-108.54</v>
      </c>
      <c r="F205">
        <f>_10sept_0_30[[#This Row],[H_mag]]-40</f>
        <v>-40.119999999999997</v>
      </c>
      <c r="G205">
        <f>_10sept_0_30[[#This Row],[V_mag]]-40</f>
        <v>-40.200000000000003</v>
      </c>
      <c r="H205">
        <f>(10^(_10sept_0_30[[#This Row],[H_mag_adj]]/20)*COS(RADIANS(_10sept_0_30[[#This Row],[H_phase]])))*0.9</f>
        <v>-2.8239045109503132E-3</v>
      </c>
      <c r="I205">
        <f>(10^(_10sept_0_30[[#This Row],[H_mag_adj]]/20)*SIN(RADIANS(_10sept_0_30[[#This Row],[H_phase]])))*0.9</f>
        <v>-8.4153483848839333E-3</v>
      </c>
      <c r="J205">
        <f>(10^(_10sept_0_30[[#This Row],[V_mag_adj]]/20)*COS(RADIANS(_10sept_0_30[[#This Row],[V_phase]])))*0.9</f>
        <v>-2.7965594664275291E-3</v>
      </c>
      <c r="K205">
        <f>(10^(_10sept_0_30[[#This Row],[V_mag_adj]]/20)*SIN(RADIANS(_10sept_0_30[[#This Row],[V_phase]])))*0.9</f>
        <v>-8.338684225851864E-3</v>
      </c>
    </row>
    <row r="206" spans="1:11" x14ac:dyDescent="0.25">
      <c r="A206">
        <v>23</v>
      </c>
      <c r="B206">
        <v>-0.15</v>
      </c>
      <c r="C206">
        <v>-115.64</v>
      </c>
      <c r="D206">
        <v>-0.23</v>
      </c>
      <c r="E206">
        <v>-115.83</v>
      </c>
      <c r="F206">
        <f>_10sept_0_30[[#This Row],[H_mag]]-40</f>
        <v>-40.15</v>
      </c>
      <c r="G206">
        <f>_10sept_0_30[[#This Row],[V_mag]]-40</f>
        <v>-40.229999999999997</v>
      </c>
      <c r="H206">
        <f>(10^(_10sept_0_30[[#This Row],[H_mag_adj]]/20)*COS(RADIANS(_10sept_0_30[[#This Row],[H_phase]])))*0.9</f>
        <v>-3.8277600185523037E-3</v>
      </c>
      <c r="I206">
        <f>(10^(_10sept_0_30[[#This Row],[H_mag_adj]]/20)*SIN(RADIANS(_10sept_0_30[[#This Row],[H_phase]])))*0.9</f>
        <v>-7.9748588977202172E-3</v>
      </c>
      <c r="J206">
        <f>(10^(_10sept_0_30[[#This Row],[V_mag_adj]]/20)*COS(RADIANS(_10sept_0_30[[#This Row],[V_phase]])))*0.9</f>
        <v>-3.818849180922432E-3</v>
      </c>
      <c r="K206">
        <f>(10^(_10sept_0_30[[#This Row],[V_mag_adj]]/20)*SIN(RADIANS(_10sept_0_30[[#This Row],[V_phase]])))*0.9</f>
        <v>-7.8891245687174125E-3</v>
      </c>
    </row>
    <row r="207" spans="1:11" x14ac:dyDescent="0.25">
      <c r="A207">
        <v>24</v>
      </c>
      <c r="B207">
        <v>-0.19</v>
      </c>
      <c r="C207">
        <v>-122.8</v>
      </c>
      <c r="D207">
        <v>-0.26</v>
      </c>
      <c r="E207">
        <v>-122.92</v>
      </c>
      <c r="F207">
        <f>_10sept_0_30[[#This Row],[H_mag]]-40</f>
        <v>-40.19</v>
      </c>
      <c r="G207">
        <f>_10sept_0_30[[#This Row],[V_mag]]-40</f>
        <v>-40.26</v>
      </c>
      <c r="H207">
        <f>(10^(_10sept_0_30[[#This Row],[H_mag_adj]]/20)*COS(RADIANS(_10sept_0_30[[#This Row],[H_phase]])))*0.9</f>
        <v>-4.7698852071896627E-3</v>
      </c>
      <c r="I207">
        <f>(10^(_10sept_0_30[[#This Row],[H_mag_adj]]/20)*SIN(RADIANS(_10sept_0_30[[#This Row],[H_phase]])))*0.9</f>
        <v>-7.4014130330035972E-3</v>
      </c>
      <c r="J207">
        <f>(10^(_10sept_0_30[[#This Row],[V_mag_adj]]/20)*COS(RADIANS(_10sept_0_30[[#This Row],[V_phase]])))*0.9</f>
        <v>-4.7469656260273069E-3</v>
      </c>
      <c r="K207">
        <f>(10^(_10sept_0_30[[#This Row],[V_mag_adj]]/20)*SIN(RADIANS(_10sept_0_30[[#This Row],[V_phase]])))*0.9</f>
        <v>-7.332078468187949E-3</v>
      </c>
    </row>
    <row r="208" spans="1:11" x14ac:dyDescent="0.25">
      <c r="A208">
        <v>25</v>
      </c>
      <c r="B208">
        <v>-0.25</v>
      </c>
      <c r="C208">
        <v>-129.80000000000001</v>
      </c>
      <c r="D208">
        <v>-0.3</v>
      </c>
      <c r="E208">
        <v>-130.09</v>
      </c>
      <c r="F208">
        <f>_10sept_0_30[[#This Row],[H_mag]]-40</f>
        <v>-40.25</v>
      </c>
      <c r="G208">
        <f>_10sept_0_30[[#This Row],[V_mag]]-40</f>
        <v>-40.299999999999997</v>
      </c>
      <c r="H208">
        <f>(10^(_10sept_0_30[[#This Row],[H_mag_adj]]/20)*COS(RADIANS(_10sept_0_30[[#This Row],[H_phase]])))*0.9</f>
        <v>-5.5975362848568336E-3</v>
      </c>
      <c r="I208">
        <f>(10^(_10sept_0_30[[#This Row],[H_mag_adj]]/20)*SIN(RADIANS(_10sept_0_30[[#This Row],[H_phase]])))*0.9</f>
        <v>-6.7183717163365386E-3</v>
      </c>
      <c r="J208">
        <f>(10^(_10sept_0_30[[#This Row],[V_mag_adj]]/20)*COS(RADIANS(_10sept_0_30[[#This Row],[V_phase]])))*0.9</f>
        <v>-5.5991449584451699E-3</v>
      </c>
      <c r="K208">
        <f>(10^(_10sept_0_30[[#This Row],[V_mag_adj]]/20)*SIN(RADIANS(_10sept_0_30[[#This Row],[V_phase]])))*0.9</f>
        <v>-6.6515542618905549E-3</v>
      </c>
    </row>
    <row r="209" spans="1:11" x14ac:dyDescent="0.25">
      <c r="A209">
        <v>26</v>
      </c>
      <c r="B209">
        <v>-0.32</v>
      </c>
      <c r="C209">
        <v>-137.47</v>
      </c>
      <c r="D209">
        <v>-0.36</v>
      </c>
      <c r="E209">
        <v>-137.9</v>
      </c>
      <c r="F209">
        <f>_10sept_0_30[[#This Row],[H_mag]]-40</f>
        <v>-40.32</v>
      </c>
      <c r="G209">
        <f>_10sept_0_30[[#This Row],[V_mag]]-40</f>
        <v>-40.36</v>
      </c>
      <c r="H209">
        <f>(10^(_10sept_0_30[[#This Row],[H_mag_adj]]/20)*COS(RADIANS(_10sept_0_30[[#This Row],[H_phase]])))*0.9</f>
        <v>-6.3924142962180457E-3</v>
      </c>
      <c r="I209">
        <f>(10^(_10sept_0_30[[#This Row],[H_mag_adj]]/20)*SIN(RADIANS(_10sept_0_30[[#This Row],[H_phase]])))*0.9</f>
        <v>-5.8637289155180064E-3</v>
      </c>
      <c r="J209">
        <f>(10^(_10sept_0_30[[#This Row],[V_mag_adj]]/20)*COS(RADIANS(_10sept_0_30[[#This Row],[V_phase]])))*0.9</f>
        <v>-6.4066688136141482E-3</v>
      </c>
      <c r="K209">
        <f>(10^(_10sept_0_30[[#This Row],[V_mag_adj]]/20)*SIN(RADIANS(_10sept_0_30[[#This Row],[V_phase]])))*0.9</f>
        <v>-5.7888694945274748E-3</v>
      </c>
    </row>
    <row r="210" spans="1:11" x14ac:dyDescent="0.25">
      <c r="A210">
        <v>27</v>
      </c>
      <c r="B210">
        <v>-0.4</v>
      </c>
      <c r="C210">
        <v>-144.93</v>
      </c>
      <c r="D210">
        <v>-0.43</v>
      </c>
      <c r="E210">
        <v>-145.33000000000001</v>
      </c>
      <c r="F210">
        <f>_10sept_0_30[[#This Row],[H_mag]]-40</f>
        <v>-40.4</v>
      </c>
      <c r="G210">
        <f>_10sept_0_30[[#This Row],[V_mag]]-40</f>
        <v>-40.43</v>
      </c>
      <c r="H210">
        <f>(10^(_10sept_0_30[[#This Row],[H_mag_adj]]/20)*COS(RADIANS(_10sept_0_30[[#This Row],[H_phase]])))*0.9</f>
        <v>-7.034528959671724E-3</v>
      </c>
      <c r="I210">
        <f>(10^(_10sept_0_30[[#This Row],[H_mag_adj]]/20)*SIN(RADIANS(_10sept_0_30[[#This Row],[H_phase]])))*0.9</f>
        <v>-4.9384491799924898E-3</v>
      </c>
      <c r="J210">
        <f>(10^(_10sept_0_30[[#This Row],[V_mag_adj]]/20)*COS(RADIANS(_10sept_0_30[[#This Row],[V_phase]])))*0.9</f>
        <v>-7.0444613587278973E-3</v>
      </c>
      <c r="K210">
        <f>(10^(_10sept_0_30[[#This Row],[V_mag_adj]]/20)*SIN(RADIANS(_10sept_0_30[[#This Row],[V_phase]])))*0.9</f>
        <v>-4.8723613205655875E-3</v>
      </c>
    </row>
    <row r="211" spans="1:11" x14ac:dyDescent="0.25">
      <c r="A211">
        <v>28</v>
      </c>
      <c r="B211">
        <v>-0.51</v>
      </c>
      <c r="C211">
        <v>-152.76</v>
      </c>
      <c r="D211">
        <v>-0.5</v>
      </c>
      <c r="E211">
        <v>-153.03</v>
      </c>
      <c r="F211">
        <f>_10sept_0_30[[#This Row],[H_mag]]-40</f>
        <v>-40.51</v>
      </c>
      <c r="G211">
        <f>_10sept_0_30[[#This Row],[V_mag]]-40</f>
        <v>-40.5</v>
      </c>
      <c r="H211">
        <f>(10^(_10sept_0_30[[#This Row],[H_mag_adj]]/20)*COS(RADIANS(_10sept_0_30[[#This Row],[H_phase]])))*0.9</f>
        <v>-7.5455634397287386E-3</v>
      </c>
      <c r="I211">
        <f>(10^(_10sept_0_30[[#This Row],[H_mag_adj]]/20)*SIN(RADIANS(_10sept_0_30[[#This Row],[H_phase]])))*0.9</f>
        <v>-3.884554404757737E-3</v>
      </c>
      <c r="J211">
        <f>(10^(_10sept_0_30[[#This Row],[V_mag_adj]]/20)*COS(RADIANS(_10sept_0_30[[#This Row],[V_phase]])))*0.9</f>
        <v>-7.5724982669737543E-3</v>
      </c>
      <c r="K211">
        <f>(10^(_10sept_0_30[[#This Row],[V_mag_adj]]/20)*SIN(RADIANS(_10sept_0_30[[#This Row],[V_phase]])))*0.9</f>
        <v>-3.8533875986608008E-3</v>
      </c>
    </row>
    <row r="212" spans="1:11" x14ac:dyDescent="0.25">
      <c r="A212">
        <v>29</v>
      </c>
      <c r="B212">
        <v>-0.6</v>
      </c>
      <c r="C212">
        <v>-160.65</v>
      </c>
      <c r="D212">
        <v>-0.59</v>
      </c>
      <c r="E212">
        <v>-160.80000000000001</v>
      </c>
      <c r="F212">
        <f>_10sept_0_30[[#This Row],[H_mag]]-40</f>
        <v>-40.6</v>
      </c>
      <c r="G212">
        <f>_10sept_0_30[[#This Row],[V_mag]]-40</f>
        <v>-40.590000000000003</v>
      </c>
      <c r="H212">
        <f>(10^(_10sept_0_30[[#This Row],[H_mag_adj]]/20)*COS(RADIANS(_10sept_0_30[[#This Row],[H_phase]])))*0.9</f>
        <v>-7.9248310644022824E-3</v>
      </c>
      <c r="I212">
        <f>(10^(_10sept_0_30[[#This Row],[H_mag_adj]]/20)*SIN(RADIANS(_10sept_0_30[[#This Row],[H_phase]])))*0.9</f>
        <v>-2.7830025848221895E-3</v>
      </c>
      <c r="J212">
        <f>(10^(_10sept_0_30[[#This Row],[V_mag_adj]]/20)*COS(RADIANS(_10sept_0_30[[#This Row],[V_phase]])))*0.9</f>
        <v>-7.9412271966100845E-3</v>
      </c>
      <c r="K212">
        <f>(10^(_10sept_0_30[[#This Row],[V_mag_adj]]/20)*SIN(RADIANS(_10sept_0_30[[#This Row],[V_phase]])))*0.9</f>
        <v>-2.7654278965934518E-3</v>
      </c>
    </row>
    <row r="213" spans="1:11" x14ac:dyDescent="0.25">
      <c r="A213">
        <v>30</v>
      </c>
      <c r="B213">
        <v>-0.7</v>
      </c>
      <c r="C213">
        <v>-168.3</v>
      </c>
      <c r="D213">
        <v>-0.68</v>
      </c>
      <c r="E213">
        <v>-168.73</v>
      </c>
      <c r="F213">
        <f>_10sept_0_30[[#This Row],[H_mag]]-40</f>
        <v>-40.700000000000003</v>
      </c>
      <c r="G213">
        <f>_10sept_0_30[[#This Row],[V_mag]]-40</f>
        <v>-40.68</v>
      </c>
      <c r="H213">
        <f>(10^(_10sept_0_30[[#This Row],[H_mag_adj]]/20)*COS(RADIANS(_10sept_0_30[[#This Row],[H_phase]])))*0.9</f>
        <v>-8.1306268730803807E-3</v>
      </c>
      <c r="I213">
        <f>(10^(_10sept_0_30[[#This Row],[H_mag_adj]]/20)*SIN(RADIANS(_10sept_0_30[[#This Row],[H_phase]])))*0.9</f>
        <v>-1.6837718803732068E-3</v>
      </c>
      <c r="J213">
        <f>(10^(_10sept_0_30[[#This Row],[V_mag_adj]]/20)*COS(RADIANS(_10sept_0_30[[#This Row],[V_phase]])))*0.9</f>
        <v>-8.1618059807997204E-3</v>
      </c>
      <c r="K213">
        <f>(10^(_10sept_0_30[[#This Row],[V_mag_adj]]/20)*SIN(RADIANS(_10sept_0_30[[#This Row],[V_phase]])))*0.9</f>
        <v>-1.6264460874683873E-3</v>
      </c>
    </row>
    <row r="214" spans="1:11" x14ac:dyDescent="0.25">
      <c r="A214">
        <v>31</v>
      </c>
      <c r="B214">
        <v>-0.81</v>
      </c>
      <c r="C214">
        <v>-176.53</v>
      </c>
      <c r="D214">
        <v>-0.79</v>
      </c>
      <c r="E214">
        <v>-177.11</v>
      </c>
      <c r="F214">
        <f>_10sept_0_30[[#This Row],[H_mag]]-40</f>
        <v>-40.81</v>
      </c>
      <c r="G214">
        <f>_10sept_0_30[[#This Row],[V_mag]]-40</f>
        <v>-40.79</v>
      </c>
      <c r="H214">
        <f>(10^(_10sept_0_30[[#This Row],[H_mag_adj]]/20)*COS(RADIANS(_10sept_0_30[[#This Row],[H_phase]])))*0.9</f>
        <v>-8.1836218774363739E-3</v>
      </c>
      <c r="I214">
        <f>(10^(_10sept_0_30[[#This Row],[H_mag_adj]]/20)*SIN(RADIANS(_10sept_0_30[[#This Row],[H_phase]])))*0.9</f>
        <v>-4.9623092992354156E-4</v>
      </c>
      <c r="J214">
        <f>(10^(_10sept_0_30[[#This Row],[V_mag_adj]]/20)*COS(RADIANS(_10sept_0_30[[#This Row],[V_phase]])))*0.9</f>
        <v>-8.2071016046224559E-3</v>
      </c>
      <c r="K214">
        <f>(10^(_10sept_0_30[[#This Row],[V_mag_adj]]/20)*SIN(RADIANS(_10sept_0_30[[#This Row],[V_phase]])))*0.9</f>
        <v>-4.1431775920653557E-4</v>
      </c>
    </row>
    <row r="215" spans="1:11" x14ac:dyDescent="0.25">
      <c r="A215">
        <v>32</v>
      </c>
      <c r="B215">
        <v>-0.91</v>
      </c>
      <c r="C215">
        <v>175.09</v>
      </c>
      <c r="D215">
        <v>-0.89</v>
      </c>
      <c r="E215">
        <v>174.8</v>
      </c>
      <c r="F215">
        <f>_10sept_0_30[[#This Row],[H_mag]]-40</f>
        <v>-40.909999999999997</v>
      </c>
      <c r="G215">
        <f>_10sept_0_30[[#This Row],[V_mag]]-40</f>
        <v>-40.89</v>
      </c>
      <c r="H215">
        <f>(10^(_10sept_0_30[[#This Row],[H_mag_adj]]/20)*COS(RADIANS(_10sept_0_30[[#This Row],[H_phase]])))*0.9</f>
        <v>-8.0750622572613694E-3</v>
      </c>
      <c r="I215">
        <f>(10^(_10sept_0_30[[#This Row],[H_mag_adj]]/20)*SIN(RADIANS(_10sept_0_30[[#This Row],[H_phase]])))*0.9</f>
        <v>6.9369678355466749E-4</v>
      </c>
      <c r="J215">
        <f>(10^(_10sept_0_30[[#This Row],[V_mag_adj]]/20)*COS(RADIANS(_10sept_0_30[[#This Row],[V_phase]])))*0.9</f>
        <v>-8.0900543313870178E-3</v>
      </c>
      <c r="K215">
        <f>(10^(_10sept_0_30[[#This Row],[V_mag_adj]]/20)*SIN(RADIANS(_10sept_0_30[[#This Row],[V_phase]])))*0.9</f>
        <v>7.3625262029692045E-4</v>
      </c>
    </row>
    <row r="216" spans="1:11" x14ac:dyDescent="0.25">
      <c r="A216">
        <v>33</v>
      </c>
      <c r="B216">
        <v>-1.01</v>
      </c>
      <c r="C216">
        <v>166.29</v>
      </c>
      <c r="D216">
        <v>-0.99</v>
      </c>
      <c r="E216">
        <v>166.18</v>
      </c>
      <c r="F216">
        <f>_10sept_0_30[[#This Row],[H_mag]]-40</f>
        <v>-41.01</v>
      </c>
      <c r="G216">
        <f>_10sept_0_30[[#This Row],[V_mag]]-40</f>
        <v>-40.99</v>
      </c>
      <c r="H216">
        <f>(10^(_10sept_0_30[[#This Row],[H_mag_adj]]/20)*COS(RADIANS(_10sept_0_30[[#This Row],[H_phase]])))*0.9</f>
        <v>-7.7837483638639616E-3</v>
      </c>
      <c r="I216">
        <f>(10^(_10sept_0_30[[#This Row],[H_mag_adj]]/20)*SIN(RADIANS(_10sept_0_30[[#This Row],[H_phase]])))*0.9</f>
        <v>1.8989126301552852E-3</v>
      </c>
      <c r="J216">
        <f>(10^(_10sept_0_30[[#This Row],[V_mag_adj]]/20)*COS(RADIANS(_10sept_0_30[[#This Row],[V_phase]])))*0.9</f>
        <v>-7.7980233265875715E-3</v>
      </c>
      <c r="K216">
        <f>(10^(_10sept_0_30[[#This Row],[V_mag_adj]]/20)*SIN(RADIANS(_10sept_0_30[[#This Row],[V_phase]])))*0.9</f>
        <v>1.9182647319384446E-3</v>
      </c>
    </row>
    <row r="217" spans="1:11" x14ac:dyDescent="0.25">
      <c r="A217">
        <v>34</v>
      </c>
      <c r="B217">
        <v>-1.1100000000000001</v>
      </c>
      <c r="C217">
        <v>157.82</v>
      </c>
      <c r="D217">
        <v>-1.0900000000000001</v>
      </c>
      <c r="E217">
        <v>157.54</v>
      </c>
      <c r="F217">
        <f>_10sept_0_30[[#This Row],[H_mag]]-40</f>
        <v>-41.11</v>
      </c>
      <c r="G217">
        <f>_10sept_0_30[[#This Row],[V_mag]]-40</f>
        <v>-41.09</v>
      </c>
      <c r="H217">
        <f>(10^(_10sept_0_30[[#This Row],[H_mag_adj]]/20)*COS(RADIANS(_10sept_0_30[[#This Row],[H_phase]])))*0.9</f>
        <v>-7.33423178571451E-3</v>
      </c>
      <c r="I217">
        <f>(10^(_10sept_0_30[[#This Row],[H_mag_adj]]/20)*SIN(RADIANS(_10sept_0_30[[#This Row],[H_phase]])))*0.9</f>
        <v>2.9900584836118063E-3</v>
      </c>
      <c r="J217">
        <f>(10^(_10sept_0_30[[#This Row],[V_mag_adj]]/20)*COS(RADIANS(_10sept_0_30[[#This Row],[V_phase]])))*0.9</f>
        <v>-7.3364053477365382E-3</v>
      </c>
      <c r="K217">
        <f>(10^(_10sept_0_30[[#This Row],[V_mag_adj]]/20)*SIN(RADIANS(_10sept_0_30[[#This Row],[V_phase]])))*0.9</f>
        <v>3.0328397926574985E-3</v>
      </c>
    </row>
    <row r="218" spans="1:11" x14ac:dyDescent="0.25">
      <c r="A218">
        <v>35</v>
      </c>
      <c r="B218">
        <v>-1.19</v>
      </c>
      <c r="C218">
        <v>149.07</v>
      </c>
      <c r="D218">
        <v>-1.18</v>
      </c>
      <c r="E218">
        <v>148.96</v>
      </c>
      <c r="F218">
        <f>_10sept_0_30[[#This Row],[H_mag]]-40</f>
        <v>-41.19</v>
      </c>
      <c r="G218">
        <f>_10sept_0_30[[#This Row],[V_mag]]-40</f>
        <v>-41.18</v>
      </c>
      <c r="H218">
        <f>(10^(_10sept_0_30[[#This Row],[H_mag_adj]]/20)*COS(RADIANS(_10sept_0_30[[#This Row],[H_phase]])))*0.9</f>
        <v>-6.7317266843072666E-3</v>
      </c>
      <c r="I218">
        <f>(10^(_10sept_0_30[[#This Row],[H_mag_adj]]/20)*SIN(RADIANS(_10sept_0_30[[#This Row],[H_phase]])))*0.9</f>
        <v>4.0336440447739296E-3</v>
      </c>
      <c r="J218">
        <f>(10^(_10sept_0_30[[#This Row],[V_mag_adj]]/20)*COS(RADIANS(_10sept_0_30[[#This Row],[V_phase]])))*0.9</f>
        <v>-6.7317159570522579E-3</v>
      </c>
      <c r="K218">
        <f>(10^(_10sept_0_30[[#This Row],[V_mag_adj]]/20)*SIN(RADIANS(_10sept_0_30[[#This Row],[V_phase]])))*0.9</f>
        <v>4.0512220484227061E-3</v>
      </c>
    </row>
    <row r="219" spans="1:11" x14ac:dyDescent="0.25">
      <c r="A219">
        <v>36</v>
      </c>
      <c r="B219">
        <v>-1.28</v>
      </c>
      <c r="C219">
        <v>139.72999999999999</v>
      </c>
      <c r="D219">
        <v>-1.28</v>
      </c>
      <c r="E219">
        <v>139.51</v>
      </c>
      <c r="F219">
        <f>_10sept_0_30[[#This Row],[H_mag]]-40</f>
        <v>-41.28</v>
      </c>
      <c r="G219">
        <f>_10sept_0_30[[#This Row],[V_mag]]-40</f>
        <v>-41.28</v>
      </c>
      <c r="H219">
        <f>(10^(_10sept_0_30[[#This Row],[H_mag_adj]]/20)*COS(RADIANS(_10sept_0_30[[#This Row],[H_phase]])))*0.9</f>
        <v>-5.9261271501131205E-3</v>
      </c>
      <c r="I219">
        <f>(10^(_10sept_0_30[[#This Row],[H_mag_adj]]/20)*SIN(RADIANS(_10sept_0_30[[#This Row],[H_phase]])))*0.9</f>
        <v>5.0203891170981117E-3</v>
      </c>
      <c r="J219">
        <f>(10^(_10sept_0_30[[#This Row],[V_mag_adj]]/20)*COS(RADIANS(_10sept_0_30[[#This Row],[V_phase]])))*0.9</f>
        <v>-5.9068066012956753E-3</v>
      </c>
      <c r="K219">
        <f>(10^(_10sept_0_30[[#This Row],[V_mag_adj]]/20)*SIN(RADIANS(_10sept_0_30[[#This Row],[V_phase]])))*0.9</f>
        <v>5.0431067469641037E-3</v>
      </c>
    </row>
    <row r="220" spans="1:11" x14ac:dyDescent="0.25">
      <c r="A220">
        <v>37</v>
      </c>
      <c r="B220">
        <v>-1.35</v>
      </c>
      <c r="C220">
        <v>130.28</v>
      </c>
      <c r="D220">
        <v>-1.35</v>
      </c>
      <c r="E220">
        <v>130.07</v>
      </c>
      <c r="F220">
        <f>_10sept_0_30[[#This Row],[H_mag]]-40</f>
        <v>-41.35</v>
      </c>
      <c r="G220">
        <f>_10sept_0_30[[#This Row],[V_mag]]-40</f>
        <v>-41.35</v>
      </c>
      <c r="H220">
        <f>(10^(_10sept_0_30[[#This Row],[H_mag_adj]]/20)*COS(RADIANS(_10sept_0_30[[#This Row],[H_phase]])))*0.9</f>
        <v>-4.9811180832078326E-3</v>
      </c>
      <c r="I220">
        <f>(10^(_10sept_0_30[[#This Row],[H_mag_adj]]/20)*SIN(RADIANS(_10sept_0_30[[#This Row],[H_phase]])))*0.9</f>
        <v>5.8776908582700398E-3</v>
      </c>
      <c r="J220">
        <f>(10^(_10sept_0_30[[#This Row],[V_mag_adj]]/20)*COS(RADIANS(_10sept_0_30[[#This Row],[V_phase]])))*0.9</f>
        <v>-4.959541812077032E-3</v>
      </c>
      <c r="K220">
        <f>(10^(_10sept_0_30[[#This Row],[V_mag_adj]]/20)*SIN(RADIANS(_10sept_0_30[[#This Row],[V_phase]])))*0.9</f>
        <v>5.8959080893880066E-3</v>
      </c>
    </row>
    <row r="221" spans="1:11" x14ac:dyDescent="0.25">
      <c r="A221">
        <v>38</v>
      </c>
      <c r="B221">
        <v>-1.44</v>
      </c>
      <c r="C221">
        <v>120.21</v>
      </c>
      <c r="D221">
        <v>-1.43</v>
      </c>
      <c r="E221">
        <v>120.13</v>
      </c>
      <c r="F221">
        <f>_10sept_0_30[[#This Row],[H_mag]]-40</f>
        <v>-41.44</v>
      </c>
      <c r="G221">
        <f>_10sept_0_30[[#This Row],[V_mag]]-40</f>
        <v>-41.43</v>
      </c>
      <c r="H221">
        <f>(10^(_10sept_0_30[[#This Row],[H_mag_adj]]/20)*COS(RADIANS(_10sept_0_30[[#This Row],[H_phase]])))*0.9</f>
        <v>-3.8367007350473821E-3</v>
      </c>
      <c r="I221">
        <f>(10^(_10sept_0_30[[#This Row],[H_mag_adj]]/20)*SIN(RADIANS(_10sept_0_30[[#This Row],[H_phase]])))*0.9</f>
        <v>6.5894662198593247E-3</v>
      </c>
      <c r="J221">
        <f>(10^(_10sept_0_30[[#This Row],[V_mag_adj]]/20)*COS(RADIANS(_10sept_0_30[[#This Row],[V_phase]])))*0.9</f>
        <v>-3.8319054732338324E-3</v>
      </c>
      <c r="K221">
        <f>(10^(_10sept_0_30[[#This Row],[V_mag_adj]]/20)*SIN(RADIANS(_10sept_0_30[[#This Row],[V_phase]])))*0.9</f>
        <v>6.6024137754688078E-3</v>
      </c>
    </row>
    <row r="222" spans="1:11" x14ac:dyDescent="0.25">
      <c r="A222">
        <v>39</v>
      </c>
      <c r="B222">
        <v>-1.52</v>
      </c>
      <c r="C222">
        <v>110.43</v>
      </c>
      <c r="D222">
        <v>-1.51</v>
      </c>
      <c r="E222">
        <v>110.38</v>
      </c>
      <c r="F222">
        <f>_10sept_0_30[[#This Row],[H_mag]]-40</f>
        <v>-41.52</v>
      </c>
      <c r="G222">
        <f>_10sept_0_30[[#This Row],[V_mag]]-40</f>
        <v>-41.51</v>
      </c>
      <c r="H222">
        <f>(10^(_10sept_0_30[[#This Row],[H_mag_adj]]/20)*COS(RADIANS(_10sept_0_30[[#This Row],[H_phase]])))*0.9</f>
        <v>-2.6372179723430345E-3</v>
      </c>
      <c r="I222">
        <f>(10^(_10sept_0_30[[#This Row],[H_mag_adj]]/20)*SIN(RADIANS(_10sept_0_30[[#This Row],[H_phase]])))*0.9</f>
        <v>7.0799166628350762E-3</v>
      </c>
      <c r="J222">
        <f>(10^(_10sept_0_30[[#This Row],[V_mag_adj]]/20)*COS(RADIANS(_10sept_0_30[[#This Row],[V_phase]])))*0.9</f>
        <v>-2.6340694155813507E-3</v>
      </c>
      <c r="K222">
        <f>(10^(_10sept_0_30[[#This Row],[V_mag_adj]]/20)*SIN(RADIANS(_10sept_0_30[[#This Row],[V_phase]])))*0.9</f>
        <v>7.0903737707682822E-3</v>
      </c>
    </row>
    <row r="223" spans="1:11" x14ac:dyDescent="0.25">
      <c r="A223">
        <v>40</v>
      </c>
      <c r="B223">
        <v>-1.6</v>
      </c>
      <c r="C223">
        <v>100.23</v>
      </c>
      <c r="D223">
        <v>-1.6</v>
      </c>
      <c r="E223">
        <v>100.09</v>
      </c>
      <c r="F223">
        <f>_10sept_0_30[[#This Row],[H_mag]]-40</f>
        <v>-41.6</v>
      </c>
      <c r="G223">
        <f>_10sept_0_30[[#This Row],[V_mag]]-40</f>
        <v>-41.6</v>
      </c>
      <c r="H223">
        <f>(10^(_10sept_0_30[[#This Row],[H_mag_adj]]/20)*COS(RADIANS(_10sept_0_30[[#This Row],[H_phase]])))*0.9</f>
        <v>-1.3294915084475379E-3</v>
      </c>
      <c r="I223">
        <f>(10^(_10sept_0_30[[#This Row],[H_mag_adj]]/20)*SIN(RADIANS(_10sept_0_30[[#This Row],[H_phase]])))*0.9</f>
        <v>7.3668691432249344E-3</v>
      </c>
      <c r="J223">
        <f>(10^(_10sept_0_30[[#This Row],[V_mag_adj]]/20)*COS(RADIANS(_10sept_0_30[[#This Row],[V_phase]])))*0.9</f>
        <v>-1.3114869004003929E-3</v>
      </c>
      <c r="K223">
        <f>(10^(_10sept_0_30[[#This Row],[V_mag_adj]]/20)*SIN(RADIANS(_10sept_0_30[[#This Row],[V_phase]])))*0.9</f>
        <v>7.3700957086398795E-3</v>
      </c>
    </row>
    <row r="224" spans="1:11" x14ac:dyDescent="0.25">
      <c r="A224">
        <v>41</v>
      </c>
      <c r="B224">
        <v>-1.69</v>
      </c>
      <c r="C224">
        <v>89.39</v>
      </c>
      <c r="D224">
        <v>-1.7</v>
      </c>
      <c r="E224">
        <v>89.1</v>
      </c>
      <c r="F224">
        <f>_10sept_0_30[[#This Row],[H_mag]]-40</f>
        <v>-41.69</v>
      </c>
      <c r="G224">
        <f>_10sept_0_30[[#This Row],[V_mag]]-40</f>
        <v>-41.7</v>
      </c>
      <c r="H224">
        <f>(10^(_10sept_0_30[[#This Row],[H_mag_adj]]/20)*COS(RADIANS(_10sept_0_30[[#This Row],[H_phase]])))*0.9</f>
        <v>7.8875387814739462E-5</v>
      </c>
      <c r="I224">
        <f>(10^(_10sept_0_30[[#This Row],[H_mag_adj]]/20)*SIN(RADIANS(_10sept_0_30[[#This Row],[H_phase]])))*0.9</f>
        <v>7.4082886545856026E-3</v>
      </c>
      <c r="J224">
        <f>(10^(_10sept_0_30[[#This Row],[V_mag_adj]]/20)*COS(RADIANS(_10sept_0_30[[#This Row],[V_phase]])))*0.9</f>
        <v>1.1623703589027982E-4</v>
      </c>
      <c r="K224">
        <f>(10^(_10sept_0_30[[#This Row],[V_mag_adj]]/20)*SIN(RADIANS(_10sept_0_30[[#This Row],[V_phase]])))*0.9</f>
        <v>7.3992709072068664E-3</v>
      </c>
    </row>
    <row r="225" spans="1:11" x14ac:dyDescent="0.25">
      <c r="A225">
        <v>42</v>
      </c>
      <c r="B225">
        <v>-1.81</v>
      </c>
      <c r="C225">
        <v>78.010000000000005</v>
      </c>
      <c r="D225">
        <v>-1.82</v>
      </c>
      <c r="E225">
        <v>77.92</v>
      </c>
      <c r="F225">
        <f>_10sept_0_30[[#This Row],[H_mag]]-40</f>
        <v>-41.81</v>
      </c>
      <c r="G225">
        <f>_10sept_0_30[[#This Row],[V_mag]]-40</f>
        <v>-41.82</v>
      </c>
      <c r="H225">
        <f>(10^(_10sept_0_30[[#This Row],[H_mag_adj]]/20)*COS(RADIANS(_10sept_0_30[[#This Row],[H_phase]])))*0.9</f>
        <v>1.5179751493977441E-3</v>
      </c>
      <c r="I225">
        <f>(10^(_10sept_0_30[[#This Row],[H_mag_adj]]/20)*SIN(RADIANS(_10sept_0_30[[#This Row],[H_phase]])))*0.9</f>
        <v>7.1476455536491771E-3</v>
      </c>
      <c r="J225">
        <f>(10^(_10sept_0_30[[#This Row],[V_mag_adj]]/20)*COS(RADIANS(_10sept_0_30[[#This Row],[V_phase]])))*0.9</f>
        <v>1.5274412230590047E-3</v>
      </c>
      <c r="K225">
        <f>(10^(_10sept_0_30[[#This Row],[V_mag_adj]]/20)*SIN(RADIANS(_10sept_0_30[[#This Row],[V_phase]])))*0.9</f>
        <v>7.1370307646730071E-3</v>
      </c>
    </row>
    <row r="226" spans="1:11" x14ac:dyDescent="0.25">
      <c r="A226">
        <v>43</v>
      </c>
      <c r="B226">
        <v>-1.95</v>
      </c>
      <c r="C226">
        <v>67.37</v>
      </c>
      <c r="D226">
        <v>-1.95</v>
      </c>
      <c r="E226">
        <v>67.08</v>
      </c>
      <c r="F226">
        <f>_10sept_0_30[[#This Row],[H_mag]]-40</f>
        <v>-41.95</v>
      </c>
      <c r="G226">
        <f>_10sept_0_30[[#This Row],[V_mag]]-40</f>
        <v>-41.95</v>
      </c>
      <c r="H226">
        <f>(10^(_10sept_0_30[[#This Row],[H_mag_adj]]/20)*COS(RADIANS(_10sept_0_30[[#This Row],[H_phase]])))*0.9</f>
        <v>2.7666453355845596E-3</v>
      </c>
      <c r="I226">
        <f>(10^(_10sept_0_30[[#This Row],[H_mag_adj]]/20)*SIN(RADIANS(_10sept_0_30[[#This Row],[H_phase]])))*0.9</f>
        <v>6.6366419195646375E-3</v>
      </c>
      <c r="J226">
        <f>(10^(_10sept_0_30[[#This Row],[V_mag_adj]]/20)*COS(RADIANS(_10sept_0_30[[#This Row],[V_phase]])))*0.9</f>
        <v>2.8002008171302095E-3</v>
      </c>
      <c r="K226">
        <f>(10^(_10sept_0_30[[#This Row],[V_mag_adj]]/20)*SIN(RADIANS(_10sept_0_30[[#This Row],[V_phase]])))*0.9</f>
        <v>6.6225537193123404E-3</v>
      </c>
    </row>
    <row r="227" spans="1:11" x14ac:dyDescent="0.25">
      <c r="A227">
        <v>44</v>
      </c>
      <c r="B227">
        <v>-2.1</v>
      </c>
      <c r="C227">
        <v>56.52</v>
      </c>
      <c r="D227">
        <v>-2.1</v>
      </c>
      <c r="E227">
        <v>55.96</v>
      </c>
      <c r="F227">
        <f>_10sept_0_30[[#This Row],[H_mag]]-40</f>
        <v>-42.1</v>
      </c>
      <c r="G227">
        <f>_10sept_0_30[[#This Row],[V_mag]]-40</f>
        <v>-42.1</v>
      </c>
      <c r="H227">
        <f>(10^(_10sept_0_30[[#This Row],[H_mag_adj]]/20)*COS(RADIANS(_10sept_0_30[[#This Row],[H_phase]])))*0.9</f>
        <v>3.8985479577264685E-3</v>
      </c>
      <c r="I227">
        <f>(10^(_10sept_0_30[[#This Row],[H_mag_adj]]/20)*SIN(RADIANS(_10sept_0_30[[#This Row],[H_phase]])))*0.9</f>
        <v>5.8945329731953161E-3</v>
      </c>
      <c r="J227">
        <f>(10^(_10sept_0_30[[#This Row],[V_mag_adj]]/20)*COS(RADIANS(_10sept_0_30[[#This Row],[V_phase]])))*0.9</f>
        <v>3.9559730762798407E-3</v>
      </c>
      <c r="K227">
        <f>(10^(_10sept_0_30[[#This Row],[V_mag_adj]]/20)*SIN(RADIANS(_10sept_0_30[[#This Row],[V_phase]])))*0.9</f>
        <v>5.8561482367277071E-3</v>
      </c>
    </row>
    <row r="228" spans="1:11" x14ac:dyDescent="0.25">
      <c r="A228">
        <v>45</v>
      </c>
      <c r="B228">
        <v>-2.2599999999999998</v>
      </c>
      <c r="C228">
        <v>45.3</v>
      </c>
      <c r="D228">
        <v>-2.27</v>
      </c>
      <c r="E228">
        <v>44.26</v>
      </c>
      <c r="F228">
        <f>_10sept_0_30[[#This Row],[H_mag]]-40</f>
        <v>-42.26</v>
      </c>
      <c r="G228">
        <f>_10sept_0_30[[#This Row],[V_mag]]-40</f>
        <v>-42.27</v>
      </c>
      <c r="H228">
        <f>(10^(_10sept_0_30[[#This Row],[H_mag_adj]]/20)*COS(RADIANS(_10sept_0_30[[#This Row],[H_phase]])))*0.9</f>
        <v>4.8802447486634478E-3</v>
      </c>
      <c r="I228">
        <f>(10^(_10sept_0_30[[#This Row],[H_mag_adj]]/20)*SIN(RADIANS(_10sept_0_30[[#This Row],[H_phase]])))*0.9</f>
        <v>4.9316200219607512E-3</v>
      </c>
      <c r="J228">
        <f>(10^(_10sept_0_30[[#This Row],[V_mag_adj]]/20)*COS(RADIANS(_10sept_0_30[[#This Row],[V_phase]])))*0.9</f>
        <v>4.9632343996763089E-3</v>
      </c>
      <c r="K228">
        <f>(10^(_10sept_0_30[[#This Row],[V_mag_adj]]/20)*SIN(RADIANS(_10sept_0_30[[#This Row],[V_phase]])))*0.9</f>
        <v>4.8366574806212644E-3</v>
      </c>
    </row>
    <row r="229" spans="1:11" x14ac:dyDescent="0.25">
      <c r="A229">
        <v>46</v>
      </c>
      <c r="B229">
        <v>-2.4500000000000002</v>
      </c>
      <c r="C229">
        <v>33.56</v>
      </c>
      <c r="D229">
        <v>-2.46</v>
      </c>
      <c r="E229">
        <v>32.520000000000003</v>
      </c>
      <c r="F229">
        <f>_10sept_0_30[[#This Row],[H_mag]]-40</f>
        <v>-42.45</v>
      </c>
      <c r="G229">
        <f>_10sept_0_30[[#This Row],[V_mag]]-40</f>
        <v>-42.46</v>
      </c>
      <c r="H229">
        <f>(10^(_10sept_0_30[[#This Row],[H_mag_adj]]/20)*COS(RADIANS(_10sept_0_30[[#This Row],[H_phase]])))*0.9</f>
        <v>5.6564992829949215E-3</v>
      </c>
      <c r="I229">
        <f>(10^(_10sept_0_30[[#This Row],[H_mag_adj]]/20)*SIN(RADIANS(_10sept_0_30[[#This Row],[H_phase]])))*0.9</f>
        <v>3.7524796148452407E-3</v>
      </c>
      <c r="J229">
        <f>(10^(_10sept_0_30[[#This Row],[V_mag_adj]]/20)*COS(RADIANS(_10sept_0_30[[#This Row],[V_phase]])))*0.9</f>
        <v>5.7170907481307875E-3</v>
      </c>
      <c r="K229">
        <f>(10^(_10sept_0_30[[#This Row],[V_mag_adj]]/20)*SIN(RADIANS(_10sept_0_30[[#This Row],[V_phase]])))*0.9</f>
        <v>3.6449947072292889E-3</v>
      </c>
    </row>
    <row r="230" spans="1:11" x14ac:dyDescent="0.25">
      <c r="A230">
        <v>47</v>
      </c>
      <c r="B230">
        <v>-2.63</v>
      </c>
      <c r="C230">
        <v>21.54</v>
      </c>
      <c r="D230">
        <v>-2.66</v>
      </c>
      <c r="E230">
        <v>20.73</v>
      </c>
      <c r="F230">
        <f>_10sept_0_30[[#This Row],[H_mag]]-40</f>
        <v>-42.63</v>
      </c>
      <c r="G230">
        <f>_10sept_0_30[[#This Row],[V_mag]]-40</f>
        <v>-42.66</v>
      </c>
      <c r="H230">
        <f>(10^(_10sept_0_30[[#This Row],[H_mag_adj]]/20)*COS(RADIANS(_10sept_0_30[[#This Row],[H_phase]])))*0.9</f>
        <v>6.1844467952953787E-3</v>
      </c>
      <c r="I230">
        <f>(10^(_10sept_0_30[[#This Row],[H_mag_adj]]/20)*SIN(RADIANS(_10sept_0_30[[#This Row],[H_phase]])))*0.9</f>
        <v>2.4411072456067264E-3</v>
      </c>
      <c r="J230">
        <f>(10^(_10sept_0_30[[#This Row],[V_mag_adj]]/20)*COS(RADIANS(_10sept_0_30[[#This Row],[V_phase]])))*0.9</f>
        <v>6.196897655454647E-3</v>
      </c>
      <c r="K230">
        <f>(10^(_10sept_0_30[[#This Row],[V_mag_adj]]/20)*SIN(RADIANS(_10sept_0_30[[#This Row],[V_phase]])))*0.9</f>
        <v>2.3453212083533901E-3</v>
      </c>
    </row>
    <row r="231" spans="1:11" x14ac:dyDescent="0.25">
      <c r="A231">
        <v>48</v>
      </c>
      <c r="B231">
        <v>-2.81</v>
      </c>
      <c r="C231">
        <v>9.7200000000000006</v>
      </c>
      <c r="D231">
        <v>-2.86</v>
      </c>
      <c r="E231">
        <v>9.18</v>
      </c>
      <c r="F231">
        <f>_10sept_0_30[[#This Row],[H_mag]]-40</f>
        <v>-42.81</v>
      </c>
      <c r="G231">
        <f>_10sept_0_30[[#This Row],[V_mag]]-40</f>
        <v>-42.86</v>
      </c>
      <c r="H231">
        <f>(10^(_10sept_0_30[[#This Row],[H_mag_adj]]/20)*COS(RADIANS(_10sept_0_30[[#This Row],[H_phase]])))*0.9</f>
        <v>6.4189331715992356E-3</v>
      </c>
      <c r="I231">
        <f>(10^(_10sept_0_30[[#This Row],[H_mag_adj]]/20)*SIN(RADIANS(_10sept_0_30[[#This Row],[H_phase]])))*0.9</f>
        <v>1.0995145756144565E-3</v>
      </c>
      <c r="J231">
        <f>(10^(_10sept_0_30[[#This Row],[V_mag_adj]]/20)*COS(RADIANS(_10sept_0_30[[#This Row],[V_phase]])))*0.9</f>
        <v>6.3921085700578764E-3</v>
      </c>
      <c r="K231">
        <f>(10^(_10sept_0_30[[#This Row],[V_mag_adj]]/20)*SIN(RADIANS(_10sept_0_30[[#This Row],[V_phase]])))*0.9</f>
        <v>1.0330060099479615E-3</v>
      </c>
    </row>
    <row r="232" spans="1:11" x14ac:dyDescent="0.25">
      <c r="A232">
        <v>49</v>
      </c>
      <c r="B232">
        <v>-3.01</v>
      </c>
      <c r="C232">
        <v>-2.0499999999999998</v>
      </c>
      <c r="D232">
        <v>-3.07</v>
      </c>
      <c r="E232">
        <v>-2.76</v>
      </c>
      <c r="F232">
        <f>_10sept_0_30[[#This Row],[H_mag]]-40</f>
        <v>-43.01</v>
      </c>
      <c r="G232">
        <f>_10sept_0_30[[#This Row],[V_mag]]-40</f>
        <v>-43.07</v>
      </c>
      <c r="H232">
        <f>(10^(_10sept_0_30[[#This Row],[H_mag_adj]]/20)*COS(RADIANS(_10sept_0_30[[#This Row],[H_phase]])))*0.9</f>
        <v>6.3601076726731206E-3</v>
      </c>
      <c r="I232">
        <f>(10^(_10sept_0_30[[#This Row],[H_mag_adj]]/20)*SIN(RADIANS(_10sept_0_30[[#This Row],[H_phase]])))*0.9</f>
        <v>-2.2765703402209748E-4</v>
      </c>
      <c r="J232">
        <f>(10^(_10sept_0_30[[#This Row],[V_mag_adj]]/20)*COS(RADIANS(_10sept_0_30[[#This Row],[V_phase]])))*0.9</f>
        <v>6.3130384485663603E-3</v>
      </c>
      <c r="K232">
        <f>(10^(_10sept_0_30[[#This Row],[V_mag_adj]]/20)*SIN(RADIANS(_10sept_0_30[[#This Row],[V_phase]])))*0.9</f>
        <v>-3.0434136635136371E-4</v>
      </c>
    </row>
    <row r="233" spans="1:11" x14ac:dyDescent="0.25">
      <c r="A233">
        <v>50</v>
      </c>
      <c r="B233">
        <v>-3.26</v>
      </c>
      <c r="C233">
        <v>-14.09</v>
      </c>
      <c r="D233">
        <v>-3.31</v>
      </c>
      <c r="E233">
        <v>-14.69</v>
      </c>
      <c r="F233">
        <f>_10sept_0_30[[#This Row],[H_mag]]-40</f>
        <v>-43.26</v>
      </c>
      <c r="G233">
        <f>_10sept_0_30[[#This Row],[V_mag]]-40</f>
        <v>-43.31</v>
      </c>
      <c r="H233">
        <f>(10^(_10sept_0_30[[#This Row],[H_mag_adj]]/20)*COS(RADIANS(_10sept_0_30[[#This Row],[H_phase]])))*0.9</f>
        <v>5.9975789018321948E-3</v>
      </c>
      <c r="I233">
        <f>(10^(_10sept_0_30[[#This Row],[H_mag_adj]]/20)*SIN(RADIANS(_10sept_0_30[[#This Row],[H_phase]])))*0.9</f>
        <v>-1.5053749229504757E-3</v>
      </c>
      <c r="J233">
        <f>(10^(_10sept_0_30[[#This Row],[V_mag_adj]]/20)*COS(RADIANS(_10sept_0_30[[#This Row],[V_phase]])))*0.9</f>
        <v>5.9471528017629224E-3</v>
      </c>
      <c r="K233">
        <f>(10^(_10sept_0_30[[#This Row],[V_mag_adj]]/20)*SIN(RADIANS(_10sept_0_30[[#This Row],[V_phase]])))*0.9</f>
        <v>-1.5590969687420771E-3</v>
      </c>
    </row>
    <row r="234" spans="1:11" x14ac:dyDescent="0.25">
      <c r="A234">
        <v>51</v>
      </c>
      <c r="B234">
        <v>-3.55</v>
      </c>
      <c r="C234">
        <v>-26.28</v>
      </c>
      <c r="D234">
        <v>-3.58</v>
      </c>
      <c r="E234">
        <v>-26.76</v>
      </c>
      <c r="F234">
        <f>_10sept_0_30[[#This Row],[H_mag]]-40</f>
        <v>-43.55</v>
      </c>
      <c r="G234">
        <f>_10sept_0_30[[#This Row],[V_mag]]-40</f>
        <v>-43.58</v>
      </c>
      <c r="H234">
        <f>(10^(_10sept_0_30[[#This Row],[H_mag_adj]]/20)*COS(RADIANS(_10sept_0_30[[#This Row],[H_phase]])))*0.9</f>
        <v>5.3624236390899848E-3</v>
      </c>
      <c r="I234">
        <f>(10^(_10sept_0_30[[#This Row],[H_mag_adj]]/20)*SIN(RADIANS(_10sept_0_30[[#This Row],[H_phase]])))*0.9</f>
        <v>-2.6479461759158301E-3</v>
      </c>
      <c r="J234">
        <f>(10^(_10sept_0_30[[#This Row],[V_mag_adj]]/20)*COS(RADIANS(_10sept_0_30[[#This Row],[V_phase]])))*0.9</f>
        <v>5.3216402673448978E-3</v>
      </c>
      <c r="K234">
        <f>(10^(_10sept_0_30[[#This Row],[V_mag_adj]]/20)*SIN(RADIANS(_10sept_0_30[[#This Row],[V_phase]])))*0.9</f>
        <v>-2.683492385818745E-3</v>
      </c>
    </row>
    <row r="235" spans="1:11" x14ac:dyDescent="0.25">
      <c r="A235">
        <v>52</v>
      </c>
      <c r="B235">
        <v>-3.85</v>
      </c>
      <c r="C235">
        <v>-37.83</v>
      </c>
      <c r="D235">
        <v>-3.91</v>
      </c>
      <c r="E235">
        <v>-38.5</v>
      </c>
      <c r="F235">
        <f>_10sept_0_30[[#This Row],[H_mag]]-40</f>
        <v>-43.85</v>
      </c>
      <c r="G235">
        <f>_10sept_0_30[[#This Row],[V_mag]]-40</f>
        <v>-43.91</v>
      </c>
      <c r="H235">
        <f>(10^(_10sept_0_30[[#This Row],[H_mag_adj]]/20)*COS(RADIANS(_10sept_0_30[[#This Row],[H_phase]])))*0.9</f>
        <v>4.5632927074077618E-3</v>
      </c>
      <c r="I235">
        <f>(10^(_10sept_0_30[[#This Row],[H_mag_adj]]/20)*SIN(RADIANS(_10sept_0_30[[#This Row],[H_phase]])))*0.9</f>
        <v>-3.5434811574781735E-3</v>
      </c>
      <c r="J235">
        <f>(10^(_10sept_0_30[[#This Row],[V_mag_adj]]/20)*COS(RADIANS(_10sept_0_30[[#This Row],[V_phase]])))*0.9</f>
        <v>4.4904191314368725E-3</v>
      </c>
      <c r="K235">
        <f>(10^(_10sept_0_30[[#This Row],[V_mag_adj]]/20)*SIN(RADIANS(_10sept_0_30[[#This Row],[V_phase]])))*0.9</f>
        <v>-3.5718406580372421E-3</v>
      </c>
    </row>
    <row r="236" spans="1:11" x14ac:dyDescent="0.25">
      <c r="A236">
        <v>53</v>
      </c>
      <c r="B236">
        <v>-4.22</v>
      </c>
      <c r="C236">
        <v>-49.79</v>
      </c>
      <c r="D236">
        <v>-4.2699999999999996</v>
      </c>
      <c r="E236">
        <v>-50.44</v>
      </c>
      <c r="F236">
        <f>_10sept_0_30[[#This Row],[H_mag]]-40</f>
        <v>-44.22</v>
      </c>
      <c r="G236">
        <f>_10sept_0_30[[#This Row],[V_mag]]-40</f>
        <v>-44.269999999999996</v>
      </c>
      <c r="H236">
        <f>(10^(_10sept_0_30[[#This Row],[H_mag_adj]]/20)*COS(RADIANS(_10sept_0_30[[#This Row],[H_phase]])))*0.9</f>
        <v>3.5743737912956102E-3</v>
      </c>
      <c r="I236">
        <f>(10^(_10sept_0_30[[#This Row],[H_mag_adj]]/20)*SIN(RADIANS(_10sept_0_30[[#This Row],[H_phase]])))*0.9</f>
        <v>-4.2282030890419169E-3</v>
      </c>
      <c r="J236">
        <f>(10^(_10sept_0_30[[#This Row],[V_mag_adj]]/20)*COS(RADIANS(_10sept_0_30[[#This Row],[V_phase]])))*0.9</f>
        <v>3.5059373703794409E-3</v>
      </c>
      <c r="K236">
        <f>(10^(_10sept_0_30[[#This Row],[V_mag_adj]]/20)*SIN(RADIANS(_10sept_0_30[[#This Row],[V_phase]])))*0.9</f>
        <v>-4.2439793596356253E-3</v>
      </c>
    </row>
    <row r="237" spans="1:11" x14ac:dyDescent="0.25">
      <c r="A237">
        <v>54</v>
      </c>
      <c r="B237">
        <v>-4.6500000000000004</v>
      </c>
      <c r="C237">
        <v>-62.22</v>
      </c>
      <c r="D237">
        <v>-4.67</v>
      </c>
      <c r="E237">
        <v>-63.22</v>
      </c>
      <c r="F237">
        <f>_10sept_0_30[[#This Row],[H_mag]]-40</f>
        <v>-44.65</v>
      </c>
      <c r="G237">
        <f>_10sept_0_30[[#This Row],[V_mag]]-40</f>
        <v>-44.67</v>
      </c>
      <c r="H237">
        <f>(10^(_10sept_0_30[[#This Row],[H_mag_adj]]/20)*COS(RADIANS(_10sept_0_30[[#This Row],[H_phase]])))*0.9</f>
        <v>2.455845035846243E-3</v>
      </c>
      <c r="I237">
        <f>(10^(_10sept_0_30[[#This Row],[H_mag_adj]]/20)*SIN(RADIANS(_10sept_0_30[[#This Row],[H_phase]])))*0.9</f>
        <v>-4.6618682810834373E-3</v>
      </c>
      <c r="J237">
        <f>(10^(_10sept_0_30[[#This Row],[V_mag_adj]]/20)*COS(RADIANS(_10sept_0_30[[#This Row],[V_phase]])))*0.9</f>
        <v>2.368649876864221E-3</v>
      </c>
      <c r="K237">
        <f>(10^(_10sept_0_30[[#This Row],[V_mag_adj]]/20)*SIN(RADIANS(_10sept_0_30[[#This Row],[V_phase]])))*0.9</f>
        <v>-4.6931997189771594E-3</v>
      </c>
    </row>
    <row r="238" spans="1:11" x14ac:dyDescent="0.25">
      <c r="A238">
        <v>55</v>
      </c>
      <c r="B238">
        <v>-5.0599999999999996</v>
      </c>
      <c r="C238">
        <v>-75.11</v>
      </c>
      <c r="D238">
        <v>-5.09</v>
      </c>
      <c r="E238">
        <v>-75.8</v>
      </c>
      <c r="F238">
        <f>_10sept_0_30[[#This Row],[H_mag]]-40</f>
        <v>-45.06</v>
      </c>
      <c r="G238">
        <f>_10sept_0_30[[#This Row],[V_mag]]-40</f>
        <v>-45.09</v>
      </c>
      <c r="H238">
        <f>(10^(_10sept_0_30[[#This Row],[H_mag_adj]]/20)*COS(RADIANS(_10sept_0_30[[#This Row],[H_phase]])))*0.9</f>
        <v>1.2915612433329387E-3</v>
      </c>
      <c r="I238">
        <f>(10^(_10sept_0_30[[#This Row],[H_mag_adj]]/20)*SIN(RADIANS(_10sept_0_30[[#This Row],[H_phase]])))*0.9</f>
        <v>-4.8574556288123833E-3</v>
      </c>
      <c r="J238">
        <f>(10^(_10sept_0_30[[#This Row],[V_mag_adj]]/20)*COS(RADIANS(_10sept_0_30[[#This Row],[V_phase]])))*0.9</f>
        <v>1.2287205841929071E-3</v>
      </c>
      <c r="K238">
        <f>(10^(_10sept_0_30[[#This Row],[V_mag_adj]]/20)*SIN(RADIANS(_10sept_0_30[[#This Row],[V_phase]])))*0.9</f>
        <v>-4.8558564692168247E-3</v>
      </c>
    </row>
    <row r="239" spans="1:11" x14ac:dyDescent="0.25">
      <c r="A239">
        <v>56</v>
      </c>
      <c r="B239">
        <v>-5.48</v>
      </c>
      <c r="C239">
        <v>-88.07</v>
      </c>
      <c r="D239">
        <v>-5.48</v>
      </c>
      <c r="E239">
        <v>-88.67</v>
      </c>
      <c r="F239">
        <f>_10sept_0_30[[#This Row],[H_mag]]-40</f>
        <v>-45.480000000000004</v>
      </c>
      <c r="G239">
        <f>_10sept_0_30[[#This Row],[V_mag]]-40</f>
        <v>-45.480000000000004</v>
      </c>
      <c r="H239">
        <f>(10^(_10sept_0_30[[#This Row],[H_mag_adj]]/20)*COS(RADIANS(_10sept_0_30[[#This Row],[H_phase]])))*0.9</f>
        <v>1.612853989555669E-4</v>
      </c>
      <c r="I239">
        <f>(10^(_10sept_0_30[[#This Row],[H_mag_adj]]/20)*SIN(RADIANS(_10sept_0_30[[#This Row],[H_phase]])))*0.9</f>
        <v>-4.7862576389135899E-3</v>
      </c>
      <c r="J239">
        <f>(10^(_10sept_0_30[[#This Row],[V_mag_adj]]/20)*COS(RADIANS(_10sept_0_30[[#This Row],[V_phase]])))*0.9</f>
        <v>1.1115589885537199E-4</v>
      </c>
      <c r="K239">
        <f>(10^(_10sept_0_30[[#This Row],[V_mag_adj]]/20)*SIN(RADIANS(_10sept_0_30[[#This Row],[V_phase]])))*0.9</f>
        <v>-4.787684151249391E-3</v>
      </c>
    </row>
    <row r="240" spans="1:11" x14ac:dyDescent="0.25">
      <c r="A240">
        <v>57</v>
      </c>
      <c r="B240">
        <v>-5.88</v>
      </c>
      <c r="C240">
        <v>-101.56</v>
      </c>
      <c r="D240">
        <v>-5.87</v>
      </c>
      <c r="E240">
        <v>-102.19</v>
      </c>
      <c r="F240">
        <f>_10sept_0_30[[#This Row],[H_mag]]-40</f>
        <v>-45.88</v>
      </c>
      <c r="G240">
        <f>_10sept_0_30[[#This Row],[V_mag]]-40</f>
        <v>-45.87</v>
      </c>
      <c r="H240">
        <f>(10^(_10sept_0_30[[#This Row],[H_mag_adj]]/20)*COS(RADIANS(_10sept_0_30[[#This Row],[H_phase]])))*0.9</f>
        <v>-9.1648892846016533E-4</v>
      </c>
      <c r="I240">
        <f>(10^(_10sept_0_30[[#This Row],[H_mag_adj]]/20)*SIN(RADIANS(_10sept_0_30[[#This Row],[H_phase]])))*0.9</f>
        <v>-4.4806646368758902E-3</v>
      </c>
      <c r="J240">
        <f>(10^(_10sept_0_30[[#This Row],[V_mag_adj]]/20)*COS(RADIANS(_10sept_0_30[[#This Row],[V_phase]])))*0.9</f>
        <v>-9.6681245764292025E-4</v>
      </c>
      <c r="K240">
        <f>(10^(_10sept_0_30[[#This Row],[V_mag_adj]]/20)*SIN(RADIANS(_10sept_0_30[[#This Row],[V_phase]])))*0.9</f>
        <v>-4.4754662644786516E-3</v>
      </c>
    </row>
    <row r="241" spans="1:11" x14ac:dyDescent="0.25">
      <c r="A241">
        <v>58</v>
      </c>
      <c r="B241">
        <v>-6.25</v>
      </c>
      <c r="C241">
        <v>-115.55</v>
      </c>
      <c r="D241">
        <v>-6.26</v>
      </c>
      <c r="E241">
        <v>-115.92</v>
      </c>
      <c r="F241">
        <f>_10sept_0_30[[#This Row],[H_mag]]-40</f>
        <v>-46.25</v>
      </c>
      <c r="G241">
        <f>_10sept_0_30[[#This Row],[V_mag]]-40</f>
        <v>-46.26</v>
      </c>
      <c r="H241">
        <f>(10^(_10sept_0_30[[#This Row],[H_mag_adj]]/20)*COS(RADIANS(_10sept_0_30[[#This Row],[H_phase]])))*0.9</f>
        <v>-1.8902556498081779E-3</v>
      </c>
      <c r="I241">
        <f>(10^(_10sept_0_30[[#This Row],[H_mag_adj]]/20)*SIN(RADIANS(_10sept_0_30[[#This Row],[H_phase]])))*0.9</f>
        <v>-3.9541194461254793E-3</v>
      </c>
      <c r="J241">
        <f>(10^(_10sept_0_30[[#This Row],[V_mag_adj]]/20)*COS(RADIANS(_10sept_0_30[[#This Row],[V_phase]])))*0.9</f>
        <v>-1.9135463275832534E-3</v>
      </c>
      <c r="K241">
        <f>(10^(_10sept_0_30[[#This Row],[V_mag_adj]]/20)*SIN(RADIANS(_10sept_0_30[[#This Row],[V_phase]])))*0.9</f>
        <v>-3.9372947567876231E-3</v>
      </c>
    </row>
    <row r="242" spans="1:11" x14ac:dyDescent="0.25">
      <c r="A242">
        <v>59</v>
      </c>
      <c r="B242">
        <v>-6.62</v>
      </c>
      <c r="C242">
        <v>-129.15</v>
      </c>
      <c r="D242">
        <v>-6.63</v>
      </c>
      <c r="E242">
        <v>-129.30000000000001</v>
      </c>
      <c r="F242">
        <f>_10sept_0_30[[#This Row],[H_mag]]-40</f>
        <v>-46.62</v>
      </c>
      <c r="G242">
        <f>_10sept_0_30[[#This Row],[V_mag]]-40</f>
        <v>-46.63</v>
      </c>
      <c r="H242">
        <f>(10^(_10sept_0_30[[#This Row],[H_mag_adj]]/20)*COS(RADIANS(_10sept_0_30[[#This Row],[H_phase]])))*0.9</f>
        <v>-2.6516403385569024E-3</v>
      </c>
      <c r="I242">
        <f>(10^(_10sept_0_30[[#This Row],[H_mag_adj]]/20)*SIN(RADIANS(_10sept_0_30[[#This Row],[H_phase]])))*0.9</f>
        <v>-3.2570312665061111E-3</v>
      </c>
      <c r="J242">
        <f>(10^(_10sept_0_30[[#This Row],[V_mag_adj]]/20)*COS(RADIANS(_10sept_0_30[[#This Row],[V_phase]])))*0.9</f>
        <v>-2.657097271791968E-3</v>
      </c>
      <c r="K242">
        <f>(10^(_10sept_0_30[[#This Row],[V_mag_adj]]/20)*SIN(RADIANS(_10sept_0_30[[#This Row],[V_phase]])))*0.9</f>
        <v>-3.2463384969888738E-3</v>
      </c>
    </row>
    <row r="243" spans="1:11" x14ac:dyDescent="0.25">
      <c r="A243">
        <v>60</v>
      </c>
      <c r="B243">
        <v>-6.96</v>
      </c>
      <c r="C243">
        <v>-143.01</v>
      </c>
      <c r="D243">
        <v>-7.01</v>
      </c>
      <c r="E243">
        <v>-143.05000000000001</v>
      </c>
      <c r="F243">
        <f>_10sept_0_30[[#This Row],[H_mag]]-40</f>
        <v>-46.96</v>
      </c>
      <c r="G243">
        <f>_10sept_0_30[[#This Row],[V_mag]]-40</f>
        <v>-47.01</v>
      </c>
      <c r="H243">
        <f>(10^(_10sept_0_30[[#This Row],[H_mag_adj]]/20)*COS(RADIANS(_10sept_0_30[[#This Row],[H_phase]])))*0.9</f>
        <v>-3.225880193160341E-3</v>
      </c>
      <c r="I243">
        <f>(10^(_10sept_0_30[[#This Row],[H_mag_adj]]/20)*SIN(RADIANS(_10sept_0_30[[#This Row],[H_phase]])))*0.9</f>
        <v>-2.4299924697951513E-3</v>
      </c>
      <c r="J243">
        <f>(10^(_10sept_0_30[[#This Row],[V_mag_adj]]/20)*COS(RADIANS(_10sept_0_30[[#This Row],[V_phase]])))*0.9</f>
        <v>-3.2090498149137782E-3</v>
      </c>
      <c r="K243">
        <f>(10^(_10sept_0_30[[#This Row],[V_mag_adj]]/20)*SIN(RADIANS(_10sept_0_30[[#This Row],[V_phase]])))*0.9</f>
        <v>-2.4138047417299633E-3</v>
      </c>
    </row>
    <row r="244" spans="1:11" x14ac:dyDescent="0.25">
      <c r="A244">
        <v>61</v>
      </c>
      <c r="B244">
        <v>-7.29</v>
      </c>
      <c r="C244">
        <v>-156.78</v>
      </c>
      <c r="D244">
        <v>-7.36</v>
      </c>
      <c r="E244">
        <v>-156.41</v>
      </c>
      <c r="F244">
        <f>_10sept_0_30[[#This Row],[H_mag]]-40</f>
        <v>-47.29</v>
      </c>
      <c r="G244">
        <f>_10sept_0_30[[#This Row],[V_mag]]-40</f>
        <v>-47.36</v>
      </c>
      <c r="H244">
        <f>(10^(_10sept_0_30[[#This Row],[H_mag_adj]]/20)*COS(RADIANS(_10sept_0_30[[#This Row],[H_phase]])))*0.9</f>
        <v>-3.5731970580006223E-3</v>
      </c>
      <c r="I244">
        <f>(10^(_10sept_0_30[[#This Row],[H_mag_adj]]/20)*SIN(RADIANS(_10sept_0_30[[#This Row],[H_phase]])))*0.9</f>
        <v>-1.5329508408479674E-3</v>
      </c>
      <c r="J244">
        <f>(10^(_10sept_0_30[[#This Row],[V_mag_adj]]/20)*COS(RADIANS(_10sept_0_30[[#This Row],[V_phase]])))*0.9</f>
        <v>-3.5346224732109538E-3</v>
      </c>
      <c r="K244">
        <f>(10^(_10sept_0_30[[#This Row],[V_mag_adj]]/20)*SIN(RADIANS(_10sept_0_30[[#This Row],[V_phase]])))*0.9</f>
        <v>-1.5435039854155511E-3</v>
      </c>
    </row>
    <row r="245" spans="1:11" x14ac:dyDescent="0.25">
      <c r="A245">
        <v>62</v>
      </c>
      <c r="B245">
        <v>-7.66</v>
      </c>
      <c r="C245">
        <v>-170.65</v>
      </c>
      <c r="D245">
        <v>-7.71</v>
      </c>
      <c r="E245">
        <v>-170.23</v>
      </c>
      <c r="F245">
        <f>_10sept_0_30[[#This Row],[H_mag]]-40</f>
        <v>-47.66</v>
      </c>
      <c r="G245">
        <f>_10sept_0_30[[#This Row],[V_mag]]-40</f>
        <v>-47.71</v>
      </c>
      <c r="H245">
        <f>(10^(_10sept_0_30[[#This Row],[H_mag_adj]]/20)*COS(RADIANS(_10sept_0_30[[#This Row],[H_phase]])))*0.9</f>
        <v>-3.6764946489058247E-3</v>
      </c>
      <c r="I245">
        <f>(10^(_10sept_0_30[[#This Row],[H_mag_adj]]/20)*SIN(RADIANS(_10sept_0_30[[#This Row],[H_phase]])))*0.9</f>
        <v>-6.0534394139617948E-4</v>
      </c>
      <c r="J245">
        <f>(10^(_10sept_0_30[[#This Row],[V_mag_adj]]/20)*COS(RADIANS(_10sept_0_30[[#This Row],[V_phase]])))*0.9</f>
        <v>-3.6508817386234306E-3</v>
      </c>
      <c r="K245">
        <f>(10^(_10sept_0_30[[#This Row],[V_mag_adj]]/20)*SIN(RADIANS(_10sept_0_30[[#This Row],[V_phase]])))*0.9</f>
        <v>-6.2864832315794603E-4</v>
      </c>
    </row>
    <row r="246" spans="1:11" x14ac:dyDescent="0.25">
      <c r="A246">
        <v>63</v>
      </c>
      <c r="B246">
        <v>-8</v>
      </c>
      <c r="C246">
        <v>175.6</v>
      </c>
      <c r="D246">
        <v>-8.0399999999999991</v>
      </c>
      <c r="E246">
        <v>175.81</v>
      </c>
      <c r="F246">
        <f>_10sept_0_30[[#This Row],[H_mag]]-40</f>
        <v>-48</v>
      </c>
      <c r="G246">
        <f>_10sept_0_30[[#This Row],[V_mag]]-40</f>
        <v>-48.04</v>
      </c>
      <c r="H246">
        <f>(10^(_10sept_0_30[[#This Row],[H_mag_adj]]/20)*COS(RADIANS(_10sept_0_30[[#This Row],[H_phase]])))*0.9</f>
        <v>-3.5724046507347265E-3</v>
      </c>
      <c r="I246">
        <f>(10^(_10sept_0_30[[#This Row],[H_mag_adj]]/20)*SIN(RADIANS(_10sept_0_30[[#This Row],[H_phase]])))*0.9</f>
        <v>2.7488155693663823E-4</v>
      </c>
      <c r="J246">
        <f>(10^(_10sept_0_30[[#This Row],[V_mag_adj]]/20)*COS(RADIANS(_10sept_0_30[[#This Row],[V_phase]])))*0.9</f>
        <v>-3.556969919678651E-3</v>
      </c>
      <c r="K246">
        <f>(10^(_10sept_0_30[[#This Row],[V_mag_adj]]/20)*SIN(RADIANS(_10sept_0_30[[#This Row],[V_phase]])))*0.9</f>
        <v>2.6058339471848814E-4</v>
      </c>
    </row>
    <row r="247" spans="1:11" x14ac:dyDescent="0.25">
      <c r="A247">
        <v>64</v>
      </c>
      <c r="B247">
        <v>-8.32</v>
      </c>
      <c r="C247">
        <v>162.22999999999999</v>
      </c>
      <c r="D247">
        <v>-8.32</v>
      </c>
      <c r="E247">
        <v>162.74</v>
      </c>
      <c r="F247">
        <f>_10sept_0_30[[#This Row],[H_mag]]-40</f>
        <v>-48.32</v>
      </c>
      <c r="G247">
        <f>_10sept_0_30[[#This Row],[V_mag]]-40</f>
        <v>-48.32</v>
      </c>
      <c r="H247">
        <f>(10^(_10sept_0_30[[#This Row],[H_mag_adj]]/20)*COS(RADIANS(_10sept_0_30[[#This Row],[H_phase]])))*0.9</f>
        <v>-3.2886028204903682E-3</v>
      </c>
      <c r="I247">
        <f>(10^(_10sept_0_30[[#This Row],[H_mag_adj]]/20)*SIN(RADIANS(_10sept_0_30[[#This Row],[H_phase]])))*0.9</f>
        <v>1.0539557669882551E-3</v>
      </c>
      <c r="J247">
        <f>(10^(_10sept_0_30[[#This Row],[V_mag_adj]]/20)*COS(RADIANS(_10sept_0_30[[#This Row],[V_phase]])))*0.9</f>
        <v>-3.2978538669726108E-3</v>
      </c>
      <c r="K247">
        <f>(10^(_10sept_0_30[[#This Row],[V_mag_adj]]/20)*SIN(RADIANS(_10sept_0_30[[#This Row],[V_phase]])))*0.9</f>
        <v>1.024641957855915E-3</v>
      </c>
    </row>
    <row r="248" spans="1:11" x14ac:dyDescent="0.25">
      <c r="A248">
        <v>65</v>
      </c>
      <c r="B248">
        <v>-8.6300000000000008</v>
      </c>
      <c r="C248">
        <v>148.47999999999999</v>
      </c>
      <c r="D248">
        <v>-8.66</v>
      </c>
      <c r="E248">
        <v>148.75</v>
      </c>
      <c r="F248">
        <f>_10sept_0_30[[#This Row],[H_mag]]-40</f>
        <v>-48.63</v>
      </c>
      <c r="G248">
        <f>_10sept_0_30[[#This Row],[V_mag]]-40</f>
        <v>-48.66</v>
      </c>
      <c r="H248">
        <f>(10^(_10sept_0_30[[#This Row],[H_mag_adj]]/20)*COS(RADIANS(_10sept_0_30[[#This Row],[H_phase]])))*0.9</f>
        <v>-2.840634521816556E-3</v>
      </c>
      <c r="I248">
        <f>(10^(_10sept_0_30[[#This Row],[H_mag_adj]]/20)*SIN(RADIANS(_10sept_0_30[[#This Row],[H_phase]])))*0.9</f>
        <v>1.7421072927346687E-3</v>
      </c>
      <c r="J248">
        <f>(10^(_10sept_0_30[[#This Row],[V_mag_adj]]/20)*COS(RADIANS(_10sept_0_30[[#This Row],[V_phase]])))*0.9</f>
        <v>-2.8389899612701682E-3</v>
      </c>
      <c r="K248">
        <f>(10^(_10sept_0_30[[#This Row],[V_mag_adj]]/20)*SIN(RADIANS(_10sept_0_30[[#This Row],[V_phase]])))*0.9</f>
        <v>1.7227413989863358E-3</v>
      </c>
    </row>
    <row r="249" spans="1:11" x14ac:dyDescent="0.25">
      <c r="A249">
        <v>66</v>
      </c>
      <c r="B249">
        <v>-9</v>
      </c>
      <c r="C249">
        <v>135.16</v>
      </c>
      <c r="D249">
        <v>-9.01</v>
      </c>
      <c r="E249">
        <v>135.13999999999999</v>
      </c>
      <c r="F249">
        <f>_10sept_0_30[[#This Row],[H_mag]]-40</f>
        <v>-49</v>
      </c>
      <c r="G249">
        <f>_10sept_0_30[[#This Row],[V_mag]]-40</f>
        <v>-49.01</v>
      </c>
      <c r="H249">
        <f>(10^(_10sept_0_30[[#This Row],[H_mag_adj]]/20)*COS(RADIANS(_10sept_0_30[[#This Row],[H_phase]])))*0.9</f>
        <v>-2.2643153472220027E-3</v>
      </c>
      <c r="I249">
        <f>(10^(_10sept_0_30[[#This Row],[H_mag_adj]]/20)*SIN(RADIANS(_10sept_0_30[[#This Row],[H_phase]])))*0.9</f>
        <v>2.25170420878668E-3</v>
      </c>
      <c r="J249">
        <f>(10^(_10sept_0_30[[#This Row],[V_mag_adj]]/20)*COS(RADIANS(_10sept_0_30[[#This Row],[V_phase]])))*0.9</f>
        <v>-2.2609247314776919E-3</v>
      </c>
      <c r="K249">
        <f>(10^(_10sept_0_30[[#This Row],[V_mag_adj]]/20)*SIN(RADIANS(_10sept_0_30[[#This Row],[V_phase]])))*0.9</f>
        <v>2.2499026788999153E-3</v>
      </c>
    </row>
    <row r="250" spans="1:11" x14ac:dyDescent="0.25">
      <c r="A250">
        <v>67</v>
      </c>
      <c r="B250">
        <v>-9.33</v>
      </c>
      <c r="C250">
        <v>121.94</v>
      </c>
      <c r="D250">
        <v>-9.3699999999999992</v>
      </c>
      <c r="E250">
        <v>122.38</v>
      </c>
      <c r="F250">
        <f>_10sept_0_30[[#This Row],[H_mag]]-40</f>
        <v>-49.33</v>
      </c>
      <c r="G250">
        <f>_10sept_0_30[[#This Row],[V_mag]]-40</f>
        <v>-49.37</v>
      </c>
      <c r="H250">
        <f>(10^(_10sept_0_30[[#This Row],[H_mag_adj]]/20)*COS(RADIANS(_10sept_0_30[[#This Row],[H_phase]])))*0.9</f>
        <v>-1.6263857061007336E-3</v>
      </c>
      <c r="I250">
        <f>(10^(_10sept_0_30[[#This Row],[H_mag_adj]]/20)*SIN(RADIANS(_10sept_0_30[[#This Row],[H_phase]])))*0.9</f>
        <v>2.6088364136497722E-3</v>
      </c>
      <c r="J250">
        <f>(10^(_10sept_0_30[[#This Row],[V_mag_adj]]/20)*COS(RADIANS(_10sept_0_30[[#This Row],[V_phase]])))*0.9</f>
        <v>-1.6388075855451444E-3</v>
      </c>
      <c r="K250">
        <f>(10^(_10sept_0_30[[#This Row],[V_mag_adj]]/20)*SIN(RADIANS(_10sept_0_30[[#This Row],[V_phase]])))*0.9</f>
        <v>2.584341088036889E-3</v>
      </c>
    </row>
    <row r="251" spans="1:11" x14ac:dyDescent="0.25">
      <c r="A251">
        <v>68</v>
      </c>
      <c r="B251">
        <v>-9.7100000000000009</v>
      </c>
      <c r="C251">
        <v>109.36</v>
      </c>
      <c r="D251">
        <v>-9.75</v>
      </c>
      <c r="E251">
        <v>109.67</v>
      </c>
      <c r="F251">
        <f>_10sept_0_30[[#This Row],[H_mag]]-40</f>
        <v>-49.71</v>
      </c>
      <c r="G251">
        <f>_10sept_0_30[[#This Row],[V_mag]]-40</f>
        <v>-49.75</v>
      </c>
      <c r="H251">
        <f>(10^(_10sept_0_30[[#This Row],[H_mag_adj]]/20)*COS(RADIANS(_10sept_0_30[[#This Row],[H_phase]])))*0.9</f>
        <v>-9.755047591928751E-4</v>
      </c>
      <c r="I251">
        <f>(10^(_10sept_0_30[[#This Row],[H_mag_adj]]/20)*SIN(RADIANS(_10sept_0_30[[#This Row],[H_phase]])))*0.9</f>
        <v>2.7762807830793287E-3</v>
      </c>
      <c r="J251">
        <f>(10^(_10sept_0_30[[#This Row],[V_mag_adj]]/20)*COS(RADIANS(_10sept_0_30[[#This Row],[V_phase]])))*0.9</f>
        <v>-9.8596054510163367E-4</v>
      </c>
      <c r="K251">
        <f>(10^(_10sept_0_30[[#This Row],[V_mag_adj]]/20)*SIN(RADIANS(_10sept_0_30[[#This Row],[V_phase]])))*0.9</f>
        <v>2.7582307694315436E-3</v>
      </c>
    </row>
    <row r="252" spans="1:11" x14ac:dyDescent="0.25">
      <c r="A252">
        <v>69</v>
      </c>
      <c r="B252">
        <v>-10.130000000000001</v>
      </c>
      <c r="C252">
        <v>96.34</v>
      </c>
      <c r="D252">
        <v>-10.18</v>
      </c>
      <c r="E252">
        <v>96.81</v>
      </c>
      <c r="F252">
        <f>_10sept_0_30[[#This Row],[H_mag]]-40</f>
        <v>-50.13</v>
      </c>
      <c r="G252">
        <f>_10sept_0_30[[#This Row],[V_mag]]-40</f>
        <v>-50.18</v>
      </c>
      <c r="H252">
        <f>(10^(_10sept_0_30[[#This Row],[H_mag_adj]]/20)*COS(RADIANS(_10sept_0_30[[#This Row],[H_phase]])))*0.9</f>
        <v>-3.0961536320774921E-4</v>
      </c>
      <c r="I252">
        <f>(10^(_10sept_0_30[[#This Row],[H_mag_adj]]/20)*SIN(RADIANS(_10sept_0_30[[#This Row],[H_phase]])))*0.9</f>
        <v>2.7866232363838129E-3</v>
      </c>
      <c r="J252">
        <f>(10^(_10sept_0_30[[#This Row],[V_mag_adj]]/20)*COS(RADIANS(_10sept_0_30[[#This Row],[V_phase]])))*0.9</f>
        <v>-3.3055517676664609E-4</v>
      </c>
      <c r="K252">
        <f>(10^(_10sept_0_30[[#This Row],[V_mag_adj]]/20)*SIN(RADIANS(_10sept_0_30[[#This Row],[V_phase]])))*0.9</f>
        <v>2.7680098248365785E-3</v>
      </c>
    </row>
    <row r="253" spans="1:11" x14ac:dyDescent="0.25">
      <c r="A253">
        <v>70</v>
      </c>
      <c r="B253">
        <v>-10.54</v>
      </c>
      <c r="C253">
        <v>83.36</v>
      </c>
      <c r="D253">
        <v>-10.62</v>
      </c>
      <c r="E253">
        <v>83.71</v>
      </c>
      <c r="F253">
        <f>_10sept_0_30[[#This Row],[H_mag]]-40</f>
        <v>-50.54</v>
      </c>
      <c r="G253">
        <f>_10sept_0_30[[#This Row],[V_mag]]-40</f>
        <v>-50.62</v>
      </c>
      <c r="H253">
        <f>(10^(_10sept_0_30[[#This Row],[H_mag_adj]]/20)*COS(RADIANS(_10sept_0_30[[#This Row],[H_phase]])))*0.9</f>
        <v>3.0925404702730221E-4</v>
      </c>
      <c r="I253">
        <f>(10^(_10sept_0_30[[#This Row],[H_mag_adj]]/20)*SIN(RADIANS(_10sept_0_30[[#This Row],[H_phase]])))*0.9</f>
        <v>2.6565596413006759E-3</v>
      </c>
      <c r="J253">
        <f>(10^(_10sept_0_30[[#This Row],[V_mag_adj]]/20)*COS(RADIANS(_10sept_0_30[[#This Row],[V_phase]])))*0.9</f>
        <v>2.9033395160688475E-4</v>
      </c>
      <c r="K253">
        <f>(10^(_10sept_0_30[[#This Row],[V_mag_adj]]/20)*SIN(RADIANS(_10sept_0_30[[#This Row],[V_phase]])))*0.9</f>
        <v>2.6340268393062914E-3</v>
      </c>
    </row>
    <row r="254" spans="1:11" x14ac:dyDescent="0.25">
      <c r="A254">
        <v>71</v>
      </c>
      <c r="B254">
        <v>-10.98</v>
      </c>
      <c r="C254">
        <v>69.430000000000007</v>
      </c>
      <c r="D254">
        <v>-11.08</v>
      </c>
      <c r="E254">
        <v>70.08</v>
      </c>
      <c r="F254">
        <f>_10sept_0_30[[#This Row],[H_mag]]-40</f>
        <v>-50.980000000000004</v>
      </c>
      <c r="G254">
        <f>_10sept_0_30[[#This Row],[V_mag]]-40</f>
        <v>-51.08</v>
      </c>
      <c r="H254">
        <f>(10^(_10sept_0_30[[#This Row],[H_mag_adj]]/20)*COS(RADIANS(_10sept_0_30[[#This Row],[H_phase]])))*0.9</f>
        <v>8.9327318545879674E-4</v>
      </c>
      <c r="I254">
        <f>(10^(_10sept_0_30[[#This Row],[H_mag_adj]]/20)*SIN(RADIANS(_10sept_0_30[[#This Row],[H_phase]])))*0.9</f>
        <v>2.3802982970650725E-3</v>
      </c>
      <c r="J254">
        <f>(10^(_10sept_0_30[[#This Row],[V_mag_adj]]/20)*COS(RADIANS(_10sept_0_30[[#This Row],[V_phase]])))*0.9</f>
        <v>8.5629720091761079E-4</v>
      </c>
      <c r="K254">
        <f>(10^(_10sept_0_30[[#This Row],[V_mag_adj]]/20)*SIN(RADIANS(_10sept_0_30[[#This Row],[V_phase]])))*0.9</f>
        <v>2.3629174761169848E-3</v>
      </c>
    </row>
    <row r="255" spans="1:11" x14ac:dyDescent="0.25">
      <c r="A255">
        <v>72</v>
      </c>
      <c r="B255">
        <v>-11.35</v>
      </c>
      <c r="C255">
        <v>55.71</v>
      </c>
      <c r="D255">
        <v>-11.52</v>
      </c>
      <c r="E255">
        <v>56.38</v>
      </c>
      <c r="F255">
        <f>_10sept_0_30[[#This Row],[H_mag]]-40</f>
        <v>-51.35</v>
      </c>
      <c r="G255">
        <f>_10sept_0_30[[#This Row],[V_mag]]-40</f>
        <v>-51.519999999999996</v>
      </c>
      <c r="H255">
        <f>(10^(_10sept_0_30[[#This Row],[H_mag_adj]]/20)*COS(RADIANS(_10sept_0_30[[#This Row],[H_phase]])))*0.9</f>
        <v>1.3726043406753247E-3</v>
      </c>
      <c r="I255">
        <f>(10^(_10sept_0_30[[#This Row],[H_mag_adj]]/20)*SIN(RADIANS(_10sept_0_30[[#This Row],[H_phase]])))*0.9</f>
        <v>2.012917296459141E-3</v>
      </c>
      <c r="J255">
        <f>(10^(_10sept_0_30[[#This Row],[V_mag_adj]]/20)*COS(RADIANS(_10sept_0_30[[#This Row],[V_phase]])))*0.9</f>
        <v>1.3228272059899724E-3</v>
      </c>
      <c r="K255">
        <f>(10^(_10sept_0_30[[#This Row],[V_mag_adj]]/20)*SIN(RADIANS(_10sept_0_30[[#This Row],[V_phase]])))*0.9</f>
        <v>1.9895079898624821E-3</v>
      </c>
    </row>
    <row r="256" spans="1:11" x14ac:dyDescent="0.25">
      <c r="A256">
        <v>73</v>
      </c>
      <c r="B256">
        <v>-11.71</v>
      </c>
      <c r="C256">
        <v>41.27</v>
      </c>
      <c r="D256">
        <v>-11.94</v>
      </c>
      <c r="E256">
        <v>41.47</v>
      </c>
      <c r="F256">
        <f>_10sept_0_30[[#This Row],[H_mag]]-40</f>
        <v>-51.71</v>
      </c>
      <c r="G256">
        <f>_10sept_0_30[[#This Row],[V_mag]]-40</f>
        <v>-51.94</v>
      </c>
      <c r="H256">
        <f>(10^(_10sept_0_30[[#This Row],[H_mag_adj]]/20)*COS(RADIANS(_10sept_0_30[[#This Row],[H_phase]])))*0.9</f>
        <v>1.7568506018833443E-3</v>
      </c>
      <c r="I256">
        <f>(10^(_10sept_0_30[[#This Row],[H_mag_adj]]/20)*SIN(RADIANS(_10sept_0_30[[#This Row],[H_phase]])))*0.9</f>
        <v>1.5418018637345379E-3</v>
      </c>
      <c r="J256">
        <f>(10^(_10sept_0_30[[#This Row],[V_mag_adj]]/20)*COS(RADIANS(_10sept_0_30[[#This Row],[V_phase]])))*0.9</f>
        <v>1.7056885290980355E-3</v>
      </c>
      <c r="K256">
        <f>(10^(_10sept_0_30[[#This Row],[V_mag_adj]]/20)*SIN(RADIANS(_10sept_0_30[[#This Row],[V_phase]])))*0.9</f>
        <v>1.5074743145781367E-3</v>
      </c>
    </row>
    <row r="257" spans="1:11" x14ac:dyDescent="0.25">
      <c r="A257">
        <v>74</v>
      </c>
      <c r="B257">
        <v>-12.04</v>
      </c>
      <c r="C257">
        <v>26.23</v>
      </c>
      <c r="D257">
        <v>-12.26</v>
      </c>
      <c r="E257">
        <v>25.79</v>
      </c>
      <c r="F257">
        <f>_10sept_0_30[[#This Row],[H_mag]]-40</f>
        <v>-52.04</v>
      </c>
      <c r="G257">
        <f>_10sept_0_30[[#This Row],[V_mag]]-40</f>
        <v>-52.26</v>
      </c>
      <c r="H257">
        <f>(10^(_10sept_0_30[[#This Row],[H_mag_adj]]/20)*COS(RADIANS(_10sept_0_30[[#This Row],[H_phase]])))*0.9</f>
        <v>2.0185897371381642E-3</v>
      </c>
      <c r="I257">
        <f>(10^(_10sept_0_30[[#This Row],[H_mag_adj]]/20)*SIN(RADIANS(_10sept_0_30[[#This Row],[H_phase]])))*0.9</f>
        <v>9.9458246747241943E-4</v>
      </c>
      <c r="J257">
        <f>(10^(_10sept_0_30[[#This Row],[V_mag_adj]]/20)*COS(RADIANS(_10sept_0_30[[#This Row],[V_phase]])))*0.9</f>
        <v>1.9754927899585883E-3</v>
      </c>
      <c r="K257">
        <f>(10^(_10sept_0_30[[#This Row],[V_mag_adj]]/20)*SIN(RADIANS(_10sept_0_30[[#This Row],[V_phase]])))*0.9</f>
        <v>9.5456520029161467E-4</v>
      </c>
    </row>
    <row r="258" spans="1:11" x14ac:dyDescent="0.25">
      <c r="A258">
        <v>75</v>
      </c>
      <c r="B258">
        <v>-12.28</v>
      </c>
      <c r="C258">
        <v>11.52</v>
      </c>
      <c r="D258">
        <v>-12.5</v>
      </c>
      <c r="E258">
        <v>9.85</v>
      </c>
      <c r="F258">
        <f>_10sept_0_30[[#This Row],[H_mag]]-40</f>
        <v>-52.28</v>
      </c>
      <c r="G258">
        <f>_10sept_0_30[[#This Row],[V_mag]]-40</f>
        <v>-52.5</v>
      </c>
      <c r="H258">
        <f>(10^(_10sept_0_30[[#This Row],[H_mag_adj]]/20)*COS(RADIANS(_10sept_0_30[[#This Row],[H_phase]])))*0.9</f>
        <v>2.1448866480481784E-3</v>
      </c>
      <c r="I258">
        <f>(10^(_10sept_0_30[[#This Row],[H_mag_adj]]/20)*SIN(RADIANS(_10sept_0_30[[#This Row],[H_phase]])))*0.9</f>
        <v>4.3716187373327473E-4</v>
      </c>
      <c r="J258">
        <f>(10^(_10sept_0_30[[#This Row],[V_mag_adj]]/20)*COS(RADIANS(_10sept_0_30[[#This Row],[V_phase]])))*0.9</f>
        <v>2.1027755305547706E-3</v>
      </c>
      <c r="K258">
        <f>(10^(_10sept_0_30[[#This Row],[V_mag_adj]]/20)*SIN(RADIANS(_10sept_0_30[[#This Row],[V_phase]])))*0.9</f>
        <v>3.6510245430827244E-4</v>
      </c>
    </row>
    <row r="259" spans="1:11" x14ac:dyDescent="0.25">
      <c r="A259">
        <v>76</v>
      </c>
      <c r="B259">
        <v>-12.52</v>
      </c>
      <c r="C259">
        <v>-3.7</v>
      </c>
      <c r="D259">
        <v>-12.66</v>
      </c>
      <c r="E259">
        <v>-5.9</v>
      </c>
      <c r="F259">
        <f>_10sept_0_30[[#This Row],[H_mag]]-40</f>
        <v>-52.519999999999996</v>
      </c>
      <c r="G259">
        <f>_10sept_0_30[[#This Row],[V_mag]]-40</f>
        <v>-52.66</v>
      </c>
      <c r="H259">
        <f>(10^(_10sept_0_30[[#This Row],[H_mag_adj]]/20)*COS(RADIANS(_10sept_0_30[[#This Row],[H_phase]])))*0.9</f>
        <v>2.1248893959289433E-3</v>
      </c>
      <c r="I259">
        <f>(10^(_10sept_0_30[[#This Row],[H_mag_adj]]/20)*SIN(RADIANS(_10sept_0_30[[#This Row],[H_phase]])))*0.9</f>
        <v>-1.3741043329790637E-4</v>
      </c>
      <c r="J259">
        <f>(10^(_10sept_0_30[[#This Row],[V_mag_adj]]/20)*COS(RADIANS(_10sept_0_30[[#This Row],[V_phase]])))*0.9</f>
        <v>2.0841830392547217E-3</v>
      </c>
      <c r="K259">
        <f>(10^(_10sept_0_30[[#This Row],[V_mag_adj]]/20)*SIN(RADIANS(_10sept_0_30[[#This Row],[V_phase]])))*0.9</f>
        <v>-2.1537936562283802E-4</v>
      </c>
    </row>
    <row r="260" spans="1:11" x14ac:dyDescent="0.25">
      <c r="A260">
        <v>77</v>
      </c>
      <c r="B260">
        <v>-12.79</v>
      </c>
      <c r="C260">
        <v>-20.25</v>
      </c>
      <c r="D260">
        <v>-12.8</v>
      </c>
      <c r="E260">
        <v>-22.09</v>
      </c>
      <c r="F260">
        <f>_10sept_0_30[[#This Row],[H_mag]]-40</f>
        <v>-52.79</v>
      </c>
      <c r="G260">
        <f>_10sept_0_30[[#This Row],[V_mag]]-40</f>
        <v>-52.8</v>
      </c>
      <c r="H260">
        <f>(10^(_10sept_0_30[[#This Row],[H_mag_adj]]/20)*COS(RADIANS(_10sept_0_30[[#This Row],[H_phase]])))*0.9</f>
        <v>1.9365732446100304E-3</v>
      </c>
      <c r="I260">
        <f>(10^(_10sept_0_30[[#This Row],[H_mag_adj]]/20)*SIN(RADIANS(_10sept_0_30[[#This Row],[H_phase]])))*0.9</f>
        <v>-7.1443958878641359E-4</v>
      </c>
      <c r="J260">
        <f>(10^(_10sept_0_30[[#This Row],[V_mag_adj]]/20)*COS(RADIANS(_10sept_0_30[[#This Row],[V_phase]])))*0.9</f>
        <v>1.9104343775415168E-3</v>
      </c>
      <c r="K260">
        <f>(10^(_10sept_0_30[[#This Row],[V_mag_adj]]/20)*SIN(RADIANS(_10sept_0_30[[#This Row],[V_phase]])))*0.9</f>
        <v>-7.7535857326189257E-4</v>
      </c>
    </row>
    <row r="261" spans="1:11" x14ac:dyDescent="0.25">
      <c r="A261">
        <v>78</v>
      </c>
      <c r="B261">
        <v>-13.05</v>
      </c>
      <c r="C261">
        <v>-36.450000000000003</v>
      </c>
      <c r="D261">
        <v>-12.95</v>
      </c>
      <c r="E261">
        <v>-37.880000000000003</v>
      </c>
      <c r="F261">
        <f>_10sept_0_30[[#This Row],[H_mag]]-40</f>
        <v>-53.05</v>
      </c>
      <c r="G261">
        <f>_10sept_0_30[[#This Row],[V_mag]]-40</f>
        <v>-52.95</v>
      </c>
      <c r="H261">
        <f>(10^(_10sept_0_30[[#This Row],[H_mag_adj]]/20)*COS(RADIANS(_10sept_0_30[[#This Row],[H_phase]])))*0.9</f>
        <v>1.6113927921161929E-3</v>
      </c>
      <c r="I261">
        <f>(10^(_10sept_0_30[[#This Row],[H_mag_adj]]/20)*SIN(RADIANS(_10sept_0_30[[#This Row],[H_phase]])))*0.9</f>
        <v>-1.1901931839137612E-3</v>
      </c>
      <c r="J261">
        <f>(10^(_10sept_0_30[[#This Row],[V_mag_adj]]/20)*COS(RADIANS(_10sept_0_30[[#This Row],[V_phase]])))*0.9</f>
        <v>1.5994982394696353E-3</v>
      </c>
      <c r="K261">
        <f>(10^(_10sept_0_30[[#This Row],[V_mag_adj]]/20)*SIN(RADIANS(_10sept_0_30[[#This Row],[V_phase]])))*0.9</f>
        <v>-1.2442789554431264E-3</v>
      </c>
    </row>
    <row r="262" spans="1:11" x14ac:dyDescent="0.25">
      <c r="A262">
        <v>79</v>
      </c>
      <c r="B262">
        <v>-13.3</v>
      </c>
      <c r="C262">
        <v>-52.9</v>
      </c>
      <c r="D262">
        <v>-13.17</v>
      </c>
      <c r="E262">
        <v>-53.78</v>
      </c>
      <c r="F262">
        <f>_10sept_0_30[[#This Row],[H_mag]]-40</f>
        <v>-53.3</v>
      </c>
      <c r="G262">
        <f>_10sept_0_30[[#This Row],[V_mag]]-40</f>
        <v>-53.17</v>
      </c>
      <c r="H262">
        <f>(10^(_10sept_0_30[[#This Row],[H_mag_adj]]/20)*COS(RADIANS(_10sept_0_30[[#This Row],[H_phase]])))*0.9</f>
        <v>1.1741121798811412E-3</v>
      </c>
      <c r="I262">
        <f>(10^(_10sept_0_30[[#This Row],[H_mag_adj]]/20)*SIN(RADIANS(_10sept_0_30[[#This Row],[H_phase]])))*0.9</f>
        <v>-1.552454583387565E-3</v>
      </c>
      <c r="J262">
        <f>(10^(_10sept_0_30[[#This Row],[V_mag_adj]]/20)*COS(RADIANS(_10sept_0_30[[#This Row],[V_phase]])))*0.9</f>
        <v>1.1674738869325127E-3</v>
      </c>
      <c r="K262">
        <f>(10^(_10sept_0_30[[#This Row],[V_mag_adj]]/20)*SIN(RADIANS(_10sept_0_30[[#This Row],[V_phase]])))*0.9</f>
        <v>-1.5939830250332695E-3</v>
      </c>
    </row>
    <row r="263" spans="1:11" x14ac:dyDescent="0.25">
      <c r="A263">
        <v>80</v>
      </c>
      <c r="B263">
        <v>-13.51</v>
      </c>
      <c r="C263">
        <v>-69.31</v>
      </c>
      <c r="D263">
        <v>-13.38</v>
      </c>
      <c r="E263">
        <v>-69.63</v>
      </c>
      <c r="F263">
        <f>_10sept_0_30[[#This Row],[H_mag]]-40</f>
        <v>-53.51</v>
      </c>
      <c r="G263">
        <f>_10sept_0_30[[#This Row],[V_mag]]-40</f>
        <v>-53.38</v>
      </c>
      <c r="H263">
        <f>(10^(_10sept_0_30[[#This Row],[H_mag_adj]]/20)*COS(RADIANS(_10sept_0_30[[#This Row],[H_phase]])))*0.9</f>
        <v>6.712748439549564E-4</v>
      </c>
      <c r="I263">
        <f>(10^(_10sept_0_30[[#This Row],[H_mag_adj]]/20)*SIN(RADIANS(_10sept_0_30[[#This Row],[H_phase]])))*0.9</f>
        <v>-1.7774154539367049E-3</v>
      </c>
      <c r="J263">
        <f>(10^(_10sept_0_30[[#This Row],[V_mag_adj]]/20)*COS(RADIANS(_10sept_0_30[[#This Row],[V_phase]])))*0.9</f>
        <v>6.7131001559124156E-4</v>
      </c>
      <c r="K263">
        <f>(10^(_10sept_0_30[[#This Row],[V_mag_adj]]/20)*SIN(RADIANS(_10sept_0_30[[#This Row],[V_phase]])))*0.9</f>
        <v>-1.8079952342153777E-3</v>
      </c>
    </row>
    <row r="264" spans="1:11" x14ac:dyDescent="0.25">
      <c r="A264">
        <v>81</v>
      </c>
      <c r="B264">
        <v>-13.68</v>
      </c>
      <c r="C264">
        <v>-86.13</v>
      </c>
      <c r="D264">
        <v>-13.53</v>
      </c>
      <c r="E264">
        <v>-86.1</v>
      </c>
      <c r="F264">
        <f>_10sept_0_30[[#This Row],[H_mag]]-40</f>
        <v>-53.68</v>
      </c>
      <c r="G264">
        <f>_10sept_0_30[[#This Row],[V_mag]]-40</f>
        <v>-53.53</v>
      </c>
      <c r="H264">
        <f>(10^(_10sept_0_30[[#This Row],[H_mag_adj]]/20)*COS(RADIANS(_10sept_0_30[[#This Row],[H_phase]])))*0.9</f>
        <v>1.2574784960445778E-4</v>
      </c>
      <c r="I264">
        <f>(10^(_10sept_0_30[[#This Row],[H_mag_adj]]/20)*SIN(RADIANS(_10sept_0_30[[#This Row],[H_phase]])))*0.9</f>
        <v>-1.8588788270188852E-3</v>
      </c>
      <c r="J264">
        <f>(10^(_10sept_0_30[[#This Row],[V_mag_adj]]/20)*COS(RADIANS(_10sept_0_30[[#This Row],[V_phase]])))*0.9</f>
        <v>1.289285409236285E-4</v>
      </c>
      <c r="K264">
        <f>(10^(_10sept_0_30[[#This Row],[V_mag_adj]]/20)*SIN(RADIANS(_10sept_0_30[[#This Row],[V_phase]])))*0.9</f>
        <v>-1.8911920704095355E-3</v>
      </c>
    </row>
    <row r="265" spans="1:11" x14ac:dyDescent="0.25">
      <c r="A265">
        <v>82</v>
      </c>
      <c r="B265">
        <v>-13.75</v>
      </c>
      <c r="C265">
        <v>-102.64</v>
      </c>
      <c r="D265">
        <v>-13.59</v>
      </c>
      <c r="E265">
        <v>-102.73</v>
      </c>
      <c r="F265">
        <f>_10sept_0_30[[#This Row],[H_mag]]-40</f>
        <v>-53.75</v>
      </c>
      <c r="G265">
        <f>_10sept_0_30[[#This Row],[V_mag]]-40</f>
        <v>-53.59</v>
      </c>
      <c r="H265">
        <f>(10^(_10sept_0_30[[#This Row],[H_mag_adj]]/20)*COS(RADIANS(_10sept_0_30[[#This Row],[H_phase]])))*0.9</f>
        <v>-4.0442544065294423E-4</v>
      </c>
      <c r="I265">
        <f>(10^(_10sept_0_30[[#This Row],[H_mag_adj]]/20)*SIN(RADIANS(_10sept_0_30[[#This Row],[H_phase]])))*0.9</f>
        <v>-1.8033806422173278E-3</v>
      </c>
      <c r="J265">
        <f>(10^(_10sept_0_30[[#This Row],[V_mag_adj]]/20)*COS(RADIANS(_10sept_0_30[[#This Row],[V_phase]])))*0.9</f>
        <v>-4.1482916988251585E-4</v>
      </c>
      <c r="K265">
        <f>(10^(_10sept_0_30[[#This Row],[V_mag_adj]]/20)*SIN(RADIANS(_10sept_0_30[[#This Row],[V_phase]])))*0.9</f>
        <v>-1.8362586450705741E-3</v>
      </c>
    </row>
    <row r="266" spans="1:11" x14ac:dyDescent="0.25">
      <c r="A266">
        <v>83</v>
      </c>
      <c r="B266">
        <v>-13.69</v>
      </c>
      <c r="C266">
        <v>-118.66</v>
      </c>
      <c r="D266">
        <v>-13.61</v>
      </c>
      <c r="E266">
        <v>-118.58</v>
      </c>
      <c r="F266">
        <f>_10sept_0_30[[#This Row],[H_mag]]-40</f>
        <v>-53.69</v>
      </c>
      <c r="G266">
        <f>_10sept_0_30[[#This Row],[V_mag]]-40</f>
        <v>-53.61</v>
      </c>
      <c r="H266">
        <f>(10^(_10sept_0_30[[#This Row],[H_mag_adj]]/20)*COS(RADIANS(_10sept_0_30[[#This Row],[H_phase]])))*0.9</f>
        <v>-8.9254816192164499E-4</v>
      </c>
      <c r="I266">
        <f>(10^(_10sept_0_30[[#This Row],[H_mag_adj]]/20)*SIN(RADIANS(_10sept_0_30[[#This Row],[H_phase]])))*0.9</f>
        <v>-1.6329780024477174E-3</v>
      </c>
      <c r="J266">
        <f>(10^(_10sept_0_30[[#This Row],[V_mag_adj]]/20)*COS(RADIANS(_10sept_0_30[[#This Row],[V_phase]])))*0.9</f>
        <v>-8.9850476642056682E-4</v>
      </c>
      <c r="K266">
        <f>(10^(_10sept_0_30[[#This Row],[V_mag_adj]]/20)*SIN(RADIANS(_10sept_0_30[[#This Row],[V_phase]])))*0.9</f>
        <v>-1.6493439185241584E-3</v>
      </c>
    </row>
    <row r="267" spans="1:11" x14ac:dyDescent="0.25">
      <c r="A267">
        <v>84</v>
      </c>
      <c r="B267">
        <v>-13.75</v>
      </c>
      <c r="C267">
        <v>-133</v>
      </c>
      <c r="D267">
        <v>-13.68</v>
      </c>
      <c r="E267">
        <v>-132.91999999999999</v>
      </c>
      <c r="F267">
        <f>_10sept_0_30[[#This Row],[H_mag]]-40</f>
        <v>-53.75</v>
      </c>
      <c r="G267">
        <f>_10sept_0_30[[#This Row],[V_mag]]-40</f>
        <v>-53.68</v>
      </c>
      <c r="H267">
        <f>(10^(_10sept_0_30[[#This Row],[H_mag_adj]]/20)*COS(RADIANS(_10sept_0_30[[#This Row],[H_phase]])))*0.9</f>
        <v>-1.2604506303519638E-3</v>
      </c>
      <c r="I267">
        <f>(10^(_10sept_0_30[[#This Row],[H_mag_adj]]/20)*SIN(RADIANS(_10sept_0_30[[#This Row],[H_phase]])))*0.9</f>
        <v>-1.3516678165203337E-3</v>
      </c>
      <c r="J267">
        <f>(10^(_10sept_0_30[[#This Row],[V_mag_adj]]/20)*COS(RADIANS(_10sept_0_30[[#This Row],[V_phase]])))*0.9</f>
        <v>-1.2687459110249676E-3</v>
      </c>
      <c r="K267">
        <f>(10^(_10sept_0_30[[#This Row],[V_mag_adj]]/20)*SIN(RADIANS(_10sept_0_30[[#This Row],[V_phase]])))*0.9</f>
        <v>-1.3643778173499732E-3</v>
      </c>
    </row>
    <row r="268" spans="1:11" x14ac:dyDescent="0.25">
      <c r="A268">
        <v>85</v>
      </c>
      <c r="B268">
        <v>-13.88</v>
      </c>
      <c r="C268">
        <v>-146.93</v>
      </c>
      <c r="D268">
        <v>-13.83</v>
      </c>
      <c r="E268">
        <v>-146.69999999999999</v>
      </c>
      <c r="F268">
        <f>_10sept_0_30[[#This Row],[H_mag]]-40</f>
        <v>-53.88</v>
      </c>
      <c r="G268">
        <f>_10sept_0_30[[#This Row],[V_mag]]-40</f>
        <v>-53.83</v>
      </c>
      <c r="H268">
        <f>(10^(_10sept_0_30[[#This Row],[H_mag_adj]]/20)*COS(RADIANS(_10sept_0_30[[#This Row],[H_phase]])))*0.9</f>
        <v>-1.525769330784559E-3</v>
      </c>
      <c r="I268">
        <f>(10^(_10sept_0_30[[#This Row],[H_mag_adj]]/20)*SIN(RADIANS(_10sept_0_30[[#This Row],[H_phase]])))*0.9</f>
        <v>-9.9349851185108798E-4</v>
      </c>
      <c r="J268">
        <f>(10^(_10sept_0_30[[#This Row],[V_mag_adj]]/20)*COS(RADIANS(_10sept_0_30[[#This Row],[V_phase]])))*0.9</f>
        <v>-1.5305541572291316E-3</v>
      </c>
      <c r="K268">
        <f>(10^(_10sept_0_30[[#This Row],[V_mag_adj]]/20)*SIN(RADIANS(_10sept_0_30[[#This Row],[V_phase]])))*0.9</f>
        <v>-1.0053861635354038E-3</v>
      </c>
    </row>
    <row r="269" spans="1:11" x14ac:dyDescent="0.25">
      <c r="A269">
        <v>86</v>
      </c>
      <c r="B269">
        <v>-14.1</v>
      </c>
      <c r="C269">
        <v>-160.19</v>
      </c>
      <c r="D269">
        <v>-14.05</v>
      </c>
      <c r="E269">
        <v>-159.91</v>
      </c>
      <c r="F269">
        <f>_10sept_0_30[[#This Row],[H_mag]]-40</f>
        <v>-54.1</v>
      </c>
      <c r="G269">
        <f>_10sept_0_30[[#This Row],[V_mag]]-40</f>
        <v>-54.05</v>
      </c>
      <c r="H269">
        <f>(10^(_10sept_0_30[[#This Row],[H_mag_adj]]/20)*COS(RADIANS(_10sept_0_30[[#This Row],[H_phase]])))*0.9</f>
        <v>-1.6701281828518323E-3</v>
      </c>
      <c r="I269">
        <f>(10^(_10sept_0_30[[#This Row],[H_mag_adj]]/20)*SIN(RADIANS(_10sept_0_30[[#This Row],[H_phase]])))*0.9</f>
        <v>-6.0161243944727746E-4</v>
      </c>
      <c r="J269">
        <f>(10^(_10sept_0_30[[#This Row],[V_mag_adj]]/20)*COS(RADIANS(_10sept_0_30[[#This Row],[V_phase]])))*0.9</f>
        <v>-1.6767928857397709E-3</v>
      </c>
      <c r="K269">
        <f>(10^(_10sept_0_30[[#This Row],[V_mag_adj]]/20)*SIN(RADIANS(_10sept_0_30[[#This Row],[V_phase]])))*0.9</f>
        <v>-6.1328723248106924E-4</v>
      </c>
    </row>
    <row r="270" spans="1:11" x14ac:dyDescent="0.25">
      <c r="A270">
        <v>87</v>
      </c>
      <c r="B270">
        <v>-14.52</v>
      </c>
      <c r="C270">
        <v>-174.05</v>
      </c>
      <c r="D270">
        <v>-14.54</v>
      </c>
      <c r="E270">
        <v>-173.29</v>
      </c>
      <c r="F270">
        <f>_10sept_0_30[[#This Row],[H_mag]]-40</f>
        <v>-54.519999999999996</v>
      </c>
      <c r="G270">
        <f>_10sept_0_30[[#This Row],[V_mag]]-40</f>
        <v>-54.54</v>
      </c>
      <c r="H270">
        <f>(10^(_10sept_0_30[[#This Row],[H_mag_adj]]/20)*COS(RADIANS(_10sept_0_30[[#This Row],[H_phase]])))*0.9</f>
        <v>-1.6822731951206555E-3</v>
      </c>
      <c r="I270">
        <f>(10^(_10sept_0_30[[#This Row],[H_mag_adj]]/20)*SIN(RADIANS(_10sept_0_30[[#This Row],[H_phase]])))*0.9</f>
        <v>-1.7532989560651143E-4</v>
      </c>
      <c r="J270">
        <f>(10^(_10sept_0_30[[#This Row],[V_mag_adj]]/20)*COS(RADIANS(_10sept_0_30[[#This Row],[V_phase]])))*0.9</f>
        <v>-1.6759361743184122E-3</v>
      </c>
      <c r="K270">
        <f>(10^(_10sept_0_30[[#This Row],[V_mag_adj]]/20)*SIN(RADIANS(_10sept_0_30[[#This Row],[V_phase]])))*0.9</f>
        <v>-1.9717380122668019E-4</v>
      </c>
    </row>
    <row r="271" spans="1:11" x14ac:dyDescent="0.25">
      <c r="A271">
        <v>88</v>
      </c>
      <c r="B271">
        <v>-15.06</v>
      </c>
      <c r="C271">
        <v>172.24</v>
      </c>
      <c r="D271">
        <v>-15.18</v>
      </c>
      <c r="E271">
        <v>173.06</v>
      </c>
      <c r="F271">
        <f>_10sept_0_30[[#This Row],[H_mag]]-40</f>
        <v>-55.06</v>
      </c>
      <c r="G271">
        <f>_10sept_0_30[[#This Row],[V_mag]]-40</f>
        <v>-55.18</v>
      </c>
      <c r="H271">
        <f>(10^(_10sept_0_30[[#This Row],[H_mag_adj]]/20)*COS(RADIANS(_10sept_0_30[[#This Row],[H_phase]])))*0.9</f>
        <v>-1.5748785522208568E-3</v>
      </c>
      <c r="I271">
        <f>(10^(_10sept_0_30[[#This Row],[H_mag_adj]]/20)*SIN(RADIANS(_10sept_0_30[[#This Row],[H_phase]])))*0.9</f>
        <v>2.1461153014417427E-4</v>
      </c>
      <c r="J271">
        <f>(10^(_10sept_0_30[[#This Row],[V_mag_adj]]/20)*COS(RADIANS(_10sept_0_30[[#This Row],[V_phase]])))*0.9</f>
        <v>-1.556140547458991E-3</v>
      </c>
      <c r="K271">
        <f>(10^(_10sept_0_30[[#This Row],[V_mag_adj]]/20)*SIN(RADIANS(_10sept_0_30[[#This Row],[V_phase]])))*0.9</f>
        <v>1.8941609158513604E-4</v>
      </c>
    </row>
    <row r="272" spans="1:11" x14ac:dyDescent="0.25">
      <c r="A272">
        <v>89</v>
      </c>
      <c r="B272">
        <v>-15.7</v>
      </c>
      <c r="C272">
        <v>157.47</v>
      </c>
      <c r="D272">
        <v>-15.85</v>
      </c>
      <c r="E272">
        <v>157.69999999999999</v>
      </c>
      <c r="F272">
        <f>_10sept_0_30[[#This Row],[H_mag]]-40</f>
        <v>-55.7</v>
      </c>
      <c r="G272">
        <f>_10sept_0_30[[#This Row],[V_mag]]-40</f>
        <v>-55.85</v>
      </c>
      <c r="H272">
        <f>(10^(_10sept_0_30[[#This Row],[H_mag_adj]]/20)*COS(RADIANS(_10sept_0_30[[#This Row],[H_phase]])))*0.9</f>
        <v>-1.3638405381763352E-3</v>
      </c>
      <c r="I272">
        <f>(10^(_10sept_0_30[[#This Row],[H_mag_adj]]/20)*SIN(RADIANS(_10sept_0_30[[#This Row],[H_phase]])))*0.9</f>
        <v>5.65758055716118E-4</v>
      </c>
      <c r="J272">
        <f>(10^(_10sept_0_30[[#This Row],[V_mag_adj]]/20)*COS(RADIANS(_10sept_0_30[[#This Row],[V_phase]])))*0.9</f>
        <v>-1.3427114592599414E-3</v>
      </c>
      <c r="K272">
        <f>(10^(_10sept_0_30[[#This Row],[V_mag_adj]]/20)*SIN(RADIANS(_10sept_0_30[[#This Row],[V_phase]])))*0.9</f>
        <v>5.5068610236313922E-4</v>
      </c>
    </row>
    <row r="273" spans="1:11" x14ac:dyDescent="0.25">
      <c r="A273">
        <v>90</v>
      </c>
      <c r="B273">
        <v>-16.32</v>
      </c>
      <c r="C273">
        <v>139.35</v>
      </c>
      <c r="D273">
        <v>-16.52</v>
      </c>
      <c r="E273">
        <v>139.25</v>
      </c>
      <c r="F273">
        <f>_10sept_0_30[[#This Row],[H_mag]]-40</f>
        <v>-56.32</v>
      </c>
      <c r="G273">
        <f>_10sept_0_30[[#This Row],[V_mag]]-40</f>
        <v>-56.519999999999996</v>
      </c>
      <c r="H273">
        <f>(10^(_10sept_0_30[[#This Row],[H_mag_adj]]/20)*COS(RADIANS(_10sept_0_30[[#This Row],[H_phase]])))*0.9</f>
        <v>-1.043072208110069E-3</v>
      </c>
      <c r="I273">
        <f>(10^(_10sept_0_30[[#This Row],[H_mag_adj]]/20)*SIN(RADIANS(_10sept_0_30[[#This Row],[H_phase]])))*0.9</f>
        <v>8.9560113840704504E-4</v>
      </c>
      <c r="J273">
        <f>(10^(_10sept_0_30[[#This Row],[V_mag_adj]]/20)*COS(RADIANS(_10sept_0_30[[#This Row],[V_phase]])))*0.9</f>
        <v>-1.0177998962231786E-3</v>
      </c>
      <c r="K273">
        <f>(10^(_10sept_0_30[[#This Row],[V_mag_adj]]/20)*SIN(RADIANS(_10sept_0_30[[#This Row],[V_phase]])))*0.9</f>
        <v>8.7699249834706961E-4</v>
      </c>
    </row>
    <row r="274" spans="1:11" x14ac:dyDescent="0.25">
      <c r="A274">
        <v>91</v>
      </c>
      <c r="B274">
        <v>-16.7</v>
      </c>
      <c r="C274">
        <v>120.69</v>
      </c>
      <c r="D274">
        <v>-16.89</v>
      </c>
      <c r="E274">
        <v>120.18</v>
      </c>
      <c r="F274">
        <f>_10sept_0_30[[#This Row],[H_mag]]-40</f>
        <v>-56.7</v>
      </c>
      <c r="G274">
        <f>_10sept_0_30[[#This Row],[V_mag]]-40</f>
        <v>-56.89</v>
      </c>
      <c r="H274">
        <f>(10^(_10sept_0_30[[#This Row],[H_mag_adj]]/20)*COS(RADIANS(_10sept_0_30[[#This Row],[H_phase]])))*0.9</f>
        <v>-6.7165628143588823E-4</v>
      </c>
      <c r="I274">
        <f>(10^(_10sept_0_30[[#This Row],[H_mag_adj]]/20)*SIN(RADIANS(_10sept_0_30[[#This Row],[H_phase]])))*0.9</f>
        <v>1.1316479718112525E-3</v>
      </c>
      <c r="J274">
        <f>(10^(_10sept_0_30[[#This Row],[V_mag_adj]]/20)*COS(RADIANS(_10sept_0_30[[#This Row],[V_phase]])))*0.9</f>
        <v>-6.4724267075076355E-4</v>
      </c>
      <c r="K274">
        <f>(10^(_10sept_0_30[[#This Row],[V_mag_adj]]/20)*SIN(RADIANS(_10sept_0_30[[#This Row],[V_phase]])))*0.9</f>
        <v>1.1129676908636665E-3</v>
      </c>
    </row>
    <row r="275" spans="1:11" x14ac:dyDescent="0.25">
      <c r="A275">
        <v>92</v>
      </c>
      <c r="B275">
        <v>-16.84</v>
      </c>
      <c r="C275">
        <v>102.15</v>
      </c>
      <c r="D275">
        <v>-16.96</v>
      </c>
      <c r="E275">
        <v>101.75</v>
      </c>
      <c r="F275">
        <f>_10sept_0_30[[#This Row],[H_mag]]-40</f>
        <v>-56.84</v>
      </c>
      <c r="G275">
        <f>_10sept_0_30[[#This Row],[V_mag]]-40</f>
        <v>-56.96</v>
      </c>
      <c r="H275">
        <f>(10^(_10sept_0_30[[#This Row],[H_mag_adj]]/20)*COS(RADIANS(_10sept_0_30[[#This Row],[H_phase]])))*0.9</f>
        <v>-2.7254382191451012E-4</v>
      </c>
      <c r="I275">
        <f>(10^(_10sept_0_30[[#This Row],[H_mag_adj]]/20)*SIN(RADIANS(_10sept_0_30[[#This Row],[H_phase]])))*0.9</f>
        <v>1.2659124605030843E-3</v>
      </c>
      <c r="J275">
        <f>(10^(_10sept_0_30[[#This Row],[V_mag_adj]]/20)*COS(RADIANS(_10sept_0_30[[#This Row],[V_phase]])))*0.9</f>
        <v>-2.6008142281686632E-4</v>
      </c>
      <c r="K275">
        <f>(10^(_10sept_0_30[[#This Row],[V_mag_adj]]/20)*SIN(RADIANS(_10sept_0_30[[#This Row],[V_phase]])))*0.9</f>
        <v>1.2503896576244091E-3</v>
      </c>
    </row>
    <row r="276" spans="1:11" x14ac:dyDescent="0.25">
      <c r="A276">
        <v>93</v>
      </c>
      <c r="B276">
        <v>-16.68</v>
      </c>
      <c r="C276">
        <v>83.35</v>
      </c>
      <c r="D276">
        <v>-16.809999999999999</v>
      </c>
      <c r="E276">
        <v>83.33</v>
      </c>
      <c r="F276">
        <f>_10sept_0_30[[#This Row],[H_mag]]-40</f>
        <v>-56.68</v>
      </c>
      <c r="G276">
        <f>_10sept_0_30[[#This Row],[V_mag]]-40</f>
        <v>-56.81</v>
      </c>
      <c r="H276">
        <f>(10^(_10sept_0_30[[#This Row],[H_mag_adj]]/20)*COS(RADIANS(_10sept_0_30[[#This Row],[H_phase]])))*0.9</f>
        <v>1.5274465598494869E-4</v>
      </c>
      <c r="I276">
        <f>(10^(_10sept_0_30[[#This Row],[H_mag_adj]]/20)*SIN(RADIANS(_10sept_0_30[[#This Row],[H_phase]])))*0.9</f>
        <v>1.3101189847161859E-3</v>
      </c>
      <c r="J276">
        <f>(10^(_10sept_0_30[[#This Row],[V_mag_adj]]/20)*COS(RADIANS(_10sept_0_30[[#This Row],[V_phase]])))*0.9</f>
        <v>1.5092609456216117E-4</v>
      </c>
      <c r="K276">
        <f>(10^(_10sept_0_30[[#This Row],[V_mag_adj]]/20)*SIN(RADIANS(_10sept_0_30[[#This Row],[V_phase]])))*0.9</f>
        <v>1.290604094712633E-3</v>
      </c>
    </row>
    <row r="277" spans="1:11" x14ac:dyDescent="0.25">
      <c r="A277">
        <v>94</v>
      </c>
      <c r="B277">
        <v>-16.47</v>
      </c>
      <c r="C277">
        <v>65.78</v>
      </c>
      <c r="D277">
        <v>-16.57</v>
      </c>
      <c r="E277">
        <v>64.91</v>
      </c>
      <c r="F277">
        <f>_10sept_0_30[[#This Row],[H_mag]]-40</f>
        <v>-56.47</v>
      </c>
      <c r="G277">
        <f>_10sept_0_30[[#This Row],[V_mag]]-40</f>
        <v>-56.57</v>
      </c>
      <c r="H277">
        <f>(10^(_10sept_0_30[[#This Row],[H_mag_adj]]/20)*COS(RADIANS(_10sept_0_30[[#This Row],[H_phase]])))*0.9</f>
        <v>5.5434737302208269E-4</v>
      </c>
      <c r="I277">
        <f>(10^(_10sept_0_30[[#This Row],[H_mag_adj]]/20)*SIN(RADIANS(_10sept_0_30[[#This Row],[H_phase]])))*0.9</f>
        <v>1.2323281835075342E-3</v>
      </c>
      <c r="J277">
        <f>(10^(_10sept_0_30[[#This Row],[V_mag_adj]]/20)*COS(RADIANS(_10sept_0_30[[#This Row],[V_phase]])))*0.9</f>
        <v>5.6643585095351697E-4</v>
      </c>
      <c r="K277">
        <f>(10^(_10sept_0_30[[#This Row],[V_mag_adj]]/20)*SIN(RADIANS(_10sept_0_30[[#This Row],[V_phase]])))*0.9</f>
        <v>1.2097606630354051E-3</v>
      </c>
    </row>
    <row r="278" spans="1:11" x14ac:dyDescent="0.25">
      <c r="A278">
        <v>95</v>
      </c>
      <c r="B278">
        <v>-16.29</v>
      </c>
      <c r="C278">
        <v>49.82</v>
      </c>
      <c r="D278">
        <v>-16.37</v>
      </c>
      <c r="E278">
        <v>48.67</v>
      </c>
      <c r="F278">
        <f>_10sept_0_30[[#This Row],[H_mag]]-40</f>
        <v>-56.29</v>
      </c>
      <c r="G278">
        <f>_10sept_0_30[[#This Row],[V_mag]]-40</f>
        <v>-56.370000000000005</v>
      </c>
      <c r="H278">
        <f>(10^(_10sept_0_30[[#This Row],[H_mag_adj]]/20)*COS(RADIANS(_10sept_0_30[[#This Row],[H_phase]])))*0.9</f>
        <v>8.9008366834949354E-4</v>
      </c>
      <c r="I278">
        <f>(10^(_10sept_0_30[[#This Row],[H_mag_adj]]/20)*SIN(RADIANS(_10sept_0_30[[#This Row],[H_phase]])))*0.9</f>
        <v>1.0540178595377957E-3</v>
      </c>
      <c r="J278">
        <f>(10^(_10sept_0_30[[#This Row],[V_mag_adj]]/20)*COS(RADIANS(_10sept_0_30[[#This Row],[V_phase]])))*0.9</f>
        <v>9.0270582610395842E-4</v>
      </c>
      <c r="K278">
        <f>(10^(_10sept_0_30[[#This Row],[V_mag_adj]]/20)*SIN(RADIANS(_10sept_0_30[[#This Row],[V_phase]])))*0.9</f>
        <v>1.0264440629577539E-3</v>
      </c>
    </row>
    <row r="279" spans="1:11" x14ac:dyDescent="0.25">
      <c r="A279">
        <v>96</v>
      </c>
      <c r="B279">
        <v>-16.27</v>
      </c>
      <c r="C279">
        <v>33.380000000000003</v>
      </c>
      <c r="D279">
        <v>-16.3</v>
      </c>
      <c r="E279">
        <v>33.07</v>
      </c>
      <c r="F279">
        <f>_10sept_0_30[[#This Row],[H_mag]]-40</f>
        <v>-56.269999999999996</v>
      </c>
      <c r="G279">
        <f>_10sept_0_30[[#This Row],[V_mag]]-40</f>
        <v>-56.3</v>
      </c>
      <c r="H279">
        <f>(10^(_10sept_0_30[[#This Row],[H_mag_adj]]/20)*COS(RADIANS(_10sept_0_30[[#This Row],[H_phase]])))*0.9</f>
        <v>1.1546484356160045E-3</v>
      </c>
      <c r="I279">
        <f>(10^(_10sept_0_30[[#This Row],[H_mag_adj]]/20)*SIN(RADIANS(_10sept_0_30[[#This Row],[H_phase]])))*0.9</f>
        <v>7.607722122986479E-4</v>
      </c>
      <c r="J279">
        <f>(10^(_10sept_0_30[[#This Row],[V_mag_adj]]/20)*COS(RADIANS(_10sept_0_30[[#This Row],[V_phase]])))*0.9</f>
        <v>1.1547524197518919E-3</v>
      </c>
      <c r="K279">
        <f>(10^(_10sept_0_30[[#This Row],[V_mag_adj]]/20)*SIN(RADIANS(_10sept_0_30[[#This Row],[V_phase]])))*0.9</f>
        <v>7.5191235492328866E-4</v>
      </c>
    </row>
    <row r="280" spans="1:11" x14ac:dyDescent="0.25">
      <c r="A280">
        <v>97</v>
      </c>
      <c r="B280">
        <v>-16.329999999999998</v>
      </c>
      <c r="C280">
        <v>17.68</v>
      </c>
      <c r="D280">
        <v>-16.32</v>
      </c>
      <c r="E280">
        <v>16.600000000000001</v>
      </c>
      <c r="F280">
        <f>_10sept_0_30[[#This Row],[H_mag]]-40</f>
        <v>-56.33</v>
      </c>
      <c r="G280">
        <f>_10sept_0_30[[#This Row],[V_mag]]-40</f>
        <v>-56.32</v>
      </c>
      <c r="H280">
        <f>(10^(_10sept_0_30[[#This Row],[H_mag_adj]]/20)*COS(RADIANS(_10sept_0_30[[#This Row],[H_phase]])))*0.9</f>
        <v>1.3083666545398182E-3</v>
      </c>
      <c r="I280">
        <f>(10^(_10sept_0_30[[#This Row],[H_mag_adj]]/20)*SIN(RADIANS(_10sept_0_30[[#This Row],[H_phase]])))*0.9</f>
        <v>4.1704989629172331E-4</v>
      </c>
      <c r="J280">
        <f>(10^(_10sept_0_30[[#This Row],[V_mag_adj]]/20)*COS(RADIANS(_10sept_0_30[[#This Row],[V_phase]])))*0.9</f>
        <v>1.3175109338366383E-3</v>
      </c>
      <c r="K280">
        <f>(10^(_10sept_0_30[[#This Row],[V_mag_adj]]/20)*SIN(RADIANS(_10sept_0_30[[#This Row],[V_phase]])))*0.9</f>
        <v>3.9276706795315697E-4</v>
      </c>
    </row>
    <row r="281" spans="1:11" x14ac:dyDescent="0.25">
      <c r="A281">
        <v>98</v>
      </c>
      <c r="B281">
        <v>-16.47</v>
      </c>
      <c r="C281">
        <v>0.2</v>
      </c>
      <c r="D281">
        <v>-16.440000000000001</v>
      </c>
      <c r="E281">
        <v>-0.39</v>
      </c>
      <c r="F281">
        <f>_10sept_0_30[[#This Row],[H_mag]]-40</f>
        <v>-56.47</v>
      </c>
      <c r="G281">
        <f>_10sept_0_30[[#This Row],[V_mag]]-40</f>
        <v>-56.44</v>
      </c>
      <c r="H281">
        <f>(10^(_10sept_0_30[[#This Row],[H_mag_adj]]/20)*COS(RADIANS(_10sept_0_30[[#This Row],[H_phase]])))*0.9</f>
        <v>1.3512629327723665E-3</v>
      </c>
      <c r="I281">
        <f>(10^(_10sept_0_30[[#This Row],[H_mag_adj]]/20)*SIN(RADIANS(_10sept_0_30[[#This Row],[H_phase]])))*0.9</f>
        <v>4.7168166050821303E-6</v>
      </c>
      <c r="J281">
        <f>(10^(_10sept_0_30[[#This Row],[V_mag_adj]]/20)*COS(RADIANS(_10sept_0_30[[#This Row],[V_phase]])))*0.9</f>
        <v>1.3559149476261168E-3</v>
      </c>
      <c r="K281">
        <f>(10^(_10sept_0_30[[#This Row],[V_mag_adj]]/20)*SIN(RADIANS(_10sept_0_30[[#This Row],[V_phase]])))*0.9</f>
        <v>-9.2295628258629714E-6</v>
      </c>
    </row>
    <row r="282" spans="1:11" x14ac:dyDescent="0.25">
      <c r="A282">
        <v>99</v>
      </c>
      <c r="B282">
        <v>-16.670000000000002</v>
      </c>
      <c r="C282">
        <v>-17.05</v>
      </c>
      <c r="D282">
        <v>-16.62</v>
      </c>
      <c r="E282">
        <v>-16.98</v>
      </c>
      <c r="F282">
        <f>_10sept_0_30[[#This Row],[H_mag]]-40</f>
        <v>-56.67</v>
      </c>
      <c r="G282">
        <f>_10sept_0_30[[#This Row],[V_mag]]-40</f>
        <v>-56.620000000000005</v>
      </c>
      <c r="H282">
        <f>(10^(_10sept_0_30[[#This Row],[H_mag_adj]]/20)*COS(RADIANS(_10sept_0_30[[#This Row],[H_phase]])))*0.9</f>
        <v>1.2624749636454256E-3</v>
      </c>
      <c r="I282">
        <f>(10^(_10sept_0_30[[#This Row],[H_mag_adj]]/20)*SIN(RADIANS(_10sept_0_30[[#This Row],[H_phase]])))*0.9</f>
        <v>-3.8718234889419009E-4</v>
      </c>
      <c r="J282">
        <f>(10^(_10sept_0_30[[#This Row],[V_mag_adj]]/20)*COS(RADIANS(_10sept_0_30[[#This Row],[V_phase]])))*0.9</f>
        <v>1.2702381267118209E-3</v>
      </c>
      <c r="K282">
        <f>(10^(_10sept_0_30[[#This Row],[V_mag_adj]]/20)*SIN(RADIANS(_10sept_0_30[[#This Row],[V_phase]])))*0.9</f>
        <v>-3.8786597821115871E-4</v>
      </c>
    </row>
    <row r="283" spans="1:11" x14ac:dyDescent="0.25">
      <c r="A283">
        <v>100</v>
      </c>
      <c r="B283">
        <v>-16.84</v>
      </c>
      <c r="C283">
        <v>-34.659999999999997</v>
      </c>
      <c r="D283">
        <v>-16.82</v>
      </c>
      <c r="E283">
        <v>-34.64</v>
      </c>
      <c r="F283">
        <f>_10sept_0_30[[#This Row],[H_mag]]-40</f>
        <v>-56.84</v>
      </c>
      <c r="G283">
        <f>_10sept_0_30[[#This Row],[V_mag]]-40</f>
        <v>-56.82</v>
      </c>
      <c r="H283">
        <f>(10^(_10sept_0_30[[#This Row],[H_mag_adj]]/20)*COS(RADIANS(_10sept_0_30[[#This Row],[H_phase]])))*0.9</f>
        <v>1.0651240923831413E-3</v>
      </c>
      <c r="I283">
        <f>(10^(_10sept_0_30[[#This Row],[H_mag_adj]]/20)*SIN(RADIANS(_10sept_0_30[[#This Row],[H_phase]])))*0.9</f>
        <v>-7.3642729467730253E-4</v>
      </c>
      <c r="J283">
        <f>(10^(_10sept_0_30[[#This Row],[V_mag_adj]]/20)*COS(RADIANS(_10sept_0_30[[#This Row],[V_phase]])))*0.9</f>
        <v>1.0678370461608072E-3</v>
      </c>
      <c r="K283">
        <f>(10^(_10sept_0_30[[#This Row],[V_mag_adj]]/20)*SIN(RADIANS(_10sept_0_30[[#This Row],[V_phase]])))*0.9</f>
        <v>-7.3775223442599732E-4</v>
      </c>
    </row>
    <row r="284" spans="1:11" x14ac:dyDescent="0.25">
      <c r="A284">
        <v>101</v>
      </c>
      <c r="B284">
        <v>-16.850000000000001</v>
      </c>
      <c r="C284">
        <v>-52.29</v>
      </c>
      <c r="D284">
        <v>-16.87</v>
      </c>
      <c r="E284">
        <v>-52.22</v>
      </c>
      <c r="F284">
        <f>_10sept_0_30[[#This Row],[H_mag]]-40</f>
        <v>-56.85</v>
      </c>
      <c r="G284">
        <f>_10sept_0_30[[#This Row],[V_mag]]-40</f>
        <v>-56.870000000000005</v>
      </c>
      <c r="H284">
        <f>(10^(_10sept_0_30[[#This Row],[H_mag_adj]]/20)*COS(RADIANS(_10sept_0_30[[#This Row],[H_phase]])))*0.9</f>
        <v>7.911452573912453E-4</v>
      </c>
      <c r="I284">
        <f>(10^(_10sept_0_30[[#This Row],[H_mag_adj]]/20)*SIN(RADIANS(_10sept_0_30[[#This Row],[H_phase]])))*0.9</f>
        <v>-1.0232531983404036E-3</v>
      </c>
      <c r="J284">
        <f>(10^(_10sept_0_30[[#This Row],[V_mag_adj]]/20)*COS(RADIANS(_10sept_0_30[[#This Row],[V_phase]])))*0.9</f>
        <v>7.9057234877433723E-4</v>
      </c>
      <c r="K284">
        <f>(10^(_10sept_0_30[[#This Row],[V_mag_adj]]/20)*SIN(RADIANS(_10sept_0_30[[#This Row],[V_phase]])))*0.9</f>
        <v>-1.0199346763889239E-3</v>
      </c>
    </row>
    <row r="285" spans="1:11" x14ac:dyDescent="0.25">
      <c r="A285">
        <v>102</v>
      </c>
      <c r="B285">
        <v>-16.86</v>
      </c>
      <c r="C285">
        <v>-69.58</v>
      </c>
      <c r="D285">
        <v>-16.88</v>
      </c>
      <c r="E285">
        <v>-69.78</v>
      </c>
      <c r="F285">
        <f>_10sept_0_30[[#This Row],[H_mag]]-40</f>
        <v>-56.86</v>
      </c>
      <c r="G285">
        <f>_10sept_0_30[[#This Row],[V_mag]]-40</f>
        <v>-56.879999999999995</v>
      </c>
      <c r="H285">
        <f>(10^(_10sept_0_30[[#This Row],[H_mag_adj]]/20)*COS(RADIANS(_10sept_0_30[[#This Row],[H_phase]])))*0.9</f>
        <v>4.5075700239910195E-4</v>
      </c>
      <c r="I285">
        <f>(10^(_10sept_0_30[[#This Row],[H_mag_adj]]/20)*SIN(RADIANS(_10sept_0_30[[#This Row],[H_phase]])))*0.9</f>
        <v>-1.2107552826797305E-3</v>
      </c>
      <c r="J285">
        <f>(10^(_10sept_0_30[[#This Row],[V_mag_adj]]/20)*COS(RADIANS(_10sept_0_30[[#This Row],[V_phase]])))*0.9</f>
        <v>4.4550094584810501E-4</v>
      </c>
      <c r="K285">
        <f>(10^(_10sept_0_30[[#This Row],[V_mag_adj]]/20)*SIN(RADIANS(_10sept_0_30[[#This Row],[V_phase]])))*0.9</f>
        <v>-1.2095330801996074E-3</v>
      </c>
    </row>
    <row r="286" spans="1:11" x14ac:dyDescent="0.25">
      <c r="A286">
        <v>103</v>
      </c>
      <c r="B286">
        <v>-16.809999999999999</v>
      </c>
      <c r="C286">
        <v>-86.18</v>
      </c>
      <c r="D286">
        <v>-16.86</v>
      </c>
      <c r="E286">
        <v>-85.89</v>
      </c>
      <c r="F286">
        <f>_10sept_0_30[[#This Row],[H_mag]]-40</f>
        <v>-56.81</v>
      </c>
      <c r="G286">
        <f>_10sept_0_30[[#This Row],[V_mag]]-40</f>
        <v>-56.86</v>
      </c>
      <c r="H286">
        <f>(10^(_10sept_0_30[[#This Row],[H_mag_adj]]/20)*COS(RADIANS(_10sept_0_30[[#This Row],[H_phase]])))*0.9</f>
        <v>8.6568809526235083E-5</v>
      </c>
      <c r="I286">
        <f>(10^(_10sept_0_30[[#This Row],[H_mag_adj]]/20)*SIN(RADIANS(_10sept_0_30[[#This Row],[H_phase]])))*0.9</f>
        <v>-1.2965120348558327E-3</v>
      </c>
      <c r="J286">
        <f>(10^(_10sept_0_30[[#This Row],[V_mag_adj]]/20)*COS(RADIANS(_10sept_0_30[[#This Row],[V_phase]])))*0.9</f>
        <v>9.2595350943096635E-5</v>
      </c>
      <c r="K286">
        <f>(10^(_10sept_0_30[[#This Row],[V_mag_adj]]/20)*SIN(RADIANS(_10sept_0_30[[#This Row],[V_phase]])))*0.9</f>
        <v>-1.2886179925534263E-3</v>
      </c>
    </row>
    <row r="287" spans="1:11" x14ac:dyDescent="0.25">
      <c r="A287">
        <v>104</v>
      </c>
      <c r="B287">
        <v>-16.8</v>
      </c>
      <c r="C287">
        <v>-101.81</v>
      </c>
      <c r="D287">
        <v>-16.84</v>
      </c>
      <c r="E287">
        <v>-101.34</v>
      </c>
      <c r="F287">
        <f>_10sept_0_30[[#This Row],[H_mag]]-40</f>
        <v>-56.8</v>
      </c>
      <c r="G287">
        <f>_10sept_0_30[[#This Row],[V_mag]]-40</f>
        <v>-56.84</v>
      </c>
      <c r="H287">
        <f>(10^(_10sept_0_30[[#This Row],[H_mag_adj]]/20)*COS(RADIANS(_10sept_0_30[[#This Row],[H_phase]])))*0.9</f>
        <v>-2.6625030061728003E-4</v>
      </c>
      <c r="I287">
        <f>(10^(_10sept_0_30[[#This Row],[H_mag_adj]]/20)*SIN(RADIANS(_10sept_0_30[[#This Row],[H_phase]])))*0.9</f>
        <v>-1.2733580185529045E-3</v>
      </c>
      <c r="J287">
        <f>(10^(_10sept_0_30[[#This Row],[V_mag_adj]]/20)*COS(RADIANS(_10sept_0_30[[#This Row],[V_phase]])))*0.9</f>
        <v>-2.5462076746871293E-4</v>
      </c>
      <c r="K287">
        <f>(10^(_10sept_0_30[[#This Row],[V_mag_adj]]/20)*SIN(RADIANS(_10sept_0_30[[#This Row],[V_phase]])))*0.9</f>
        <v>-1.2696388294685954E-3</v>
      </c>
    </row>
    <row r="288" spans="1:11" x14ac:dyDescent="0.25">
      <c r="A288">
        <v>105</v>
      </c>
      <c r="B288">
        <v>-16.8</v>
      </c>
      <c r="C288">
        <v>-116.88</v>
      </c>
      <c r="D288">
        <v>-16.91</v>
      </c>
      <c r="E288">
        <v>-117.2</v>
      </c>
      <c r="F288">
        <f>_10sept_0_30[[#This Row],[H_mag]]-40</f>
        <v>-56.8</v>
      </c>
      <c r="G288">
        <f>_10sept_0_30[[#This Row],[V_mag]]-40</f>
        <v>-56.91</v>
      </c>
      <c r="H288">
        <f>(10^(_10sept_0_30[[#This Row],[H_mag_adj]]/20)*COS(RADIANS(_10sept_0_30[[#This Row],[H_phase]])))*0.9</f>
        <v>-5.8816541066606049E-4</v>
      </c>
      <c r="I288">
        <f>(10^(_10sept_0_30[[#This Row],[H_mag_adj]]/20)*SIN(RADIANS(_10sept_0_30[[#This Row],[H_phase]])))*0.9</f>
        <v>-1.160341034217008E-3</v>
      </c>
      <c r="J288">
        <f>(10^(_10sept_0_30[[#This Row],[V_mag_adj]]/20)*COS(RADIANS(_10sept_0_30[[#This Row],[V_phase]])))*0.9</f>
        <v>-5.871536448869214E-4</v>
      </c>
      <c r="K288">
        <f>(10^(_10sept_0_30[[#This Row],[V_mag_adj]]/20)*SIN(RADIANS(_10sept_0_30[[#This Row],[V_phase]])))*0.9</f>
        <v>-1.1424774309532913E-3</v>
      </c>
    </row>
    <row r="289" spans="1:11" x14ac:dyDescent="0.25">
      <c r="A289">
        <v>106</v>
      </c>
      <c r="B289">
        <v>-16.82</v>
      </c>
      <c r="C289">
        <v>-132.47999999999999</v>
      </c>
      <c r="D289">
        <v>-17</v>
      </c>
      <c r="E289">
        <v>-132.9</v>
      </c>
      <c r="F289">
        <f>_10sept_0_30[[#This Row],[H_mag]]-40</f>
        <v>-56.82</v>
      </c>
      <c r="G289">
        <f>_10sept_0_30[[#This Row],[V_mag]]-40</f>
        <v>-57</v>
      </c>
      <c r="H289">
        <f>(10^(_10sept_0_30[[#This Row],[H_mag_adj]]/20)*COS(RADIANS(_10sept_0_30[[#This Row],[H_phase]])))*0.9</f>
        <v>-8.7651702898175411E-4</v>
      </c>
      <c r="I289">
        <f>(10^(_10sept_0_30[[#This Row],[H_mag_adj]]/20)*SIN(RADIANS(_10sept_0_30[[#This Row],[H_phase]])))*0.9</f>
        <v>-9.5722108964386521E-4</v>
      </c>
      <c r="J289">
        <f>(10^(_10sept_0_30[[#This Row],[V_mag_adj]]/20)*COS(RADIANS(_10sept_0_30[[#This Row],[V_phase]])))*0.9</f>
        <v>-8.6538940633142667E-4</v>
      </c>
      <c r="K289">
        <f>(10^(_10sept_0_30[[#This Row],[V_mag_adj]]/20)*SIN(RADIANS(_10sept_0_30[[#This Row],[V_phase]])))*0.9</f>
        <v>-9.3126991282556197E-4</v>
      </c>
    </row>
    <row r="290" spans="1:11" x14ac:dyDescent="0.25">
      <c r="A290">
        <v>107</v>
      </c>
      <c r="B290">
        <v>-17</v>
      </c>
      <c r="C290">
        <v>-147.38999999999999</v>
      </c>
      <c r="D290">
        <v>-17</v>
      </c>
      <c r="E290">
        <v>-148.4</v>
      </c>
      <c r="F290">
        <f>_10sept_0_30[[#This Row],[H_mag]]-40</f>
        <v>-57</v>
      </c>
      <c r="G290">
        <f>_10sept_0_30[[#This Row],[V_mag]]-40</f>
        <v>-57</v>
      </c>
      <c r="H290">
        <f>(10^(_10sept_0_30[[#This Row],[H_mag_adj]]/20)*COS(RADIANS(_10sept_0_30[[#This Row],[H_phase]])))*0.9</f>
        <v>-1.0708765170502584E-3</v>
      </c>
      <c r="I290">
        <f>(10^(_10sept_0_30[[#This Row],[H_mag_adj]]/20)*SIN(RADIANS(_10sept_0_30[[#This Row],[H_phase]])))*0.9</f>
        <v>-6.85117479236296E-4</v>
      </c>
      <c r="J290">
        <f>(10^(_10sept_0_30[[#This Row],[V_mag_adj]]/20)*COS(RADIANS(_10sept_0_30[[#This Row],[V_phase]])))*0.9</f>
        <v>-1.0827866450191369E-3</v>
      </c>
      <c r="K290">
        <f>(10^(_10sept_0_30[[#This Row],[V_mag_adj]]/20)*SIN(RADIANS(_10sept_0_30[[#This Row],[V_phase]])))*0.9</f>
        <v>-6.6613478853231364E-4</v>
      </c>
    </row>
    <row r="291" spans="1:11" x14ac:dyDescent="0.25">
      <c r="A291">
        <v>108</v>
      </c>
      <c r="B291">
        <v>-17</v>
      </c>
      <c r="C291">
        <v>-162.44999999999999</v>
      </c>
      <c r="D291">
        <v>-17.03</v>
      </c>
      <c r="E291">
        <v>-163.92</v>
      </c>
      <c r="F291">
        <f>_10sept_0_30[[#This Row],[H_mag]]-40</f>
        <v>-57</v>
      </c>
      <c r="G291">
        <f>_10sept_0_30[[#This Row],[V_mag]]-40</f>
        <v>-57.03</v>
      </c>
      <c r="H291">
        <f>(10^(_10sept_0_30[[#This Row],[H_mag_adj]]/20)*COS(RADIANS(_10sept_0_30[[#This Row],[H_phase]])))*0.9</f>
        <v>-1.2121108339300209E-3</v>
      </c>
      <c r="I291">
        <f>(10^(_10sept_0_30[[#This Row],[H_mag_adj]]/20)*SIN(RADIANS(_10sept_0_30[[#This Row],[H_phase]])))*0.9</f>
        <v>-3.833403205954969E-4</v>
      </c>
      <c r="J291">
        <f>(10^(_10sept_0_30[[#This Row],[V_mag_adj]]/20)*COS(RADIANS(_10sept_0_30[[#This Row],[V_phase]])))*0.9</f>
        <v>-1.2173341592730837E-3</v>
      </c>
      <c r="K291">
        <f>(10^(_10sept_0_30[[#This Row],[V_mag_adj]]/20)*SIN(RADIANS(_10sept_0_30[[#This Row],[V_phase]])))*0.9</f>
        <v>-3.5090516606202848E-4</v>
      </c>
    </row>
    <row r="292" spans="1:11" x14ac:dyDescent="0.25">
      <c r="A292">
        <v>109</v>
      </c>
      <c r="B292">
        <v>-17.059999999999999</v>
      </c>
      <c r="C292">
        <v>-177.49</v>
      </c>
      <c r="D292">
        <v>-17.05</v>
      </c>
      <c r="E292">
        <v>-178.93</v>
      </c>
      <c r="F292">
        <f>_10sept_0_30[[#This Row],[H_mag]]-40</f>
        <v>-57.06</v>
      </c>
      <c r="G292">
        <f>_10sept_0_30[[#This Row],[V_mag]]-40</f>
        <v>-57.05</v>
      </c>
      <c r="H292">
        <f>(10^(_10sept_0_30[[#This Row],[H_mag_adj]]/20)*COS(RADIANS(_10sept_0_30[[#This Row],[H_phase]])))*0.9</f>
        <v>-1.2613210521838444E-3</v>
      </c>
      <c r="I292">
        <f>(10^(_10sept_0_30[[#This Row],[H_mag_adj]]/20)*SIN(RADIANS(_10sept_0_30[[#This Row],[H_phase]])))*0.9</f>
        <v>-5.5291029836487213E-5</v>
      </c>
      <c r="J292">
        <f>(10^(_10sept_0_30[[#This Row],[V_mag_adj]]/20)*COS(RADIANS(_10sept_0_30[[#This Row],[V_phase]])))*0.9</f>
        <v>-1.2637663098446575E-3</v>
      </c>
      <c r="K292">
        <f>(10^(_10sept_0_30[[#This Row],[V_mag_adj]]/20)*SIN(RADIANS(_10sept_0_30[[#This Row],[V_phase]])))*0.9</f>
        <v>-2.3603608932701311E-5</v>
      </c>
    </row>
    <row r="293" spans="1:11" x14ac:dyDescent="0.25">
      <c r="A293">
        <v>110</v>
      </c>
      <c r="B293">
        <v>-17.100000000000001</v>
      </c>
      <c r="C293">
        <v>167.15</v>
      </c>
      <c r="D293">
        <v>-17.02</v>
      </c>
      <c r="E293">
        <v>165.83</v>
      </c>
      <c r="F293">
        <f>_10sept_0_30[[#This Row],[H_mag]]-40</f>
        <v>-57.1</v>
      </c>
      <c r="G293">
        <f>_10sept_0_30[[#This Row],[V_mag]]-40</f>
        <v>-57.019999999999996</v>
      </c>
      <c r="H293">
        <f>(10^(_10sept_0_30[[#This Row],[H_mag_adj]]/20)*COS(RADIANS(_10sept_0_30[[#This Row],[H_phase]])))*0.9</f>
        <v>-1.2252574951080043E-3</v>
      </c>
      <c r="I293">
        <f>(10^(_10sept_0_30[[#This Row],[H_mag_adj]]/20)*SIN(RADIANS(_10sept_0_30[[#This Row],[H_phase]])))*0.9</f>
        <v>2.7949632642608279E-4</v>
      </c>
      <c r="J293">
        <f>(10^(_10sept_0_30[[#This Row],[V_mag_adj]]/20)*COS(RADIANS(_10sept_0_30[[#This Row],[V_phase]])))*0.9</f>
        <v>-1.2297683680064851E-3</v>
      </c>
      <c r="K293">
        <f>(10^(_10sept_0_30[[#This Row],[V_mag_adj]]/20)*SIN(RADIANS(_10sept_0_30[[#This Row],[V_phase]])))*0.9</f>
        <v>3.1049419335976941E-4</v>
      </c>
    </row>
    <row r="294" spans="1:11" x14ac:dyDescent="0.25">
      <c r="A294">
        <v>111</v>
      </c>
      <c r="B294">
        <v>-17.2</v>
      </c>
      <c r="C294">
        <v>151.97</v>
      </c>
      <c r="D294">
        <v>-17.12</v>
      </c>
      <c r="E294">
        <v>150.04</v>
      </c>
      <c r="F294">
        <f>_10sept_0_30[[#This Row],[H_mag]]-40</f>
        <v>-57.2</v>
      </c>
      <c r="G294">
        <f>_10sept_0_30[[#This Row],[V_mag]]-40</f>
        <v>-57.120000000000005</v>
      </c>
      <c r="H294">
        <f>(10^(_10sept_0_30[[#This Row],[H_mag_adj]]/20)*COS(RADIANS(_10sept_0_30[[#This Row],[H_phase]])))*0.9</f>
        <v>-1.0966207300224416E-3</v>
      </c>
      <c r="I294">
        <f>(10^(_10sept_0_30[[#This Row],[H_mag_adj]]/20)*SIN(RADIANS(_10sept_0_30[[#This Row],[H_phase]])))*0.9</f>
        <v>5.8382031142747526E-4</v>
      </c>
      <c r="J294">
        <f>(10^(_10sept_0_30[[#This Row],[V_mag_adj]]/20)*COS(RADIANS(_10sept_0_30[[#This Row],[V_phase]])))*0.9</f>
        <v>-1.0862956729902951E-3</v>
      </c>
      <c r="K294">
        <f>(10^(_10sept_0_30[[#This Row],[V_mag_adj]]/20)*SIN(RADIANS(_10sept_0_30[[#This Row],[V_phase]])))*0.9</f>
        <v>6.2616233653319388E-4</v>
      </c>
    </row>
    <row r="295" spans="1:11" x14ac:dyDescent="0.25">
      <c r="A295">
        <v>112</v>
      </c>
      <c r="B295">
        <v>-17.38</v>
      </c>
      <c r="C295">
        <v>136.26</v>
      </c>
      <c r="D295">
        <v>-17.25</v>
      </c>
      <c r="E295">
        <v>135.41</v>
      </c>
      <c r="F295">
        <f>_10sept_0_30[[#This Row],[H_mag]]-40</f>
        <v>-57.379999999999995</v>
      </c>
      <c r="G295">
        <f>_10sept_0_30[[#This Row],[V_mag]]-40</f>
        <v>-57.25</v>
      </c>
      <c r="H295">
        <f>(10^(_10sept_0_30[[#This Row],[H_mag_adj]]/20)*COS(RADIANS(_10sept_0_30[[#This Row],[H_phase]])))*0.9</f>
        <v>-8.7916649663810729E-4</v>
      </c>
      <c r="I295">
        <f>(10^(_10sept_0_30[[#This Row],[H_mag_adj]]/20)*SIN(RADIANS(_10sept_0_30[[#This Row],[H_phase]])))*0.9</f>
        <v>8.4132481614694913E-4</v>
      </c>
      <c r="J295">
        <f>(10^(_10sept_0_30[[#This Row],[V_mag_adj]]/20)*COS(RADIANS(_10sept_0_30[[#This Row],[V_phase]])))*0.9</f>
        <v>-8.7965651694439184E-4</v>
      </c>
      <c r="K295">
        <f>(10^(_10sept_0_30[[#This Row],[V_mag_adj]]/20)*SIN(RADIANS(_10sept_0_30[[#This Row],[V_phase]])))*0.9</f>
        <v>8.6715637268257404E-4</v>
      </c>
    </row>
    <row r="296" spans="1:11" x14ac:dyDescent="0.25">
      <c r="A296">
        <v>113</v>
      </c>
      <c r="B296">
        <v>-17.57</v>
      </c>
      <c r="C296">
        <v>120.55</v>
      </c>
      <c r="D296">
        <v>-17.37</v>
      </c>
      <c r="E296">
        <v>119.43</v>
      </c>
      <c r="F296">
        <f>_10sept_0_30[[#This Row],[H_mag]]-40</f>
        <v>-57.57</v>
      </c>
      <c r="G296">
        <f>_10sept_0_30[[#This Row],[V_mag]]-40</f>
        <v>-57.370000000000005</v>
      </c>
      <c r="H296">
        <f>(10^(_10sept_0_30[[#This Row],[H_mag_adj]]/20)*COS(RADIANS(_10sept_0_30[[#This Row],[H_phase]])))*0.9</f>
        <v>-6.0513761021703148E-4</v>
      </c>
      <c r="I296">
        <f>(10^(_10sept_0_30[[#This Row],[H_mag_adj]]/20)*SIN(RADIANS(_10sept_0_30[[#This Row],[H_phase]])))*0.9</f>
        <v>1.0252727883284488E-3</v>
      </c>
      <c r="J296">
        <f>(10^(_10sept_0_30[[#This Row],[V_mag_adj]]/20)*COS(RADIANS(_10sept_0_30[[#This Row],[V_phase]])))*0.9</f>
        <v>-5.986075338724144E-4</v>
      </c>
      <c r="K296">
        <f>(10^(_10sept_0_30[[#This Row],[V_mag_adj]]/20)*SIN(RADIANS(_10sept_0_30[[#This Row],[V_phase]])))*0.9</f>
        <v>1.0610578224167925E-3</v>
      </c>
    </row>
    <row r="297" spans="1:11" x14ac:dyDescent="0.25">
      <c r="A297">
        <v>114</v>
      </c>
      <c r="B297">
        <v>-17.71</v>
      </c>
      <c r="C297">
        <v>103.84</v>
      </c>
      <c r="D297">
        <v>-17.559999999999999</v>
      </c>
      <c r="E297">
        <v>103.4</v>
      </c>
      <c r="F297">
        <f>_10sept_0_30[[#This Row],[H_mag]]-40</f>
        <v>-57.71</v>
      </c>
      <c r="G297">
        <f>_10sept_0_30[[#This Row],[V_mag]]-40</f>
        <v>-57.56</v>
      </c>
      <c r="H297">
        <f>(10^(_10sept_0_30[[#This Row],[H_mag_adj]]/20)*COS(RADIANS(_10sept_0_30[[#This Row],[H_phase]])))*0.9</f>
        <v>-2.8023627022752135E-4</v>
      </c>
      <c r="I297">
        <f>(10^(_10sept_0_30[[#This Row],[H_mag_adj]]/20)*SIN(RADIANS(_10sept_0_30[[#This Row],[H_phase]])))*0.9</f>
        <v>1.1374890114683759E-3</v>
      </c>
      <c r="J297">
        <f>(10^(_10sept_0_30[[#This Row],[V_mag_adj]]/20)*COS(RADIANS(_10sept_0_30[[#This Row],[V_phase]])))*0.9</f>
        <v>-2.7622203686243727E-4</v>
      </c>
      <c r="K297">
        <f>(10^(_10sept_0_30[[#This Row],[V_mag_adj]]/20)*SIN(RADIANS(_10sept_0_30[[#This Row],[V_phase]])))*0.9</f>
        <v>1.159458749953352E-3</v>
      </c>
    </row>
    <row r="298" spans="1:11" x14ac:dyDescent="0.25">
      <c r="A298">
        <v>115</v>
      </c>
      <c r="B298">
        <v>-17.899999999999999</v>
      </c>
      <c r="C298">
        <v>87.27</v>
      </c>
      <c r="D298">
        <v>-17.66</v>
      </c>
      <c r="E298">
        <v>86.63</v>
      </c>
      <c r="F298">
        <f>_10sept_0_30[[#This Row],[H_mag]]-40</f>
        <v>-57.9</v>
      </c>
      <c r="G298">
        <f>_10sept_0_30[[#This Row],[V_mag]]-40</f>
        <v>-57.66</v>
      </c>
      <c r="H298">
        <f>(10^(_10sept_0_30[[#This Row],[H_mag_adj]]/20)*COS(RADIANS(_10sept_0_30[[#This Row],[H_phase]])))*0.9</f>
        <v>5.4590639650313793E-5</v>
      </c>
      <c r="I298">
        <f>(10^(_10sept_0_30[[#This Row],[H_mag_adj]]/20)*SIN(RADIANS(_10sept_0_30[[#This Row],[H_phase]])))*0.9</f>
        <v>1.1448519733674313E-3</v>
      </c>
      <c r="J298">
        <f>(10^(_10sept_0_30[[#This Row],[V_mag_adj]]/20)*COS(RADIANS(_10sept_0_30[[#This Row],[V_phase]])))*0.9</f>
        <v>6.9262687902548972E-5</v>
      </c>
      <c r="K298">
        <f>(10^(_10sept_0_30[[#This Row],[V_mag_adj]]/20)*SIN(RADIANS(_10sept_0_30[[#This Row],[V_phase]])))*0.9</f>
        <v>1.1762262108737152E-3</v>
      </c>
    </row>
    <row r="299" spans="1:11" x14ac:dyDescent="0.25">
      <c r="A299">
        <v>116</v>
      </c>
      <c r="B299">
        <v>-17.940000000000001</v>
      </c>
      <c r="C299">
        <v>70.650000000000006</v>
      </c>
      <c r="D299">
        <v>-17.7</v>
      </c>
      <c r="E299">
        <v>70.78</v>
      </c>
      <c r="F299">
        <f>_10sept_0_30[[#This Row],[H_mag]]-40</f>
        <v>-57.94</v>
      </c>
      <c r="G299">
        <f>_10sept_0_30[[#This Row],[V_mag]]-40</f>
        <v>-57.7</v>
      </c>
      <c r="H299">
        <f>(10^(_10sept_0_30[[#This Row],[H_mag_adj]]/20)*COS(RADIANS(_10sept_0_30[[#This Row],[H_phase]])))*0.9</f>
        <v>3.7801898328507889E-4</v>
      </c>
      <c r="I299">
        <f>(10^(_10sept_0_30[[#This Row],[H_mag_adj]]/20)*SIN(RADIANS(_10sept_0_30[[#This Row],[H_phase]])))*0.9</f>
        <v>1.0764404596709217E-3</v>
      </c>
      <c r="J299">
        <f>(10^(_10sept_0_30[[#This Row],[V_mag_adj]]/20)*COS(RADIANS(_10sept_0_30[[#This Row],[V_phase]])))*0.9</f>
        <v>3.8609788570399166E-4</v>
      </c>
      <c r="K299">
        <f>(10^(_10sept_0_30[[#This Row],[V_mag_adj]]/20)*SIN(RADIANS(_10sept_0_30[[#This Row],[V_phase]])))*0.9</f>
        <v>1.107477214731264E-3</v>
      </c>
    </row>
    <row r="300" spans="1:11" x14ac:dyDescent="0.25">
      <c r="A300">
        <v>117</v>
      </c>
      <c r="B300">
        <v>-17.850000000000001</v>
      </c>
      <c r="C300">
        <v>53.32</v>
      </c>
      <c r="D300">
        <v>-17.760000000000002</v>
      </c>
      <c r="E300">
        <v>53.39</v>
      </c>
      <c r="F300">
        <f>_10sept_0_30[[#This Row],[H_mag]]-40</f>
        <v>-57.85</v>
      </c>
      <c r="G300">
        <f>_10sept_0_30[[#This Row],[V_mag]]-40</f>
        <v>-57.760000000000005</v>
      </c>
      <c r="H300">
        <f>(10^(_10sept_0_30[[#This Row],[H_mag_adj]]/20)*COS(RADIANS(_10sept_0_30[[#This Row],[H_phase]])))*0.9</f>
        <v>6.8860142224648241E-4</v>
      </c>
      <c r="I300">
        <f>(10^(_10sept_0_30[[#This Row],[H_mag_adj]]/20)*SIN(RADIANS(_10sept_0_30[[#This Row],[H_phase]])))*0.9</f>
        <v>9.2450300030435075E-4</v>
      </c>
      <c r="J300">
        <f>(10^(_10sept_0_30[[#This Row],[V_mag_adj]]/20)*COS(RADIANS(_10sept_0_30[[#This Row],[V_phase]])))*0.9</f>
        <v>6.9463177401192955E-4</v>
      </c>
      <c r="K300">
        <f>(10^(_10sept_0_30[[#This Row],[V_mag_adj]]/20)*SIN(RADIANS(_10sept_0_30[[#This Row],[V_phase]])))*0.9</f>
        <v>9.349815121778883E-4</v>
      </c>
    </row>
    <row r="301" spans="1:11" x14ac:dyDescent="0.25">
      <c r="A301">
        <v>118</v>
      </c>
      <c r="B301">
        <v>-17.809999999999999</v>
      </c>
      <c r="C301">
        <v>36.119999999999997</v>
      </c>
      <c r="D301">
        <v>-17.71</v>
      </c>
      <c r="E301">
        <v>36.46</v>
      </c>
      <c r="F301">
        <f>_10sept_0_30[[#This Row],[H_mag]]-40</f>
        <v>-57.81</v>
      </c>
      <c r="G301">
        <f>_10sept_0_30[[#This Row],[V_mag]]-40</f>
        <v>-57.71</v>
      </c>
      <c r="H301">
        <f>(10^(_10sept_0_30[[#This Row],[H_mag_adj]]/20)*COS(RADIANS(_10sept_0_30[[#This Row],[H_phase]])))*0.9</f>
        <v>9.3548719149652473E-4</v>
      </c>
      <c r="I301">
        <f>(10^(_10sept_0_30[[#This Row],[H_mag_adj]]/20)*SIN(RADIANS(_10sept_0_30[[#This Row],[H_phase]])))*0.9</f>
        <v>6.8266930863798096E-4</v>
      </c>
      <c r="J301">
        <f>(10^(_10sept_0_30[[#This Row],[V_mag_adj]]/20)*COS(RADIANS(_10sept_0_30[[#This Row],[V_phase]])))*0.9</f>
        <v>9.4220503492468554E-4</v>
      </c>
      <c r="K301">
        <f>(10^(_10sept_0_30[[#This Row],[V_mag_adj]]/20)*SIN(RADIANS(_10sept_0_30[[#This Row],[V_phase]])))*0.9</f>
        <v>6.9617762857255585E-4</v>
      </c>
    </row>
    <row r="302" spans="1:11" x14ac:dyDescent="0.25">
      <c r="A302">
        <v>119</v>
      </c>
      <c r="B302">
        <v>-17.61</v>
      </c>
      <c r="C302">
        <v>20.13</v>
      </c>
      <c r="D302">
        <v>-17.559999999999999</v>
      </c>
      <c r="E302">
        <v>20.84</v>
      </c>
      <c r="F302">
        <f>_10sept_0_30[[#This Row],[H_mag]]-40</f>
        <v>-57.61</v>
      </c>
      <c r="G302">
        <f>_10sept_0_30[[#This Row],[V_mag]]-40</f>
        <v>-57.56</v>
      </c>
      <c r="H302">
        <f>(10^(_10sept_0_30[[#This Row],[H_mag_adj]]/20)*COS(RADIANS(_10sept_0_30[[#This Row],[H_phase]])))*0.9</f>
        <v>1.1126752021245571E-3</v>
      </c>
      <c r="I302">
        <f>(10^(_10sept_0_30[[#This Row],[H_mag_adj]]/20)*SIN(RADIANS(_10sept_0_30[[#This Row],[H_phase]])))*0.9</f>
        <v>4.0784204388209739E-4</v>
      </c>
      <c r="J302">
        <f>(10^(_10sept_0_30[[#This Row],[V_mag_adj]]/20)*COS(RADIANS(_10sept_0_30[[#This Row],[V_phase]])))*0.9</f>
        <v>1.1139298653093095E-3</v>
      </c>
      <c r="K302">
        <f>(10^(_10sept_0_30[[#This Row],[V_mag_adj]]/20)*SIN(RADIANS(_10sept_0_30[[#This Row],[V_phase]])))*0.9</f>
        <v>4.2403238280089794E-4</v>
      </c>
    </row>
    <row r="303" spans="1:11" x14ac:dyDescent="0.25">
      <c r="A303">
        <v>120</v>
      </c>
      <c r="B303">
        <v>-17.440000000000001</v>
      </c>
      <c r="C303">
        <v>4.7699999999999996</v>
      </c>
      <c r="D303">
        <v>-17.350000000000001</v>
      </c>
      <c r="E303">
        <v>5.8</v>
      </c>
      <c r="F303">
        <f>_10sept_0_30[[#This Row],[H_mag]]-40</f>
        <v>-57.44</v>
      </c>
      <c r="G303">
        <f>_10sept_0_30[[#This Row],[V_mag]]-40</f>
        <v>-57.35</v>
      </c>
      <c r="H303">
        <f>(10^(_10sept_0_30[[#This Row],[H_mag_adj]]/20)*COS(RADIANS(_10sept_0_30[[#This Row],[H_phase]])))*0.9</f>
        <v>1.2043029090533922E-3</v>
      </c>
      <c r="I303">
        <f>(10^(_10sept_0_30[[#This Row],[H_mag_adj]]/20)*SIN(RADIANS(_10sept_0_30[[#This Row],[H_phase]])))*0.9</f>
        <v>1.0049315072076134E-4</v>
      </c>
      <c r="J303">
        <f>(10^(_10sept_0_30[[#This Row],[V_mag_adj]]/20)*COS(RADIANS(_10sept_0_30[[#This Row],[V_phase]])))*0.9</f>
        <v>1.2148244363597033E-3</v>
      </c>
      <c r="K303">
        <f>(10^(_10sept_0_30[[#This Row],[V_mag_adj]]/20)*SIN(RADIANS(_10sept_0_30[[#This Row],[V_phase]])))*0.9</f>
        <v>1.2339736631379248E-4</v>
      </c>
    </row>
    <row r="304" spans="1:11" x14ac:dyDescent="0.25">
      <c r="A304">
        <v>121</v>
      </c>
      <c r="B304">
        <v>-17.2</v>
      </c>
      <c r="C304">
        <v>-10.66</v>
      </c>
      <c r="D304">
        <v>-17.23</v>
      </c>
      <c r="E304">
        <v>-9.4</v>
      </c>
      <c r="F304">
        <f>_10sept_0_30[[#This Row],[H_mag]]-40</f>
        <v>-57.2</v>
      </c>
      <c r="G304">
        <f>_10sept_0_30[[#This Row],[V_mag]]-40</f>
        <v>-57.230000000000004</v>
      </c>
      <c r="H304">
        <f>(10^(_10sept_0_30[[#This Row],[H_mag_adj]]/20)*COS(RADIANS(_10sept_0_30[[#This Row],[H_phase]])))*0.9</f>
        <v>1.2209056533473437E-3</v>
      </c>
      <c r="I304">
        <f>(10^(_10sept_0_30[[#This Row],[H_mag_adj]]/20)*SIN(RADIANS(_10sept_0_30[[#This Row],[H_phase]])))*0.9</f>
        <v>-2.2980985003851111E-4</v>
      </c>
      <c r="J304">
        <f>(10^(_10sept_0_30[[#This Row],[V_mag_adj]]/20)*COS(RADIANS(_10sept_0_30[[#This Row],[V_phase]])))*0.9</f>
        <v>1.2214378283701369E-3</v>
      </c>
      <c r="K304">
        <f>(10^(_10sept_0_30[[#This Row],[V_mag_adj]]/20)*SIN(RADIANS(_10sept_0_30[[#This Row],[V_phase]])))*0.9</f>
        <v>-2.0220772123949704E-4</v>
      </c>
    </row>
    <row r="305" spans="1:11" x14ac:dyDescent="0.25">
      <c r="A305">
        <v>122</v>
      </c>
      <c r="B305">
        <v>-17.100000000000001</v>
      </c>
      <c r="C305">
        <v>-24.53</v>
      </c>
      <c r="D305">
        <v>-17.11</v>
      </c>
      <c r="E305">
        <v>-23.45</v>
      </c>
      <c r="F305">
        <f>_10sept_0_30[[#This Row],[H_mag]]-40</f>
        <v>-57.1</v>
      </c>
      <c r="G305">
        <f>_10sept_0_30[[#This Row],[V_mag]]-40</f>
        <v>-57.11</v>
      </c>
      <c r="H305">
        <f>(10^(_10sept_0_30[[#This Row],[H_mag_adj]]/20)*COS(RADIANS(_10sept_0_30[[#This Row],[H_phase]])))*0.9</f>
        <v>1.1433039811198477E-3</v>
      </c>
      <c r="I305">
        <f>(10^(_10sept_0_30[[#This Row],[H_mag_adj]]/20)*SIN(RADIANS(_10sept_0_30[[#This Row],[H_phase]])))*0.9</f>
        <v>-5.2175677528856572E-4</v>
      </c>
      <c r="J305">
        <f>(10^(_10sept_0_30[[#This Row],[V_mag_adj]]/20)*COS(RADIANS(_10sept_0_30[[#This Row],[V_phase]])))*0.9</f>
        <v>1.1516085751387883E-3</v>
      </c>
      <c r="K305">
        <f>(10^(_10sept_0_30[[#This Row],[V_mag_adj]]/20)*SIN(RADIANS(_10sept_0_30[[#This Row],[V_phase]])))*0.9</f>
        <v>-4.9953914339235215E-4</v>
      </c>
    </row>
    <row r="306" spans="1:11" x14ac:dyDescent="0.25">
      <c r="A306">
        <v>123</v>
      </c>
      <c r="B306">
        <v>-16.86</v>
      </c>
      <c r="C306">
        <v>-37.299999999999997</v>
      </c>
      <c r="D306">
        <v>-17</v>
      </c>
      <c r="E306">
        <v>-37.32</v>
      </c>
      <c r="F306">
        <f>_10sept_0_30[[#This Row],[H_mag]]-40</f>
        <v>-56.86</v>
      </c>
      <c r="G306">
        <f>_10sept_0_30[[#This Row],[V_mag]]-40</f>
        <v>-57</v>
      </c>
      <c r="H306">
        <f>(10^(_10sept_0_30[[#This Row],[H_mag_adj]]/20)*COS(RADIANS(_10sept_0_30[[#This Row],[H_phase]])))*0.9</f>
        <v>1.0277043986522286E-3</v>
      </c>
      <c r="I306">
        <f>(10^(_10sept_0_30[[#This Row],[H_mag_adj]]/20)*SIN(RADIANS(_10sept_0_30[[#This Row],[H_phase]])))*0.9</f>
        <v>-7.82900950784682E-4</v>
      </c>
      <c r="J306">
        <f>(10^(_10sept_0_30[[#This Row],[V_mag_adj]]/20)*COS(RADIANS(_10sept_0_30[[#This Row],[V_phase]])))*0.9</f>
        <v>1.0110035656311636E-3</v>
      </c>
      <c r="K306">
        <f>(10^(_10sept_0_30[[#This Row],[V_mag_adj]]/20)*SIN(RADIANS(_10sept_0_30[[#This Row],[V_phase]])))*0.9</f>
        <v>-7.707361840512372E-4</v>
      </c>
    </row>
    <row r="307" spans="1:11" x14ac:dyDescent="0.25">
      <c r="A307">
        <v>124</v>
      </c>
      <c r="B307">
        <v>-16.82</v>
      </c>
      <c r="C307">
        <v>-50.57</v>
      </c>
      <c r="D307">
        <v>-16.84</v>
      </c>
      <c r="E307">
        <v>-49.4</v>
      </c>
      <c r="F307">
        <f>_10sept_0_30[[#This Row],[H_mag]]-40</f>
        <v>-56.82</v>
      </c>
      <c r="G307">
        <f>_10sept_0_30[[#This Row],[V_mag]]-40</f>
        <v>-56.84</v>
      </c>
      <c r="H307">
        <f>(10^(_10sept_0_30[[#This Row],[H_mag_adj]]/20)*COS(RADIANS(_10sept_0_30[[#This Row],[H_phase]])))*0.9</f>
        <v>8.2434417743988393E-4</v>
      </c>
      <c r="I307">
        <f>(10^(_10sept_0_30[[#This Row],[H_mag_adj]]/20)*SIN(RADIANS(_10sept_0_30[[#This Row],[H_phase]])))*0.9</f>
        <v>-1.0025023659198768E-3</v>
      </c>
      <c r="J307">
        <f>(10^(_10sept_0_30[[#This Row],[V_mag_adj]]/20)*COS(RADIANS(_10sept_0_30[[#This Row],[V_phase]])))*0.9</f>
        <v>8.4269971671089954E-4</v>
      </c>
      <c r="K307">
        <f>(10^(_10sept_0_30[[#This Row],[V_mag_adj]]/20)*SIN(RADIANS(_10sept_0_30[[#This Row],[V_phase]])))*0.9</f>
        <v>-9.8319462975349431E-4</v>
      </c>
    </row>
    <row r="308" spans="1:11" x14ac:dyDescent="0.25">
      <c r="A308">
        <v>125</v>
      </c>
      <c r="B308">
        <v>-16.760000000000002</v>
      </c>
      <c r="C308">
        <v>-62.08</v>
      </c>
      <c r="D308">
        <v>-16.8</v>
      </c>
      <c r="E308">
        <v>-62.13</v>
      </c>
      <c r="F308">
        <f>_10sept_0_30[[#This Row],[H_mag]]-40</f>
        <v>-56.760000000000005</v>
      </c>
      <c r="G308">
        <f>_10sept_0_30[[#This Row],[V_mag]]-40</f>
        <v>-56.8</v>
      </c>
      <c r="H308">
        <f>(10^(_10sept_0_30[[#This Row],[H_mag_adj]]/20)*COS(RADIANS(_10sept_0_30[[#This Row],[H_phase]])))*0.9</f>
        <v>6.1194081914768832E-4</v>
      </c>
      <c r="I308">
        <f>(10^(_10sept_0_30[[#This Row],[H_mag_adj]]/20)*SIN(RADIANS(_10sept_0_30[[#This Row],[H_phase]])))*0.9</f>
        <v>-1.1547801675240263E-3</v>
      </c>
      <c r="J308">
        <f>(10^(_10sept_0_30[[#This Row],[V_mag_adj]]/20)*COS(RADIANS(_10sept_0_30[[#This Row],[V_phase]])))*0.9</f>
        <v>6.0812586898869735E-4</v>
      </c>
      <c r="K308">
        <f>(10^(_10sept_0_30[[#This Row],[V_mag_adj]]/20)*SIN(RADIANS(_10sept_0_30[[#This Row],[V_phase]])))*0.9</f>
        <v>-1.1500055623598143E-3</v>
      </c>
    </row>
    <row r="309" spans="1:11" x14ac:dyDescent="0.25">
      <c r="A309">
        <v>126</v>
      </c>
      <c r="B309">
        <v>-16.73</v>
      </c>
      <c r="C309">
        <v>-73.8</v>
      </c>
      <c r="D309">
        <v>-16.75</v>
      </c>
      <c r="E309">
        <v>-74.28</v>
      </c>
      <c r="F309">
        <f>_10sept_0_30[[#This Row],[H_mag]]-40</f>
        <v>-56.730000000000004</v>
      </c>
      <c r="G309">
        <f>_10sept_0_30[[#This Row],[V_mag]]-40</f>
        <v>-56.75</v>
      </c>
      <c r="H309">
        <f>(10^(_10sept_0_30[[#This Row],[H_mag_adj]]/20)*COS(RADIANS(_10sept_0_30[[#This Row],[H_phase]])))*0.9</f>
        <v>3.6587511172079244E-4</v>
      </c>
      <c r="I309">
        <f>(10^(_10sept_0_30[[#This Row],[H_mag_adj]]/20)*SIN(RADIANS(_10sept_0_30[[#This Row],[H_phase]])))*0.9</f>
        <v>-1.2593503947843402E-3</v>
      </c>
      <c r="J309">
        <f>(10^(_10sept_0_30[[#This Row],[V_mag_adj]]/20)*COS(RADIANS(_10sept_0_30[[#This Row],[V_phase]])))*0.9</f>
        <v>3.5449489162432766E-4</v>
      </c>
      <c r="K309">
        <f>(10^(_10sept_0_30[[#This Row],[V_mag_adj]]/20)*SIN(RADIANS(_10sept_0_30[[#This Row],[V_phase]])))*0.9</f>
        <v>-1.2594679408702465E-3</v>
      </c>
    </row>
    <row r="310" spans="1:11" x14ac:dyDescent="0.25">
      <c r="A310">
        <v>127</v>
      </c>
      <c r="B310">
        <v>-16.739999999999998</v>
      </c>
      <c r="C310">
        <v>-84.95</v>
      </c>
      <c r="D310">
        <v>-16.72</v>
      </c>
      <c r="E310">
        <v>-86.67</v>
      </c>
      <c r="F310">
        <f>_10sept_0_30[[#This Row],[H_mag]]-40</f>
        <v>-56.739999999999995</v>
      </c>
      <c r="G310">
        <f>_10sept_0_30[[#This Row],[V_mag]]-40</f>
        <v>-56.72</v>
      </c>
      <c r="H310">
        <f>(10^(_10sept_0_30[[#This Row],[H_mag_adj]]/20)*COS(RADIANS(_10sept_0_30[[#This Row],[H_phase]])))*0.9</f>
        <v>1.1530517686187422E-4</v>
      </c>
      <c r="I310">
        <f>(10^(_10sept_0_30[[#This Row],[H_mag_adj]]/20)*SIN(RADIANS(_10sept_0_30[[#This Row],[H_phase]])))*0.9</f>
        <v>-1.3048284315342528E-3</v>
      </c>
      <c r="J310">
        <f>(10^(_10sept_0_30[[#This Row],[V_mag_adj]]/20)*COS(RADIANS(_10sept_0_30[[#This Row],[V_phase]])))*0.9</f>
        <v>7.6264000781600926E-5</v>
      </c>
      <c r="K310">
        <f>(10^(_10sept_0_30[[#This Row],[V_mag_adj]]/20)*SIN(RADIANS(_10sept_0_30[[#This Row],[V_phase]])))*0.9</f>
        <v>-1.3107159987696725E-3</v>
      </c>
    </row>
    <row r="311" spans="1:11" x14ac:dyDescent="0.25">
      <c r="A311">
        <v>128</v>
      </c>
      <c r="B311">
        <v>-16.809999999999999</v>
      </c>
      <c r="C311">
        <v>-96.84</v>
      </c>
      <c r="D311">
        <v>-16.79</v>
      </c>
      <c r="E311">
        <v>-98.35</v>
      </c>
      <c r="F311">
        <f>_10sept_0_30[[#This Row],[H_mag]]-40</f>
        <v>-56.81</v>
      </c>
      <c r="G311">
        <f>_10sept_0_30[[#This Row],[V_mag]]-40</f>
        <v>-56.79</v>
      </c>
      <c r="H311">
        <f>(10^(_10sept_0_30[[#This Row],[H_mag_adj]]/20)*COS(RADIANS(_10sept_0_30[[#This Row],[H_phase]])))*0.9</f>
        <v>-1.5475472404419705E-4</v>
      </c>
      <c r="I311">
        <f>(10^(_10sept_0_30[[#This Row],[H_mag_adj]]/20)*SIN(RADIANS(_10sept_0_30[[#This Row],[H_phase]])))*0.9</f>
        <v>-1.2901506077566316E-3</v>
      </c>
      <c r="J311">
        <f>(10^(_10sept_0_30[[#This Row],[V_mag_adj]]/20)*COS(RADIANS(_10sept_0_30[[#This Row],[V_phase]])))*0.9</f>
        <v>-1.8913328040025677E-4</v>
      </c>
      <c r="K311">
        <f>(10^(_10sept_0_30[[#This Row],[V_mag_adj]]/20)*SIN(RADIANS(_10sept_0_30[[#This Row],[V_phase]])))*0.9</f>
        <v>-1.2885882552174134E-3</v>
      </c>
    </row>
    <row r="312" spans="1:11" x14ac:dyDescent="0.25">
      <c r="A312">
        <v>129</v>
      </c>
      <c r="B312">
        <v>-17</v>
      </c>
      <c r="C312">
        <v>-108.73</v>
      </c>
      <c r="D312">
        <v>-16.8</v>
      </c>
      <c r="E312">
        <v>-110.12</v>
      </c>
      <c r="F312">
        <f>_10sept_0_30[[#This Row],[H_mag]]-40</f>
        <v>-57</v>
      </c>
      <c r="G312">
        <f>_10sept_0_30[[#This Row],[V_mag]]-40</f>
        <v>-56.8</v>
      </c>
      <c r="H312">
        <f>(10^(_10sept_0_30[[#This Row],[H_mag_adj]]/20)*COS(RADIANS(_10sept_0_30[[#This Row],[H_phase]])))*0.9</f>
        <v>-4.0822054549215908E-4</v>
      </c>
      <c r="I312">
        <f>(10^(_10sept_0_30[[#This Row],[H_mag_adj]]/20)*SIN(RADIANS(_10sept_0_30[[#This Row],[H_phase]])))*0.9</f>
        <v>-1.2039594932400646E-3</v>
      </c>
      <c r="J312">
        <f>(10^(_10sept_0_30[[#This Row],[V_mag_adj]]/20)*COS(RADIANS(_10sept_0_30[[#This Row],[V_phase]])))*0.9</f>
        <v>-4.4749186499548626E-4</v>
      </c>
      <c r="K312">
        <f>(10^(_10sept_0_30[[#This Row],[V_mag_adj]]/20)*SIN(RADIANS(_10sept_0_30[[#This Row],[V_phase]])))*0.9</f>
        <v>-1.2215076327042058E-3</v>
      </c>
    </row>
    <row r="313" spans="1:11" x14ac:dyDescent="0.25">
      <c r="A313">
        <v>130</v>
      </c>
      <c r="B313">
        <v>-17.09</v>
      </c>
      <c r="C313">
        <v>-121.23</v>
      </c>
      <c r="D313">
        <v>-16.97</v>
      </c>
      <c r="E313">
        <v>-121.43</v>
      </c>
      <c r="F313">
        <f>_10sept_0_30[[#This Row],[H_mag]]-40</f>
        <v>-57.09</v>
      </c>
      <c r="G313">
        <f>_10sept_0_30[[#This Row],[V_mag]]-40</f>
        <v>-56.97</v>
      </c>
      <c r="H313">
        <f>(10^(_10sept_0_30[[#This Row],[H_mag_adj]]/20)*COS(RADIANS(_10sept_0_30[[#This Row],[H_phase]])))*0.9</f>
        <v>-6.5233422899563438E-4</v>
      </c>
      <c r="I313">
        <f>(10^(_10sept_0_30[[#This Row],[H_mag_adj]]/20)*SIN(RADIANS(_10sept_0_30[[#This Row],[H_phase]])))*0.9</f>
        <v>-1.0758601269954839E-3</v>
      </c>
      <c r="J313">
        <f>(10^(_10sept_0_30[[#This Row],[V_mag_adj]]/20)*COS(RADIANS(_10sept_0_30[[#This Row],[V_phase]])))*0.9</f>
        <v>-6.6521276877949686E-4</v>
      </c>
      <c r="K313">
        <f>(10^(_10sept_0_30[[#This Row],[V_mag_adj]]/20)*SIN(RADIANS(_10sept_0_30[[#This Row],[V_phase]])))*0.9</f>
        <v>-1.0885114379122448E-3</v>
      </c>
    </row>
    <row r="314" spans="1:11" x14ac:dyDescent="0.25">
      <c r="A314">
        <v>131</v>
      </c>
      <c r="B314">
        <v>-17.28</v>
      </c>
      <c r="C314">
        <v>-133.13999999999999</v>
      </c>
      <c r="D314">
        <v>-17.18</v>
      </c>
      <c r="E314">
        <v>-133.01</v>
      </c>
      <c r="F314">
        <f>_10sept_0_30[[#This Row],[H_mag]]-40</f>
        <v>-57.28</v>
      </c>
      <c r="G314">
        <f>_10sept_0_30[[#This Row],[V_mag]]-40</f>
        <v>-57.18</v>
      </c>
      <c r="H314">
        <f>(10^(_10sept_0_30[[#This Row],[H_mag_adj]]/20)*COS(RADIANS(_10sept_0_30[[#This Row],[H_phase]])))*0.9</f>
        <v>-8.4170718650898113E-4</v>
      </c>
      <c r="I314">
        <f>(10^(_10sept_0_30[[#This Row],[H_mag_adj]]/20)*SIN(RADIANS(_10sept_0_30[[#This Row],[H_phase]])))*0.9</f>
        <v>-8.9821019025361341E-4</v>
      </c>
      <c r="J314">
        <f>(10^(_10sept_0_30[[#This Row],[V_mag_adj]]/20)*COS(RADIANS(_10sept_0_30[[#This Row],[V_phase]])))*0.9</f>
        <v>-8.4938993358347407E-4</v>
      </c>
      <c r="K314">
        <f>(10^(_10sept_0_30[[#This Row],[V_mag_adj]]/20)*SIN(RADIANS(_10sept_0_30[[#This Row],[V_phase]])))*0.9</f>
        <v>-9.1054052078649395E-4</v>
      </c>
    </row>
    <row r="315" spans="1:11" x14ac:dyDescent="0.25">
      <c r="A315">
        <v>132</v>
      </c>
      <c r="B315">
        <v>-17.64</v>
      </c>
      <c r="C315">
        <v>-144.38999999999999</v>
      </c>
      <c r="D315">
        <v>-17.48</v>
      </c>
      <c r="E315">
        <v>-143.75</v>
      </c>
      <c r="F315">
        <f>_10sept_0_30[[#This Row],[H_mag]]-40</f>
        <v>-57.64</v>
      </c>
      <c r="G315">
        <f>_10sept_0_30[[#This Row],[V_mag]]-40</f>
        <v>-57.480000000000004</v>
      </c>
      <c r="H315">
        <f>(10^(_10sept_0_30[[#This Row],[H_mag_adj]]/20)*COS(RADIANS(_10sept_0_30[[#This Row],[H_phase]])))*0.9</f>
        <v>-9.6013566114391932E-4</v>
      </c>
      <c r="I315">
        <f>(10^(_10sept_0_30[[#This Row],[H_mag_adj]]/20)*SIN(RADIANS(_10sept_0_30[[#This Row],[H_phase]])))*0.9</f>
        <v>-6.8764311814951864E-4</v>
      </c>
      <c r="J315">
        <f>(10^(_10sept_0_30[[#This Row],[V_mag_adj]]/20)*COS(RADIANS(_10sept_0_30[[#This Row],[V_phase]])))*0.9</f>
        <v>-9.7010121816628735E-4</v>
      </c>
      <c r="K315">
        <f>(10^(_10sept_0_30[[#This Row],[V_mag_adj]]/20)*SIN(RADIANS(_10sept_0_30[[#This Row],[V_phase]])))*0.9</f>
        <v>-7.1130764240407481E-4</v>
      </c>
    </row>
    <row r="316" spans="1:11" x14ac:dyDescent="0.25">
      <c r="A316">
        <v>133</v>
      </c>
      <c r="B316">
        <v>-18.190000000000001</v>
      </c>
      <c r="C316">
        <v>-156.79</v>
      </c>
      <c r="D316">
        <v>-17.96</v>
      </c>
      <c r="E316">
        <v>-155.54</v>
      </c>
      <c r="F316">
        <f>_10sept_0_30[[#This Row],[H_mag]]-40</f>
        <v>-58.19</v>
      </c>
      <c r="G316">
        <f>_10sept_0_30[[#This Row],[V_mag]]-40</f>
        <v>-57.96</v>
      </c>
      <c r="H316">
        <f>(10^(_10sept_0_30[[#This Row],[H_mag_adj]]/20)*COS(RADIANS(_10sept_0_30[[#This Row],[H_phase]])))*0.9</f>
        <v>-1.0188012721648468E-3</v>
      </c>
      <c r="I316">
        <f>(10^(_10sept_0_30[[#This Row],[H_mag_adj]]/20)*SIN(RADIANS(_10sept_0_30[[#This Row],[H_phase]])))*0.9</f>
        <v>-4.3686927733287817E-4</v>
      </c>
      <c r="J316">
        <f>(10^(_10sept_0_30[[#This Row],[V_mag_adj]]/20)*COS(RADIANS(_10sept_0_30[[#This Row],[V_phase]])))*0.9</f>
        <v>-1.036104271228635E-3</v>
      </c>
      <c r="K316">
        <f>(10^(_10sept_0_30[[#This Row],[V_mag_adj]]/20)*SIN(RADIANS(_10sept_0_30[[#This Row],[V_phase]])))*0.9</f>
        <v>-4.7130663301046209E-4</v>
      </c>
    </row>
    <row r="317" spans="1:11" x14ac:dyDescent="0.25">
      <c r="A317">
        <v>134</v>
      </c>
      <c r="B317">
        <v>-18.77</v>
      </c>
      <c r="C317">
        <v>-169.53</v>
      </c>
      <c r="D317">
        <v>-18.579999999999998</v>
      </c>
      <c r="E317">
        <v>-168.03</v>
      </c>
      <c r="F317">
        <f>_10sept_0_30[[#This Row],[H_mag]]-40</f>
        <v>-58.769999999999996</v>
      </c>
      <c r="G317">
        <f>_10sept_0_30[[#This Row],[V_mag]]-40</f>
        <v>-58.58</v>
      </c>
      <c r="H317">
        <f>(10^(_10sept_0_30[[#This Row],[H_mag_adj]]/20)*COS(RADIANS(_10sept_0_30[[#This Row],[H_phase]])))*0.9</f>
        <v>-1.0196490429651389E-3</v>
      </c>
      <c r="I317">
        <f>(10^(_10sept_0_30[[#This Row],[H_mag_adj]]/20)*SIN(RADIANS(_10sept_0_30[[#This Row],[H_phase]])))*0.9</f>
        <v>-1.8842860701434163E-4</v>
      </c>
      <c r="J317">
        <f>(10^(_10sept_0_30[[#This Row],[V_mag_adj]]/20)*COS(RADIANS(_10sept_0_30[[#This Row],[V_phase]])))*0.9</f>
        <v>-1.0368004469488625E-3</v>
      </c>
      <c r="K317">
        <f>(10^(_10sept_0_30[[#This Row],[V_mag_adj]]/20)*SIN(RADIANS(_10sept_0_30[[#This Row],[V_phase]])))*0.9</f>
        <v>-2.1981140687613878E-4</v>
      </c>
    </row>
    <row r="318" spans="1:11" x14ac:dyDescent="0.25">
      <c r="A318">
        <v>135</v>
      </c>
      <c r="B318">
        <v>-19.43</v>
      </c>
      <c r="C318">
        <v>177.32</v>
      </c>
      <c r="D318">
        <v>-19.21</v>
      </c>
      <c r="E318">
        <v>177.8</v>
      </c>
      <c r="F318">
        <f>_10sept_0_30[[#This Row],[H_mag]]-40</f>
        <v>-59.43</v>
      </c>
      <c r="G318">
        <f>_10sept_0_30[[#This Row],[V_mag]]-40</f>
        <v>-59.21</v>
      </c>
      <c r="H318">
        <f>(10^(_10sept_0_30[[#This Row],[H_mag_adj]]/20)*COS(RADIANS(_10sept_0_30[[#This Row],[H_phase]])))*0.9</f>
        <v>-9.599911803274022E-4</v>
      </c>
      <c r="I318">
        <f>(10^(_10sept_0_30[[#This Row],[H_mag_adj]]/20)*SIN(RADIANS(_10sept_0_30[[#This Row],[H_phase]])))*0.9</f>
        <v>4.4936194967388281E-5</v>
      </c>
      <c r="J318">
        <f>(10^(_10sept_0_30[[#This Row],[V_mag_adj]]/20)*COS(RADIANS(_10sept_0_30[[#This Row],[V_phase]])))*0.9</f>
        <v>-9.8496836029526185E-4</v>
      </c>
      <c r="K318">
        <f>(10^(_10sept_0_30[[#This Row],[V_mag_adj]]/20)*SIN(RADIANS(_10sept_0_30[[#This Row],[V_phase]])))*0.9</f>
        <v>3.7838667633218437E-5</v>
      </c>
    </row>
    <row r="319" spans="1:11" x14ac:dyDescent="0.25">
      <c r="A319">
        <v>136</v>
      </c>
      <c r="B319">
        <v>-20.16</v>
      </c>
      <c r="C319">
        <v>162.56</v>
      </c>
      <c r="D319">
        <v>-19.91</v>
      </c>
      <c r="E319">
        <v>163.69</v>
      </c>
      <c r="F319">
        <f>_10sept_0_30[[#This Row],[H_mag]]-40</f>
        <v>-60.16</v>
      </c>
      <c r="G319">
        <f>_10sept_0_30[[#This Row],[V_mag]]-40</f>
        <v>-59.91</v>
      </c>
      <c r="H319">
        <f>(10^(_10sept_0_30[[#This Row],[H_mag_adj]]/20)*COS(RADIANS(_10sept_0_30[[#This Row],[H_phase]])))*0.9</f>
        <v>-8.429564628075996E-4</v>
      </c>
      <c r="I319">
        <f>(10^(_10sept_0_30[[#This Row],[H_mag_adj]]/20)*SIN(RADIANS(_10sept_0_30[[#This Row],[H_phase]])))*0.9</f>
        <v>2.6481297352341847E-4</v>
      </c>
      <c r="J319">
        <f>(10^(_10sept_0_30[[#This Row],[V_mag_adj]]/20)*COS(RADIANS(_10sept_0_30[[#This Row],[V_phase]])))*0.9</f>
        <v>-8.7277737054509107E-4</v>
      </c>
      <c r="K319">
        <f>(10^(_10sept_0_30[[#This Row],[V_mag_adj]]/20)*SIN(RADIANS(_10sept_0_30[[#This Row],[V_phase]])))*0.9</f>
        <v>2.5538332613469009E-4</v>
      </c>
    </row>
    <row r="320" spans="1:11" x14ac:dyDescent="0.25">
      <c r="A320">
        <v>137</v>
      </c>
      <c r="B320">
        <v>-20.76</v>
      </c>
      <c r="C320">
        <v>146.44</v>
      </c>
      <c r="D320">
        <v>-20.69</v>
      </c>
      <c r="E320">
        <v>147.68</v>
      </c>
      <c r="F320">
        <f>_10sept_0_30[[#This Row],[H_mag]]-40</f>
        <v>-60.760000000000005</v>
      </c>
      <c r="G320">
        <f>_10sept_0_30[[#This Row],[V_mag]]-40</f>
        <v>-60.69</v>
      </c>
      <c r="H320">
        <f>(10^(_10sept_0_30[[#This Row],[H_mag_adj]]/20)*COS(RADIANS(_10sept_0_30[[#This Row],[H_phase]])))*0.9</f>
        <v>-6.8714396476872864E-4</v>
      </c>
      <c r="I320">
        <f>(10^(_10sept_0_30[[#This Row],[H_mag_adj]]/20)*SIN(RADIANS(_10sept_0_30[[#This Row],[H_phase]])))*0.9</f>
        <v>4.5584620297049993E-4</v>
      </c>
      <c r="J320">
        <f>(10^(_10sept_0_30[[#This Row],[V_mag_adj]]/20)*COS(RADIANS(_10sept_0_30[[#This Row],[V_phase]])))*0.9</f>
        <v>-7.0248635971300157E-4</v>
      </c>
      <c r="K320">
        <f>(10^(_10sept_0_30[[#This Row],[V_mag_adj]]/20)*SIN(RADIANS(_10sept_0_30[[#This Row],[V_phase]])))*0.9</f>
        <v>4.4443672977311605E-4</v>
      </c>
    </row>
    <row r="321" spans="1:11" x14ac:dyDescent="0.25">
      <c r="A321">
        <v>138</v>
      </c>
      <c r="B321">
        <v>-21.37</v>
      </c>
      <c r="C321">
        <v>128.19999999999999</v>
      </c>
      <c r="D321">
        <v>-21.21</v>
      </c>
      <c r="E321">
        <v>130</v>
      </c>
      <c r="F321">
        <f>_10sept_0_30[[#This Row],[H_mag]]-40</f>
        <v>-61.370000000000005</v>
      </c>
      <c r="G321">
        <f>_10sept_0_30[[#This Row],[V_mag]]-40</f>
        <v>-61.21</v>
      </c>
      <c r="H321">
        <f>(10^(_10sept_0_30[[#This Row],[H_mag_adj]]/20)*COS(RADIANS(_10sept_0_30[[#This Row],[H_phase]])))*0.9</f>
        <v>-4.7535480285706061E-4</v>
      </c>
      <c r="I321">
        <f>(10^(_10sept_0_30[[#This Row],[H_mag_adj]]/20)*SIN(RADIANS(_10sept_0_30[[#This Row],[H_phase]])))*0.9</f>
        <v>6.0406820368806352E-4</v>
      </c>
      <c r="J321">
        <f>(10^(_10sept_0_30[[#This Row],[V_mag_adj]]/20)*COS(RADIANS(_10sept_0_30[[#This Row],[V_phase]])))*0.9</f>
        <v>-5.0328038707154923E-4</v>
      </c>
      <c r="K321">
        <f>(10^(_10sept_0_30[[#This Row],[V_mag_adj]]/20)*SIN(RADIANS(_10sept_0_30[[#This Row],[V_phase]])))*0.9</f>
        <v>5.9978620937472323E-4</v>
      </c>
    </row>
    <row r="322" spans="1:11" x14ac:dyDescent="0.25">
      <c r="A322">
        <v>139</v>
      </c>
      <c r="B322">
        <v>-21.32</v>
      </c>
      <c r="C322">
        <v>110.75</v>
      </c>
      <c r="D322">
        <v>-21.24</v>
      </c>
      <c r="E322">
        <v>111.54</v>
      </c>
      <c r="F322">
        <f>_10sept_0_30[[#This Row],[H_mag]]-40</f>
        <v>-61.32</v>
      </c>
      <c r="G322">
        <f>_10sept_0_30[[#This Row],[V_mag]]-40</f>
        <v>-61.239999999999995</v>
      </c>
      <c r="H322">
        <f>(10^(_10sept_0_30[[#This Row],[H_mag_adj]]/20)*COS(RADIANS(_10sept_0_30[[#This Row],[H_phase]])))*0.9</f>
        <v>-2.7390671296939774E-4</v>
      </c>
      <c r="I322">
        <f>(10^(_10sept_0_30[[#This Row],[H_mag_adj]]/20)*SIN(RADIANS(_10sept_0_30[[#This Row],[H_phase]])))*0.9</f>
        <v>7.229644106004603E-4</v>
      </c>
      <c r="J322">
        <f>(10^(_10sept_0_30[[#This Row],[V_mag_adj]]/20)*COS(RADIANS(_10sept_0_30[[#This Row],[V_phase]])))*0.9</f>
        <v>-2.8647508685799775E-4</v>
      </c>
      <c r="K322">
        <f>(10^(_10sept_0_30[[#This Row],[V_mag_adj]]/20)*SIN(RADIANS(_10sept_0_30[[#This Row],[V_phase]])))*0.9</f>
        <v>7.2577308352159804E-4</v>
      </c>
    </row>
    <row r="323" spans="1:11" x14ac:dyDescent="0.25">
      <c r="A323">
        <v>140</v>
      </c>
      <c r="B323">
        <v>-21.14</v>
      </c>
      <c r="C323">
        <v>93.62</v>
      </c>
      <c r="D323">
        <v>-21.1</v>
      </c>
      <c r="E323">
        <v>96.22</v>
      </c>
      <c r="F323">
        <f>_10sept_0_30[[#This Row],[H_mag]]-40</f>
        <v>-61.14</v>
      </c>
      <c r="G323">
        <f>_10sept_0_30[[#This Row],[V_mag]]-40</f>
        <v>-61.1</v>
      </c>
      <c r="H323">
        <f>(10^(_10sept_0_30[[#This Row],[H_mag_adj]]/20)*COS(RADIANS(_10sept_0_30[[#This Row],[H_phase]])))*0.9</f>
        <v>-4.9835574705513837E-5</v>
      </c>
      <c r="I323">
        <f>(10^(_10sept_0_30[[#This Row],[H_mag_adj]]/20)*SIN(RADIANS(_10sept_0_30[[#This Row],[H_phase]])))*0.9</f>
        <v>7.8772588641349368E-4</v>
      </c>
      <c r="J323">
        <f>(10^(_10sept_0_30[[#This Row],[V_mag_adj]]/20)*COS(RADIANS(_10sept_0_30[[#This Row],[V_phase]])))*0.9</f>
        <v>-8.5912605058382303E-5</v>
      </c>
      <c r="K323">
        <f>(10^(_10sept_0_30[[#This Row],[V_mag_adj]]/20)*SIN(RADIANS(_10sept_0_30[[#This Row],[V_phase]])))*0.9</f>
        <v>7.8827608663546386E-4</v>
      </c>
    </row>
    <row r="324" spans="1:11" x14ac:dyDescent="0.25">
      <c r="A324">
        <v>141</v>
      </c>
      <c r="B324">
        <v>-20.67</v>
      </c>
      <c r="C324">
        <v>79.290000000000006</v>
      </c>
      <c r="D324">
        <v>-20.76</v>
      </c>
      <c r="E324">
        <v>81.25</v>
      </c>
      <c r="F324">
        <f>_10sept_0_30[[#This Row],[H_mag]]-40</f>
        <v>-60.67</v>
      </c>
      <c r="G324">
        <f>_10sept_0_30[[#This Row],[V_mag]]-40</f>
        <v>-60.760000000000005</v>
      </c>
      <c r="H324">
        <f>(10^(_10sept_0_30[[#This Row],[H_mag_adj]]/20)*COS(RADIANS(_10sept_0_30[[#This Row],[H_phase]])))*0.9</f>
        <v>1.5483790672026176E-4</v>
      </c>
      <c r="I324">
        <f>(10^(_10sept_0_30[[#This Row],[H_mag_adj]]/20)*SIN(RADIANS(_10sept_0_30[[#This Row],[H_phase]])))*0.9</f>
        <v>8.1867324206858351E-4</v>
      </c>
      <c r="J324">
        <f>(10^(_10sept_0_30[[#This Row],[V_mag_adj]]/20)*COS(RADIANS(_10sept_0_30[[#This Row],[V_phase]])))*0.9</f>
        <v>1.2544070710854925E-4</v>
      </c>
      <c r="K324">
        <f>(10^(_10sept_0_30[[#This Row],[V_mag_adj]]/20)*SIN(RADIANS(_10sept_0_30[[#This Row],[V_phase]])))*0.9</f>
        <v>8.150013607846413E-4</v>
      </c>
    </row>
    <row r="325" spans="1:11" x14ac:dyDescent="0.25">
      <c r="A325">
        <v>142</v>
      </c>
      <c r="B325">
        <v>-20.23</v>
      </c>
      <c r="C325">
        <v>67.61</v>
      </c>
      <c r="D325">
        <v>-20.43</v>
      </c>
      <c r="E325">
        <v>69.11</v>
      </c>
      <c r="F325">
        <f>_10sept_0_30[[#This Row],[H_mag]]-40</f>
        <v>-60.230000000000004</v>
      </c>
      <c r="G325">
        <f>_10sept_0_30[[#This Row],[V_mag]]-40</f>
        <v>-60.43</v>
      </c>
      <c r="H325">
        <f>(10^(_10sept_0_30[[#This Row],[H_mag_adj]]/20)*COS(RADIANS(_10sept_0_30[[#This Row],[H_phase]])))*0.9</f>
        <v>3.3385950979809007E-4</v>
      </c>
      <c r="I325">
        <f>(10^(_10sept_0_30[[#This Row],[H_mag_adj]]/20)*SIN(RADIANS(_10sept_0_30[[#This Row],[H_phase]])))*0.9</f>
        <v>8.1040532018928854E-4</v>
      </c>
      <c r="J325">
        <f>(10^(_10sept_0_30[[#This Row],[V_mag_adj]]/20)*COS(RADIANS(_10sept_0_30[[#This Row],[V_phase]])))*0.9</f>
        <v>3.0541708842431159E-4</v>
      </c>
      <c r="K325">
        <f>(10^(_10sept_0_30[[#This Row],[V_mag_adj]]/20)*SIN(RADIANS(_10sept_0_30[[#This Row],[V_phase]])))*0.9</f>
        <v>8.0022734821171752E-4</v>
      </c>
    </row>
    <row r="326" spans="1:11" x14ac:dyDescent="0.25">
      <c r="A326">
        <v>143</v>
      </c>
      <c r="B326">
        <v>-20.18</v>
      </c>
      <c r="C326">
        <v>57.39</v>
      </c>
      <c r="D326">
        <v>-20.21</v>
      </c>
      <c r="E326">
        <v>58.08</v>
      </c>
      <c r="F326">
        <f>_10sept_0_30[[#This Row],[H_mag]]-40</f>
        <v>-60.18</v>
      </c>
      <c r="G326">
        <f>_10sept_0_30[[#This Row],[V_mag]]-40</f>
        <v>-60.21</v>
      </c>
      <c r="H326">
        <f>(10^(_10sept_0_30[[#This Row],[H_mag_adj]]/20)*COS(RADIANS(_10sept_0_30[[#This Row],[H_phase]])))*0.9</f>
        <v>4.7507814025546868E-4</v>
      </c>
      <c r="I326">
        <f>(10^(_10sept_0_30[[#This Row],[H_mag_adj]]/20)*SIN(RADIANS(_10sept_0_30[[#This Row],[H_phase]])))*0.9</f>
        <v>7.4257341197979225E-4</v>
      </c>
      <c r="J326">
        <f>(10^(_10sept_0_30[[#This Row],[V_mag_adj]]/20)*COS(RADIANS(_10sept_0_30[[#This Row],[V_phase]])))*0.9</f>
        <v>4.6449418494216383E-4</v>
      </c>
      <c r="K326">
        <f>(10^(_10sept_0_30[[#This Row],[V_mag_adj]]/20)*SIN(RADIANS(_10sept_0_30[[#This Row],[V_phase]])))*0.9</f>
        <v>7.4566081096841318E-4</v>
      </c>
    </row>
    <row r="327" spans="1:11" x14ac:dyDescent="0.25">
      <c r="A327">
        <v>144</v>
      </c>
      <c r="B327">
        <v>-20.03</v>
      </c>
      <c r="C327">
        <v>48.46</v>
      </c>
      <c r="D327">
        <v>-20.21</v>
      </c>
      <c r="E327">
        <v>48.58</v>
      </c>
      <c r="F327">
        <f>_10sept_0_30[[#This Row],[H_mag]]-40</f>
        <v>-60.03</v>
      </c>
      <c r="G327">
        <f>_10sept_0_30[[#This Row],[V_mag]]-40</f>
        <v>-60.21</v>
      </c>
      <c r="H327">
        <f>(10^(_10sept_0_30[[#This Row],[H_mag_adj]]/20)*COS(RADIANS(_10sept_0_30[[#This Row],[H_phase]])))*0.9</f>
        <v>5.9477066401012802E-4</v>
      </c>
      <c r="I327">
        <f>(10^(_10sept_0_30[[#This Row],[H_mag_adj]]/20)*SIN(RADIANS(_10sept_0_30[[#This Row],[H_phase]])))*0.9</f>
        <v>6.7132097870832715E-4</v>
      </c>
      <c r="J327">
        <f>(10^(_10sept_0_30[[#This Row],[V_mag_adj]]/20)*COS(RADIANS(_10sept_0_30[[#This Row],[V_phase]])))*0.9</f>
        <v>5.8119345824069607E-4</v>
      </c>
      <c r="K327">
        <f>(10^(_10sept_0_30[[#This Row],[V_mag_adj]]/20)*SIN(RADIANS(_10sept_0_30[[#This Row],[V_phase]])))*0.9</f>
        <v>6.587708683278103E-4</v>
      </c>
    </row>
    <row r="328" spans="1:11" x14ac:dyDescent="0.25">
      <c r="A328">
        <v>145</v>
      </c>
      <c r="B328">
        <v>-20.05</v>
      </c>
      <c r="C328">
        <v>40.32</v>
      </c>
      <c r="D328">
        <v>-20.34</v>
      </c>
      <c r="E328">
        <v>40.049999999999997</v>
      </c>
      <c r="F328">
        <f>_10sept_0_30[[#This Row],[H_mag]]-40</f>
        <v>-60.05</v>
      </c>
      <c r="G328">
        <f>_10sept_0_30[[#This Row],[V_mag]]-40</f>
        <v>-60.34</v>
      </c>
      <c r="H328">
        <f>(10^(_10sept_0_30[[#This Row],[H_mag_adj]]/20)*COS(RADIANS(_10sept_0_30[[#This Row],[H_phase]])))*0.9</f>
        <v>6.8225953264480766E-4</v>
      </c>
      <c r="I328">
        <f>(10^(_10sept_0_30[[#This Row],[H_mag_adj]]/20)*SIN(RADIANS(_10sept_0_30[[#This Row],[H_phase]])))*0.9</f>
        <v>5.7900771738156299E-4</v>
      </c>
      <c r="J328">
        <f>(10^(_10sept_0_30[[#This Row],[V_mag_adj]]/20)*COS(RADIANS(_10sept_0_30[[#This Row],[V_phase]])))*0.9</f>
        <v>6.6248825129238331E-4</v>
      </c>
      <c r="K328">
        <f>(10^(_10sept_0_30[[#This Row],[V_mag_adj]]/20)*SIN(RADIANS(_10sept_0_30[[#This Row],[V_phase]])))*0.9</f>
        <v>5.5687955411338173E-4</v>
      </c>
    </row>
    <row r="329" spans="1:11" x14ac:dyDescent="0.25">
      <c r="A329">
        <v>146</v>
      </c>
      <c r="B329">
        <v>-20.420000000000002</v>
      </c>
      <c r="C329">
        <v>32.64</v>
      </c>
      <c r="D329">
        <v>-20.61</v>
      </c>
      <c r="E329">
        <v>32.270000000000003</v>
      </c>
      <c r="F329">
        <f>_10sept_0_30[[#This Row],[H_mag]]-40</f>
        <v>-60.42</v>
      </c>
      <c r="G329">
        <f>_10sept_0_30[[#This Row],[V_mag]]-40</f>
        <v>-60.61</v>
      </c>
      <c r="H329">
        <f>(10^(_10sept_0_30[[#This Row],[H_mag_adj]]/20)*COS(RADIANS(_10sept_0_30[[#This Row],[H_phase]])))*0.9</f>
        <v>7.2209415475329866E-4</v>
      </c>
      <c r="I329">
        <f>(10^(_10sept_0_30[[#This Row],[H_mag_adj]]/20)*SIN(RADIANS(_10sept_0_30[[#This Row],[H_phase]])))*0.9</f>
        <v>4.6250909300839618E-4</v>
      </c>
      <c r="J329">
        <f>(10^(_10sept_0_30[[#This Row],[V_mag_adj]]/20)*COS(RADIANS(_10sept_0_30[[#This Row],[V_phase]])))*0.9</f>
        <v>7.0937754884906252E-4</v>
      </c>
      <c r="K329">
        <f>(10^(_10sept_0_30[[#This Row],[V_mag_adj]]/20)*SIN(RADIANS(_10sept_0_30[[#This Row],[V_phase]])))*0.9</f>
        <v>4.4793017414637232E-4</v>
      </c>
    </row>
    <row r="330" spans="1:11" x14ac:dyDescent="0.25">
      <c r="A330">
        <v>147</v>
      </c>
      <c r="B330">
        <v>-20.87</v>
      </c>
      <c r="C330">
        <v>24.95</v>
      </c>
      <c r="D330">
        <v>-21.17</v>
      </c>
      <c r="E330">
        <v>24.7</v>
      </c>
      <c r="F330">
        <f>_10sept_0_30[[#This Row],[H_mag]]-40</f>
        <v>-60.870000000000005</v>
      </c>
      <c r="G330">
        <f>_10sept_0_30[[#This Row],[V_mag]]-40</f>
        <v>-61.17</v>
      </c>
      <c r="H330">
        <f>(10^(_10sept_0_30[[#This Row],[H_mag_adj]]/20)*COS(RADIANS(_10sept_0_30[[#This Row],[H_phase]])))*0.9</f>
        <v>7.3823519681164018E-4</v>
      </c>
      <c r="I330">
        <f>(10^(_10sept_0_30[[#This Row],[H_mag_adj]]/20)*SIN(RADIANS(_10sept_0_30[[#This Row],[H_phase]])))*0.9</f>
        <v>3.434607293092725E-4</v>
      </c>
      <c r="J330">
        <f>(10^(_10sept_0_30[[#This Row],[V_mag_adj]]/20)*COS(RADIANS(_10sept_0_30[[#This Row],[V_phase]])))*0.9</f>
        <v>7.1461372026488464E-4</v>
      </c>
      <c r="K330">
        <f>(10^(_10sept_0_30[[#This Row],[V_mag_adj]]/20)*SIN(RADIANS(_10sept_0_30[[#This Row],[V_phase]])))*0.9</f>
        <v>3.2868558761696507E-4</v>
      </c>
    </row>
    <row r="331" spans="1:11" x14ac:dyDescent="0.25">
      <c r="A331">
        <v>148</v>
      </c>
      <c r="B331">
        <v>-21.51</v>
      </c>
      <c r="C331">
        <v>17.66</v>
      </c>
      <c r="D331">
        <v>-21.78</v>
      </c>
      <c r="E331">
        <v>17.37</v>
      </c>
      <c r="F331">
        <f>_10sept_0_30[[#This Row],[H_mag]]-40</f>
        <v>-61.510000000000005</v>
      </c>
      <c r="G331">
        <f>_10sept_0_30[[#This Row],[V_mag]]-40</f>
        <v>-61.78</v>
      </c>
      <c r="H331">
        <f>(10^(_10sept_0_30[[#This Row],[H_mag_adj]]/20)*COS(RADIANS(_10sept_0_30[[#This Row],[H_phase]])))*0.9</f>
        <v>7.2073856454898846E-4</v>
      </c>
      <c r="I331">
        <f>(10^(_10sept_0_30[[#This Row],[H_mag_adj]]/20)*SIN(RADIANS(_10sept_0_30[[#This Row],[H_phase]])))*0.9</f>
        <v>2.2946272142738435E-4</v>
      </c>
      <c r="J331">
        <f>(10^(_10sept_0_30[[#This Row],[V_mag_adj]]/20)*COS(RADIANS(_10sept_0_30[[#This Row],[V_phase]])))*0.9</f>
        <v>6.9979602719418769E-4</v>
      </c>
      <c r="K331">
        <f>(10^(_10sept_0_30[[#This Row],[V_mag_adj]]/20)*SIN(RADIANS(_10sept_0_30[[#This Row],[V_phase]])))*0.9</f>
        <v>2.1890045077335246E-4</v>
      </c>
    </row>
    <row r="332" spans="1:11" x14ac:dyDescent="0.25">
      <c r="A332">
        <v>149</v>
      </c>
      <c r="B332">
        <v>-22.45</v>
      </c>
      <c r="C332">
        <v>10.039999999999999</v>
      </c>
      <c r="D332">
        <v>-22.75</v>
      </c>
      <c r="E332">
        <v>9.07</v>
      </c>
      <c r="F332">
        <f>_10sept_0_30[[#This Row],[H_mag]]-40</f>
        <v>-62.45</v>
      </c>
      <c r="G332">
        <f>_10sept_0_30[[#This Row],[V_mag]]-40</f>
        <v>-62.75</v>
      </c>
      <c r="H332">
        <f>(10^(_10sept_0_30[[#This Row],[H_mag_adj]]/20)*COS(RADIANS(_10sept_0_30[[#This Row],[H_phase]])))*0.9</f>
        <v>6.6840608948531073E-4</v>
      </c>
      <c r="I332">
        <f>(10^(_10sept_0_30[[#This Row],[H_mag_adj]]/20)*SIN(RADIANS(_10sept_0_30[[#This Row],[H_phase]])))*0.9</f>
        <v>1.1833923069914722E-4</v>
      </c>
      <c r="J332">
        <f>(10^(_10sept_0_30[[#This Row],[V_mag_adj]]/20)*COS(RADIANS(_10sept_0_30[[#This Row],[V_phase]])))*0.9</f>
        <v>6.4755709614938413E-4</v>
      </c>
      <c r="K332">
        <f>(10^(_10sept_0_30[[#This Row],[V_mag_adj]]/20)*SIN(RADIANS(_10sept_0_30[[#This Row],[V_phase]])))*0.9</f>
        <v>1.0337411210587007E-4</v>
      </c>
    </row>
    <row r="333" spans="1:11" x14ac:dyDescent="0.25">
      <c r="A333">
        <v>150</v>
      </c>
      <c r="B333">
        <v>-23.55</v>
      </c>
      <c r="C333">
        <v>-0.02</v>
      </c>
      <c r="D333">
        <v>-23.86</v>
      </c>
      <c r="E333">
        <v>-0.56999999999999995</v>
      </c>
      <c r="F333">
        <f>_10sept_0_30[[#This Row],[H_mag]]-40</f>
        <v>-63.55</v>
      </c>
      <c r="G333">
        <f>_10sept_0_30[[#This Row],[V_mag]]-40</f>
        <v>-63.86</v>
      </c>
      <c r="H333">
        <f>(10^(_10sept_0_30[[#This Row],[H_mag_adj]]/20)*COS(RADIANS(_10sept_0_30[[#This Row],[H_phase]])))*0.9</f>
        <v>5.9805686918129185E-4</v>
      </c>
      <c r="I333">
        <f>(10^(_10sept_0_30[[#This Row],[H_mag_adj]]/20)*SIN(RADIANS(_10sept_0_30[[#This Row],[H_phase]])))*0.9</f>
        <v>-2.0876123810662566E-7</v>
      </c>
      <c r="J333">
        <f>(10^(_10sept_0_30[[#This Row],[V_mag_adj]]/20)*COS(RADIANS(_10sept_0_30[[#This Row],[V_phase]])))*0.9</f>
        <v>5.7706006187424423E-4</v>
      </c>
      <c r="K333">
        <f>(10^(_10sept_0_30[[#This Row],[V_mag_adj]]/20)*SIN(RADIANS(_10sept_0_30[[#This Row],[V_phase]])))*0.9</f>
        <v>-5.7410002922680524E-6</v>
      </c>
    </row>
    <row r="334" spans="1:11" x14ac:dyDescent="0.25">
      <c r="A334">
        <v>151</v>
      </c>
      <c r="B334">
        <v>-24.9</v>
      </c>
      <c r="C334">
        <v>-12.08</v>
      </c>
      <c r="D334">
        <v>-25.18</v>
      </c>
      <c r="E334">
        <v>-11.18</v>
      </c>
      <c r="F334">
        <f>_10sept_0_30[[#This Row],[H_mag]]-40</f>
        <v>-64.900000000000006</v>
      </c>
      <c r="G334">
        <f>_10sept_0_30[[#This Row],[V_mag]]-40</f>
        <v>-65.180000000000007</v>
      </c>
      <c r="H334">
        <f>(10^(_10sept_0_30[[#This Row],[H_mag_adj]]/20)*COS(RADIANS(_10sept_0_30[[#This Row],[H_phase]])))*0.9</f>
        <v>5.0063080448662191E-4</v>
      </c>
      <c r="I334">
        <f>(10^(_10sept_0_30[[#This Row],[H_mag_adj]]/20)*SIN(RADIANS(_10sept_0_30[[#This Row],[H_phase]])))*0.9</f>
        <v>-1.0714317389398199E-4</v>
      </c>
      <c r="J334">
        <f>(10^(_10sept_0_30[[#This Row],[V_mag_adj]]/20)*COS(RADIANS(_10sept_0_30[[#This Row],[V_phase]])))*0.9</f>
        <v>4.8631946540114338E-4</v>
      </c>
      <c r="K334">
        <f>(10^(_10sept_0_30[[#This Row],[V_mag_adj]]/20)*SIN(RADIANS(_10sept_0_30[[#This Row],[V_phase]])))*0.9</f>
        <v>-9.6117446343944838E-5</v>
      </c>
    </row>
    <row r="335" spans="1:11" x14ac:dyDescent="0.25">
      <c r="A335">
        <v>152</v>
      </c>
      <c r="B335">
        <v>-25.9</v>
      </c>
      <c r="C335">
        <v>-24.88</v>
      </c>
      <c r="D335">
        <v>-26.36</v>
      </c>
      <c r="E335">
        <v>-25.04</v>
      </c>
      <c r="F335">
        <f>_10sept_0_30[[#This Row],[H_mag]]-40</f>
        <v>-65.900000000000006</v>
      </c>
      <c r="G335">
        <f>_10sept_0_30[[#This Row],[V_mag]]-40</f>
        <v>-66.36</v>
      </c>
      <c r="H335">
        <f>(10^(_10sept_0_30[[#This Row],[H_mag_adj]]/20)*COS(RADIANS(_10sept_0_30[[#This Row],[H_phase]])))*0.9</f>
        <v>4.139436341295818E-4</v>
      </c>
      <c r="I335">
        <f>(10^(_10sept_0_30[[#This Row],[H_mag_adj]]/20)*SIN(RADIANS(_10sept_0_30[[#This Row],[H_phase]])))*0.9</f>
        <v>-1.9197063881716989E-4</v>
      </c>
      <c r="J335">
        <f>(10^(_10sept_0_30[[#This Row],[V_mag_adj]]/20)*COS(RADIANS(_10sept_0_30[[#This Row],[V_phase]])))*0.9</f>
        <v>3.9208182411894823E-4</v>
      </c>
      <c r="K335">
        <f>(10^(_10sept_0_30[[#This Row],[V_mag_adj]]/20)*SIN(RADIANS(_10sept_0_30[[#This Row],[V_phase]])))*0.9</f>
        <v>-1.8316411002098924E-4</v>
      </c>
    </row>
    <row r="336" spans="1:11" x14ac:dyDescent="0.25">
      <c r="A336">
        <v>153</v>
      </c>
      <c r="B336">
        <v>-26.85</v>
      </c>
      <c r="C336">
        <v>-44.31</v>
      </c>
      <c r="D336">
        <v>-27.61</v>
      </c>
      <c r="E336">
        <v>-43.35</v>
      </c>
      <c r="F336">
        <f>_10sept_0_30[[#This Row],[H_mag]]-40</f>
        <v>-66.849999999999994</v>
      </c>
      <c r="G336">
        <f>_10sept_0_30[[#This Row],[V_mag]]-40</f>
        <v>-67.61</v>
      </c>
      <c r="H336">
        <f>(10^(_10sept_0_30[[#This Row],[H_mag_adj]]/20)*COS(RADIANS(_10sept_0_30[[#This Row],[H_phase]])))*0.9</f>
        <v>2.9268140799030342E-4</v>
      </c>
      <c r="I336">
        <f>(10^(_10sept_0_30[[#This Row],[H_mag_adj]]/20)*SIN(RADIANS(_10sept_0_30[[#This Row],[H_phase]])))*0.9</f>
        <v>-2.8571556841982978E-4</v>
      </c>
      <c r="J336">
        <f>(10^(_10sept_0_30[[#This Row],[V_mag_adj]]/20)*COS(RADIANS(_10sept_0_30[[#This Row],[V_phase]])))*0.9</f>
        <v>2.7250899779979762E-4</v>
      </c>
      <c r="K336">
        <f>(10^(_10sept_0_30[[#This Row],[V_mag_adj]]/20)*SIN(RADIANS(_10sept_0_30[[#This Row],[V_phase]])))*0.9</f>
        <v>-2.5724884826998704E-4</v>
      </c>
    </row>
    <row r="337" spans="1:11" x14ac:dyDescent="0.25">
      <c r="A337">
        <v>154</v>
      </c>
      <c r="B337">
        <v>-27.21</v>
      </c>
      <c r="C337">
        <v>-62.33</v>
      </c>
      <c r="D337">
        <v>-27.92</v>
      </c>
      <c r="E337">
        <v>-63.2</v>
      </c>
      <c r="F337">
        <f>_10sept_0_30[[#This Row],[H_mag]]-40</f>
        <v>-67.210000000000008</v>
      </c>
      <c r="G337">
        <f>_10sept_0_30[[#This Row],[V_mag]]-40</f>
        <v>-67.92</v>
      </c>
      <c r="H337">
        <f>(10^(_10sept_0_30[[#This Row],[H_mag_adj]]/20)*COS(RADIANS(_10sept_0_30[[#This Row],[H_phase]])))*0.9</f>
        <v>1.8222774957730973E-4</v>
      </c>
      <c r="I337">
        <f>(10^(_10sept_0_30[[#This Row],[H_mag_adj]]/20)*SIN(RADIANS(_10sept_0_30[[#This Row],[H_phase]])))*0.9</f>
        <v>-3.475347291390833E-4</v>
      </c>
      <c r="J337">
        <f>(10^(_10sept_0_30[[#This Row],[V_mag_adj]]/20)*COS(RADIANS(_10sept_0_30[[#This Row],[V_phase]])))*0.9</f>
        <v>1.6304260740046403E-4</v>
      </c>
      <c r="K337">
        <f>(10^(_10sept_0_30[[#This Row],[V_mag_adj]]/20)*SIN(RADIANS(_10sept_0_30[[#This Row],[V_phase]])))*0.9</f>
        <v>-3.2276950177332969E-4</v>
      </c>
    </row>
    <row r="338" spans="1:11" x14ac:dyDescent="0.25">
      <c r="A338">
        <v>155</v>
      </c>
      <c r="B338">
        <v>-27.19</v>
      </c>
      <c r="C338">
        <v>-79.84</v>
      </c>
      <c r="D338">
        <v>-27.68</v>
      </c>
      <c r="E338">
        <v>-82.35</v>
      </c>
      <c r="F338">
        <f>_10sept_0_30[[#This Row],[H_mag]]-40</f>
        <v>-67.19</v>
      </c>
      <c r="G338">
        <f>_10sept_0_30[[#This Row],[V_mag]]-40</f>
        <v>-67.680000000000007</v>
      </c>
      <c r="H338">
        <f>(10^(_10sept_0_30[[#This Row],[H_mag_adj]]/20)*COS(RADIANS(_10sept_0_30[[#This Row],[H_phase]])))*0.9</f>
        <v>6.938014116202268E-5</v>
      </c>
      <c r="I338">
        <f>(10^(_10sept_0_30[[#This Row],[H_mag_adj]]/20)*SIN(RADIANS(_10sept_0_30[[#This Row],[H_phase]])))*0.9</f>
        <v>-3.871492089055626E-4</v>
      </c>
      <c r="J338">
        <f>(10^(_10sept_0_30[[#This Row],[V_mag_adj]]/20)*COS(RADIANS(_10sept_0_30[[#This Row],[V_phase]])))*0.9</f>
        <v>4.9486892705981165E-5</v>
      </c>
      <c r="K338">
        <f>(10^(_10sept_0_30[[#This Row],[V_mag_adj]]/20)*SIN(RADIANS(_10sept_0_30[[#This Row],[V_phase]])))*0.9</f>
        <v>-3.6843414738533566E-4</v>
      </c>
    </row>
    <row r="339" spans="1:11" x14ac:dyDescent="0.25">
      <c r="A339">
        <v>156</v>
      </c>
      <c r="B339">
        <v>-26.82</v>
      </c>
      <c r="C339">
        <v>-94.06</v>
      </c>
      <c r="D339">
        <v>-26.92</v>
      </c>
      <c r="E339">
        <v>-95.66</v>
      </c>
      <c r="F339">
        <f>_10sept_0_30[[#This Row],[H_mag]]-40</f>
        <v>-66.819999999999993</v>
      </c>
      <c r="G339">
        <f>_10sept_0_30[[#This Row],[V_mag]]-40</f>
        <v>-66.92</v>
      </c>
      <c r="H339">
        <f>(10^(_10sept_0_30[[#This Row],[H_mag_adj]]/20)*COS(RADIANS(_10sept_0_30[[#This Row],[H_phase]])))*0.9</f>
        <v>-2.9059116346702831E-5</v>
      </c>
      <c r="I339">
        <f>(10^(_10sept_0_30[[#This Row],[H_mag_adj]]/20)*SIN(RADIANS(_10sept_0_30[[#This Row],[H_phase]])))*0.9</f>
        <v>-4.0940322350043628E-4</v>
      </c>
      <c r="J339">
        <f>(10^(_10sept_0_30[[#This Row],[V_mag_adj]]/20)*COS(RADIANS(_10sept_0_30[[#This Row],[V_phase]])))*0.9</f>
        <v>-4.0015636302892275E-5</v>
      </c>
      <c r="K339">
        <f>(10^(_10sept_0_30[[#This Row],[V_mag_adj]]/20)*SIN(RADIANS(_10sept_0_30[[#This Row],[V_phase]])))*0.9</f>
        <v>-4.0375694017206494E-4</v>
      </c>
    </row>
    <row r="340" spans="1:11" x14ac:dyDescent="0.25">
      <c r="A340">
        <v>157</v>
      </c>
      <c r="B340">
        <v>-26.01</v>
      </c>
      <c r="C340">
        <v>-104.44</v>
      </c>
      <c r="D340">
        <v>-26.37</v>
      </c>
      <c r="E340">
        <v>-107</v>
      </c>
      <c r="F340">
        <f>_10sept_0_30[[#This Row],[H_mag]]-40</f>
        <v>-66.010000000000005</v>
      </c>
      <c r="G340">
        <f>_10sept_0_30[[#This Row],[V_mag]]-40</f>
        <v>-66.37</v>
      </c>
      <c r="H340">
        <f>(10^(_10sept_0_30[[#This Row],[H_mag_adj]]/20)*COS(RADIANS(_10sept_0_30[[#This Row],[H_phase]])))*0.9</f>
        <v>-1.1235173725342175E-4</v>
      </c>
      <c r="I340">
        <f>(10^(_10sept_0_30[[#This Row],[H_mag_adj]]/20)*SIN(RADIANS(_10sept_0_30[[#This Row],[H_phase]])))*0.9</f>
        <v>-4.3631632634103738E-4</v>
      </c>
      <c r="J340">
        <f>(10^(_10sept_0_30[[#This Row],[V_mag_adj]]/20)*COS(RADIANS(_10sept_0_30[[#This Row],[V_phase]])))*0.9</f>
        <v>-1.2637985403085149E-4</v>
      </c>
      <c r="K340">
        <f>(10^(_10sept_0_30[[#This Row],[V_mag_adj]]/20)*SIN(RADIANS(_10sept_0_30[[#This Row],[V_phase]])))*0.9</f>
        <v>-4.1336987648045426E-4</v>
      </c>
    </row>
    <row r="341" spans="1:11" x14ac:dyDescent="0.25">
      <c r="A341">
        <v>158</v>
      </c>
      <c r="B341">
        <v>-25.82</v>
      </c>
      <c r="C341">
        <v>-113.08</v>
      </c>
      <c r="D341">
        <v>-26.01</v>
      </c>
      <c r="E341">
        <v>-114.23</v>
      </c>
      <c r="F341">
        <f>_10sept_0_30[[#This Row],[H_mag]]-40</f>
        <v>-65.819999999999993</v>
      </c>
      <c r="G341">
        <f>_10sept_0_30[[#This Row],[V_mag]]-40</f>
        <v>-66.010000000000005</v>
      </c>
      <c r="H341">
        <f>(10^(_10sept_0_30[[#This Row],[H_mag_adj]]/20)*COS(RADIANS(_10sept_0_30[[#This Row],[H_phase]])))*0.9</f>
        <v>-1.8052872644427242E-4</v>
      </c>
      <c r="I341">
        <f>(10^(_10sept_0_30[[#This Row],[H_mag_adj]]/20)*SIN(RADIANS(_10sept_0_30[[#This Row],[H_phase]])))*0.9</f>
        <v>-4.236533991296979E-4</v>
      </c>
      <c r="J341">
        <f>(10^(_10sept_0_30[[#This Row],[V_mag_adj]]/20)*COS(RADIANS(_10sept_0_30[[#This Row],[V_phase]])))*0.9</f>
        <v>-1.8490576716318123E-4</v>
      </c>
      <c r="K341">
        <f>(10^(_10sept_0_30[[#This Row],[V_mag_adj]]/20)*SIN(RADIANS(_10sept_0_30[[#This Row],[V_phase]])))*0.9</f>
        <v>-4.1085849968741786E-4</v>
      </c>
    </row>
    <row r="342" spans="1:11" x14ac:dyDescent="0.25">
      <c r="A342">
        <v>159</v>
      </c>
      <c r="B342">
        <v>-25.71</v>
      </c>
      <c r="C342">
        <v>-118.37</v>
      </c>
      <c r="D342">
        <v>-25.69</v>
      </c>
      <c r="E342">
        <v>-120.35</v>
      </c>
      <c r="F342">
        <f>_10sept_0_30[[#This Row],[H_mag]]-40</f>
        <v>-65.710000000000008</v>
      </c>
      <c r="G342">
        <f>_10sept_0_30[[#This Row],[V_mag]]-40</f>
        <v>-65.69</v>
      </c>
      <c r="H342">
        <f>(10^(_10sept_0_30[[#This Row],[H_mag_adj]]/20)*COS(RADIANS(_10sept_0_30[[#This Row],[H_phase]])))*0.9</f>
        <v>-2.2160810385720174E-4</v>
      </c>
      <c r="I342">
        <f>(10^(_10sept_0_30[[#This Row],[H_mag_adj]]/20)*SIN(RADIANS(_10sept_0_30[[#This Row],[H_phase]])))*0.9</f>
        <v>-4.1036903928434222E-4</v>
      </c>
      <c r="J342">
        <f>(10^(_10sept_0_30[[#This Row],[V_mag_adj]]/20)*COS(RADIANS(_10sept_0_30[[#This Row],[V_phase]])))*0.9</f>
        <v>-2.3619754516088231E-4</v>
      </c>
      <c r="K342">
        <f>(10^(_10sept_0_30[[#This Row],[V_mag_adj]]/20)*SIN(RADIANS(_10sept_0_30[[#This Row],[V_phase]])))*0.9</f>
        <v>-4.0339510865652721E-4</v>
      </c>
    </row>
    <row r="343" spans="1:11" x14ac:dyDescent="0.25">
      <c r="A343">
        <v>160</v>
      </c>
      <c r="B343">
        <v>-25.88</v>
      </c>
      <c r="C343">
        <v>-123.01</v>
      </c>
      <c r="D343">
        <v>-25.79</v>
      </c>
      <c r="E343">
        <v>-124.27</v>
      </c>
      <c r="F343">
        <f>_10sept_0_30[[#This Row],[H_mag]]-40</f>
        <v>-65.88</v>
      </c>
      <c r="G343">
        <f>_10sept_0_30[[#This Row],[V_mag]]-40</f>
        <v>-65.789999999999992</v>
      </c>
      <c r="H343">
        <f>(10^(_10sept_0_30[[#This Row],[H_mag_adj]]/20)*COS(RADIANS(_10sept_0_30[[#This Row],[H_phase]])))*0.9</f>
        <v>-2.4915406173435674E-4</v>
      </c>
      <c r="I343">
        <f>(10^(_10sept_0_30[[#This Row],[H_mag_adj]]/20)*SIN(RADIANS(_10sept_0_30[[#This Row],[H_phase]])))*0.9</f>
        <v>-3.8351705172348557E-4</v>
      </c>
      <c r="J343">
        <f>(10^(_10sept_0_30[[#This Row],[V_mag_adj]]/20)*COS(RADIANS(_10sept_0_30[[#This Row],[V_phase]])))*0.9</f>
        <v>-2.6020939191030793E-4</v>
      </c>
      <c r="K343">
        <f>(10^(_10sept_0_30[[#This Row],[V_mag_adj]]/20)*SIN(RADIANS(_10sept_0_30[[#This Row],[V_phase]])))*0.9</f>
        <v>-3.8188206898664913E-4</v>
      </c>
    </row>
    <row r="344" spans="1:11" x14ac:dyDescent="0.25">
      <c r="A344">
        <v>161</v>
      </c>
      <c r="B344">
        <v>-26.34</v>
      </c>
      <c r="C344">
        <v>-127.5</v>
      </c>
      <c r="D344">
        <v>-26</v>
      </c>
      <c r="E344">
        <v>-127.71</v>
      </c>
      <c r="F344">
        <f>_10sept_0_30[[#This Row],[H_mag]]-40</f>
        <v>-66.34</v>
      </c>
      <c r="G344">
        <f>_10sept_0_30[[#This Row],[V_mag]]-40</f>
        <v>-66</v>
      </c>
      <c r="H344">
        <f>(10^(_10sept_0_30[[#This Row],[H_mag_adj]]/20)*COS(RADIANS(_10sept_0_30[[#This Row],[H_phase]])))*0.9</f>
        <v>-2.6405210699089019E-4</v>
      </c>
      <c r="I344">
        <f>(10^(_10sept_0_30[[#This Row],[H_mag_adj]]/20)*SIN(RADIANS(_10sept_0_30[[#This Row],[H_phase]])))*0.9</f>
        <v>-3.4411940558270879E-4</v>
      </c>
      <c r="J344">
        <f>(10^(_10sept_0_30[[#This Row],[V_mag_adj]]/20)*COS(RADIANS(_10sept_0_30[[#This Row],[V_phase]])))*0.9</f>
        <v>-2.7590287690791593E-4</v>
      </c>
      <c r="K344">
        <f>(10^(_10sept_0_30[[#This Row],[V_mag_adj]]/20)*SIN(RADIANS(_10sept_0_30[[#This Row],[V_phase]])))*0.9</f>
        <v>-3.5684787160106647E-4</v>
      </c>
    </row>
    <row r="345" spans="1:11" x14ac:dyDescent="0.25">
      <c r="A345">
        <v>162</v>
      </c>
      <c r="B345">
        <v>-27.06</v>
      </c>
      <c r="C345">
        <v>-131.6</v>
      </c>
      <c r="D345">
        <v>-26.71</v>
      </c>
      <c r="E345">
        <v>-130.6</v>
      </c>
      <c r="F345">
        <f>_10sept_0_30[[#This Row],[H_mag]]-40</f>
        <v>-67.06</v>
      </c>
      <c r="G345">
        <f>_10sept_0_30[[#This Row],[V_mag]]-40</f>
        <v>-66.710000000000008</v>
      </c>
      <c r="H345">
        <f>(10^(_10sept_0_30[[#This Row],[H_mag_adj]]/20)*COS(RADIANS(_10sept_0_30[[#This Row],[H_phase]])))*0.9</f>
        <v>-2.6507106617867319E-4</v>
      </c>
      <c r="I345">
        <f>(10^(_10sept_0_30[[#This Row],[H_mag_adj]]/20)*SIN(RADIANS(_10sept_0_30[[#This Row],[H_phase]])))*0.9</f>
        <v>-2.9855672717451115E-4</v>
      </c>
      <c r="J345">
        <f>(10^(_10sept_0_30[[#This Row],[V_mag_adj]]/20)*COS(RADIANS(_10sept_0_30[[#This Row],[V_phase]])))*0.9</f>
        <v>-2.7050347457608693E-4</v>
      </c>
      <c r="K345">
        <f>(10^(_10sept_0_30[[#This Row],[V_mag_adj]]/20)*SIN(RADIANS(_10sept_0_30[[#This Row],[V_phase]])))*0.9</f>
        <v>-3.156018190808415E-4</v>
      </c>
    </row>
    <row r="346" spans="1:11" x14ac:dyDescent="0.25">
      <c r="A346">
        <v>163</v>
      </c>
      <c r="B346">
        <v>-27.88</v>
      </c>
      <c r="C346">
        <v>-134.88999999999999</v>
      </c>
      <c r="D346">
        <v>-27.85</v>
      </c>
      <c r="E346">
        <v>-133.53</v>
      </c>
      <c r="F346">
        <f>_10sept_0_30[[#This Row],[H_mag]]-40</f>
        <v>-67.88</v>
      </c>
      <c r="G346">
        <f>_10sept_0_30[[#This Row],[V_mag]]-40</f>
        <v>-67.849999999999994</v>
      </c>
      <c r="H346">
        <f>(10^(_10sept_0_30[[#This Row],[H_mag_adj]]/20)*COS(RADIANS(_10sept_0_30[[#This Row],[H_phase]])))*0.9</f>
        <v>-2.5638471096067913E-4</v>
      </c>
      <c r="I346">
        <f>(10^(_10sept_0_30[[#This Row],[H_mag_adj]]/20)*SIN(RADIANS(_10sept_0_30[[#This Row],[H_phase]])))*0.9</f>
        <v>-2.5737105243097297E-4</v>
      </c>
      <c r="J346">
        <f>(10^(_10sept_0_30[[#This Row],[V_mag_adj]]/20)*COS(RADIANS(_10sept_0_30[[#This Row],[V_phase]])))*0.9</f>
        <v>-2.5106964755958834E-4</v>
      </c>
      <c r="K346">
        <f>(10^(_10sept_0_30[[#This Row],[V_mag_adj]]/20)*SIN(RADIANS(_10sept_0_30[[#This Row],[V_phase]])))*0.9</f>
        <v>-2.6429491804320958E-4</v>
      </c>
    </row>
    <row r="347" spans="1:11" x14ac:dyDescent="0.25">
      <c r="A347">
        <v>164</v>
      </c>
      <c r="B347">
        <v>-29.35</v>
      </c>
      <c r="C347">
        <v>-136.62</v>
      </c>
      <c r="D347">
        <v>-29.15</v>
      </c>
      <c r="E347">
        <v>-132.82</v>
      </c>
      <c r="F347">
        <f>_10sept_0_30[[#This Row],[H_mag]]-40</f>
        <v>-69.349999999999994</v>
      </c>
      <c r="G347">
        <f>_10sept_0_30[[#This Row],[V_mag]]-40</f>
        <v>-69.150000000000006</v>
      </c>
      <c r="H347">
        <f>(10^(_10sept_0_30[[#This Row],[H_mag_adj]]/20)*COS(RADIANS(_10sept_0_30[[#This Row],[H_phase]])))*0.9</f>
        <v>-2.2292874531678599E-4</v>
      </c>
      <c r="I347">
        <f>(10^(_10sept_0_30[[#This Row],[H_mag_adj]]/20)*SIN(RADIANS(_10sept_0_30[[#This Row],[H_phase]])))*0.9</f>
        <v>-2.1066587818759644E-4</v>
      </c>
      <c r="J347">
        <f>(10^(_10sept_0_30[[#This Row],[V_mag_adj]]/20)*COS(RADIANS(_10sept_0_30[[#This Row],[V_phase]])))*0.9</f>
        <v>-2.1333303265813394E-4</v>
      </c>
      <c r="K347">
        <f>(10^(_10sept_0_30[[#This Row],[V_mag_adj]]/20)*SIN(RADIANS(_10sept_0_30[[#This Row],[V_phase]])))*0.9</f>
        <v>-2.3021746942671192E-4</v>
      </c>
    </row>
    <row r="348" spans="1:11" x14ac:dyDescent="0.25">
      <c r="A348">
        <v>165</v>
      </c>
      <c r="B348">
        <v>-31.58</v>
      </c>
      <c r="C348">
        <v>-144.54</v>
      </c>
      <c r="D348">
        <v>-31.28</v>
      </c>
      <c r="E348">
        <v>-136.61000000000001</v>
      </c>
      <c r="F348">
        <f>_10sept_0_30[[#This Row],[H_mag]]-40</f>
        <v>-71.58</v>
      </c>
      <c r="G348">
        <f>_10sept_0_30[[#This Row],[V_mag]]-40</f>
        <v>-71.28</v>
      </c>
      <c r="H348">
        <f>(10^(_10sept_0_30[[#This Row],[H_mag_adj]]/20)*COS(RADIANS(_10sept_0_30[[#This Row],[H_phase]])))*0.9</f>
        <v>-1.9326119014631616E-4</v>
      </c>
      <c r="I348">
        <f>(10^(_10sept_0_30[[#This Row],[H_mag_adj]]/20)*SIN(RADIANS(_10sept_0_30[[#This Row],[H_phase]])))*0.9</f>
        <v>-1.3764840031007229E-4</v>
      </c>
      <c r="J348">
        <f>(10^(_10sept_0_30[[#This Row],[V_mag_adj]]/20)*COS(RADIANS(_10sept_0_30[[#This Row],[V_phase]])))*0.9</f>
        <v>-1.7848200256100145E-4</v>
      </c>
      <c r="K348">
        <f>(10^(_10sept_0_30[[#This Row],[V_mag_adj]]/20)*SIN(RADIANS(_10sept_0_30[[#This Row],[V_phase]])))*0.9</f>
        <v>-1.6872304124866791E-4</v>
      </c>
    </row>
    <row r="349" spans="1:11" x14ac:dyDescent="0.25">
      <c r="A349">
        <v>166</v>
      </c>
      <c r="B349">
        <v>-33.74</v>
      </c>
      <c r="C349">
        <v>-150.96</v>
      </c>
      <c r="D349">
        <v>-33.299999999999997</v>
      </c>
      <c r="E349">
        <v>-140.59</v>
      </c>
      <c r="F349">
        <f>_10sept_0_30[[#This Row],[H_mag]]-40</f>
        <v>-73.740000000000009</v>
      </c>
      <c r="G349">
        <f>_10sept_0_30[[#This Row],[V_mag]]-40</f>
        <v>-73.3</v>
      </c>
      <c r="H349">
        <f>(10^(_10sept_0_30[[#This Row],[H_mag_adj]]/20)*COS(RADIANS(_10sept_0_30[[#This Row],[H_phase]])))*0.9</f>
        <v>-1.6176835387086893E-4</v>
      </c>
      <c r="I349">
        <f>(10^(_10sept_0_30[[#This Row],[H_mag_adj]]/20)*SIN(RADIANS(_10sept_0_30[[#This Row],[H_phase]])))*0.9</f>
        <v>-8.9817356014431041E-5</v>
      </c>
      <c r="J349">
        <f>(10^(_10sept_0_30[[#This Row],[V_mag_adj]]/20)*COS(RADIANS(_10sept_0_30[[#This Row],[V_phase]])))*0.9</f>
        <v>-1.5038690390351415E-4</v>
      </c>
      <c r="K349">
        <f>(10^(_10sept_0_30[[#This Row],[V_mag_adj]]/20)*SIN(RADIANS(_10sept_0_30[[#This Row],[V_phase]])))*0.9</f>
        <v>-1.2357315881120069E-4</v>
      </c>
    </row>
    <row r="350" spans="1:11" x14ac:dyDescent="0.25">
      <c r="A350">
        <v>167</v>
      </c>
      <c r="B350">
        <v>-37.03</v>
      </c>
      <c r="C350">
        <v>-168.11</v>
      </c>
      <c r="D350">
        <v>-36.229999999999997</v>
      </c>
      <c r="E350">
        <v>-146.75</v>
      </c>
      <c r="F350">
        <f>_10sept_0_30[[#This Row],[H_mag]]-40</f>
        <v>-77.03</v>
      </c>
      <c r="G350">
        <f>_10sept_0_30[[#This Row],[V_mag]]-40</f>
        <v>-76.22999999999999</v>
      </c>
      <c r="H350">
        <f>(10^(_10sept_0_30[[#This Row],[H_mag_adj]]/20)*COS(RADIANS(_10sept_0_30[[#This Row],[H_phase]])))*0.9</f>
        <v>-1.2397191040196403E-4</v>
      </c>
      <c r="I350">
        <f>(10^(_10sept_0_30[[#This Row],[H_mag_adj]]/20)*SIN(RADIANS(_10sept_0_30[[#This Row],[H_phase]])))*0.9</f>
        <v>-2.6102381889564251E-5</v>
      </c>
      <c r="J350">
        <f>(10^(_10sept_0_30[[#This Row],[V_mag_adj]]/20)*COS(RADIANS(_10sept_0_30[[#This Row],[V_phase]])))*0.9</f>
        <v>-1.1617091682333499E-4</v>
      </c>
      <c r="K350">
        <f>(10^(_10sept_0_30[[#This Row],[V_mag_adj]]/20)*SIN(RADIANS(_10sept_0_30[[#This Row],[V_phase]])))*0.9</f>
        <v>-7.6164990554920787E-5</v>
      </c>
    </row>
    <row r="351" spans="1:11" x14ac:dyDescent="0.25">
      <c r="A351">
        <v>168</v>
      </c>
      <c r="B351">
        <v>-39.67</v>
      </c>
      <c r="C351">
        <v>171.74</v>
      </c>
      <c r="D351">
        <v>-39.99</v>
      </c>
      <c r="E351">
        <v>-158.57</v>
      </c>
      <c r="F351">
        <f>_10sept_0_30[[#This Row],[H_mag]]-40</f>
        <v>-79.67</v>
      </c>
      <c r="G351">
        <f>_10sept_0_30[[#This Row],[V_mag]]-40</f>
        <v>-79.990000000000009</v>
      </c>
      <c r="H351">
        <f>(10^(_10sept_0_30[[#This Row],[H_mag_adj]]/20)*COS(RADIANS(_10sept_0_30[[#This Row],[H_phase]])))*0.9</f>
        <v>-9.2515340161336969E-5</v>
      </c>
      <c r="I351">
        <f>(10^(_10sept_0_30[[#This Row],[H_mag_adj]]/20)*SIN(RADIANS(_10sept_0_30[[#This Row],[H_phase]])))*0.9</f>
        <v>1.3430572768638579E-5</v>
      </c>
      <c r="J351">
        <f>(10^(_10sept_0_30[[#This Row],[V_mag_adj]]/20)*COS(RADIANS(_10sept_0_30[[#This Row],[V_phase]])))*0.9</f>
        <v>-8.3874325849473194E-5</v>
      </c>
      <c r="K351">
        <f>(10^(_10sept_0_30[[#This Row],[V_mag_adj]]/20)*SIN(RADIANS(_10sept_0_30[[#This Row],[V_phase]])))*0.9</f>
        <v>-3.292066056031292E-5</v>
      </c>
    </row>
    <row r="352" spans="1:11" x14ac:dyDescent="0.25">
      <c r="A352">
        <v>169</v>
      </c>
      <c r="B352">
        <v>-42.24</v>
      </c>
      <c r="C352">
        <v>139.16</v>
      </c>
      <c r="D352">
        <v>-44.9</v>
      </c>
      <c r="E352">
        <v>170.33</v>
      </c>
      <c r="F352">
        <f>_10sept_0_30[[#This Row],[H_mag]]-40</f>
        <v>-82.240000000000009</v>
      </c>
      <c r="G352">
        <f>_10sept_0_30[[#This Row],[V_mag]]-40</f>
        <v>-84.9</v>
      </c>
      <c r="H352">
        <f>(10^(_10sept_0_30[[#This Row],[H_mag_adj]]/20)*COS(RADIANS(_10sept_0_30[[#This Row],[H_phase]])))*0.9</f>
        <v>-5.2610648714158725E-5</v>
      </c>
      <c r="I352">
        <f>(10^(_10sept_0_30[[#This Row],[H_mag_adj]]/20)*SIN(RADIANS(_10sept_0_30[[#This Row],[H_phase]])))*0.9</f>
        <v>4.5476427555432027E-5</v>
      </c>
      <c r="J352">
        <f>(10^(_10sept_0_30[[#This Row],[V_mag_adj]]/20)*COS(RADIANS(_10sept_0_30[[#This Row],[V_phase]])))*0.9</f>
        <v>-5.0469337363395616E-5</v>
      </c>
      <c r="K352">
        <f>(10^(_10sept_0_30[[#This Row],[V_mag_adj]]/20)*SIN(RADIANS(_10sept_0_30[[#This Row],[V_phase]])))*0.9</f>
        <v>8.5996864611302202E-6</v>
      </c>
    </row>
    <row r="353" spans="1:11" x14ac:dyDescent="0.25">
      <c r="A353">
        <v>170</v>
      </c>
      <c r="B353">
        <v>-41.46</v>
      </c>
      <c r="C353">
        <v>108.32</v>
      </c>
      <c r="D353">
        <v>-46.02</v>
      </c>
      <c r="E353">
        <v>125.84</v>
      </c>
      <c r="F353">
        <f>_10sept_0_30[[#This Row],[H_mag]]-40</f>
        <v>-81.460000000000008</v>
      </c>
      <c r="G353">
        <f>_10sept_0_30[[#This Row],[V_mag]]-40</f>
        <v>-86.02000000000001</v>
      </c>
      <c r="H353">
        <f>(10^(_10sept_0_30[[#This Row],[H_mag_adj]]/20)*COS(RADIANS(_10sept_0_30[[#This Row],[H_phase]])))*0.9</f>
        <v>-2.3912216996063995E-5</v>
      </c>
      <c r="I353">
        <f>(10^(_10sept_0_30[[#This Row],[H_mag_adj]]/20)*SIN(RADIANS(_10sept_0_30[[#This Row],[H_phase]])))*0.9</f>
        <v>7.2219291879280979E-5</v>
      </c>
      <c r="J353">
        <f>(10^(_10sept_0_30[[#This Row],[V_mag_adj]]/20)*COS(RADIANS(_10sept_0_30[[#This Row],[V_phase]])))*0.9</f>
        <v>-2.6350389173396651E-5</v>
      </c>
      <c r="K353">
        <f>(10^(_10sept_0_30[[#This Row],[V_mag_adj]]/20)*SIN(RADIANS(_10sept_0_30[[#This Row],[V_phase]])))*0.9</f>
        <v>3.6482005610775402E-5</v>
      </c>
    </row>
    <row r="354" spans="1:11" x14ac:dyDescent="0.25">
      <c r="A354">
        <v>171</v>
      </c>
      <c r="B354">
        <v>-39.549999999999997</v>
      </c>
      <c r="C354">
        <v>89.62</v>
      </c>
      <c r="D354">
        <v>-43.86</v>
      </c>
      <c r="E354">
        <v>98.11</v>
      </c>
      <c r="F354">
        <f>_10sept_0_30[[#This Row],[H_mag]]-40</f>
        <v>-79.55</v>
      </c>
      <c r="G354">
        <f>_10sept_0_30[[#This Row],[V_mag]]-40</f>
        <v>-83.86</v>
      </c>
      <c r="H354">
        <f>(10^(_10sept_0_30[[#This Row],[H_mag_adj]]/20)*COS(RADIANS(_10sept_0_30[[#This Row],[H_phase]])))*0.9</f>
        <v>6.2863750785936946E-7</v>
      </c>
      <c r="I354">
        <f>(10^(_10sept_0_30[[#This Row],[H_mag_adj]]/20)*SIN(RADIANS(_10sept_0_30[[#This Row],[H_phase]])))*0.9</f>
        <v>9.478354719311332E-5</v>
      </c>
      <c r="J354">
        <f>(10^(_10sept_0_30[[#This Row],[V_mag_adj]]/20)*COS(RADIANS(_10sept_0_30[[#This Row],[V_phase]])))*0.9</f>
        <v>-8.1412212242897166E-6</v>
      </c>
      <c r="K354">
        <f>(10^(_10sept_0_30[[#This Row],[V_mag_adj]]/20)*SIN(RADIANS(_10sept_0_30[[#This Row],[V_phase]])))*0.9</f>
        <v>5.7131718492653522E-5</v>
      </c>
    </row>
    <row r="355" spans="1:11" x14ac:dyDescent="0.25">
      <c r="A355">
        <v>172</v>
      </c>
      <c r="B355">
        <v>-38.69</v>
      </c>
      <c r="C355">
        <v>81.63</v>
      </c>
      <c r="D355">
        <v>-42.16</v>
      </c>
      <c r="E355">
        <v>92.23</v>
      </c>
      <c r="F355">
        <f>_10sept_0_30[[#This Row],[H_mag]]-40</f>
        <v>-78.69</v>
      </c>
      <c r="G355">
        <f>_10sept_0_30[[#This Row],[V_mag]]-40</f>
        <v>-82.16</v>
      </c>
      <c r="H355">
        <f>(10^(_10sept_0_30[[#This Row],[H_mag_adj]]/20)*COS(RADIANS(_10sept_0_30[[#This Row],[H_phase]])))*0.9</f>
        <v>1.5233494989162216E-5</v>
      </c>
      <c r="I355">
        <f>(10^(_10sept_0_30[[#This Row],[H_mag_adj]]/20)*SIN(RADIANS(_10sept_0_30[[#This Row],[H_phase]])))*0.9</f>
        <v>1.0353612119588405E-4</v>
      </c>
      <c r="J355">
        <f>(10^(_10sept_0_30[[#This Row],[V_mag_adj]]/20)*COS(RADIANS(_10sept_0_30[[#This Row],[V_phase]])))*0.9</f>
        <v>-2.7309584166971074E-6</v>
      </c>
      <c r="K355">
        <f>(10^(_10sept_0_30[[#This Row],[V_mag_adj]]/20)*SIN(RADIANS(_10sept_0_30[[#This Row],[V_phase]])))*0.9</f>
        <v>7.0131557636230238E-5</v>
      </c>
    </row>
    <row r="356" spans="1:11" x14ac:dyDescent="0.25">
      <c r="A356">
        <v>173</v>
      </c>
      <c r="B356">
        <v>-38.92</v>
      </c>
      <c r="C356">
        <v>82.89</v>
      </c>
      <c r="D356">
        <v>-41.5</v>
      </c>
      <c r="E356">
        <v>96.59</v>
      </c>
      <c r="F356">
        <f>_10sept_0_30[[#This Row],[H_mag]]-40</f>
        <v>-78.92</v>
      </c>
      <c r="G356">
        <f>_10sept_0_30[[#This Row],[V_mag]]-40</f>
        <v>-81.5</v>
      </c>
      <c r="H356">
        <f>(10^(_10sept_0_30[[#This Row],[H_mag_adj]]/20)*COS(RADIANS(_10sept_0_30[[#This Row],[H_phase]])))*0.9</f>
        <v>1.2614623258308639E-5</v>
      </c>
      <c r="I356">
        <f>(10^(_10sept_0_30[[#This Row],[H_mag_adj]]/20)*SIN(RADIANS(_10sept_0_30[[#This Row],[H_phase]])))*0.9</f>
        <v>1.0113233409530639E-4</v>
      </c>
      <c r="J356">
        <f>(10^(_10sept_0_30[[#This Row],[V_mag_adj]]/20)*COS(RADIANS(_10sept_0_30[[#This Row],[V_phase]])))*0.9</f>
        <v>-8.6905512547874093E-6</v>
      </c>
      <c r="K356">
        <f>(10^(_10sept_0_30[[#This Row],[V_mag_adj]]/20)*SIN(RADIANS(_10sept_0_30[[#This Row],[V_phase]])))*0.9</f>
        <v>7.5225229626764257E-5</v>
      </c>
    </row>
    <row r="357" spans="1:11" x14ac:dyDescent="0.25">
      <c r="A357">
        <v>174</v>
      </c>
      <c r="B357">
        <v>-40.369999999999997</v>
      </c>
      <c r="C357">
        <v>84.62</v>
      </c>
      <c r="D357">
        <v>-43.38</v>
      </c>
      <c r="E357">
        <v>102.72</v>
      </c>
      <c r="F357">
        <f>_10sept_0_30[[#This Row],[H_mag]]-40</f>
        <v>-80.37</v>
      </c>
      <c r="G357">
        <f>_10sept_0_30[[#This Row],[V_mag]]-40</f>
        <v>-83.38</v>
      </c>
      <c r="H357">
        <f>(10^(_10sept_0_30[[#This Row],[H_mag_adj]]/20)*COS(RADIANS(_10sept_0_30[[#This Row],[H_phase]])))*0.9</f>
        <v>8.0865592241198434E-6</v>
      </c>
      <c r="I357">
        <f>(10^(_10sept_0_30[[#This Row],[H_mag_adj]]/20)*SIN(RADIANS(_10sept_0_30[[#This Row],[H_phase]])))*0.9</f>
        <v>8.5866766513196402E-5</v>
      </c>
      <c r="J357">
        <f>(10^(_10sept_0_30[[#This Row],[V_mag_adj]]/20)*COS(RADIANS(_10sept_0_30[[#This Row],[V_phase]])))*0.9</f>
        <v>-1.3428689282323739E-5</v>
      </c>
      <c r="K357">
        <f>(10^(_10sept_0_30[[#This Row],[V_mag_adj]]/20)*SIN(RADIANS(_10sept_0_30[[#This Row],[V_phase]])))*0.9</f>
        <v>5.9490959045366188E-5</v>
      </c>
    </row>
    <row r="358" spans="1:11" x14ac:dyDescent="0.25">
      <c r="A358">
        <v>175</v>
      </c>
      <c r="B358">
        <v>-42.77</v>
      </c>
      <c r="C358">
        <v>88.78</v>
      </c>
      <c r="D358">
        <v>-43.29</v>
      </c>
      <c r="E358">
        <v>122.18</v>
      </c>
      <c r="F358">
        <f>_10sept_0_30[[#This Row],[H_mag]]-40</f>
        <v>-82.77000000000001</v>
      </c>
      <c r="G358">
        <f>_10sept_0_30[[#This Row],[V_mag]]-40</f>
        <v>-83.289999999999992</v>
      </c>
      <c r="H358">
        <f>(10^(_10sept_0_30[[#This Row],[H_mag_adj]]/20)*COS(RADIANS(_10sept_0_30[[#This Row],[H_phase]])))*0.9</f>
        <v>1.392986442397161E-6</v>
      </c>
      <c r="I358">
        <f>(10^(_10sept_0_30[[#This Row],[H_mag_adj]]/20)*SIN(RADIANS(_10sept_0_30[[#This Row],[H_phase]])))*0.9</f>
        <v>6.5409984926999046E-5</v>
      </c>
      <c r="J358">
        <f>(10^(_10sept_0_30[[#This Row],[V_mag_adj]]/20)*COS(RADIANS(_10sept_0_30[[#This Row],[V_phase]])))*0.9</f>
        <v>-3.2819205958164144E-5</v>
      </c>
      <c r="K358">
        <f>(10^(_10sept_0_30[[#This Row],[V_mag_adj]]/20)*SIN(RADIANS(_10sept_0_30[[#This Row],[V_phase]])))*0.9</f>
        <v>5.2156381351204372E-5</v>
      </c>
    </row>
    <row r="359" spans="1:11" x14ac:dyDescent="0.25">
      <c r="A359">
        <v>176</v>
      </c>
      <c r="B359">
        <v>-47.01</v>
      </c>
      <c r="C359">
        <v>93.04</v>
      </c>
      <c r="D359">
        <v>-45.06</v>
      </c>
      <c r="E359">
        <v>148.62</v>
      </c>
      <c r="F359">
        <f>_10sept_0_30[[#This Row],[H_mag]]-40</f>
        <v>-87.009999999999991</v>
      </c>
      <c r="G359">
        <f>_10sept_0_30[[#This Row],[V_mag]]-40</f>
        <v>-85.06</v>
      </c>
      <c r="H359">
        <f>(10^(_10sept_0_30[[#This Row],[H_mag_adj]]/20)*COS(RADIANS(_10sept_0_30[[#This Row],[H_phase]])))*0.9</f>
        <v>-2.1295589861316251E-6</v>
      </c>
      <c r="I359">
        <f>(10^(_10sept_0_30[[#This Row],[H_mag_adj]]/20)*SIN(RADIANS(_10sept_0_30[[#This Row],[H_phase]])))*0.9</f>
        <v>4.0098757874829593E-5</v>
      </c>
      <c r="J359">
        <f>(10^(_10sept_0_30[[#This Row],[V_mag_adj]]/20)*COS(RADIANS(_10sept_0_30[[#This Row],[V_phase]])))*0.9</f>
        <v>-4.2910579623926005E-5</v>
      </c>
      <c r="K359">
        <f>(10^(_10sept_0_30[[#This Row],[V_mag_adj]]/20)*SIN(RADIANS(_10sept_0_30[[#This Row],[V_phase]])))*0.9</f>
        <v>2.6172174526676063E-5</v>
      </c>
    </row>
    <row r="360" spans="1:11" x14ac:dyDescent="0.25">
      <c r="A360">
        <v>177</v>
      </c>
      <c r="B360">
        <v>-52.5</v>
      </c>
      <c r="C360">
        <v>-128.05000000000001</v>
      </c>
      <c r="D360">
        <v>-42.02</v>
      </c>
      <c r="E360">
        <v>-158.58000000000001</v>
      </c>
      <c r="F360">
        <f>_10sept_0_30[[#This Row],[H_mag]]-40</f>
        <v>-92.5</v>
      </c>
      <c r="G360">
        <f>_10sept_0_30[[#This Row],[V_mag]]-40</f>
        <v>-82.02000000000001</v>
      </c>
      <c r="H360">
        <f>(10^(_10sept_0_30[[#This Row],[H_mag_adj]]/20)*COS(RADIANS(_10sept_0_30[[#This Row],[H_phase]])))*0.9</f>
        <v>-1.3154342386508707E-5</v>
      </c>
      <c r="I360">
        <f>(10^(_10sept_0_30[[#This Row],[H_mag_adj]]/20)*SIN(RADIANS(_10sept_0_30[[#This Row],[H_phase]])))*0.9</f>
        <v>-1.6806538899567723E-5</v>
      </c>
      <c r="J360">
        <f>(10^(_10sept_0_30[[#This Row],[V_mag_adj]]/20)*COS(RADIANS(_10sept_0_30[[#This Row],[V_phase]])))*0.9</f>
        <v>-6.6398579111449587E-5</v>
      </c>
      <c r="K360">
        <f>(10^(_10sept_0_30[[#This Row],[V_mag_adj]]/20)*SIN(RADIANS(_10sept_0_30[[#This Row],[V_phase]])))*0.9</f>
        <v>-2.6048059397360557E-5</v>
      </c>
    </row>
    <row r="361" spans="1:11" x14ac:dyDescent="0.25">
      <c r="A361">
        <v>178</v>
      </c>
      <c r="B361">
        <v>-40.68</v>
      </c>
      <c r="C361">
        <v>-104.21</v>
      </c>
      <c r="D361">
        <v>-38.799999999999997</v>
      </c>
      <c r="E361">
        <v>-137.62</v>
      </c>
      <c r="F361">
        <f>_10sept_0_30[[#This Row],[H_mag]]-40</f>
        <v>-80.680000000000007</v>
      </c>
      <c r="G361">
        <f>_10sept_0_30[[#This Row],[V_mag]]-40</f>
        <v>-78.8</v>
      </c>
      <c r="H361">
        <f>(10^(_10sept_0_30[[#This Row],[H_mag_adj]]/20)*COS(RADIANS(_10sept_0_30[[#This Row],[H_phase]])))*0.9</f>
        <v>-2.0429257263639022E-5</v>
      </c>
      <c r="I361">
        <f>(10^(_10sept_0_30[[#This Row],[H_mag_adj]]/20)*SIN(RADIANS(_10sept_0_30[[#This Row],[H_phase]])))*0.9</f>
        <v>-8.067642668104462E-5</v>
      </c>
      <c r="J361">
        <f>(10^(_10sept_0_30[[#This Row],[V_mag_adj]]/20)*COS(RADIANS(_10sept_0_30[[#This Row],[V_phase]])))*0.9</f>
        <v>-7.6331733275427247E-5</v>
      </c>
      <c r="K361">
        <f>(10^(_10sept_0_30[[#This Row],[V_mag_adj]]/20)*SIN(RADIANS(_10sept_0_30[[#This Row],[V_phase]])))*0.9</f>
        <v>-6.9651604988513362E-5</v>
      </c>
    </row>
    <row r="362" spans="1:11" x14ac:dyDescent="0.25">
      <c r="A362">
        <v>179</v>
      </c>
      <c r="B362">
        <v>-35.75</v>
      </c>
      <c r="C362">
        <v>-98.6</v>
      </c>
      <c r="D362">
        <v>-34.71</v>
      </c>
      <c r="E362">
        <v>-120.67</v>
      </c>
      <c r="F362">
        <f>_10sept_0_30[[#This Row],[H_mag]]-40</f>
        <v>-75.75</v>
      </c>
      <c r="G362">
        <f>_10sept_0_30[[#This Row],[V_mag]]-40</f>
        <v>-74.710000000000008</v>
      </c>
      <c r="H362">
        <f>(10^(_10sept_0_30[[#This Row],[H_mag_adj]]/20)*COS(RADIANS(_10sept_0_30[[#This Row],[H_phase]])))*0.9</f>
        <v>-2.1952620107771331E-5</v>
      </c>
      <c r="I362">
        <f>(10^(_10sept_0_30[[#This Row],[H_mag_adj]]/20)*SIN(RADIANS(_10sept_0_30[[#This Row],[H_phase]])))*0.9</f>
        <v>-1.451549360331029E-4</v>
      </c>
      <c r="J362">
        <f>(10^(_10sept_0_30[[#This Row],[V_mag_adj]]/20)*COS(RADIANS(_10sept_0_30[[#This Row],[V_phase]])))*0.9</f>
        <v>-8.440954484693425E-5</v>
      </c>
      <c r="K362">
        <f>(10^(_10sept_0_30[[#This Row],[V_mag_adj]]/20)*SIN(RADIANS(_10sept_0_30[[#This Row],[V_phase]])))*0.9</f>
        <v>-1.4233158634476676E-4</v>
      </c>
    </row>
    <row r="363" spans="1:11" x14ac:dyDescent="0.25">
      <c r="A363">
        <v>180</v>
      </c>
      <c r="B363">
        <v>-32.24</v>
      </c>
      <c r="C363">
        <v>-95.03</v>
      </c>
      <c r="D363">
        <v>-31.51</v>
      </c>
      <c r="E363">
        <v>-111.6</v>
      </c>
      <c r="F363">
        <f>_10sept_0_30[[#This Row],[H_mag]]-40</f>
        <v>-72.240000000000009</v>
      </c>
      <c r="G363">
        <f>_10sept_0_30[[#This Row],[V_mag]]-40</f>
        <v>-71.510000000000005</v>
      </c>
      <c r="H363">
        <f>(10^(_10sept_0_30[[#This Row],[H_mag_adj]]/20)*COS(RADIANS(_10sept_0_30[[#This Row],[H_phase]])))*0.9</f>
        <v>-1.9281013582602982E-5</v>
      </c>
      <c r="I363">
        <f>(10^(_10sept_0_30[[#This Row],[H_mag_adj]]/20)*SIN(RADIANS(_10sept_0_30[[#This Row],[H_phase]])))*0.9</f>
        <v>-2.1906186507130362E-4</v>
      </c>
      <c r="J363">
        <f>(10^(_10sept_0_30[[#This Row],[V_mag_adj]]/20)*COS(RADIANS(_10sept_0_30[[#This Row],[V_phase]])))*0.9</f>
        <v>-8.8051608482944682E-5</v>
      </c>
      <c r="K363">
        <f>(10^(_10sept_0_30[[#This Row],[V_mag_adj]]/20)*SIN(RADIANS(_10sept_0_30[[#This Row],[V_phase]])))*0.9</f>
        <v>-2.2239297682001105E-4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-27.01</v>
      </c>
      <c r="C3">
        <v>-81.77</v>
      </c>
      <c r="D3">
        <v>-27.17</v>
      </c>
      <c r="E3">
        <v>-84.93</v>
      </c>
      <c r="F3">
        <f>_10sept_0_106[[#This Row],[H_mag]]-40</f>
        <v>-67.010000000000005</v>
      </c>
      <c r="G3">
        <f>_10sept_0_106[[#This Row],[V_mag]]-40</f>
        <v>-67.17</v>
      </c>
      <c r="H3">
        <f>(10^(_10sept_0_106[[#This Row],[H_mag_adj]]/20)*COS(RADIANS(_10sept_0_106[[#This Row],[H_phase]])))*0.6</f>
        <v>3.8320748716146081E-5</v>
      </c>
      <c r="I3">
        <f>(10^(_10sept_0_106[[#This Row],[H_mag_adj]]/20)*SIN(RADIANS(_10sept_0_106[[#This Row],[H_phase]])))*0.6</f>
        <v>-2.64944825239846E-4</v>
      </c>
      <c r="J3">
        <f>(10^(_10sept_0_106[[#This Row],[V_mag_adj]]/20)*COS(RADIANS(_10sept_0_106[[#This Row],[V_phase]])))*0.6</f>
        <v>2.322574552825965E-5</v>
      </c>
      <c r="K3">
        <f>(10^(_10sept_0_106[[#This Row],[V_mag_adj]]/20)*SIN(RADIANS(_10sept_0_106[[#This Row],[V_phase]])))*0.6</f>
        <v>-2.6178739352533139E-4</v>
      </c>
    </row>
    <row r="4" spans="1:11" x14ac:dyDescent="0.25">
      <c r="A4">
        <v>-179</v>
      </c>
      <c r="B4">
        <v>-28.24</v>
      </c>
      <c r="C4">
        <v>-88.58</v>
      </c>
      <c r="D4">
        <v>-28.35</v>
      </c>
      <c r="E4">
        <v>-91.09</v>
      </c>
      <c r="F4">
        <f>_10sept_0_106[[#This Row],[H_mag]]-40</f>
        <v>-68.239999999999995</v>
      </c>
      <c r="G4">
        <f>_10sept_0_106[[#This Row],[V_mag]]-40</f>
        <v>-68.349999999999994</v>
      </c>
      <c r="H4">
        <f>(10^(_10sept_0_106[[#This Row],[H_mag_adj]]/20)*COS(RADIANS(_10sept_0_106[[#This Row],[H_phase]])))*0.6</f>
        <v>5.7580111557213643E-6</v>
      </c>
      <c r="I4">
        <f>(10^(_10sept_0_106[[#This Row],[H_mag_adj]]/20)*SIN(RADIANS(_10sept_0_106[[#This Row],[H_phase]])))*0.6</f>
        <v>-2.3228323096085939E-4</v>
      </c>
      <c r="J4">
        <f>(10^(_10sept_0_106[[#This Row],[V_mag_adj]]/20)*COS(RADIANS(_10sept_0_106[[#This Row],[V_phase]])))*0.6</f>
        <v>-4.3644439376781715E-6</v>
      </c>
      <c r="K4">
        <f>(10^(_10sept_0_106[[#This Row],[V_mag_adj]]/20)*SIN(RADIANS(_10sept_0_106[[#This Row],[V_phase]])))*0.6</f>
        <v>-2.2938903615813194E-4</v>
      </c>
    </row>
    <row r="5" spans="1:11" x14ac:dyDescent="0.25">
      <c r="A5">
        <v>-178</v>
      </c>
      <c r="B5">
        <v>-29.18</v>
      </c>
      <c r="C5">
        <v>-97.03</v>
      </c>
      <c r="D5">
        <v>-29.16</v>
      </c>
      <c r="E5">
        <v>-101.54</v>
      </c>
      <c r="F5">
        <f>_10sept_0_106[[#This Row],[H_mag]]-40</f>
        <v>-69.180000000000007</v>
      </c>
      <c r="G5">
        <f>_10sept_0_106[[#This Row],[V_mag]]-40</f>
        <v>-69.16</v>
      </c>
      <c r="H5">
        <f>(10^(_10sept_0_106[[#This Row],[H_mag_adj]]/20)*COS(RADIANS(_10sept_0_106[[#This Row],[H_phase]])))*0.6</f>
        <v>-2.5520766675639386E-5</v>
      </c>
      <c r="I5">
        <f>(10^(_10sept_0_106[[#This Row],[H_mag_adj]]/20)*SIN(RADIANS(_10sept_0_106[[#This Row],[H_phase]])))*0.6</f>
        <v>-2.0695407348523368E-4</v>
      </c>
      <c r="J5">
        <f>(10^(_10sept_0_106[[#This Row],[V_mag_adj]]/20)*COS(RADIANS(_10sept_0_106[[#This Row],[V_phase]])))*0.6</f>
        <v>-4.1811346404566337E-5</v>
      </c>
      <c r="K5">
        <f>(10^(_10sept_0_106[[#This Row],[V_mag_adj]]/20)*SIN(RADIANS(_10sept_0_106[[#This Row],[V_phase]])))*0.6</f>
        <v>-2.0477746440606326E-4</v>
      </c>
    </row>
    <row r="6" spans="1:11" x14ac:dyDescent="0.25">
      <c r="A6">
        <v>-177</v>
      </c>
      <c r="B6">
        <v>-29.77</v>
      </c>
      <c r="C6">
        <v>-110.43</v>
      </c>
      <c r="D6">
        <v>-29.59</v>
      </c>
      <c r="E6">
        <v>-111.3</v>
      </c>
      <c r="F6">
        <f>_10sept_0_106[[#This Row],[H_mag]]-40</f>
        <v>-69.77</v>
      </c>
      <c r="G6">
        <f>_10sept_0_106[[#This Row],[V_mag]]-40</f>
        <v>-69.59</v>
      </c>
      <c r="H6">
        <f>(10^(_10sept_0_106[[#This Row],[H_mag_adj]]/20)*COS(RADIANS(_10sept_0_106[[#This Row],[H_phase]])))*0.6</f>
        <v>-6.8007180159814802E-5</v>
      </c>
      <c r="I6">
        <f>(10^(_10sept_0_106[[#This Row],[H_mag_adj]]/20)*SIN(RADIANS(_10sept_0_106[[#This Row],[H_phase]])))*0.6</f>
        <v>-1.8257314073213471E-4</v>
      </c>
      <c r="J6">
        <f>(10^(_10sept_0_106[[#This Row],[V_mag_adj]]/20)*COS(RADIANS(_10sept_0_106[[#This Row],[V_phase]])))*0.6</f>
        <v>-7.2253409340846512E-5</v>
      </c>
      <c r="K6">
        <f>(10^(_10sept_0_106[[#This Row],[V_mag_adj]]/20)*SIN(RADIANS(_10sept_0_106[[#This Row],[V_phase]])))*0.6</f>
        <v>-1.853204118768213E-4</v>
      </c>
    </row>
    <row r="7" spans="1:11" x14ac:dyDescent="0.25">
      <c r="A7">
        <v>-176</v>
      </c>
      <c r="B7">
        <v>-29.83</v>
      </c>
      <c r="C7">
        <v>-123.95</v>
      </c>
      <c r="D7">
        <v>-29.26</v>
      </c>
      <c r="E7">
        <v>-125.9</v>
      </c>
      <c r="F7">
        <f>_10sept_0_106[[#This Row],[H_mag]]-40</f>
        <v>-69.83</v>
      </c>
      <c r="G7">
        <f>_10sept_0_106[[#This Row],[V_mag]]-40</f>
        <v>-69.260000000000005</v>
      </c>
      <c r="H7">
        <f>(10^(_10sept_0_106[[#This Row],[H_mag_adj]]/20)*COS(RADIANS(_10sept_0_106[[#This Row],[H_phase]])))*0.6</f>
        <v>-1.080563992500795E-4</v>
      </c>
      <c r="I7">
        <f>(10^(_10sept_0_106[[#This Row],[H_mag_adj]]/20)*SIN(RADIANS(_10sept_0_106[[#This Row],[H_phase]])))*0.6</f>
        <v>-1.6050215123465967E-4</v>
      </c>
      <c r="J7">
        <f>(10^(_10sept_0_106[[#This Row],[V_mag_adj]]/20)*COS(RADIANS(_10sept_0_106[[#This Row],[V_phase]])))*0.6</f>
        <v>-1.2115036826610269E-4</v>
      </c>
      <c r="K7">
        <f>(10^(_10sept_0_106[[#This Row],[V_mag_adj]]/20)*SIN(RADIANS(_10sept_0_106[[#This Row],[V_phase]])))*0.6</f>
        <v>-1.6736266968175843E-4</v>
      </c>
    </row>
    <row r="8" spans="1:11" x14ac:dyDescent="0.25">
      <c r="A8">
        <v>-175</v>
      </c>
      <c r="B8">
        <v>-28.75</v>
      </c>
      <c r="C8">
        <v>-134.13</v>
      </c>
      <c r="D8">
        <v>-28.72</v>
      </c>
      <c r="E8">
        <v>-136.38999999999999</v>
      </c>
      <c r="F8">
        <f>_10sept_0_106[[#This Row],[H_mag]]-40</f>
        <v>-68.75</v>
      </c>
      <c r="G8">
        <f>_10sept_0_106[[#This Row],[V_mag]]-40</f>
        <v>-68.72</v>
      </c>
      <c r="H8">
        <f>(10^(_10sept_0_106[[#This Row],[H_mag_adj]]/20)*COS(RADIANS(_10sept_0_106[[#This Row],[H_phase]])))*0.6</f>
        <v>-1.5255997346473777E-4</v>
      </c>
      <c r="I8">
        <f>(10^(_10sept_0_106[[#This Row],[H_mag_adj]]/20)*SIN(RADIANS(_10sept_0_106[[#This Row],[H_phase]])))*0.6</f>
        <v>-1.572648277725127E-4</v>
      </c>
      <c r="J8">
        <f>(10^(_10sept_0_106[[#This Row],[V_mag_adj]]/20)*COS(RADIANS(_10sept_0_106[[#This Row],[V_phase]])))*0.6</f>
        <v>-1.5919180294982944E-4</v>
      </c>
      <c r="K8">
        <f>(10^(_10sept_0_106[[#This Row],[V_mag_adj]]/20)*SIN(RADIANS(_10sept_0_106[[#This Row],[V_phase]])))*0.6</f>
        <v>-1.5164929434239284E-4</v>
      </c>
    </row>
    <row r="9" spans="1:11" x14ac:dyDescent="0.25">
      <c r="A9">
        <v>-174</v>
      </c>
      <c r="B9">
        <v>-28</v>
      </c>
      <c r="C9">
        <v>-141.13999999999999</v>
      </c>
      <c r="D9">
        <v>-27.7</v>
      </c>
      <c r="E9">
        <v>-142.18</v>
      </c>
      <c r="F9">
        <f>_10sept_0_106[[#This Row],[H_mag]]-40</f>
        <v>-68</v>
      </c>
      <c r="G9">
        <f>_10sept_0_106[[#This Row],[V_mag]]-40</f>
        <v>-67.7</v>
      </c>
      <c r="H9">
        <f>(10^(_10sept_0_106[[#This Row],[H_mag_adj]]/20)*COS(RADIANS(_10sept_0_106[[#This Row],[H_phase]])))*0.6</f>
        <v>-1.8599917973682932E-4</v>
      </c>
      <c r="I9">
        <f>(10^(_10sept_0_106[[#This Row],[H_mag_adj]]/20)*SIN(RADIANS(_10sept_0_106[[#This Row],[H_phase]])))*0.6</f>
        <v>-1.4986814226454763E-4</v>
      </c>
      <c r="J9">
        <f>(10^(_10sept_0_106[[#This Row],[V_mag_adj]]/20)*COS(RADIANS(_10sept_0_106[[#This Row],[V_phase]])))*0.6</f>
        <v>-1.9531964057678013E-4</v>
      </c>
      <c r="K9">
        <f>(10^(_10sept_0_106[[#This Row],[V_mag_adj]]/20)*SIN(RADIANS(_10sept_0_106[[#This Row],[V_phase]])))*0.6</f>
        <v>-1.5161467440053431E-4</v>
      </c>
    </row>
    <row r="10" spans="1:11" x14ac:dyDescent="0.25">
      <c r="A10">
        <v>-173</v>
      </c>
      <c r="B10">
        <v>-26.81</v>
      </c>
      <c r="C10">
        <v>-144.94</v>
      </c>
      <c r="D10">
        <v>-26.85</v>
      </c>
      <c r="E10">
        <v>-144.80000000000001</v>
      </c>
      <c r="F10">
        <f>_10sept_0_106[[#This Row],[H_mag]]-40</f>
        <v>-66.81</v>
      </c>
      <c r="G10">
        <f>_10sept_0_106[[#This Row],[V_mag]]-40</f>
        <v>-66.849999999999994</v>
      </c>
      <c r="H10">
        <f>(10^(_10sept_0_106[[#This Row],[H_mag_adj]]/20)*COS(RADIANS(_10sept_0_106[[#This Row],[H_phase]])))*0.6</f>
        <v>-2.2423167747250049E-4</v>
      </c>
      <c r="I10">
        <f>(10^(_10sept_0_106[[#This Row],[H_mag_adj]]/20)*SIN(RADIANS(_10sept_0_106[[#This Row],[H_phase]])))*0.6</f>
        <v>-1.5735891016834994E-4</v>
      </c>
      <c r="J10">
        <f>(10^(_10sept_0_106[[#This Row],[V_mag_adj]]/20)*COS(RADIANS(_10sept_0_106[[#This Row],[V_phase]])))*0.6</f>
        <v>-2.2281802683299119E-4</v>
      </c>
      <c r="K10">
        <f>(10^(_10sept_0_106[[#This Row],[V_mag_adj]]/20)*SIN(RADIANS(_10sept_0_106[[#This Row],[V_phase]])))*0.6</f>
        <v>-1.5718082748042609E-4</v>
      </c>
    </row>
    <row r="11" spans="1:11" x14ac:dyDescent="0.25">
      <c r="A11">
        <v>-172</v>
      </c>
      <c r="B11">
        <v>-25.91</v>
      </c>
      <c r="C11">
        <v>-145.44</v>
      </c>
      <c r="D11">
        <v>-25.89</v>
      </c>
      <c r="E11">
        <v>-145.47999999999999</v>
      </c>
      <c r="F11">
        <f>_10sept_0_106[[#This Row],[H_mag]]-40</f>
        <v>-65.91</v>
      </c>
      <c r="G11">
        <f>_10sept_0_106[[#This Row],[V_mag]]-40</f>
        <v>-65.89</v>
      </c>
      <c r="H11">
        <f>(10^(_10sept_0_106[[#This Row],[H_mag_adj]]/20)*COS(RADIANS(_10sept_0_106[[#This Row],[H_phase]])))*0.6</f>
        <v>-2.5022577600690237E-4</v>
      </c>
      <c r="I11">
        <f>(10^(_10sept_0_106[[#This Row],[H_mag_adj]]/20)*SIN(RADIANS(_10sept_0_106[[#This Row],[H_phase]])))*0.6</f>
        <v>-1.7236149899667661E-4</v>
      </c>
      <c r="J11">
        <f>(10^(_10sept_0_106[[#This Row],[V_mag_adj]]/20)*COS(RADIANS(_10sept_0_106[[#This Row],[V_phase]])))*0.6</f>
        <v>-2.5092315328306697E-4</v>
      </c>
      <c r="K11">
        <f>(10^(_10sept_0_106[[#This Row],[V_mag_adj]]/20)*SIN(RADIANS(_10sept_0_106[[#This Row],[V_phase]])))*0.6</f>
        <v>-1.7258369795138524E-4</v>
      </c>
    </row>
    <row r="12" spans="1:11" x14ac:dyDescent="0.25">
      <c r="A12">
        <v>-171</v>
      </c>
      <c r="B12">
        <v>-25.17</v>
      </c>
      <c r="C12">
        <v>-143.66999999999999</v>
      </c>
      <c r="D12">
        <v>-25.24</v>
      </c>
      <c r="E12">
        <v>-143.94999999999999</v>
      </c>
      <c r="F12">
        <f>_10sept_0_106[[#This Row],[H_mag]]-40</f>
        <v>-65.17</v>
      </c>
      <c r="G12">
        <f>_10sept_0_106[[#This Row],[V_mag]]-40</f>
        <v>-65.239999999999995</v>
      </c>
      <c r="H12">
        <f>(10^(_10sept_0_106[[#This Row],[H_mag_adj]]/20)*COS(RADIANS(_10sept_0_106[[#This Row],[H_phase]])))*0.6</f>
        <v>-2.6655112284328591E-4</v>
      </c>
      <c r="I12">
        <f>(10^(_10sept_0_106[[#This Row],[H_mag_adj]]/20)*SIN(RADIANS(_10sept_0_106[[#This Row],[H_phase]])))*0.6</f>
        <v>-1.9601622339829273E-4</v>
      </c>
      <c r="J12">
        <f>(10^(_10sept_0_106[[#This Row],[V_mag_adj]]/20)*COS(RADIANS(_10sept_0_106[[#This Row],[V_phase]])))*0.6</f>
        <v>-2.6535867339848719E-4</v>
      </c>
      <c r="K12">
        <f>(10^(_10sept_0_106[[#This Row],[V_mag_adj]]/20)*SIN(RADIANS(_10sept_0_106[[#This Row],[V_phase]])))*0.6</f>
        <v>-1.9314839209812215E-4</v>
      </c>
    </row>
    <row r="13" spans="1:11" x14ac:dyDescent="0.25">
      <c r="A13">
        <v>-170</v>
      </c>
      <c r="B13">
        <v>-24.66</v>
      </c>
      <c r="C13">
        <v>-141.02000000000001</v>
      </c>
      <c r="D13">
        <v>-24.67</v>
      </c>
      <c r="E13">
        <v>-140.96</v>
      </c>
      <c r="F13">
        <f>_10sept_0_106[[#This Row],[H_mag]]-40</f>
        <v>-64.66</v>
      </c>
      <c r="G13">
        <f>_10sept_0_106[[#This Row],[V_mag]]-40</f>
        <v>-64.67</v>
      </c>
      <c r="H13">
        <f>(10^(_10sept_0_106[[#This Row],[H_mag_adj]]/20)*COS(RADIANS(_10sept_0_106[[#This Row],[H_phase]])))*0.6</f>
        <v>-2.7275741269808517E-4</v>
      </c>
      <c r="I13">
        <f>(10^(_10sept_0_106[[#This Row],[H_mag_adj]]/20)*SIN(RADIANS(_10sept_0_106[[#This Row],[H_phase]])))*0.6</f>
        <v>-2.2071699781208904E-4</v>
      </c>
      <c r="J13">
        <f>(10^(_10sept_0_106[[#This Row],[V_mag_adj]]/20)*COS(RADIANS(_10sept_0_106[[#This Row],[V_phase]])))*0.6</f>
        <v>-2.7221255212775733E-4</v>
      </c>
      <c r="K13">
        <f>(10^(_10sept_0_106[[#This Row],[V_mag_adj]]/20)*SIN(RADIANS(_10sept_0_106[[#This Row],[V_phase]])))*0.6</f>
        <v>-2.2074821550351661E-4</v>
      </c>
    </row>
    <row r="14" spans="1:11" x14ac:dyDescent="0.25">
      <c r="A14">
        <v>-169</v>
      </c>
      <c r="B14">
        <v>-24.37</v>
      </c>
      <c r="C14">
        <v>-136.26</v>
      </c>
      <c r="D14">
        <v>-24.41</v>
      </c>
      <c r="E14">
        <v>-136.93</v>
      </c>
      <c r="F14">
        <f>_10sept_0_106[[#This Row],[H_mag]]-40</f>
        <v>-64.37</v>
      </c>
      <c r="G14">
        <f>_10sept_0_106[[#This Row],[V_mag]]-40</f>
        <v>-64.41</v>
      </c>
      <c r="H14">
        <f>(10^(_10sept_0_106[[#This Row],[H_mag_adj]]/20)*COS(RADIANS(_10sept_0_106[[#This Row],[H_phase]])))*0.6</f>
        <v>-2.6210775494076808E-4</v>
      </c>
      <c r="I14">
        <f>(10^(_10sept_0_106[[#This Row],[H_mag_adj]]/20)*SIN(RADIANS(_10sept_0_106[[#This Row],[H_phase]])))*0.6</f>
        <v>-2.5082593522328384E-4</v>
      </c>
      <c r="J14">
        <f>(10^(_10sept_0_106[[#This Row],[V_mag_adj]]/20)*COS(RADIANS(_10sept_0_106[[#This Row],[V_phase]])))*0.6</f>
        <v>-2.6380518297200841E-4</v>
      </c>
      <c r="K14">
        <f>(10^(_10sept_0_106[[#This Row],[V_mag_adj]]/20)*SIN(RADIANS(_10sept_0_106[[#This Row],[V_phase]])))*0.6</f>
        <v>-2.4660556536119872E-4</v>
      </c>
    </row>
    <row r="15" spans="1:11" x14ac:dyDescent="0.25">
      <c r="A15">
        <v>-168</v>
      </c>
      <c r="B15">
        <v>-24.31</v>
      </c>
      <c r="C15">
        <v>-131.66999999999999</v>
      </c>
      <c r="D15">
        <v>-24.3</v>
      </c>
      <c r="E15">
        <v>-132.37</v>
      </c>
      <c r="F15">
        <f>_10sept_0_106[[#This Row],[H_mag]]-40</f>
        <v>-64.31</v>
      </c>
      <c r="G15">
        <f>_10sept_0_106[[#This Row],[V_mag]]-40</f>
        <v>-64.3</v>
      </c>
      <c r="H15">
        <f>(10^(_10sept_0_106[[#This Row],[H_mag_adj]]/20)*COS(RADIANS(_10sept_0_106[[#This Row],[H_phase]])))*0.6</f>
        <v>-2.4286668783862739E-4</v>
      </c>
      <c r="I15">
        <f>(10^(_10sept_0_106[[#This Row],[H_mag_adj]]/20)*SIN(RADIANS(_10sept_0_106[[#This Row],[H_phase]])))*0.6</f>
        <v>-2.7287512121851977E-4</v>
      </c>
      <c r="J15">
        <f>(10^(_10sept_0_106[[#This Row],[V_mag_adj]]/20)*COS(RADIANS(_10sept_0_106[[#This Row],[V_phase]])))*0.6</f>
        <v>-2.4646586923786465E-4</v>
      </c>
      <c r="K15">
        <f>(10^(_10sept_0_106[[#This Row],[V_mag_adj]]/20)*SIN(RADIANS(_10sept_0_106[[#This Row],[V_phase]])))*0.6</f>
        <v>-2.7019855250501589E-4</v>
      </c>
    </row>
    <row r="16" spans="1:11" x14ac:dyDescent="0.25">
      <c r="A16">
        <v>-167</v>
      </c>
      <c r="B16">
        <v>-24.67</v>
      </c>
      <c r="C16">
        <v>-127.4</v>
      </c>
      <c r="D16">
        <v>-24.73</v>
      </c>
      <c r="E16">
        <v>-126.64</v>
      </c>
      <c r="F16">
        <f>_10sept_0_106[[#This Row],[H_mag]]-40</f>
        <v>-64.67</v>
      </c>
      <c r="G16">
        <f>_10sept_0_106[[#This Row],[V_mag]]-40</f>
        <v>-64.73</v>
      </c>
      <c r="H16">
        <f>(10^(_10sept_0_106[[#This Row],[H_mag_adj]]/20)*COS(RADIANS(_10sept_0_106[[#This Row],[H_phase]])))*0.6</f>
        <v>-2.1286720749289712E-4</v>
      </c>
      <c r="I16">
        <f>(10^(_10sept_0_106[[#This Row],[H_mag_adj]]/20)*SIN(RADIANS(_10sept_0_106[[#This Row],[H_phase]])))*0.6</f>
        <v>-2.7841874965251514E-4</v>
      </c>
      <c r="J16">
        <f>(10^(_10sept_0_106[[#This Row],[V_mag_adj]]/20)*COS(RADIANS(_10sept_0_106[[#This Row],[V_phase]])))*0.6</f>
        <v>-2.0771568688270658E-4</v>
      </c>
      <c r="K16">
        <f>(10^(_10sept_0_106[[#This Row],[V_mag_adj]]/20)*SIN(RADIANS(_10sept_0_106[[#This Row],[V_phase]])))*0.6</f>
        <v>-2.7928186192093066E-4</v>
      </c>
    </row>
    <row r="17" spans="1:11" x14ac:dyDescent="0.25">
      <c r="A17">
        <v>-166</v>
      </c>
      <c r="B17">
        <v>-25.3</v>
      </c>
      <c r="C17">
        <v>-120.13</v>
      </c>
      <c r="D17">
        <v>-25.27</v>
      </c>
      <c r="E17">
        <v>-119.84</v>
      </c>
      <c r="F17">
        <f>_10sept_0_106[[#This Row],[H_mag]]-40</f>
        <v>-65.3</v>
      </c>
      <c r="G17">
        <f>_10sept_0_106[[#This Row],[V_mag]]-40</f>
        <v>-65.27</v>
      </c>
      <c r="H17">
        <f>(10^(_10sept_0_106[[#This Row],[H_mag_adj]]/20)*COS(RADIANS(_10sept_0_106[[#This Row],[H_phase]])))*0.6</f>
        <v>-1.6361515501649236E-4</v>
      </c>
      <c r="I17">
        <f>(10^(_10sept_0_106[[#This Row],[H_mag_adj]]/20)*SIN(RADIANS(_10sept_0_106[[#This Row],[H_phase]])))*0.6</f>
        <v>-2.8191064756216482E-4</v>
      </c>
      <c r="J17">
        <f>(10^(_10sept_0_106[[#This Row],[V_mag_adj]]/20)*COS(RADIANS(_10sept_0_106[[#This Row],[V_phase]])))*0.6</f>
        <v>-1.6274732707329757E-4</v>
      </c>
      <c r="K17">
        <f>(10^(_10sept_0_106[[#This Row],[V_mag_adj]]/20)*SIN(RADIANS(_10sept_0_106[[#This Row],[V_phase]])))*0.6</f>
        <v>-2.8371338472667467E-4</v>
      </c>
    </row>
    <row r="18" spans="1:11" x14ac:dyDescent="0.25">
      <c r="A18">
        <v>-165</v>
      </c>
      <c r="B18">
        <v>-26.51</v>
      </c>
      <c r="C18">
        <v>-112.32</v>
      </c>
      <c r="D18">
        <v>-26.45</v>
      </c>
      <c r="E18">
        <v>-112.18</v>
      </c>
      <c r="F18">
        <f>_10sept_0_106[[#This Row],[H_mag]]-40</f>
        <v>-66.510000000000005</v>
      </c>
      <c r="G18">
        <f>_10sept_0_106[[#This Row],[V_mag]]-40</f>
        <v>-66.45</v>
      </c>
      <c r="H18">
        <f>(10^(_10sept_0_106[[#This Row],[H_mag_adj]]/20)*COS(RADIANS(_10sept_0_106[[#This Row],[H_phase]])))*0.6</f>
        <v>-1.0769171823280214E-4</v>
      </c>
      <c r="I18">
        <f>(10^(_10sept_0_106[[#This Row],[H_mag_adj]]/20)*SIN(RADIANS(_10sept_0_106[[#This Row],[H_phase]])))*0.6</f>
        <v>-2.6231868756526985E-4</v>
      </c>
      <c r="J18">
        <f>(10^(_10sept_0_106[[#This Row],[V_mag_adj]]/20)*COS(RADIANS(_10sept_0_106[[#This Row],[V_phase]])))*0.6</f>
        <v>-1.0779247005821275E-4</v>
      </c>
      <c r="K18">
        <f>(10^(_10sept_0_106[[#This Row],[V_mag_adj]]/20)*SIN(RADIANS(_10sept_0_106[[#This Row],[V_phase]])))*0.6</f>
        <v>-2.6440116957400034E-4</v>
      </c>
    </row>
    <row r="19" spans="1:11" x14ac:dyDescent="0.25">
      <c r="A19">
        <v>-164</v>
      </c>
      <c r="B19">
        <v>-28.42</v>
      </c>
      <c r="C19">
        <v>-103.28</v>
      </c>
      <c r="D19">
        <v>-28.52</v>
      </c>
      <c r="E19">
        <v>-103.42</v>
      </c>
      <c r="F19">
        <f>_10sept_0_106[[#This Row],[H_mag]]-40</f>
        <v>-68.42</v>
      </c>
      <c r="G19">
        <f>_10sept_0_106[[#This Row],[V_mag]]-40</f>
        <v>-68.52</v>
      </c>
      <c r="H19">
        <f>(10^(_10sept_0_106[[#This Row],[H_mag_adj]]/20)*COS(RADIANS(_10sept_0_106[[#This Row],[H_phase]])))*0.6</f>
        <v>-5.2279471595374811E-5</v>
      </c>
      <c r="I19">
        <f>(10^(_10sept_0_106[[#This Row],[H_mag_adj]]/20)*SIN(RADIANS(_10sept_0_106[[#This Row],[H_phase]])))*0.6</f>
        <v>-2.2150306017506541E-4</v>
      </c>
      <c r="J19">
        <f>(10^(_10sept_0_106[[#This Row],[V_mag_adj]]/20)*COS(RADIANS(_10sept_0_106[[#This Row],[V_phase]])))*0.6</f>
        <v>-5.2215917242661383E-5</v>
      </c>
      <c r="K19">
        <f>(10^(_10sept_0_106[[#This Row],[V_mag_adj]]/20)*SIN(RADIANS(_10sept_0_106[[#This Row],[V_phase]])))*0.6</f>
        <v>-2.1884060147784378E-4</v>
      </c>
    </row>
    <row r="20" spans="1:11" x14ac:dyDescent="0.25">
      <c r="A20">
        <v>-163</v>
      </c>
      <c r="B20">
        <v>-31.28</v>
      </c>
      <c r="C20">
        <v>-94.05</v>
      </c>
      <c r="D20">
        <v>-31.51</v>
      </c>
      <c r="E20">
        <v>-92.03</v>
      </c>
      <c r="F20">
        <f>_10sept_0_106[[#This Row],[H_mag]]-40</f>
        <v>-71.28</v>
      </c>
      <c r="G20">
        <f>_10sept_0_106[[#This Row],[V_mag]]-40</f>
        <v>-71.510000000000005</v>
      </c>
      <c r="H20">
        <f>(10^(_10sept_0_106[[#This Row],[H_mag_adj]]/20)*COS(RADIANS(_10sept_0_106[[#This Row],[H_phase]])))*0.6</f>
        <v>-1.1564368528370983E-5</v>
      </c>
      <c r="I20">
        <f>(10^(_10sept_0_106[[#This Row],[H_mag_adj]]/20)*SIN(RADIANS(_10sept_0_106[[#This Row],[H_phase]])))*0.6</f>
        <v>-1.6332977818253345E-4</v>
      </c>
      <c r="J20">
        <f>(10^(_10sept_0_106[[#This Row],[V_mag_adj]]/20)*COS(RADIANS(_10sept_0_106[[#This Row],[V_phase]])))*0.6</f>
        <v>-5.648508551554469E-6</v>
      </c>
      <c r="K20">
        <f>(10^(_10sept_0_106[[#This Row],[V_mag_adj]]/20)*SIN(RADIANS(_10sept_0_106[[#This Row],[V_phase]])))*0.6</f>
        <v>-1.5935973865631673E-4</v>
      </c>
    </row>
    <row r="21" spans="1:11" x14ac:dyDescent="0.25">
      <c r="A21">
        <v>-162</v>
      </c>
      <c r="B21">
        <v>-36.619999999999997</v>
      </c>
      <c r="C21">
        <v>-77.12</v>
      </c>
      <c r="D21">
        <v>-36.369999999999997</v>
      </c>
      <c r="E21">
        <v>-77.010000000000005</v>
      </c>
      <c r="F21">
        <f>_10sept_0_106[[#This Row],[H_mag]]-40</f>
        <v>-76.62</v>
      </c>
      <c r="G21">
        <f>_10sept_0_106[[#This Row],[V_mag]]-40</f>
        <v>-76.37</v>
      </c>
      <c r="H21">
        <f>(10^(_10sept_0_106[[#This Row],[H_mag_adj]]/20)*COS(RADIANS(_10sept_0_106[[#This Row],[H_phase]])))*0.6</f>
        <v>1.9736971015025377E-5</v>
      </c>
      <c r="I21">
        <f>(10^(_10sept_0_106[[#This Row],[H_mag_adj]]/20)*SIN(RADIANS(_10sept_0_106[[#This Row],[H_phase]])))*0.6</f>
        <v>-8.6314582520124585E-5</v>
      </c>
      <c r="J21">
        <f>(10^(_10sept_0_106[[#This Row],[V_mag_adj]]/20)*COS(RADIANS(_10sept_0_106[[#This Row],[V_phase]])))*0.6</f>
        <v>2.0483814416094978E-5</v>
      </c>
      <c r="K21">
        <f>(10^(_10sept_0_106[[#This Row],[V_mag_adj]]/20)*SIN(RADIANS(_10sept_0_106[[#This Row],[V_phase]])))*0.6</f>
        <v>-8.8795851402862308E-5</v>
      </c>
    </row>
    <row r="22" spans="1:11" x14ac:dyDescent="0.25">
      <c r="A22">
        <v>-161</v>
      </c>
      <c r="B22">
        <v>-44.96</v>
      </c>
      <c r="C22">
        <v>-16.45</v>
      </c>
      <c r="D22">
        <v>-43.87</v>
      </c>
      <c r="E22">
        <v>-20.350000000000001</v>
      </c>
      <c r="F22">
        <f>_10sept_0_106[[#This Row],[H_mag]]-40</f>
        <v>-84.960000000000008</v>
      </c>
      <c r="G22">
        <f>_10sept_0_106[[#This Row],[V_mag]]-40</f>
        <v>-83.87</v>
      </c>
      <c r="H22">
        <f>(10^(_10sept_0_106[[#This Row],[H_mag_adj]]/20)*COS(RADIANS(_10sept_0_106[[#This Row],[H_phase]])))*0.6</f>
        <v>3.2508752030772312E-5</v>
      </c>
      <c r="I22">
        <f>(10^(_10sept_0_106[[#This Row],[H_mag_adj]]/20)*SIN(RADIANS(_10sept_0_106[[#This Row],[H_phase]])))*0.6</f>
        <v>-9.5986805988130155E-6</v>
      </c>
      <c r="J22">
        <f>(10^(_10sept_0_106[[#This Row],[V_mag_adj]]/20)*COS(RADIANS(_10sept_0_106[[#This Row],[V_phase]])))*0.6</f>
        <v>3.6029835594376999E-5</v>
      </c>
      <c r="K22">
        <f>(10^(_10sept_0_106[[#This Row],[V_mag_adj]]/20)*SIN(RADIANS(_10sept_0_106[[#This Row],[V_phase]])))*0.6</f>
        <v>-1.3363596738675691E-5</v>
      </c>
    </row>
    <row r="23" spans="1:11" x14ac:dyDescent="0.25">
      <c r="A23">
        <v>-160</v>
      </c>
      <c r="B23">
        <v>-38.29</v>
      </c>
      <c r="C23">
        <v>63.26</v>
      </c>
      <c r="D23">
        <v>-38.700000000000003</v>
      </c>
      <c r="E23">
        <v>63.82</v>
      </c>
      <c r="F23">
        <f>_10sept_0_106[[#This Row],[H_mag]]-40</f>
        <v>-78.289999999999992</v>
      </c>
      <c r="G23">
        <f>_10sept_0_106[[#This Row],[V_mag]]-40</f>
        <v>-78.7</v>
      </c>
      <c r="H23">
        <f>(10^(_10sept_0_106[[#This Row],[H_mag_adj]]/20)*COS(RADIANS(_10sept_0_106[[#This Row],[H_phase]])))*0.6</f>
        <v>3.2870653972877833E-5</v>
      </c>
      <c r="I23">
        <f>(10^(_10sept_0_106[[#This Row],[H_mag_adj]]/20)*SIN(RADIANS(_10sept_0_106[[#This Row],[H_phase]])))*0.6</f>
        <v>6.5242510787988291E-5</v>
      </c>
      <c r="J23">
        <f>(10^(_10sept_0_106[[#This Row],[V_mag_adj]]/20)*COS(RADIANS(_10sept_0_106[[#This Row],[V_phase]])))*0.6</f>
        <v>3.0745353670087904E-5</v>
      </c>
      <c r="K23">
        <f>(10^(_10sept_0_106[[#This Row],[V_mag_adj]]/20)*SIN(RADIANS(_10sept_0_106[[#This Row],[V_phase]])))*0.6</f>
        <v>6.2537905345727329E-5</v>
      </c>
    </row>
    <row r="24" spans="1:11" x14ac:dyDescent="0.25">
      <c r="A24">
        <v>-159</v>
      </c>
      <c r="B24">
        <v>-32.979999999999997</v>
      </c>
      <c r="C24">
        <v>84.52</v>
      </c>
      <c r="D24">
        <v>-33.229999999999997</v>
      </c>
      <c r="E24">
        <v>83.24</v>
      </c>
      <c r="F24">
        <f>_10sept_0_106[[#This Row],[H_mag]]-40</f>
        <v>-72.97999999999999</v>
      </c>
      <c r="G24">
        <f>_10sept_0_106[[#This Row],[V_mag]]-40</f>
        <v>-73.22999999999999</v>
      </c>
      <c r="H24">
        <f>(10^(_10sept_0_106[[#This Row],[H_mag_adj]]/20)*COS(RADIANS(_10sept_0_106[[#This Row],[H_phase]])))*0.6</f>
        <v>1.2857212913892755E-5</v>
      </c>
      <c r="I24">
        <f>(10^(_10sept_0_106[[#This Row],[H_mag_adj]]/20)*SIN(RADIANS(_10sept_0_106[[#This Row],[H_phase]])))*0.6</f>
        <v>1.3401758836977854E-4</v>
      </c>
      <c r="J24">
        <f>(10^(_10sept_0_106[[#This Row],[V_mag_adj]]/20)*COS(RADIANS(_10sept_0_106[[#This Row],[V_phase]])))*0.6</f>
        <v>1.5398104481664139E-5</v>
      </c>
      <c r="K24">
        <f>(10^(_10sept_0_106[[#This Row],[V_mag_adj]]/20)*SIN(RADIANS(_10sept_0_106[[#This Row],[V_phase]])))*0.6</f>
        <v>1.2990368167343353E-4</v>
      </c>
    </row>
    <row r="25" spans="1:11" x14ac:dyDescent="0.25">
      <c r="A25">
        <v>-158</v>
      </c>
      <c r="B25">
        <v>-30.32</v>
      </c>
      <c r="C25">
        <v>94.81</v>
      </c>
      <c r="D25">
        <v>-30.08</v>
      </c>
      <c r="E25">
        <v>91.87</v>
      </c>
      <c r="F25">
        <f>_10sept_0_106[[#This Row],[H_mag]]-40</f>
        <v>-70.319999999999993</v>
      </c>
      <c r="G25">
        <f>_10sept_0_106[[#This Row],[V_mag]]-40</f>
        <v>-70.08</v>
      </c>
      <c r="H25">
        <f>(10^(_10sept_0_106[[#This Row],[H_mag_adj]]/20)*COS(RADIANS(_10sept_0_106[[#This Row],[H_phase]])))*0.6</f>
        <v>-1.5334282075488607E-5</v>
      </c>
      <c r="I25">
        <f>(10^(_10sept_0_106[[#This Row],[H_mag_adj]]/20)*SIN(RADIANS(_10sept_0_106[[#This Row],[H_phase]])))*0.6</f>
        <v>1.8222966201282139E-4</v>
      </c>
      <c r="J25">
        <f>(10^(_10sept_0_106[[#This Row],[V_mag_adj]]/20)*COS(RADIANS(_10sept_0_106[[#This Row],[V_phase]])))*0.6</f>
        <v>-6.1346970218961566E-6</v>
      </c>
      <c r="K25">
        <f>(10^(_10sept_0_106[[#This Row],[V_mag_adj]]/20)*SIN(RADIANS(_10sept_0_106[[#This Row],[V_phase]])))*0.6</f>
        <v>1.8789702350268585E-4</v>
      </c>
    </row>
    <row r="26" spans="1:11" x14ac:dyDescent="0.25">
      <c r="A26">
        <v>-157</v>
      </c>
      <c r="B26">
        <v>-28.36</v>
      </c>
      <c r="C26">
        <v>101.38</v>
      </c>
      <c r="D26">
        <v>-28.3</v>
      </c>
      <c r="E26">
        <v>99.94</v>
      </c>
      <c r="F26">
        <f>_10sept_0_106[[#This Row],[H_mag]]-40</f>
        <v>-68.36</v>
      </c>
      <c r="G26">
        <f>_10sept_0_106[[#This Row],[V_mag]]-40</f>
        <v>-68.3</v>
      </c>
      <c r="H26">
        <f>(10^(_10sept_0_106[[#This Row],[H_mag_adj]]/20)*COS(RADIANS(_10sept_0_106[[#This Row],[H_phase]])))*0.6</f>
        <v>-4.5218034461341963E-5</v>
      </c>
      <c r="I26">
        <f>(10^(_10sept_0_106[[#This Row],[H_mag_adj]]/20)*SIN(RADIANS(_10sept_0_106[[#This Row],[H_phase]])))*0.6</f>
        <v>2.2466117316831871E-4</v>
      </c>
      <c r="J26">
        <f>(10^(_10sept_0_106[[#This Row],[V_mag_adj]]/20)*COS(RADIANS(_10sept_0_106[[#This Row],[V_phase]])))*0.6</f>
        <v>-3.9832200335737888E-5</v>
      </c>
      <c r="K26">
        <f>(10^(_10sept_0_106[[#This Row],[V_mag_adj]]/20)*SIN(RADIANS(_10sept_0_106[[#This Row],[V_phase]])))*0.6</f>
        <v>2.2729121802319812E-4</v>
      </c>
    </row>
    <row r="27" spans="1:11" x14ac:dyDescent="0.25">
      <c r="A27">
        <v>-156</v>
      </c>
      <c r="B27">
        <v>-27.24</v>
      </c>
      <c r="C27">
        <v>109.1</v>
      </c>
      <c r="D27">
        <v>-27.36</v>
      </c>
      <c r="E27">
        <v>107.47</v>
      </c>
      <c r="F27">
        <f>_10sept_0_106[[#This Row],[H_mag]]-40</f>
        <v>-67.239999999999995</v>
      </c>
      <c r="G27">
        <f>_10sept_0_106[[#This Row],[V_mag]]-40</f>
        <v>-67.36</v>
      </c>
      <c r="H27">
        <f>(10^(_10sept_0_106[[#This Row],[H_mag_adj]]/20)*COS(RADIANS(_10sept_0_106[[#This Row],[H_phase]])))*0.6</f>
        <v>-8.5307713583016652E-5</v>
      </c>
      <c r="I27">
        <f>(10^(_10sept_0_106[[#This Row],[H_mag_adj]]/20)*SIN(RADIANS(_10sept_0_106[[#This Row],[H_phase]])))*0.6</f>
        <v>2.4635397819135094E-4</v>
      </c>
      <c r="J27">
        <f>(10^(_10sept_0_106[[#This Row],[V_mag_adj]]/20)*COS(RADIANS(_10sept_0_106[[#This Row],[V_phase]])))*0.6</f>
        <v>-7.7191803392220358E-5</v>
      </c>
      <c r="K27">
        <f>(10^(_10sept_0_106[[#This Row],[V_mag_adj]]/20)*SIN(RADIANS(_10sept_0_106[[#This Row],[V_phase]])))*0.6</f>
        <v>2.4526884402548409E-4</v>
      </c>
    </row>
    <row r="28" spans="1:11" x14ac:dyDescent="0.25">
      <c r="A28">
        <v>-155</v>
      </c>
      <c r="B28">
        <v>-27.06</v>
      </c>
      <c r="C28">
        <v>114.75</v>
      </c>
      <c r="D28">
        <v>-26.93</v>
      </c>
      <c r="E28">
        <v>114.06</v>
      </c>
      <c r="F28">
        <f>_10sept_0_106[[#This Row],[H_mag]]-40</f>
        <v>-67.06</v>
      </c>
      <c r="G28">
        <f>_10sept_0_106[[#This Row],[V_mag]]-40</f>
        <v>-66.930000000000007</v>
      </c>
      <c r="H28">
        <f>(10^(_10sept_0_106[[#This Row],[H_mag_adj]]/20)*COS(RADIANS(_10sept_0_106[[#This Row],[H_phase]])))*0.6</f>
        <v>-1.1143264706260064E-4</v>
      </c>
      <c r="I28">
        <f>(10^(_10sept_0_106[[#This Row],[H_mag_adj]]/20)*SIN(RADIANS(_10sept_0_106[[#This Row],[H_phase]])))*0.6</f>
        <v>2.4171609710167859E-4</v>
      </c>
      <c r="J28">
        <f>(10^(_10sept_0_106[[#This Row],[V_mag_adj]]/20)*COS(RADIANS(_10sept_0_106[[#This Row],[V_phase]])))*0.6</f>
        <v>-1.1015002320708799E-4</v>
      </c>
      <c r="K28">
        <f>(10^(_10sept_0_106[[#This Row],[V_mag_adj]]/20)*SIN(RADIANS(_10sept_0_106[[#This Row],[V_phase]])))*0.6</f>
        <v>2.4670539169269076E-4</v>
      </c>
    </row>
    <row r="29" spans="1:11" x14ac:dyDescent="0.25">
      <c r="A29">
        <v>-154</v>
      </c>
      <c r="B29">
        <v>-27.19</v>
      </c>
      <c r="C29">
        <v>118.51</v>
      </c>
      <c r="D29">
        <v>-27.24</v>
      </c>
      <c r="E29">
        <v>116.88</v>
      </c>
      <c r="F29">
        <f>_10sept_0_106[[#This Row],[H_mag]]-40</f>
        <v>-67.19</v>
      </c>
      <c r="G29">
        <f>_10sept_0_106[[#This Row],[V_mag]]-40</f>
        <v>-67.239999999999995</v>
      </c>
      <c r="H29">
        <f>(10^(_10sept_0_106[[#This Row],[H_mag_adj]]/20)*COS(RADIANS(_10sept_0_106[[#This Row],[H_phase]])))*0.6</f>
        <v>-1.2515659137967352E-4</v>
      </c>
      <c r="I29">
        <f>(10^(_10sept_0_106[[#This Row],[H_mag_adj]]/20)*SIN(RADIANS(_10sept_0_106[[#This Row],[H_phase]])))*0.6</f>
        <v>2.3041385579562252E-4</v>
      </c>
      <c r="J29">
        <f>(10^(_10sept_0_106[[#This Row],[V_mag_adj]]/20)*COS(RADIANS(_10sept_0_106[[#This Row],[V_phase]])))*0.6</f>
        <v>-1.1787134020192315E-4</v>
      </c>
      <c r="K29">
        <f>(10^(_10sept_0_106[[#This Row],[V_mag_adj]]/20)*SIN(RADIANS(_10sept_0_106[[#This Row],[V_phase]])))*0.6</f>
        <v>2.3253824572845886E-4</v>
      </c>
    </row>
    <row r="30" spans="1:11" x14ac:dyDescent="0.25">
      <c r="A30">
        <v>-153</v>
      </c>
      <c r="B30">
        <v>-27.88</v>
      </c>
      <c r="C30">
        <v>119.52</v>
      </c>
      <c r="D30">
        <v>-27.75</v>
      </c>
      <c r="E30">
        <v>118.28</v>
      </c>
      <c r="F30">
        <f>_10sept_0_106[[#This Row],[H_mag]]-40</f>
        <v>-67.88</v>
      </c>
      <c r="G30">
        <f>_10sept_0_106[[#This Row],[V_mag]]-40</f>
        <v>-67.75</v>
      </c>
      <c r="H30">
        <f>(10^(_10sept_0_106[[#This Row],[H_mag_adj]]/20)*COS(RADIANS(_10sept_0_106[[#This Row],[H_phase]])))*0.6</f>
        <v>-1.193322728430861E-4</v>
      </c>
      <c r="I30">
        <f>(10^(_10sept_0_106[[#This Row],[H_mag_adj]]/20)*SIN(RADIANS(_10sept_0_106[[#This Row],[H_phase]])))*0.6</f>
        <v>2.1074739816456407E-4</v>
      </c>
      <c r="J30">
        <f>(10^(_10sept_0_106[[#This Row],[V_mag_adj]]/20)*COS(RADIANS(_10sept_0_106[[#This Row],[V_phase]])))*0.6</f>
        <v>-1.1647393281431405E-4</v>
      </c>
      <c r="K30">
        <f>(10^(_10sept_0_106[[#This Row],[V_mag_adj]]/20)*SIN(RADIANS(_10sept_0_106[[#This Row],[V_phase]])))*0.6</f>
        <v>2.1649657647911818E-4</v>
      </c>
    </row>
    <row r="31" spans="1:11" x14ac:dyDescent="0.25">
      <c r="A31">
        <v>-152</v>
      </c>
      <c r="B31">
        <v>-28.73</v>
      </c>
      <c r="C31">
        <v>117.48</v>
      </c>
      <c r="D31">
        <v>-28.75</v>
      </c>
      <c r="E31">
        <v>115.29</v>
      </c>
      <c r="F31">
        <f>_10sept_0_106[[#This Row],[H_mag]]-40</f>
        <v>-68.73</v>
      </c>
      <c r="G31">
        <f>_10sept_0_106[[#This Row],[V_mag]]-40</f>
        <v>-68.75</v>
      </c>
      <c r="H31">
        <f>(10^(_10sept_0_106[[#This Row],[H_mag_adj]]/20)*COS(RADIANS(_10sept_0_106[[#This Row],[H_phase]])))*0.6</f>
        <v>-1.0133640895497037E-4</v>
      </c>
      <c r="I31">
        <f>(10^(_10sept_0_106[[#This Row],[H_mag_adj]]/20)*SIN(RADIANS(_10sept_0_106[[#This Row],[H_phase]])))*0.6</f>
        <v>1.948314475834036E-4</v>
      </c>
      <c r="J31">
        <f>(10^(_10sept_0_106[[#This Row],[V_mag_adj]]/20)*COS(RADIANS(_10sept_0_106[[#This Row],[V_phase]])))*0.6</f>
        <v>-9.3601446475541651E-5</v>
      </c>
      <c r="K31">
        <f>(10^(_10sept_0_106[[#This Row],[V_mag_adj]]/20)*SIN(RADIANS(_10sept_0_106[[#This Row],[V_phase]])))*0.6</f>
        <v>1.9810487317470482E-4</v>
      </c>
    </row>
    <row r="32" spans="1:11" x14ac:dyDescent="0.25">
      <c r="A32">
        <v>-151</v>
      </c>
      <c r="B32">
        <v>-29.65</v>
      </c>
      <c r="C32">
        <v>110.16</v>
      </c>
      <c r="D32">
        <v>-29.53</v>
      </c>
      <c r="E32">
        <v>107.85</v>
      </c>
      <c r="F32">
        <f>_10sept_0_106[[#This Row],[H_mag]]-40</f>
        <v>-69.650000000000006</v>
      </c>
      <c r="G32">
        <f>_10sept_0_106[[#This Row],[V_mag]]-40</f>
        <v>-69.53</v>
      </c>
      <c r="H32">
        <f>(10^(_10sept_0_106[[#This Row],[H_mag_adj]]/20)*COS(RADIANS(_10sept_0_106[[#This Row],[H_phase]])))*0.6</f>
        <v>-6.8080167500937801E-5</v>
      </c>
      <c r="I32">
        <f>(10^(_10sept_0_106[[#This Row],[H_mag_adj]]/20)*SIN(RADIANS(_10sept_0_106[[#This Row],[H_phase]])))*0.6</f>
        <v>1.8543586410888106E-4</v>
      </c>
      <c r="J32">
        <f>(10^(_10sept_0_106[[#This Row],[V_mag_adj]]/20)*COS(RADIANS(_10sept_0_106[[#This Row],[V_phase]])))*0.6</f>
        <v>-6.1392974985851126E-5</v>
      </c>
      <c r="K32">
        <f>(10^(_10sept_0_106[[#This Row],[V_mag_adj]]/20)*SIN(RADIANS(_10sept_0_106[[#This Row],[V_phase]])))*0.6</f>
        <v>1.9064497326624905E-4</v>
      </c>
    </row>
    <row r="33" spans="1:11" x14ac:dyDescent="0.25">
      <c r="A33">
        <v>-150</v>
      </c>
      <c r="B33">
        <v>-30.1</v>
      </c>
      <c r="C33">
        <v>98.08</v>
      </c>
      <c r="D33">
        <v>-29.87</v>
      </c>
      <c r="E33">
        <v>96.09</v>
      </c>
      <c r="F33">
        <f>_10sept_0_106[[#This Row],[H_mag]]-40</f>
        <v>-70.099999999999994</v>
      </c>
      <c r="G33">
        <f>_10sept_0_106[[#This Row],[V_mag]]-40</f>
        <v>-69.87</v>
      </c>
      <c r="H33">
        <f>(10^(_10sept_0_106[[#This Row],[H_mag_adj]]/20)*COS(RADIANS(_10sept_0_106[[#This Row],[H_phase]])))*0.6</f>
        <v>-2.6363285151410413E-5</v>
      </c>
      <c r="I33">
        <f>(10^(_10sept_0_106[[#This Row],[H_mag_adj]]/20)*SIN(RADIANS(_10sept_0_106[[#This Row],[H_phase]])))*0.6</f>
        <v>1.8570276559716226E-4</v>
      </c>
      <c r="J33">
        <f>(10^(_10sept_0_106[[#This Row],[V_mag_adj]]/20)*COS(RADIANS(_10sept_0_106[[#This Row],[V_phase]])))*0.6</f>
        <v>-2.0432798349406142E-5</v>
      </c>
      <c r="K33">
        <f>(10^(_10sept_0_106[[#This Row],[V_mag_adj]]/20)*SIN(RADIANS(_10sept_0_106[[#This Row],[V_phase]])))*0.6</f>
        <v>1.9151083804189935E-4</v>
      </c>
    </row>
    <row r="34" spans="1:11" x14ac:dyDescent="0.25">
      <c r="A34">
        <v>-149</v>
      </c>
      <c r="B34">
        <v>-29.53</v>
      </c>
      <c r="C34">
        <v>86.8</v>
      </c>
      <c r="D34">
        <v>-29.44</v>
      </c>
      <c r="E34">
        <v>85.34</v>
      </c>
      <c r="F34">
        <f>_10sept_0_106[[#This Row],[H_mag]]-40</f>
        <v>-69.53</v>
      </c>
      <c r="G34">
        <f>_10sept_0_106[[#This Row],[V_mag]]-40</f>
        <v>-69.44</v>
      </c>
      <c r="H34">
        <f>(10^(_10sept_0_106[[#This Row],[H_mag_adj]]/20)*COS(RADIANS(_10sept_0_106[[#This Row],[H_phase]])))*0.6</f>
        <v>1.1180282868536293E-5</v>
      </c>
      <c r="I34">
        <f>(10^(_10sept_0_106[[#This Row],[H_mag_adj]]/20)*SIN(RADIANS(_10sept_0_106[[#This Row],[H_phase]])))*0.6</f>
        <v>1.9997400952194181E-4</v>
      </c>
      <c r="J34">
        <f>(10^(_10sept_0_106[[#This Row],[V_mag_adj]]/20)*COS(RADIANS(_10sept_0_106[[#This Row],[V_phase]])))*0.6</f>
        <v>1.6441279902478257E-5</v>
      </c>
      <c r="K34">
        <f>(10^(_10sept_0_106[[#This Row],[V_mag_adj]]/20)*SIN(RADIANS(_10sept_0_106[[#This Row],[V_phase]])))*0.6</f>
        <v>2.0170341247686364E-4</v>
      </c>
    </row>
    <row r="35" spans="1:11" x14ac:dyDescent="0.25">
      <c r="A35">
        <v>-148</v>
      </c>
      <c r="B35">
        <v>-28.67</v>
      </c>
      <c r="C35">
        <v>77.11</v>
      </c>
      <c r="D35">
        <v>-28.7</v>
      </c>
      <c r="E35">
        <v>76.17</v>
      </c>
      <c r="F35">
        <f>_10sept_0_106[[#This Row],[H_mag]]-40</f>
        <v>-68.67</v>
      </c>
      <c r="G35">
        <f>_10sept_0_106[[#This Row],[V_mag]]-40</f>
        <v>-68.7</v>
      </c>
      <c r="H35">
        <f>(10^(_10sept_0_106[[#This Row],[H_mag_adj]]/20)*COS(RADIANS(_10sept_0_106[[#This Row],[H_phase]])))*0.6</f>
        <v>4.9330084160105395E-5</v>
      </c>
      <c r="I35">
        <f>(10^(_10sept_0_106[[#This Row],[H_mag_adj]]/20)*SIN(RADIANS(_10sept_0_106[[#This Row],[H_phase]])))*0.6</f>
        <v>2.1555933492635939E-4</v>
      </c>
      <c r="J35">
        <f>(10^(_10sept_0_106[[#This Row],[V_mag_adj]]/20)*COS(RADIANS(_10sept_0_106[[#This Row],[V_phase]])))*0.6</f>
        <v>5.2677517479069351E-5</v>
      </c>
      <c r="K35">
        <f>(10^(_10sept_0_106[[#This Row],[V_mag_adj]]/20)*SIN(RADIANS(_10sept_0_106[[#This Row],[V_phase]])))*0.6</f>
        <v>2.1398070690027587E-4</v>
      </c>
    </row>
    <row r="36" spans="1:11" x14ac:dyDescent="0.25">
      <c r="A36">
        <v>-147</v>
      </c>
      <c r="B36">
        <v>-27.41</v>
      </c>
      <c r="C36">
        <v>73.66</v>
      </c>
      <c r="D36">
        <v>-27.33</v>
      </c>
      <c r="E36">
        <v>74.48</v>
      </c>
      <c r="F36">
        <f>_10sept_0_106[[#This Row],[H_mag]]-40</f>
        <v>-67.41</v>
      </c>
      <c r="G36">
        <f>_10sept_0_106[[#This Row],[V_mag]]-40</f>
        <v>-67.33</v>
      </c>
      <c r="H36">
        <f>(10^(_10sept_0_106[[#This Row],[H_mag_adj]]/20)*COS(RADIANS(_10sept_0_106[[#This Row],[H_phase]])))*0.6</f>
        <v>7.1924633292560643E-5</v>
      </c>
      <c r="I36">
        <f>(10^(_10sept_0_106[[#This Row],[H_mag_adj]]/20)*SIN(RADIANS(_10sept_0_106[[#This Row],[H_phase]])))*0.6</f>
        <v>2.4532715093434634E-4</v>
      </c>
      <c r="J36">
        <f>(10^(_10sept_0_106[[#This Row],[V_mag_adj]]/20)*COS(RADIANS(_10sept_0_106[[#This Row],[V_phase]])))*0.6</f>
        <v>6.9039294808840792E-5</v>
      </c>
      <c r="K36">
        <f>(10^(_10sept_0_106[[#This Row],[V_mag_adj]]/20)*SIN(RADIANS(_10sept_0_106[[#This Row],[V_phase]])))*0.6</f>
        <v>2.4861063142092051E-4</v>
      </c>
    </row>
    <row r="37" spans="1:11" x14ac:dyDescent="0.25">
      <c r="A37">
        <v>-146</v>
      </c>
      <c r="B37">
        <v>-26.35</v>
      </c>
      <c r="C37">
        <v>76.73</v>
      </c>
      <c r="D37">
        <v>-26.33</v>
      </c>
      <c r="E37">
        <v>76.319999999999993</v>
      </c>
      <c r="F37">
        <f>_10sept_0_106[[#This Row],[H_mag]]-40</f>
        <v>-66.349999999999994</v>
      </c>
      <c r="G37">
        <f>_10sept_0_106[[#This Row],[V_mag]]-40</f>
        <v>-66.33</v>
      </c>
      <c r="H37">
        <f>(10^(_10sept_0_106[[#This Row],[H_mag_adj]]/20)*COS(RADIANS(_10sept_0_106[[#This Row],[H_phase]])))*0.6</f>
        <v>6.6299447957859429E-5</v>
      </c>
      <c r="I37">
        <f>(10^(_10sept_0_106[[#This Row],[H_mag_adj]]/20)*SIN(RADIANS(_10sept_0_106[[#This Row],[H_phase]])))*0.6</f>
        <v>2.8112379941824258E-4</v>
      </c>
      <c r="J37">
        <f>(10^(_10sept_0_106[[#This Row],[V_mag_adj]]/20)*COS(RADIANS(_10sept_0_106[[#This Row],[V_phase]])))*0.6</f>
        <v>6.8466882507047764E-5</v>
      </c>
      <c r="K37">
        <f>(10^(_10sept_0_106[[#This Row],[V_mag_adj]]/20)*SIN(RADIANS(_10sept_0_106[[#This Row],[V_phase]])))*0.6</f>
        <v>2.8128912399114601E-4</v>
      </c>
    </row>
    <row r="38" spans="1:11" x14ac:dyDescent="0.25">
      <c r="A38">
        <v>-145</v>
      </c>
      <c r="B38">
        <v>-25.65</v>
      </c>
      <c r="C38">
        <v>84.01</v>
      </c>
      <c r="D38">
        <v>-25.53</v>
      </c>
      <c r="E38">
        <v>84.14</v>
      </c>
      <c r="F38">
        <f>_10sept_0_106[[#This Row],[H_mag]]-40</f>
        <v>-65.650000000000006</v>
      </c>
      <c r="G38">
        <f>_10sept_0_106[[#This Row],[V_mag]]-40</f>
        <v>-65.53</v>
      </c>
      <c r="H38">
        <f>(10^(_10sept_0_106[[#This Row],[H_mag_adj]]/20)*COS(RADIANS(_10sept_0_106[[#This Row],[H_phase]])))*0.6</f>
        <v>3.2671120814305906E-5</v>
      </c>
      <c r="I38">
        <f>(10^(_10sept_0_106[[#This Row],[H_mag_adj]]/20)*SIN(RADIANS(_10sept_0_106[[#This Row],[H_phase]])))*0.6</f>
        <v>3.1136770056565204E-4</v>
      </c>
      <c r="J38">
        <f>(10^(_10sept_0_106[[#This Row],[V_mag_adj]]/20)*COS(RADIANS(_10sept_0_106[[#This Row],[V_phase]])))*0.6</f>
        <v>3.2409237835169562E-5</v>
      </c>
      <c r="K38">
        <f>(10^(_10sept_0_106[[#This Row],[V_mag_adj]]/20)*SIN(RADIANS(_10sept_0_106[[#This Row],[V_phase]])))*0.6</f>
        <v>3.1577360372548599E-4</v>
      </c>
    </row>
    <row r="39" spans="1:11" x14ac:dyDescent="0.25">
      <c r="A39">
        <v>-144</v>
      </c>
      <c r="B39">
        <v>-24.9</v>
      </c>
      <c r="C39">
        <v>94.3</v>
      </c>
      <c r="D39">
        <v>-24.96</v>
      </c>
      <c r="E39">
        <v>93.77</v>
      </c>
      <c r="F39">
        <f>_10sept_0_106[[#This Row],[H_mag]]-40</f>
        <v>-64.900000000000006</v>
      </c>
      <c r="G39">
        <f>_10sept_0_106[[#This Row],[V_mag]]-40</f>
        <v>-64.960000000000008</v>
      </c>
      <c r="H39">
        <f>(10^(_10sept_0_106[[#This Row],[H_mag_adj]]/20)*COS(RADIANS(_10sept_0_106[[#This Row],[H_phase]])))*0.6</f>
        <v>-2.5591121103657707E-5</v>
      </c>
      <c r="I39">
        <f>(10^(_10sept_0_106[[#This Row],[H_mag_adj]]/20)*SIN(RADIANS(_10sept_0_106[[#This Row],[H_phase]])))*0.6</f>
        <v>3.4035101147980129E-4</v>
      </c>
      <c r="J39">
        <f>(10^(_10sept_0_106[[#This Row],[V_mag_adj]]/20)*COS(RADIANS(_10sept_0_106[[#This Row],[V_phase]])))*0.6</f>
        <v>-2.2287253020153493E-5</v>
      </c>
      <c r="K39">
        <f>(10^(_10sept_0_106[[#This Row],[V_mag_adj]]/20)*SIN(RADIANS(_10sept_0_106[[#This Row],[V_phase]])))*0.6</f>
        <v>3.3822868171762537E-4</v>
      </c>
    </row>
    <row r="40" spans="1:11" x14ac:dyDescent="0.25">
      <c r="A40">
        <v>-143</v>
      </c>
      <c r="B40">
        <v>-24.74</v>
      </c>
      <c r="C40">
        <v>106.37</v>
      </c>
      <c r="D40">
        <v>-24.7</v>
      </c>
      <c r="E40">
        <v>105.84</v>
      </c>
      <c r="F40">
        <f>_10sept_0_106[[#This Row],[H_mag]]-40</f>
        <v>-64.739999999999995</v>
      </c>
      <c r="G40">
        <f>_10sept_0_106[[#This Row],[V_mag]]-40</f>
        <v>-64.7</v>
      </c>
      <c r="H40">
        <f>(10^(_10sept_0_106[[#This Row],[H_mag_adj]]/20)*COS(RADIANS(_10sept_0_106[[#This Row],[H_phase]])))*0.6</f>
        <v>-9.7983405225473511E-5</v>
      </c>
      <c r="I40">
        <f>(10^(_10sept_0_106[[#This Row],[H_mag_adj]]/20)*SIN(RADIANS(_10sept_0_106[[#This Row],[H_phase]])))*0.6</f>
        <v>3.3356377715196295E-4</v>
      </c>
      <c r="J40">
        <f>(10^(_10sept_0_106[[#This Row],[V_mag_adj]]/20)*COS(RADIANS(_10sept_0_106[[#This Row],[V_phase]])))*0.6</f>
        <v>-9.5331719976853377E-5</v>
      </c>
      <c r="K40">
        <f>(10^(_10sept_0_106[[#This Row],[V_mag_adj]]/20)*SIN(RADIANS(_10sept_0_106[[#This Row],[V_phase]])))*0.6</f>
        <v>3.3599964192892751E-4</v>
      </c>
    </row>
    <row r="41" spans="1:11" x14ac:dyDescent="0.25">
      <c r="A41">
        <v>-142</v>
      </c>
      <c r="B41">
        <v>-24.48</v>
      </c>
      <c r="C41">
        <v>120.71</v>
      </c>
      <c r="D41">
        <v>-24.56</v>
      </c>
      <c r="E41">
        <v>120.21</v>
      </c>
      <c r="F41">
        <f>_10sept_0_106[[#This Row],[H_mag]]-40</f>
        <v>-64.48</v>
      </c>
      <c r="G41">
        <f>_10sept_0_106[[#This Row],[V_mag]]-40</f>
        <v>-64.56</v>
      </c>
      <c r="H41">
        <f>(10^(_10sept_0_106[[#This Row],[H_mag_adj]]/20)*COS(RADIANS(_10sept_0_106[[#This Row],[H_phase]])))*0.6</f>
        <v>-1.8294103875777913E-4</v>
      </c>
      <c r="I41">
        <f>(10^(_10sept_0_106[[#This Row],[H_mag_adj]]/20)*SIN(RADIANS(_10sept_0_106[[#This Row],[H_phase]])))*0.6</f>
        <v>3.0798536389197508E-4</v>
      </c>
      <c r="J41">
        <f>(10^(_10sept_0_106[[#This Row],[V_mag_adj]]/20)*COS(RADIANS(_10sept_0_106[[#This Row],[V_phase]])))*0.6</f>
        <v>-1.7859391853045206E-4</v>
      </c>
      <c r="K41">
        <f>(10^(_10sept_0_106[[#This Row],[V_mag_adj]]/20)*SIN(RADIANS(_10sept_0_106[[#This Row],[V_phase]])))*0.6</f>
        <v>3.0673192268517872E-4</v>
      </c>
    </row>
    <row r="42" spans="1:11" x14ac:dyDescent="0.25">
      <c r="A42">
        <v>-141</v>
      </c>
      <c r="B42">
        <v>-24.22</v>
      </c>
      <c r="C42">
        <v>137.43</v>
      </c>
      <c r="D42">
        <v>-24.27</v>
      </c>
      <c r="E42">
        <v>136.05000000000001</v>
      </c>
      <c r="F42">
        <f>_10sept_0_106[[#This Row],[H_mag]]-40</f>
        <v>-64.22</v>
      </c>
      <c r="G42">
        <f>_10sept_0_106[[#This Row],[V_mag]]-40</f>
        <v>-64.27</v>
      </c>
      <c r="H42">
        <f>(10^(_10sept_0_106[[#This Row],[H_mag_adj]]/20)*COS(RADIANS(_10sept_0_106[[#This Row],[H_phase]])))*0.6</f>
        <v>-2.7182872061806489E-4</v>
      </c>
      <c r="I42">
        <f>(10^(_10sept_0_106[[#This Row],[H_mag_adj]]/20)*SIN(RADIANS(_10sept_0_106[[#This Row],[H_phase]])))*0.6</f>
        <v>2.4969677039421141E-4</v>
      </c>
      <c r="J42">
        <f>(10^(_10sept_0_106[[#This Row],[V_mag_adj]]/20)*COS(RADIANS(_10sept_0_106[[#This Row],[V_phase]])))*0.6</f>
        <v>-2.6421107051880302E-4</v>
      </c>
      <c r="K42">
        <f>(10^(_10sept_0_106[[#This Row],[V_mag_adj]]/20)*SIN(RADIANS(_10sept_0_106[[#This Row],[V_phase]])))*0.6</f>
        <v>2.5470045542410648E-4</v>
      </c>
    </row>
    <row r="43" spans="1:11" x14ac:dyDescent="0.25">
      <c r="A43">
        <v>-140</v>
      </c>
      <c r="B43">
        <v>-23.98</v>
      </c>
      <c r="C43">
        <v>154.18</v>
      </c>
      <c r="D43">
        <v>-24.04</v>
      </c>
      <c r="E43">
        <v>153.16999999999999</v>
      </c>
      <c r="F43">
        <f>_10sept_0_106[[#This Row],[H_mag]]-40</f>
        <v>-63.980000000000004</v>
      </c>
      <c r="G43">
        <f>_10sept_0_106[[#This Row],[V_mag]]-40</f>
        <v>-64.039999999999992</v>
      </c>
      <c r="H43">
        <f>(10^(_10sept_0_106[[#This Row],[H_mag_adj]]/20)*COS(RADIANS(_10sept_0_106[[#This Row],[H_phase]])))*0.6</f>
        <v>-3.4156568857707584E-4</v>
      </c>
      <c r="I43">
        <f>(10^(_10sept_0_106[[#This Row],[H_mag_adj]]/20)*SIN(RADIANS(_10sept_0_106[[#This Row],[H_phase]])))*0.6</f>
        <v>1.6526642218207138E-4</v>
      </c>
      <c r="J43">
        <f>(10^(_10sept_0_106[[#This Row],[V_mag_adj]]/20)*COS(RADIANS(_10sept_0_106[[#This Row],[V_phase]])))*0.6</f>
        <v>-3.3626858163260886E-4</v>
      </c>
      <c r="K43">
        <f>(10^(_10sept_0_106[[#This Row],[V_mag_adj]]/20)*SIN(RADIANS(_10sept_0_106[[#This Row],[V_phase]])))*0.6</f>
        <v>1.7008253806282967E-4</v>
      </c>
    </row>
    <row r="44" spans="1:11" x14ac:dyDescent="0.25">
      <c r="A44">
        <v>-139</v>
      </c>
      <c r="B44">
        <v>-23.53</v>
      </c>
      <c r="C44">
        <v>171.64</v>
      </c>
      <c r="D44">
        <v>-23.57</v>
      </c>
      <c r="E44">
        <v>170.37</v>
      </c>
      <c r="F44">
        <f>_10sept_0_106[[#This Row],[H_mag]]-40</f>
        <v>-63.53</v>
      </c>
      <c r="G44">
        <f>_10sept_0_106[[#This Row],[V_mag]]-40</f>
        <v>-63.57</v>
      </c>
      <c r="H44">
        <f>(10^(_10sept_0_106[[#This Row],[H_mag_adj]]/20)*COS(RADIANS(_10sept_0_106[[#This Row],[H_phase]])))*0.6</f>
        <v>-3.9537734200535701E-4</v>
      </c>
      <c r="I44">
        <f>(10^(_10sept_0_106[[#This Row],[H_mag_adj]]/20)*SIN(RADIANS(_10sept_0_106[[#This Row],[H_phase]])))*0.6</f>
        <v>5.8102230973471218E-5</v>
      </c>
      <c r="J44">
        <f>(10^(_10sept_0_106[[#This Row],[V_mag_adj]]/20)*COS(RADIANS(_10sept_0_106[[#This Row],[V_phase]])))*0.6</f>
        <v>-3.9218221713623465E-4</v>
      </c>
      <c r="K44">
        <f>(10^(_10sept_0_106[[#This Row],[V_mag_adj]]/20)*SIN(RADIANS(_10sept_0_106[[#This Row],[V_phase]])))*0.6</f>
        <v>6.6543896186832145E-5</v>
      </c>
    </row>
    <row r="45" spans="1:11" x14ac:dyDescent="0.25">
      <c r="A45">
        <v>-138</v>
      </c>
      <c r="B45">
        <v>-23.05</v>
      </c>
      <c r="C45">
        <v>-172.47</v>
      </c>
      <c r="D45">
        <v>-23.18</v>
      </c>
      <c r="E45">
        <v>-172.65</v>
      </c>
      <c r="F45">
        <f>_10sept_0_106[[#This Row],[H_mag]]-40</f>
        <v>-63.05</v>
      </c>
      <c r="G45">
        <f>_10sept_0_106[[#This Row],[V_mag]]-40</f>
        <v>-63.18</v>
      </c>
      <c r="H45">
        <f>(10^(_10sept_0_106[[#This Row],[H_mag_adj]]/20)*COS(RADIANS(_10sept_0_106[[#This Row],[H_phase]])))*0.6</f>
        <v>-4.1868732994102247E-4</v>
      </c>
      <c r="I45">
        <f>(10^(_10sept_0_106[[#This Row],[H_mag_adj]]/20)*SIN(RADIANS(_10sept_0_106[[#This Row],[H_phase]])))*0.6</f>
        <v>-5.5344271940118987E-5</v>
      </c>
      <c r="J45">
        <f>(10^(_10sept_0_106[[#This Row],[V_mag_adj]]/20)*COS(RADIANS(_10sept_0_106[[#This Row],[V_phase]])))*0.6</f>
        <v>-4.1263683064501704E-4</v>
      </c>
      <c r="K45">
        <f>(10^(_10sept_0_106[[#This Row],[V_mag_adj]]/20)*SIN(RADIANS(_10sept_0_106[[#This Row],[V_phase]])))*0.6</f>
        <v>-5.3226040968098639E-5</v>
      </c>
    </row>
    <row r="46" spans="1:11" x14ac:dyDescent="0.25">
      <c r="A46">
        <v>-137</v>
      </c>
      <c r="B46">
        <v>-22.63</v>
      </c>
      <c r="C46">
        <v>-156.83000000000001</v>
      </c>
      <c r="D46">
        <v>-22.88</v>
      </c>
      <c r="E46">
        <v>-156.46</v>
      </c>
      <c r="F46">
        <f>_10sept_0_106[[#This Row],[H_mag]]-40</f>
        <v>-62.629999999999995</v>
      </c>
      <c r="G46">
        <f>_10sept_0_106[[#This Row],[V_mag]]-40</f>
        <v>-62.879999999999995</v>
      </c>
      <c r="H46">
        <f>(10^(_10sept_0_106[[#This Row],[H_mag_adj]]/20)*COS(RADIANS(_10sept_0_106[[#This Row],[H_phase]])))*0.6</f>
        <v>-4.075004628324483E-4</v>
      </c>
      <c r="I46">
        <f>(10^(_10sept_0_106[[#This Row],[H_mag_adj]]/20)*SIN(RADIANS(_10sept_0_106[[#This Row],[H_phase]])))*0.6</f>
        <v>-1.7440241622236142E-4</v>
      </c>
      <c r="J46">
        <f>(10^(_10sept_0_106[[#This Row],[V_mag_adj]]/20)*COS(RADIANS(_10sept_0_106[[#This Row],[V_phase]])))*0.6</f>
        <v>-3.9483630397751316E-4</v>
      </c>
      <c r="K46">
        <f>(10^(_10sept_0_106[[#This Row],[V_mag_adj]]/20)*SIN(RADIANS(_10sept_0_106[[#This Row],[V_phase]])))*0.6</f>
        <v>-1.720075728298294E-4</v>
      </c>
    </row>
    <row r="47" spans="1:11" x14ac:dyDescent="0.25">
      <c r="A47">
        <v>-136</v>
      </c>
      <c r="B47">
        <v>-22.48</v>
      </c>
      <c r="C47">
        <v>-142.35</v>
      </c>
      <c r="D47">
        <v>-22.61</v>
      </c>
      <c r="E47">
        <v>-142.22999999999999</v>
      </c>
      <c r="F47">
        <f>_10sept_0_106[[#This Row],[H_mag]]-40</f>
        <v>-62.480000000000004</v>
      </c>
      <c r="G47">
        <f>_10sept_0_106[[#This Row],[V_mag]]-40</f>
        <v>-62.61</v>
      </c>
      <c r="H47">
        <f>(10^(_10sept_0_106[[#This Row],[H_mag_adj]]/20)*COS(RADIANS(_10sept_0_106[[#This Row],[H_phase]])))*0.6</f>
        <v>-3.5706156285004038E-4</v>
      </c>
      <c r="I47">
        <f>(10^(_10sept_0_106[[#This Row],[H_mag_adj]]/20)*SIN(RADIANS(_10sept_0_106[[#This Row],[H_phase]])))*0.6</f>
        <v>-2.7547114416489314E-4</v>
      </c>
      <c r="J47">
        <f>(10^(_10sept_0_106[[#This Row],[V_mag_adj]]/20)*COS(RADIANS(_10sept_0_106[[#This Row],[V_phase]])))*0.6</f>
        <v>-3.5118814003374241E-4</v>
      </c>
      <c r="K47">
        <f>(10^(_10sept_0_106[[#This Row],[V_mag_adj]]/20)*SIN(RADIANS(_10sept_0_106[[#This Row],[V_phase]])))*0.6</f>
        <v>-2.7211504491877618E-4</v>
      </c>
    </row>
    <row r="48" spans="1:11" x14ac:dyDescent="0.25">
      <c r="A48">
        <v>-135</v>
      </c>
      <c r="B48">
        <v>-22.45</v>
      </c>
      <c r="C48">
        <v>-128.88</v>
      </c>
      <c r="D48">
        <v>-22.53</v>
      </c>
      <c r="E48">
        <v>-129</v>
      </c>
      <c r="F48">
        <f>_10sept_0_106[[#This Row],[H_mag]]-40</f>
        <v>-62.45</v>
      </c>
      <c r="G48">
        <f>_10sept_0_106[[#This Row],[V_mag]]-40</f>
        <v>-62.53</v>
      </c>
      <c r="H48">
        <f>(10^(_10sept_0_106[[#This Row],[H_mag_adj]]/20)*COS(RADIANS(_10sept_0_106[[#This Row],[H_phase]])))*0.6</f>
        <v>-2.8405170603411378E-4</v>
      </c>
      <c r="I48">
        <f>(10^(_10sept_0_106[[#This Row],[H_mag_adj]]/20)*SIN(RADIANS(_10sept_0_106[[#This Row],[H_phase]])))*0.6</f>
        <v>-3.5228068837631755E-4</v>
      </c>
      <c r="J48">
        <f>(10^(_10sept_0_106[[#This Row],[V_mag_adj]]/20)*COS(RADIANS(_10sept_0_106[[#This Row],[V_phase]])))*0.6</f>
        <v>-2.8217793714250411E-4</v>
      </c>
      <c r="K48">
        <f>(10^(_10sept_0_106[[#This Row],[V_mag_adj]]/20)*SIN(RADIANS(_10sept_0_106[[#This Row],[V_phase]])))*0.6</f>
        <v>-3.4846073221420494E-4</v>
      </c>
    </row>
    <row r="49" spans="1:11" x14ac:dyDescent="0.25">
      <c r="A49">
        <v>-134</v>
      </c>
      <c r="B49">
        <v>-22.61</v>
      </c>
      <c r="C49">
        <v>-115.01</v>
      </c>
      <c r="D49">
        <v>-22.66</v>
      </c>
      <c r="E49">
        <v>-115.41</v>
      </c>
      <c r="F49">
        <f>_10sept_0_106[[#This Row],[H_mag]]-40</f>
        <v>-62.61</v>
      </c>
      <c r="G49">
        <f>_10sept_0_106[[#This Row],[V_mag]]-40</f>
        <v>-62.66</v>
      </c>
      <c r="H49">
        <f>(10^(_10sept_0_106[[#This Row],[H_mag_adj]]/20)*COS(RADIANS(_10sept_0_106[[#This Row],[H_phase]])))*0.6</f>
        <v>-1.8782873066027454E-4</v>
      </c>
      <c r="I49">
        <f>(10^(_10sept_0_106[[#This Row],[H_mag_adj]]/20)*SIN(RADIANS(_10sept_0_106[[#This Row],[H_phase]])))*0.6</f>
        <v>-4.0261653630974608E-4</v>
      </c>
      <c r="J49">
        <f>(10^(_10sept_0_106[[#This Row],[V_mag_adj]]/20)*COS(RADIANS(_10sept_0_106[[#This Row],[V_phase]])))*0.6</f>
        <v>-1.8954069387968321E-4</v>
      </c>
      <c r="K49">
        <f>(10^(_10sept_0_106[[#This Row],[V_mag_adj]]/20)*SIN(RADIANS(_10sept_0_106[[#This Row],[V_phase]])))*0.6</f>
        <v>-3.9899203739948572E-4</v>
      </c>
    </row>
    <row r="50" spans="1:11" x14ac:dyDescent="0.25">
      <c r="A50">
        <v>-133</v>
      </c>
      <c r="B50">
        <v>-22.81</v>
      </c>
      <c r="C50">
        <v>-102.73</v>
      </c>
      <c r="D50">
        <v>-22.96</v>
      </c>
      <c r="E50">
        <v>-102.78</v>
      </c>
      <c r="F50">
        <f>_10sept_0_106[[#This Row],[H_mag]]-40</f>
        <v>-62.81</v>
      </c>
      <c r="G50">
        <f>_10sept_0_106[[#This Row],[V_mag]]-40</f>
        <v>-62.96</v>
      </c>
      <c r="H50">
        <f>(10^(_10sept_0_106[[#This Row],[H_mag_adj]]/20)*COS(RADIANS(_10sept_0_106[[#This Row],[H_phase]])))*0.6</f>
        <v>-9.567049662218936E-5</v>
      </c>
      <c r="I50">
        <f>(10^(_10sept_0_106[[#This Row],[H_mag_adj]]/20)*SIN(RADIANS(_10sept_0_106[[#This Row],[H_phase]])))*0.6</f>
        <v>-4.2348944880236759E-4</v>
      </c>
      <c r="J50">
        <f>(10^(_10sept_0_106[[#This Row],[V_mag_adj]]/20)*COS(RADIANS(_10sept_0_106[[#This Row],[V_phase]])))*0.6</f>
        <v>-9.4395710953141878E-5</v>
      </c>
      <c r="K50">
        <f>(10^(_10sept_0_106[[#This Row],[V_mag_adj]]/20)*SIN(RADIANS(_10sept_0_106[[#This Row],[V_phase]])))*0.6</f>
        <v>-4.1615661483961958E-4</v>
      </c>
    </row>
    <row r="51" spans="1:11" x14ac:dyDescent="0.25">
      <c r="A51">
        <v>-132</v>
      </c>
      <c r="B51">
        <v>-23.19</v>
      </c>
      <c r="C51">
        <v>-91.5</v>
      </c>
      <c r="D51">
        <v>-23.31</v>
      </c>
      <c r="E51">
        <v>-90.72</v>
      </c>
      <c r="F51">
        <f>_10sept_0_106[[#This Row],[H_mag]]-40</f>
        <v>-63.19</v>
      </c>
      <c r="G51">
        <f>_10sept_0_106[[#This Row],[V_mag]]-40</f>
        <v>-63.31</v>
      </c>
      <c r="H51">
        <f>(10^(_10sept_0_106[[#This Row],[H_mag_adj]]/20)*COS(RADIANS(_10sept_0_106[[#This Row],[H_phase]])))*0.6</f>
        <v>-1.087853130328258E-5</v>
      </c>
      <c r="I51">
        <f>(10^(_10sept_0_106[[#This Row],[H_mag_adj]]/20)*SIN(RADIANS(_10sept_0_106[[#This Row],[H_phase]])))*0.6</f>
        <v>-4.1543434988682796E-4</v>
      </c>
      <c r="J51">
        <f>(10^(_10sept_0_106[[#This Row],[V_mag_adj]]/20)*COS(RADIANS(_10sept_0_106[[#This Row],[V_phase]])))*0.6</f>
        <v>-5.1505034708590915E-6</v>
      </c>
      <c r="K51">
        <f>(10^(_10sept_0_106[[#This Row],[V_mag_adj]]/20)*SIN(RADIANS(_10sept_0_106[[#This Row],[V_phase]])))*0.6</f>
        <v>-4.0984246879397472E-4</v>
      </c>
    </row>
    <row r="52" spans="1:11" x14ac:dyDescent="0.25">
      <c r="A52">
        <v>-131</v>
      </c>
      <c r="B52">
        <v>-24</v>
      </c>
      <c r="C52">
        <v>-80.739999999999995</v>
      </c>
      <c r="D52">
        <v>-24.06</v>
      </c>
      <c r="E52">
        <v>-80.2</v>
      </c>
      <c r="F52">
        <f>_10sept_0_106[[#This Row],[H_mag]]-40</f>
        <v>-64</v>
      </c>
      <c r="G52">
        <f>_10sept_0_106[[#This Row],[V_mag]]-40</f>
        <v>-64.06</v>
      </c>
      <c r="H52">
        <f>(10^(_10sept_0_106[[#This Row],[H_mag_adj]]/20)*COS(RADIANS(_10sept_0_106[[#This Row],[H_phase]])))*0.6</f>
        <v>6.0918234976266663E-5</v>
      </c>
      <c r="I52">
        <f>(10^(_10sept_0_106[[#This Row],[H_mag_adj]]/20)*SIN(RADIANS(_10sept_0_106[[#This Row],[H_phase]])))*0.6</f>
        <v>-3.7364093732704802E-4</v>
      </c>
      <c r="J52">
        <f>(10^(_10sept_0_106[[#This Row],[V_mag_adj]]/20)*COS(RADIANS(_10sept_0_106[[#This Row],[V_phase]])))*0.6</f>
        <v>6.3993379245822092E-5</v>
      </c>
      <c r="K52">
        <f>(10^(_10sept_0_106[[#This Row],[V_mag_adj]]/20)*SIN(RADIANS(_10sept_0_106[[#This Row],[V_phase]])))*0.6</f>
        <v>-3.704821509284298E-4</v>
      </c>
    </row>
    <row r="53" spans="1:11" x14ac:dyDescent="0.25">
      <c r="A53">
        <v>-130</v>
      </c>
      <c r="B53">
        <v>-25.24</v>
      </c>
      <c r="C53">
        <v>-72.489999999999995</v>
      </c>
      <c r="D53">
        <v>-25.36</v>
      </c>
      <c r="E53">
        <v>-72.430000000000007</v>
      </c>
      <c r="F53">
        <f>_10sept_0_106[[#This Row],[H_mag]]-40</f>
        <v>-65.239999999999995</v>
      </c>
      <c r="G53">
        <f>_10sept_0_106[[#This Row],[V_mag]]-40</f>
        <v>-65.36</v>
      </c>
      <c r="H53">
        <f>(10^(_10sept_0_106[[#This Row],[H_mag_adj]]/20)*COS(RADIANS(_10sept_0_106[[#This Row],[H_phase]])))*0.6</f>
        <v>9.8749154102988399E-5</v>
      </c>
      <c r="I53">
        <f>(10^(_10sept_0_106[[#This Row],[H_mag_adj]]/20)*SIN(RADIANS(_10sept_0_106[[#This Row],[H_phase]])))*0.6</f>
        <v>-3.1300180747375754E-4</v>
      </c>
      <c r="J53">
        <f>(10^(_10sept_0_106[[#This Row],[V_mag_adj]]/20)*COS(RADIANS(_10sept_0_106[[#This Row],[V_phase]])))*0.6</f>
        <v>9.7717488942214868E-5</v>
      </c>
      <c r="K53">
        <f>(10^(_10sept_0_106[[#This Row],[V_mag_adj]]/20)*SIN(RADIANS(_10sept_0_106[[#This Row],[V_phase]])))*0.6</f>
        <v>-3.0860510139209604E-4</v>
      </c>
    </row>
    <row r="54" spans="1:11" x14ac:dyDescent="0.25">
      <c r="A54">
        <v>-129</v>
      </c>
      <c r="B54">
        <v>-26.9</v>
      </c>
      <c r="C54">
        <v>-68.44</v>
      </c>
      <c r="D54">
        <v>-27.12</v>
      </c>
      <c r="E54">
        <v>-68.61</v>
      </c>
      <c r="F54">
        <f>_10sept_0_106[[#This Row],[H_mag]]-40</f>
        <v>-66.900000000000006</v>
      </c>
      <c r="G54">
        <f>_10sept_0_106[[#This Row],[V_mag]]-40</f>
        <v>-67.12</v>
      </c>
      <c r="H54">
        <f>(10^(_10sept_0_106[[#This Row],[H_mag_adj]]/20)*COS(RADIANS(_10sept_0_106[[#This Row],[H_phase]])))*0.6</f>
        <v>9.9627554571412406E-5</v>
      </c>
      <c r="I54">
        <f>(10^(_10sept_0_106[[#This Row],[H_mag_adj]]/20)*SIN(RADIANS(_10sept_0_106[[#This Row],[H_phase]])))*0.6</f>
        <v>-2.5214463384776436E-4</v>
      </c>
      <c r="J54">
        <f>(10^(_10sept_0_106[[#This Row],[V_mag_adj]]/20)*COS(RADIANS(_10sept_0_106[[#This Row],[V_phase]])))*0.6</f>
        <v>9.6405989612104051E-5</v>
      </c>
      <c r="K54">
        <f>(10^(_10sept_0_106[[#This Row],[V_mag_adj]]/20)*SIN(RADIANS(_10sept_0_106[[#This Row],[V_phase]])))*0.6</f>
        <v>-2.4612553049257341E-4</v>
      </c>
    </row>
    <row r="55" spans="1:11" x14ac:dyDescent="0.25">
      <c r="A55">
        <v>-128</v>
      </c>
      <c r="B55">
        <v>-29.1</v>
      </c>
      <c r="C55">
        <v>-70.34</v>
      </c>
      <c r="D55">
        <v>-29.17</v>
      </c>
      <c r="E55">
        <v>-71.52</v>
      </c>
      <c r="F55">
        <f>_10sept_0_106[[#This Row],[H_mag]]-40</f>
        <v>-69.099999999999994</v>
      </c>
      <c r="G55">
        <f>_10sept_0_106[[#This Row],[V_mag]]-40</f>
        <v>-69.17</v>
      </c>
      <c r="H55">
        <f>(10^(_10sept_0_106[[#This Row],[H_mag_adj]]/20)*COS(RADIANS(_10sept_0_106[[#This Row],[H_phase]])))*0.6</f>
        <v>7.0803735576957858E-5</v>
      </c>
      <c r="I55">
        <f>(10^(_10sept_0_106[[#This Row],[H_mag_adj]]/20)*SIN(RADIANS(_10sept_0_106[[#This Row],[H_phase]])))*0.6</f>
        <v>-1.9818301334270297E-4</v>
      </c>
      <c r="J55">
        <f>(10^(_10sept_0_106[[#This Row],[V_mag_adj]]/20)*COS(RADIANS(_10sept_0_106[[#This Row],[V_phase]])))*0.6</f>
        <v>6.6172014460838955E-5</v>
      </c>
      <c r="K55">
        <f>(10^(_10sept_0_106[[#This Row],[V_mag_adj]]/20)*SIN(RADIANS(_10sept_0_106[[#This Row],[V_phase]])))*0.6</f>
        <v>-1.9799696288077715E-4</v>
      </c>
    </row>
    <row r="56" spans="1:11" x14ac:dyDescent="0.25">
      <c r="A56">
        <v>-127</v>
      </c>
      <c r="B56">
        <v>-30.83</v>
      </c>
      <c r="C56">
        <v>-80.849999999999994</v>
      </c>
      <c r="D56">
        <v>-31.09</v>
      </c>
      <c r="E56">
        <v>-82.32</v>
      </c>
      <c r="F56">
        <f>_10sept_0_106[[#This Row],[H_mag]]-40</f>
        <v>-70.83</v>
      </c>
      <c r="G56">
        <f>_10sept_0_106[[#This Row],[V_mag]]-40</f>
        <v>-71.09</v>
      </c>
      <c r="H56">
        <f>(10^(_10sept_0_106[[#This Row],[H_mag_adj]]/20)*COS(RADIANS(_10sept_0_106[[#This Row],[H_phase]])))*0.6</f>
        <v>2.7422190749308929E-5</v>
      </c>
      <c r="I56">
        <f>(10^(_10sept_0_106[[#This Row],[H_mag_adj]]/20)*SIN(RADIANS(_10sept_0_106[[#This Row],[H_phase]])))*0.6</f>
        <v>-1.7025096075877776E-4</v>
      </c>
      <c r="J56">
        <f>(10^(_10sept_0_106[[#This Row],[V_mag_adj]]/20)*COS(RADIANS(_10sept_0_106[[#This Row],[V_phase]])))*0.6</f>
        <v>2.2366012259082884E-5</v>
      </c>
      <c r="K56">
        <f>(10^(_10sept_0_106[[#This Row],[V_mag_adj]]/20)*SIN(RADIANS(_10sept_0_106[[#This Row],[V_phase]])))*0.6</f>
        <v>-1.6585860644856336E-4</v>
      </c>
    </row>
    <row r="57" spans="1:11" x14ac:dyDescent="0.25">
      <c r="A57">
        <v>-126</v>
      </c>
      <c r="B57">
        <v>-31.55</v>
      </c>
      <c r="C57">
        <v>-95.7</v>
      </c>
      <c r="D57">
        <v>-31.73</v>
      </c>
      <c r="E57">
        <v>-96.98</v>
      </c>
      <c r="F57">
        <f>_10sept_0_106[[#This Row],[H_mag]]-40</f>
        <v>-71.55</v>
      </c>
      <c r="G57">
        <f>_10sept_0_106[[#This Row],[V_mag]]-40</f>
        <v>-71.73</v>
      </c>
      <c r="H57">
        <f>(10^(_10sept_0_106[[#This Row],[H_mag_adj]]/20)*COS(RADIANS(_10sept_0_106[[#This Row],[H_phase]])))*0.6</f>
        <v>-1.5764741975917684E-5</v>
      </c>
      <c r="I57">
        <f>(10^(_10sept_0_106[[#This Row],[H_mag_adj]]/20)*SIN(RADIANS(_10sept_0_106[[#This Row],[H_phase]])))*0.6</f>
        <v>-1.5794234633724613E-4</v>
      </c>
      <c r="J57">
        <f>(10^(_10sept_0_106[[#This Row],[V_mag_adj]]/20)*COS(RADIANS(_10sept_0_106[[#This Row],[V_phase]])))*0.6</f>
        <v>-1.8893363282868045E-5</v>
      </c>
      <c r="K57">
        <f>(10^(_10sept_0_106[[#This Row],[V_mag_adj]]/20)*SIN(RADIANS(_10sept_0_106[[#This Row],[V_phase]])))*0.6</f>
        <v>-1.5431940749366499E-4</v>
      </c>
    </row>
    <row r="58" spans="1:11" x14ac:dyDescent="0.25">
      <c r="A58">
        <v>-125</v>
      </c>
      <c r="B58">
        <v>-31.22</v>
      </c>
      <c r="C58">
        <v>-102.65</v>
      </c>
      <c r="D58">
        <v>-31.34</v>
      </c>
      <c r="E58">
        <v>-104.87</v>
      </c>
      <c r="F58">
        <f>_10sept_0_106[[#This Row],[H_mag]]-40</f>
        <v>-71.22</v>
      </c>
      <c r="G58">
        <f>_10sept_0_106[[#This Row],[V_mag]]-40</f>
        <v>-71.34</v>
      </c>
      <c r="H58">
        <f>(10^(_10sept_0_106[[#This Row],[H_mag_adj]]/20)*COS(RADIANS(_10sept_0_106[[#This Row],[H_phase]])))*0.6</f>
        <v>-3.6106472861183277E-5</v>
      </c>
      <c r="I58">
        <f>(10^(_10sept_0_106[[#This Row],[H_mag_adj]]/20)*SIN(RADIANS(_10sept_0_106[[#This Row],[H_phase]])))*0.6</f>
        <v>-1.608715102604567E-4</v>
      </c>
      <c r="J58">
        <f>(10^(_10sept_0_106[[#This Row],[V_mag_adj]]/20)*COS(RADIANS(_10sept_0_106[[#This Row],[V_phase]])))*0.6</f>
        <v>-4.1730462596078565E-5</v>
      </c>
      <c r="K58">
        <f>(10^(_10sept_0_106[[#This Row],[V_mag_adj]]/20)*SIN(RADIANS(_10sept_0_106[[#This Row],[V_phase]])))*0.6</f>
        <v>-1.5716573336822939E-4</v>
      </c>
    </row>
    <row r="59" spans="1:11" x14ac:dyDescent="0.25">
      <c r="A59">
        <v>-124</v>
      </c>
      <c r="B59">
        <v>-31.14</v>
      </c>
      <c r="C59">
        <v>-104.52</v>
      </c>
      <c r="D59">
        <v>-31.16</v>
      </c>
      <c r="E59">
        <v>-106.04</v>
      </c>
      <c r="F59">
        <f>_10sept_0_106[[#This Row],[H_mag]]-40</f>
        <v>-71.14</v>
      </c>
      <c r="G59">
        <f>_10sept_0_106[[#This Row],[V_mag]]-40</f>
        <v>-71.16</v>
      </c>
      <c r="H59">
        <f>(10^(_10sept_0_106[[#This Row],[H_mag_adj]]/20)*COS(RADIANS(_10sept_0_106[[#This Row],[H_phase]])))*0.6</f>
        <v>-4.1719265562476677E-5</v>
      </c>
      <c r="I59">
        <f>(10^(_10sept_0_106[[#This Row],[H_mag_adj]]/20)*SIN(RADIANS(_10sept_0_106[[#This Row],[H_phase]])))*0.6</f>
        <v>-1.6108444596312031E-4</v>
      </c>
      <c r="J59">
        <f>(10^(_10sept_0_106[[#This Row],[V_mag_adj]]/20)*COS(RADIANS(_10sept_0_106[[#This Row],[V_phase]])))*0.6</f>
        <v>-4.5871749127592534E-5</v>
      </c>
      <c r="K59">
        <f>(10^(_10sept_0_106[[#This Row],[V_mag_adj]]/20)*SIN(RADIANS(_10sept_0_106[[#This Row],[V_phase]])))*0.6</f>
        <v>-1.5955331548037611E-4</v>
      </c>
    </row>
    <row r="60" spans="1:11" x14ac:dyDescent="0.25">
      <c r="A60">
        <v>-123</v>
      </c>
      <c r="B60">
        <v>-31.09</v>
      </c>
      <c r="C60">
        <v>-96.5</v>
      </c>
      <c r="D60">
        <v>-30.98</v>
      </c>
      <c r="E60">
        <v>-96.61</v>
      </c>
      <c r="F60">
        <f>_10sept_0_106[[#This Row],[H_mag]]-40</f>
        <v>-71.09</v>
      </c>
      <c r="G60">
        <f>_10sept_0_106[[#This Row],[V_mag]]-40</f>
        <v>-70.98</v>
      </c>
      <c r="H60">
        <f>(10^(_10sept_0_106[[#This Row],[H_mag_adj]]/20)*COS(RADIANS(_10sept_0_106[[#This Row],[H_phase]])))*0.6</f>
        <v>-1.894567167354181E-5</v>
      </c>
      <c r="I60">
        <f>(10^(_10sept_0_106[[#This Row],[H_mag_adj]]/20)*SIN(RADIANS(_10sept_0_106[[#This Row],[H_phase]])))*0.6</f>
        <v>-1.6628402617891843E-4</v>
      </c>
      <c r="J60">
        <f>(10^(_10sept_0_106[[#This Row],[V_mag_adj]]/20)*COS(RADIANS(_10sept_0_106[[#This Row],[V_phase]])))*0.6</f>
        <v>-1.9510405017791845E-5</v>
      </c>
      <c r="K60">
        <f>(10^(_10sept_0_106[[#This Row],[V_mag_adj]]/20)*SIN(RADIANS(_10sept_0_106[[#This Row],[V_phase]])))*0.6</f>
        <v>-1.6836612734659199E-4</v>
      </c>
    </row>
    <row r="61" spans="1:11" x14ac:dyDescent="0.25">
      <c r="A61">
        <v>-122</v>
      </c>
      <c r="B61">
        <v>-31.12</v>
      </c>
      <c r="C61">
        <v>-80.010000000000005</v>
      </c>
      <c r="D61">
        <v>-31.33</v>
      </c>
      <c r="E61">
        <v>-81.73</v>
      </c>
      <c r="F61">
        <f>_10sept_0_106[[#This Row],[H_mag]]-40</f>
        <v>-71.12</v>
      </c>
      <c r="G61">
        <f>_10sept_0_106[[#This Row],[V_mag]]-40</f>
        <v>-71.33</v>
      </c>
      <c r="H61">
        <f>(10^(_10sept_0_106[[#This Row],[H_mag_adj]]/20)*COS(RADIANS(_10sept_0_106[[#This Row],[H_phase]])))*0.6</f>
        <v>2.8932861305219034E-5</v>
      </c>
      <c r="I61">
        <f>(10^(_10sept_0_106[[#This Row],[H_mag_adj]]/20)*SIN(RADIANS(_10sept_0_106[[#This Row],[H_phase]])))*0.6</f>
        <v>-1.6425404287303926E-4</v>
      </c>
      <c r="J61">
        <f>(10^(_10sept_0_106[[#This Row],[V_mag_adj]]/20)*COS(RADIANS(_10sept_0_106[[#This Row],[V_phase]])))*0.6</f>
        <v>2.3416667411895522E-5</v>
      </c>
      <c r="K61">
        <f>(10^(_10sept_0_106[[#This Row],[V_mag_adj]]/20)*SIN(RADIANS(_10sept_0_106[[#This Row],[V_phase]])))*0.6</f>
        <v>-1.6110591298003661E-4</v>
      </c>
    </row>
    <row r="62" spans="1:11" x14ac:dyDescent="0.25">
      <c r="A62">
        <v>-121</v>
      </c>
      <c r="B62">
        <v>-30.85</v>
      </c>
      <c r="C62">
        <v>-57.11</v>
      </c>
      <c r="D62">
        <v>-30.9</v>
      </c>
      <c r="E62">
        <v>-57.97</v>
      </c>
      <c r="F62">
        <f>_10sept_0_106[[#This Row],[H_mag]]-40</f>
        <v>-70.849999999999994</v>
      </c>
      <c r="G62">
        <f>_10sept_0_106[[#This Row],[V_mag]]-40</f>
        <v>-70.900000000000006</v>
      </c>
      <c r="H62">
        <f>(10^(_10sept_0_106[[#This Row],[H_mag_adj]]/20)*COS(RADIANS(_10sept_0_106[[#This Row],[H_phase]])))*0.6</f>
        <v>9.3427213116773576E-5</v>
      </c>
      <c r="I62">
        <f>(10^(_10sept_0_106[[#This Row],[H_mag_adj]]/20)*SIN(RADIANS(_10sept_0_106[[#This Row],[H_phase]])))*0.6</f>
        <v>-1.4447176626361134E-4</v>
      </c>
      <c r="J62">
        <f>(10^(_10sept_0_106[[#This Row],[V_mag_adj]]/20)*COS(RADIANS(_10sept_0_106[[#This Row],[V_phase]])))*0.6</f>
        <v>9.0724515174948864E-5</v>
      </c>
      <c r="K62">
        <f>(10^(_10sept_0_106[[#This Row],[V_mag_adj]]/20)*SIN(RADIANS(_10sept_0_106[[#This Row],[V_phase]])))*0.6</f>
        <v>-1.450205534680445E-4</v>
      </c>
    </row>
    <row r="63" spans="1:11" x14ac:dyDescent="0.25">
      <c r="A63">
        <v>-120</v>
      </c>
      <c r="B63">
        <v>-29.87</v>
      </c>
      <c r="C63">
        <v>-34.909999999999997</v>
      </c>
      <c r="D63">
        <v>-29.9</v>
      </c>
      <c r="E63">
        <v>-34.24</v>
      </c>
      <c r="F63">
        <f>_10sept_0_106[[#This Row],[H_mag]]-40</f>
        <v>-69.87</v>
      </c>
      <c r="G63">
        <f>_10sept_0_106[[#This Row],[V_mag]]-40</f>
        <v>-69.900000000000006</v>
      </c>
      <c r="H63">
        <f>(10^(_10sept_0_106[[#This Row],[H_mag_adj]]/20)*COS(RADIANS(_10sept_0_106[[#This Row],[H_phase]])))*0.6</f>
        <v>1.5794018603138338E-4</v>
      </c>
      <c r="I63">
        <f>(10^(_10sept_0_106[[#This Row],[H_mag_adj]]/20)*SIN(RADIANS(_10sept_0_106[[#This Row],[H_phase]])))*0.6</f>
        <v>-1.1022158578186992E-4</v>
      </c>
      <c r="J63">
        <f>(10^(_10sept_0_106[[#This Row],[V_mag_adj]]/20)*COS(RADIANS(_10sept_0_106[[#This Row],[V_phase]])))*0.6</f>
        <v>1.5866928521803751E-4</v>
      </c>
      <c r="K63">
        <f>(10^(_10sept_0_106[[#This Row],[V_mag_adj]]/20)*SIN(RADIANS(_10sept_0_106[[#This Row],[V_phase]])))*0.6</f>
        <v>-1.0799354448532642E-4</v>
      </c>
    </row>
    <row r="64" spans="1:11" x14ac:dyDescent="0.25">
      <c r="A64">
        <v>-119</v>
      </c>
      <c r="B64">
        <v>-28.41</v>
      </c>
      <c r="C64">
        <v>-13.68</v>
      </c>
      <c r="D64">
        <v>-28.55</v>
      </c>
      <c r="E64">
        <v>-12.95</v>
      </c>
      <c r="F64">
        <f>_10sept_0_106[[#This Row],[H_mag]]-40</f>
        <v>-68.41</v>
      </c>
      <c r="G64">
        <f>_10sept_0_106[[#This Row],[V_mag]]-40</f>
        <v>-68.55</v>
      </c>
      <c r="H64">
        <f>(10^(_10sept_0_106[[#This Row],[H_mag_adj]]/20)*COS(RADIANS(_10sept_0_106[[#This Row],[H_phase]])))*0.6</f>
        <v>2.2138742072425421E-4</v>
      </c>
      <c r="I64">
        <f>(10^(_10sept_0_106[[#This Row],[H_mag_adj]]/20)*SIN(RADIANS(_10sept_0_106[[#This Row],[H_phase]])))*0.6</f>
        <v>-5.3886571610720968E-5</v>
      </c>
      <c r="J64">
        <f>(10^(_10sept_0_106[[#This Row],[V_mag_adj]]/20)*COS(RADIANS(_10sept_0_106[[#This Row],[V_phase]])))*0.6</f>
        <v>2.1850556717290437E-4</v>
      </c>
      <c r="K64">
        <f>(10^(_10sept_0_106[[#This Row],[V_mag_adj]]/20)*SIN(RADIANS(_10sept_0_106[[#This Row],[V_phase]])))*0.6</f>
        <v>-5.0245179992324767E-5</v>
      </c>
    </row>
    <row r="65" spans="1:11" x14ac:dyDescent="0.25">
      <c r="A65">
        <v>-118</v>
      </c>
      <c r="B65">
        <v>-27.2</v>
      </c>
      <c r="C65">
        <v>5.43</v>
      </c>
      <c r="D65">
        <v>-27.18</v>
      </c>
      <c r="E65">
        <v>4.42</v>
      </c>
      <c r="F65">
        <f>_10sept_0_106[[#This Row],[H_mag]]-40</f>
        <v>-67.2</v>
      </c>
      <c r="G65">
        <f>_10sept_0_106[[#This Row],[V_mag]]-40</f>
        <v>-67.180000000000007</v>
      </c>
      <c r="H65">
        <f>(10^(_10sept_0_106[[#This Row],[H_mag_adj]]/20)*COS(RADIANS(_10sept_0_106[[#This Row],[H_phase]])))*0.6</f>
        <v>2.6073419438319838E-4</v>
      </c>
      <c r="I65">
        <f>(10^(_10sept_0_106[[#This Row],[H_mag_adj]]/20)*SIN(RADIANS(_10sept_0_106[[#This Row],[H_phase]])))*0.6</f>
        <v>2.4784384721457215E-5</v>
      </c>
      <c r="J65">
        <f>(10^(_10sept_0_106[[#This Row],[V_mag_adj]]/20)*COS(RADIANS(_10sept_0_106[[#This Row],[V_phase]])))*0.6</f>
        <v>2.6173252541565237E-4</v>
      </c>
      <c r="K65">
        <f>(10^(_10sept_0_106[[#This Row],[V_mag_adj]]/20)*SIN(RADIANS(_10sept_0_106[[#This Row],[V_phase]])))*0.6</f>
        <v>2.0231125532301008E-5</v>
      </c>
    </row>
    <row r="66" spans="1:11" x14ac:dyDescent="0.25">
      <c r="A66">
        <v>-117</v>
      </c>
      <c r="B66">
        <v>-26.3</v>
      </c>
      <c r="C66">
        <v>21.87</v>
      </c>
      <c r="D66">
        <v>-26.19</v>
      </c>
      <c r="E66">
        <v>21.17</v>
      </c>
      <c r="F66">
        <f>_10sept_0_106[[#This Row],[H_mag]]-40</f>
        <v>-66.3</v>
      </c>
      <c r="G66">
        <f>_10sept_0_106[[#This Row],[V_mag]]-40</f>
        <v>-66.19</v>
      </c>
      <c r="H66">
        <f>(10^(_10sept_0_106[[#This Row],[H_mag_adj]]/20)*COS(RADIANS(_10sept_0_106[[#This Row],[H_phase]])))*0.6</f>
        <v>2.6959630265827375E-4</v>
      </c>
      <c r="I66">
        <f>(10^(_10sept_0_106[[#This Row],[H_mag_adj]]/20)*SIN(RADIANS(_10sept_0_106[[#This Row],[H_phase]])))*0.6</f>
        <v>1.0821308120789081E-4</v>
      </c>
      <c r="J66">
        <f>(10^(_10sept_0_106[[#This Row],[V_mag_adj]]/20)*COS(RADIANS(_10sept_0_106[[#This Row],[V_phase]])))*0.6</f>
        <v>2.7435075169056204E-4</v>
      </c>
      <c r="K66">
        <f>(10^(_10sept_0_106[[#This Row],[V_mag_adj]]/20)*SIN(RADIANS(_10sept_0_106[[#This Row],[V_phase]])))*0.6</f>
        <v>1.0624841573912056E-4</v>
      </c>
    </row>
    <row r="67" spans="1:11" x14ac:dyDescent="0.25">
      <c r="A67">
        <v>-116</v>
      </c>
      <c r="B67">
        <v>-25.71</v>
      </c>
      <c r="C67">
        <v>38.25</v>
      </c>
      <c r="D67">
        <v>-25.59</v>
      </c>
      <c r="E67">
        <v>38.020000000000003</v>
      </c>
      <c r="F67">
        <f>_10sept_0_106[[#This Row],[H_mag]]-40</f>
        <v>-65.710000000000008</v>
      </c>
      <c r="G67">
        <f>_10sept_0_106[[#This Row],[V_mag]]-40</f>
        <v>-65.59</v>
      </c>
      <c r="H67">
        <f>(10^(_10sept_0_106[[#This Row],[H_mag_adj]]/20)*COS(RADIANS(_10sept_0_106[[#This Row],[H_phase]])))*0.6</f>
        <v>2.4417219707281631E-4</v>
      </c>
      <c r="I67">
        <f>(10^(_10sept_0_106[[#This Row],[H_mag_adj]]/20)*SIN(RADIANS(_10sept_0_106[[#This Row],[H_phase]])))*0.6</f>
        <v>1.9248983926519256E-4</v>
      </c>
      <c r="J67">
        <f>(10^(_10sept_0_106[[#This Row],[V_mag_adj]]/20)*COS(RADIANS(_10sept_0_106[[#This Row],[V_phase]])))*0.6</f>
        <v>2.483504270137373E-4</v>
      </c>
      <c r="K67">
        <f>(10^(_10sept_0_106[[#This Row],[V_mag_adj]]/20)*SIN(RADIANS(_10sept_0_106[[#This Row],[V_phase]])))*0.6</f>
        <v>1.9417226430679167E-4</v>
      </c>
    </row>
    <row r="68" spans="1:11" x14ac:dyDescent="0.25">
      <c r="A68">
        <v>-115</v>
      </c>
      <c r="B68">
        <v>-25.16</v>
      </c>
      <c r="C68">
        <v>56.05</v>
      </c>
      <c r="D68">
        <v>-25.05</v>
      </c>
      <c r="E68">
        <v>55.81</v>
      </c>
      <c r="F68">
        <f>_10sept_0_106[[#This Row],[H_mag]]-40</f>
        <v>-65.16</v>
      </c>
      <c r="G68">
        <f>_10sept_0_106[[#This Row],[V_mag]]-40</f>
        <v>-65.05</v>
      </c>
      <c r="H68">
        <f>(10^(_10sept_0_106[[#This Row],[H_mag_adj]]/20)*COS(RADIANS(_10sept_0_106[[#This Row],[H_phase]])))*0.6</f>
        <v>1.84990953764022E-4</v>
      </c>
      <c r="I68">
        <f>(10^(_10sept_0_106[[#This Row],[H_mag_adj]]/20)*SIN(RADIANS(_10sept_0_106[[#This Row],[H_phase]])))*0.6</f>
        <v>2.7477730374265774E-4</v>
      </c>
      <c r="J68">
        <f>(10^(_10sept_0_106[[#This Row],[V_mag_adj]]/20)*COS(RADIANS(_10sept_0_106[[#This Row],[V_phase]])))*0.6</f>
        <v>1.8851262347685397E-4</v>
      </c>
      <c r="K68">
        <f>(10^(_10sept_0_106[[#This Row],[V_mag_adj]]/20)*SIN(RADIANS(_10sept_0_106[[#This Row],[V_phase]])))*0.6</f>
        <v>2.7749206836653195E-4</v>
      </c>
    </row>
    <row r="69" spans="1:11" x14ac:dyDescent="0.25">
      <c r="A69">
        <v>-114</v>
      </c>
      <c r="B69">
        <v>-24.44</v>
      </c>
      <c r="C69">
        <v>76.59</v>
      </c>
      <c r="D69">
        <v>-24.36</v>
      </c>
      <c r="E69">
        <v>76.260000000000005</v>
      </c>
      <c r="F69">
        <f>_10sept_0_106[[#This Row],[H_mag]]-40</f>
        <v>-64.44</v>
      </c>
      <c r="G69">
        <f>_10sept_0_106[[#This Row],[V_mag]]-40</f>
        <v>-64.36</v>
      </c>
      <c r="H69">
        <f>(10^(_10sept_0_106[[#This Row],[H_mag_adj]]/20)*COS(RADIANS(_10sept_0_106[[#This Row],[H_phase]])))*0.6</f>
        <v>8.3461293431692714E-5</v>
      </c>
      <c r="I69">
        <f>(10^(_10sept_0_106[[#This Row],[H_mag_adj]]/20)*SIN(RADIANS(_10sept_0_106[[#This Row],[H_phase]])))*0.6</f>
        <v>3.5006281315611899E-4</v>
      </c>
      <c r="J69">
        <f>(10^(_10sept_0_106[[#This Row],[V_mag_adj]]/20)*COS(RADIANS(_10sept_0_106[[#This Row],[V_phase]])))*0.6</f>
        <v>8.626701578281751E-5</v>
      </c>
      <c r="K69">
        <f>(10^(_10sept_0_106[[#This Row],[V_mag_adj]]/20)*SIN(RADIANS(_10sept_0_106[[#This Row],[V_phase]])))*0.6</f>
        <v>3.5281089674377538E-4</v>
      </c>
    </row>
    <row r="70" spans="1:11" x14ac:dyDescent="0.25">
      <c r="A70">
        <v>-113</v>
      </c>
      <c r="B70">
        <v>-23.57</v>
      </c>
      <c r="C70">
        <v>97.19</v>
      </c>
      <c r="D70">
        <v>-23.52</v>
      </c>
      <c r="E70">
        <v>94.68</v>
      </c>
      <c r="F70">
        <f>_10sept_0_106[[#This Row],[H_mag]]-40</f>
        <v>-63.57</v>
      </c>
      <c r="G70">
        <f>_10sept_0_106[[#This Row],[V_mag]]-40</f>
        <v>-63.519999999999996</v>
      </c>
      <c r="H70">
        <f>(10^(_10sept_0_106[[#This Row],[H_mag_adj]]/20)*COS(RADIANS(_10sept_0_106[[#This Row],[H_phase]])))*0.6</f>
        <v>-4.9787126916919821E-5</v>
      </c>
      <c r="I70">
        <f>(10^(_10sept_0_106[[#This Row],[H_mag_adj]]/20)*SIN(RADIANS(_10sept_0_106[[#This Row],[H_phase]])))*0.6</f>
        <v>3.9465962999903488E-4</v>
      </c>
      <c r="J70">
        <f>(10^(_10sept_0_106[[#This Row],[V_mag_adj]]/20)*COS(RADIANS(_10sept_0_106[[#This Row],[V_phase]])))*0.6</f>
        <v>-3.2643103258756111E-5</v>
      </c>
      <c r="K70">
        <f>(10^(_10sept_0_106[[#This Row],[V_mag_adj]]/20)*SIN(RADIANS(_10sept_0_106[[#This Row],[V_phase]])))*0.6</f>
        <v>3.9875015247460083E-4</v>
      </c>
    </row>
    <row r="71" spans="1:11" x14ac:dyDescent="0.25">
      <c r="A71">
        <v>-112</v>
      </c>
      <c r="B71">
        <v>-22.47</v>
      </c>
      <c r="C71">
        <v>116.86</v>
      </c>
      <c r="D71">
        <v>-22.36</v>
      </c>
      <c r="E71">
        <v>114.91</v>
      </c>
      <c r="F71">
        <f>_10sept_0_106[[#This Row],[H_mag]]-40</f>
        <v>-62.47</v>
      </c>
      <c r="G71">
        <f>_10sept_0_106[[#This Row],[V_mag]]-40</f>
        <v>-62.36</v>
      </c>
      <c r="H71">
        <f>(10^(_10sept_0_106[[#This Row],[H_mag_adj]]/20)*COS(RADIANS(_10sept_0_106[[#This Row],[H_phase]])))*0.6</f>
        <v>-2.039900660460313E-4</v>
      </c>
      <c r="I71">
        <f>(10^(_10sept_0_106[[#This Row],[H_mag_adj]]/20)*SIN(RADIANS(_10sept_0_106[[#This Row],[H_phase]])))*0.6</f>
        <v>4.0278306445071265E-4</v>
      </c>
      <c r="J71">
        <f>(10^(_10sept_0_106[[#This Row],[V_mag_adj]]/20)*COS(RADIANS(_10sept_0_106[[#This Row],[V_phase]])))*0.6</f>
        <v>-1.9258991696944786E-4</v>
      </c>
      <c r="K71">
        <f>(10^(_10sept_0_106[[#This Row],[V_mag_adj]]/20)*SIN(RADIANS(_10sept_0_106[[#This Row],[V_phase]])))*0.6</f>
        <v>4.1470991571142008E-4</v>
      </c>
    </row>
    <row r="72" spans="1:11" x14ac:dyDescent="0.25">
      <c r="A72">
        <v>-111</v>
      </c>
      <c r="B72">
        <v>-21.24</v>
      </c>
      <c r="C72">
        <v>134.88999999999999</v>
      </c>
      <c r="D72">
        <v>-21.2</v>
      </c>
      <c r="E72">
        <v>132.63</v>
      </c>
      <c r="F72">
        <f>_10sept_0_106[[#This Row],[H_mag]]-40</f>
        <v>-61.239999999999995</v>
      </c>
      <c r="G72">
        <f>_10sept_0_106[[#This Row],[V_mag]]-40</f>
        <v>-61.2</v>
      </c>
      <c r="H72">
        <f>(10^(_10sept_0_106[[#This Row],[H_mag_adj]]/20)*COS(RADIANS(_10sept_0_106[[#This Row],[H_phase]])))*0.6</f>
        <v>-3.6711393020166322E-4</v>
      </c>
      <c r="I72">
        <f>(10^(_10sept_0_106[[#This Row],[H_mag_adj]]/20)*SIN(RADIANS(_10sept_0_106[[#This Row],[H_phase]])))*0.6</f>
        <v>3.6852625971352709E-4</v>
      </c>
      <c r="J72">
        <f>(10^(_10sept_0_106[[#This Row],[V_mag_adj]]/20)*COS(RADIANS(_10sept_0_106[[#This Row],[V_phase]])))*0.6</f>
        <v>-3.5392195803777231E-4</v>
      </c>
      <c r="K72">
        <f>(10^(_10sept_0_106[[#This Row],[V_mag_adj]]/20)*SIN(RADIANS(_10sept_0_106[[#This Row],[V_phase]])))*0.6</f>
        <v>3.8448299654108886E-4</v>
      </c>
    </row>
    <row r="73" spans="1:11" x14ac:dyDescent="0.25">
      <c r="A73">
        <v>-110</v>
      </c>
      <c r="B73">
        <v>-20.350000000000001</v>
      </c>
      <c r="C73">
        <v>149.63</v>
      </c>
      <c r="D73">
        <v>-20.3</v>
      </c>
      <c r="E73">
        <v>148.6</v>
      </c>
      <c r="F73">
        <f>_10sept_0_106[[#This Row],[H_mag]]-40</f>
        <v>-60.35</v>
      </c>
      <c r="G73">
        <f>_10sept_0_106[[#This Row],[V_mag]]-40</f>
        <v>-60.3</v>
      </c>
      <c r="H73">
        <f>(10^(_10sept_0_106[[#This Row],[H_mag_adj]]/20)*COS(RADIANS(_10sept_0_106[[#This Row],[H_phase]])))*0.6</f>
        <v>-4.9722226708312435E-4</v>
      </c>
      <c r="I73">
        <f>(10^(_10sept_0_106[[#This Row],[H_mag_adj]]/20)*SIN(RADIANS(_10sept_0_106[[#This Row],[H_phase]])))*0.6</f>
        <v>2.9136871982495406E-4</v>
      </c>
      <c r="J73">
        <f>(10^(_10sept_0_106[[#This Row],[V_mag_adj]]/20)*COS(RADIANS(_10sept_0_106[[#This Row],[V_phase]])))*0.6</f>
        <v>-4.9474409878217166E-4</v>
      </c>
      <c r="K73">
        <f>(10^(_10sept_0_106[[#This Row],[V_mag_adj]]/20)*SIN(RADIANS(_10sept_0_106[[#This Row],[V_phase]])))*0.6</f>
        <v>3.0199308768104897E-4</v>
      </c>
    </row>
    <row r="74" spans="1:11" x14ac:dyDescent="0.25">
      <c r="A74">
        <v>-109</v>
      </c>
      <c r="B74">
        <v>-19.600000000000001</v>
      </c>
      <c r="C74">
        <v>165.08</v>
      </c>
      <c r="D74">
        <v>-19.59</v>
      </c>
      <c r="E74">
        <v>163.53</v>
      </c>
      <c r="F74">
        <f>_10sept_0_106[[#This Row],[H_mag]]-40</f>
        <v>-59.6</v>
      </c>
      <c r="G74">
        <f>_10sept_0_106[[#This Row],[V_mag]]-40</f>
        <v>-59.59</v>
      </c>
      <c r="H74">
        <f>(10^(_10sept_0_106[[#This Row],[H_mag_adj]]/20)*COS(RADIANS(_10sept_0_106[[#This Row],[H_phase]])))*0.6</f>
        <v>-6.0709555968177346E-4</v>
      </c>
      <c r="I74">
        <f>(10^(_10sept_0_106[[#This Row],[H_mag_adj]]/20)*SIN(RADIANS(_10sept_0_106[[#This Row],[H_phase]])))*0.6</f>
        <v>1.6176257919005933E-4</v>
      </c>
      <c r="J74">
        <f>(10^(_10sept_0_106[[#This Row],[V_mag_adj]]/20)*COS(RADIANS(_10sept_0_106[[#This Row],[V_phase]])))*0.6</f>
        <v>-6.031919093998074E-4</v>
      </c>
      <c r="K74">
        <f>(10^(_10sept_0_106[[#This Row],[V_mag_adj]]/20)*SIN(RADIANS(_10sept_0_106[[#This Row],[V_phase]])))*0.6</f>
        <v>1.7833009457273599E-4</v>
      </c>
    </row>
    <row r="75" spans="1:11" x14ac:dyDescent="0.25">
      <c r="A75">
        <v>-108</v>
      </c>
      <c r="B75">
        <v>-19.239999999999998</v>
      </c>
      <c r="C75">
        <v>-179.99</v>
      </c>
      <c r="D75">
        <v>-19.239999999999998</v>
      </c>
      <c r="E75">
        <v>178.85</v>
      </c>
      <c r="F75">
        <f>_10sept_0_106[[#This Row],[H_mag]]-40</f>
        <v>-59.239999999999995</v>
      </c>
      <c r="G75">
        <f>_10sept_0_106[[#This Row],[V_mag]]-40</f>
        <v>-59.239999999999995</v>
      </c>
      <c r="H75">
        <f>(10^(_10sept_0_106[[#This Row],[H_mag_adj]]/20)*COS(RADIANS(_10sept_0_106[[#This Row],[H_phase]])))*0.6</f>
        <v>-6.5486419189510192E-4</v>
      </c>
      <c r="I75">
        <f>(10^(_10sept_0_106[[#This Row],[H_mag_adj]]/20)*SIN(RADIANS(_10sept_0_106[[#This Row],[H_phase]])))*0.6</f>
        <v>-1.1429536418043335E-7</v>
      </c>
      <c r="J75">
        <f>(10^(_10sept_0_106[[#This Row],[V_mag_adj]]/20)*COS(RADIANS(_10sept_0_106[[#This Row],[V_phase]])))*0.6</f>
        <v>-6.5473229813502946E-4</v>
      </c>
      <c r="K75">
        <f>(10^(_10sept_0_106[[#This Row],[V_mag_adj]]/20)*SIN(RADIANS(_10sept_0_106[[#This Row],[V_phase]])))*0.6</f>
        <v>1.3143084443079956E-5</v>
      </c>
    </row>
    <row r="76" spans="1:11" x14ac:dyDescent="0.25">
      <c r="A76">
        <v>-107</v>
      </c>
      <c r="B76">
        <v>-19.25</v>
      </c>
      <c r="C76">
        <v>-165.29</v>
      </c>
      <c r="D76">
        <v>-19.29</v>
      </c>
      <c r="E76">
        <v>-166.36</v>
      </c>
      <c r="F76">
        <f>_10sept_0_106[[#This Row],[H_mag]]-40</f>
        <v>-59.25</v>
      </c>
      <c r="G76">
        <f>_10sept_0_106[[#This Row],[V_mag]]-40</f>
        <v>-59.29</v>
      </c>
      <c r="H76">
        <f>(10^(_10sept_0_106[[#This Row],[H_mag_adj]]/20)*COS(RADIANS(_10sept_0_106[[#This Row],[H_phase]])))*0.6</f>
        <v>-6.326712028151526E-4</v>
      </c>
      <c r="I76">
        <f>(10^(_10sept_0_106[[#This Row],[H_mag_adj]]/20)*SIN(RADIANS(_10sept_0_106[[#This Row],[H_phase]])))*0.6</f>
        <v>-1.6609621008847401E-4</v>
      </c>
      <c r="J76">
        <f>(10^(_10sept_0_106[[#This Row],[V_mag_adj]]/20)*COS(RADIANS(_10sept_0_106[[#This Row],[V_phase]])))*0.6</f>
        <v>-6.3274194804460412E-4</v>
      </c>
      <c r="K76">
        <f>(10^(_10sept_0_106[[#This Row],[V_mag_adj]]/20)*SIN(RADIANS(_10sept_0_106[[#This Row],[V_phase]])))*0.6</f>
        <v>-1.5354405769097559E-4</v>
      </c>
    </row>
    <row r="77" spans="1:11" x14ac:dyDescent="0.25">
      <c r="A77">
        <v>-106</v>
      </c>
      <c r="B77">
        <v>-19.510000000000002</v>
      </c>
      <c r="C77">
        <v>-149.33000000000001</v>
      </c>
      <c r="D77">
        <v>-19.48</v>
      </c>
      <c r="E77">
        <v>-150.22999999999999</v>
      </c>
      <c r="F77">
        <f>_10sept_0_106[[#This Row],[H_mag]]-40</f>
        <v>-59.510000000000005</v>
      </c>
      <c r="G77">
        <f>_10sept_0_106[[#This Row],[V_mag]]-40</f>
        <v>-59.480000000000004</v>
      </c>
      <c r="H77">
        <f>(10^(_10sept_0_106[[#This Row],[H_mag_adj]]/20)*COS(RADIANS(_10sept_0_106[[#This Row],[H_phase]])))*0.6</f>
        <v>-5.4602186084887195E-4</v>
      </c>
      <c r="I77">
        <f>(10^(_10sept_0_106[[#This Row],[H_mag_adj]]/20)*SIN(RADIANS(_10sept_0_106[[#This Row],[H_phase]])))*0.6</f>
        <v>-3.238174879825186E-4</v>
      </c>
      <c r="J77">
        <f>(10^(_10sept_0_106[[#This Row],[V_mag_adj]]/20)*COS(RADIANS(_10sept_0_106[[#This Row],[V_phase]])))*0.6</f>
        <v>-5.5294732157628744E-4</v>
      </c>
      <c r="K77">
        <f>(10^(_10sept_0_106[[#This Row],[V_mag_adj]]/20)*SIN(RADIANS(_10sept_0_106[[#This Row],[V_phase]])))*0.6</f>
        <v>-3.1629154870908659E-4</v>
      </c>
    </row>
    <row r="78" spans="1:11" x14ac:dyDescent="0.25">
      <c r="A78">
        <v>-105</v>
      </c>
      <c r="B78">
        <v>-19.850000000000001</v>
      </c>
      <c r="C78">
        <v>-130.85</v>
      </c>
      <c r="D78">
        <v>-19.829999999999998</v>
      </c>
      <c r="E78">
        <v>-131.54</v>
      </c>
      <c r="F78">
        <f>_10sept_0_106[[#This Row],[H_mag]]-40</f>
        <v>-59.85</v>
      </c>
      <c r="G78">
        <f>_10sept_0_106[[#This Row],[V_mag]]-40</f>
        <v>-59.83</v>
      </c>
      <c r="H78">
        <f>(10^(_10sept_0_106[[#This Row],[H_mag_adj]]/20)*COS(RADIANS(_10sept_0_106[[#This Row],[H_phase]])))*0.6</f>
        <v>-3.9928478017611351E-4</v>
      </c>
      <c r="I78">
        <f>(10^(_10sept_0_106[[#This Row],[H_mag_adj]]/20)*SIN(RADIANS(_10sept_0_106[[#This Row],[H_phase]])))*0.6</f>
        <v>-4.6176059200009253E-4</v>
      </c>
      <c r="J78">
        <f>(10^(_10sept_0_106[[#This Row],[V_mag_adj]]/20)*COS(RADIANS(_10sept_0_106[[#This Row],[V_phase]])))*0.6</f>
        <v>-4.0574976833049017E-4</v>
      </c>
      <c r="K78">
        <f>(10^(_10sept_0_106[[#This Row],[V_mag_adj]]/20)*SIN(RADIANS(_10sept_0_106[[#This Row],[V_phase]])))*0.6</f>
        <v>-4.579720353888595E-4</v>
      </c>
    </row>
    <row r="79" spans="1:11" x14ac:dyDescent="0.25">
      <c r="A79">
        <v>-104</v>
      </c>
      <c r="B79">
        <v>-20.11</v>
      </c>
      <c r="C79">
        <v>-111.41</v>
      </c>
      <c r="D79">
        <v>-20.149999999999999</v>
      </c>
      <c r="E79">
        <v>-112.64</v>
      </c>
      <c r="F79">
        <f>_10sept_0_106[[#This Row],[H_mag]]-40</f>
        <v>-60.11</v>
      </c>
      <c r="G79">
        <f>_10sept_0_106[[#This Row],[V_mag]]-40</f>
        <v>-60.15</v>
      </c>
      <c r="H79">
        <f>(10^(_10sept_0_106[[#This Row],[H_mag_adj]]/20)*COS(RADIANS(_10sept_0_106[[#This Row],[H_phase]])))*0.6</f>
        <v>-2.1626729485495718E-4</v>
      </c>
      <c r="I79">
        <f>(10^(_10sept_0_106[[#This Row],[H_mag_adj]]/20)*SIN(RADIANS(_10sept_0_106[[#This Row],[H_phase]])))*0.6</f>
        <v>-5.5156570483885022E-4</v>
      </c>
      <c r="J79">
        <f>(10^(_10sept_0_106[[#This Row],[V_mag_adj]]/20)*COS(RADIANS(_10sept_0_106[[#This Row],[V_phase]])))*0.6</f>
        <v>-2.2700948934428723E-4</v>
      </c>
      <c r="K79">
        <f>(10^(_10sept_0_106[[#This Row],[V_mag_adj]]/20)*SIN(RADIANS(_10sept_0_106[[#This Row],[V_phase]])))*0.6</f>
        <v>-5.4428394077354371E-4</v>
      </c>
    </row>
    <row r="80" spans="1:11" x14ac:dyDescent="0.25">
      <c r="A80">
        <v>-103</v>
      </c>
      <c r="B80">
        <v>-20.37</v>
      </c>
      <c r="C80">
        <v>-91.87</v>
      </c>
      <c r="D80">
        <v>-20.52</v>
      </c>
      <c r="E80">
        <v>-93.51</v>
      </c>
      <c r="F80">
        <f>_10sept_0_106[[#This Row],[H_mag]]-40</f>
        <v>-60.370000000000005</v>
      </c>
      <c r="G80">
        <f>_10sept_0_106[[#This Row],[V_mag]]-40</f>
        <v>-60.519999999999996</v>
      </c>
      <c r="H80">
        <f>(10^(_10sept_0_106[[#This Row],[H_mag_adj]]/20)*COS(RADIANS(_10sept_0_106[[#This Row],[H_phase]])))*0.6</f>
        <v>-1.8762604271915624E-5</v>
      </c>
      <c r="I80">
        <f>(10^(_10sept_0_106[[#This Row],[H_mag_adj]]/20)*SIN(RADIANS(_10sept_0_106[[#This Row],[H_phase]])))*0.6</f>
        <v>-5.7467181888015326E-4</v>
      </c>
      <c r="J80">
        <f>(10^(_10sept_0_106[[#This Row],[V_mag_adj]]/20)*COS(RADIANS(_10sept_0_106[[#This Row],[V_phase]])))*0.6</f>
        <v>-3.4599040511272985E-5</v>
      </c>
      <c r="K80">
        <f>(10^(_10sept_0_106[[#This Row],[V_mag_adj]]/20)*SIN(RADIANS(_10sept_0_106[[#This Row],[V_phase]])))*0.6</f>
        <v>-5.6407363945620175E-4</v>
      </c>
    </row>
    <row r="81" spans="1:11" x14ac:dyDescent="0.25">
      <c r="A81">
        <v>-102</v>
      </c>
      <c r="B81">
        <v>-20.43</v>
      </c>
      <c r="C81">
        <v>-69.849999999999994</v>
      </c>
      <c r="D81">
        <v>-20.52</v>
      </c>
      <c r="E81">
        <v>-71.38</v>
      </c>
      <c r="F81">
        <f>_10sept_0_106[[#This Row],[H_mag]]-40</f>
        <v>-60.43</v>
      </c>
      <c r="G81">
        <f>_10sept_0_106[[#This Row],[V_mag]]-40</f>
        <v>-60.519999999999996</v>
      </c>
      <c r="H81">
        <f>(10^(_10sept_0_106[[#This Row],[H_mag_adj]]/20)*COS(RADIANS(_10sept_0_106[[#This Row],[H_phase]])))*0.6</f>
        <v>1.9670441170355812E-4</v>
      </c>
      <c r="I81">
        <f>(10^(_10sept_0_106[[#This Row],[H_mag_adj]]/20)*SIN(RADIANS(_10sept_0_106[[#This Row],[H_phase]])))*0.6</f>
        <v>-5.3607006140961528E-4</v>
      </c>
      <c r="J81">
        <f>(10^(_10sept_0_106[[#This Row],[V_mag_adj]]/20)*COS(RADIANS(_10sept_0_106[[#This Row],[V_phase]])))*0.6</f>
        <v>1.8044162732735073E-4</v>
      </c>
      <c r="K81">
        <f>(10^(_10sept_0_106[[#This Row],[V_mag_adj]]/20)*SIN(RADIANS(_10sept_0_106[[#This Row],[V_phase]])))*0.6</f>
        <v>-5.3555296979955523E-4</v>
      </c>
    </row>
    <row r="82" spans="1:11" x14ac:dyDescent="0.25">
      <c r="A82">
        <v>-101</v>
      </c>
      <c r="B82">
        <v>-20.23</v>
      </c>
      <c r="C82">
        <v>-48.85</v>
      </c>
      <c r="D82">
        <v>-20.37</v>
      </c>
      <c r="E82">
        <v>-50.35</v>
      </c>
      <c r="F82">
        <f>_10sept_0_106[[#This Row],[H_mag]]-40</f>
        <v>-60.230000000000004</v>
      </c>
      <c r="G82">
        <f>_10sept_0_106[[#This Row],[V_mag]]-40</f>
        <v>-60.370000000000005</v>
      </c>
      <c r="H82">
        <f>(10^(_10sept_0_106[[#This Row],[H_mag_adj]]/20)*COS(RADIANS(_10sept_0_106[[#This Row],[H_phase]])))*0.6</f>
        <v>3.8450205255645539E-4</v>
      </c>
      <c r="I82">
        <f>(10^(_10sept_0_106[[#This Row],[H_mag_adj]]/20)*SIN(RADIANS(_10sept_0_106[[#This Row],[H_phase]])))*0.6</f>
        <v>-4.3998729341674709E-4</v>
      </c>
      <c r="J82">
        <f>(10^(_10sept_0_106[[#This Row],[V_mag_adj]]/20)*COS(RADIANS(_10sept_0_106[[#This Row],[V_phase]])))*0.6</f>
        <v>3.6689126518536823E-4</v>
      </c>
      <c r="K82">
        <f>(10^(_10sept_0_106[[#This Row],[V_mag_adj]]/20)*SIN(RADIANS(_10sept_0_106[[#This Row],[V_phase]])))*0.6</f>
        <v>-4.427081818362611E-4</v>
      </c>
    </row>
    <row r="83" spans="1:11" x14ac:dyDescent="0.25">
      <c r="A83">
        <v>-100</v>
      </c>
      <c r="B83">
        <v>-19.87</v>
      </c>
      <c r="C83">
        <v>-29.12</v>
      </c>
      <c r="D83">
        <v>-19.96</v>
      </c>
      <c r="E83">
        <v>-30.68</v>
      </c>
      <c r="F83">
        <f>_10sept_0_106[[#This Row],[H_mag]]-40</f>
        <v>-59.870000000000005</v>
      </c>
      <c r="G83">
        <f>_10sept_0_106[[#This Row],[V_mag]]-40</f>
        <v>-59.96</v>
      </c>
      <c r="H83">
        <f>(10^(_10sept_0_106[[#This Row],[H_mag_adj]]/20)*COS(RADIANS(_10sept_0_106[[#This Row],[H_phase]])))*0.6</f>
        <v>5.3206546659745389E-4</v>
      </c>
      <c r="I83">
        <f>(10^(_10sept_0_106[[#This Row],[H_mag_adj]]/20)*SIN(RADIANS(_10sept_0_106[[#This Row],[H_phase]])))*0.6</f>
        <v>-2.963871498790308E-4</v>
      </c>
      <c r="J83">
        <f>(10^(_10sept_0_106[[#This Row],[V_mag_adj]]/20)*COS(RADIANS(_10sept_0_106[[#This Row],[V_phase]])))*0.6</f>
        <v>5.184000914486551E-4</v>
      </c>
      <c r="K83">
        <f>(10^(_10sept_0_106[[#This Row],[V_mag_adj]]/20)*SIN(RADIANS(_10sept_0_106[[#This Row],[V_phase]])))*0.6</f>
        <v>-3.0755874914173978E-4</v>
      </c>
    </row>
    <row r="84" spans="1:11" x14ac:dyDescent="0.25">
      <c r="A84">
        <v>-99</v>
      </c>
      <c r="B84">
        <v>-19.63</v>
      </c>
      <c r="C84">
        <v>-10.99</v>
      </c>
      <c r="D84">
        <v>-19.579999999999998</v>
      </c>
      <c r="E84">
        <v>-11.93</v>
      </c>
      <c r="F84">
        <f>_10sept_0_106[[#This Row],[H_mag]]-40</f>
        <v>-59.629999999999995</v>
      </c>
      <c r="G84">
        <f>_10sept_0_106[[#This Row],[V_mag]]-40</f>
        <v>-59.58</v>
      </c>
      <c r="H84">
        <f>(10^(_10sept_0_106[[#This Row],[H_mag_adj]]/20)*COS(RADIANS(_10sept_0_106[[#This Row],[H_phase]])))*0.6</f>
        <v>6.1462830097065507E-4</v>
      </c>
      <c r="I84">
        <f>(10^(_10sept_0_106[[#This Row],[H_mag_adj]]/20)*SIN(RADIANS(_10sept_0_106[[#This Row],[H_phase]])))*0.6</f>
        <v>-1.1936031688112138E-4</v>
      </c>
      <c r="J84">
        <f>(10^(_10sept_0_106[[#This Row],[V_mag_adj]]/20)*COS(RADIANS(_10sept_0_106[[#This Row],[V_phase]])))*0.6</f>
        <v>6.1612394318468259E-4</v>
      </c>
      <c r="K84">
        <f>(10^(_10sept_0_106[[#This Row],[V_mag_adj]]/20)*SIN(RADIANS(_10sept_0_106[[#This Row],[V_phase]])))*0.6</f>
        <v>-1.3017464449525761E-4</v>
      </c>
    </row>
    <row r="85" spans="1:11" x14ac:dyDescent="0.25">
      <c r="A85">
        <v>-98</v>
      </c>
      <c r="B85">
        <v>-19.41</v>
      </c>
      <c r="C85">
        <v>6.09</v>
      </c>
      <c r="D85">
        <v>-19.399999999999999</v>
      </c>
      <c r="E85">
        <v>5.99</v>
      </c>
      <c r="F85">
        <f>_10sept_0_106[[#This Row],[H_mag]]-40</f>
        <v>-59.41</v>
      </c>
      <c r="G85">
        <f>_10sept_0_106[[#This Row],[V_mag]]-40</f>
        <v>-59.4</v>
      </c>
      <c r="H85">
        <f>(10^(_10sept_0_106[[#This Row],[H_mag_adj]]/20)*COS(RADIANS(_10sept_0_106[[#This Row],[H_phase]])))*0.6</f>
        <v>6.3854771733591424E-4</v>
      </c>
      <c r="I85">
        <f>(10^(_10sept_0_106[[#This Row],[H_mag_adj]]/20)*SIN(RADIANS(_10sept_0_106[[#This Row],[H_phase]])))*0.6</f>
        <v>6.8128346563570439E-5</v>
      </c>
      <c r="J85">
        <f>(10^(_10sept_0_106[[#This Row],[V_mag_adj]]/20)*COS(RADIANS(_10sept_0_106[[#This Row],[V_phase]])))*0.6</f>
        <v>6.3940136554198237E-4</v>
      </c>
      <c r="K85">
        <f>(10^(_10sept_0_106[[#This Row],[V_mag_adj]]/20)*SIN(RADIANS(_10sept_0_106[[#This Row],[V_phase]])))*0.6</f>
        <v>6.7090964234582271E-5</v>
      </c>
    </row>
    <row r="86" spans="1:11" x14ac:dyDescent="0.25">
      <c r="A86">
        <v>-97</v>
      </c>
      <c r="B86">
        <v>-19.309999999999999</v>
      </c>
      <c r="C86">
        <v>23.82</v>
      </c>
      <c r="D86">
        <v>-19.329999999999998</v>
      </c>
      <c r="E86">
        <v>23.17</v>
      </c>
      <c r="F86">
        <f>_10sept_0_106[[#This Row],[H_mag]]-40</f>
        <v>-59.31</v>
      </c>
      <c r="G86">
        <f>_10sept_0_106[[#This Row],[V_mag]]-40</f>
        <v>-59.33</v>
      </c>
      <c r="H86">
        <f>(10^(_10sept_0_106[[#This Row],[H_mag_adj]]/20)*COS(RADIANS(_10sept_0_106[[#This Row],[H_phase]])))*0.6</f>
        <v>5.9427342103483306E-4</v>
      </c>
      <c r="I86">
        <f>(10^(_10sept_0_106[[#This Row],[H_mag_adj]]/20)*SIN(RADIANS(_10sept_0_106[[#This Row],[H_phase]])))*0.6</f>
        <v>2.623536404338282E-4</v>
      </c>
      <c r="J86">
        <f>(10^(_10sept_0_106[[#This Row],[V_mag_adj]]/20)*COS(RADIANS(_10sept_0_106[[#This Row],[V_phase]])))*0.6</f>
        <v>5.9583787533415422E-4</v>
      </c>
      <c r="K86">
        <f>(10^(_10sept_0_106[[#This Row],[V_mag_adj]]/20)*SIN(RADIANS(_10sept_0_106[[#This Row],[V_phase]])))*0.6</f>
        <v>2.5500723217043708E-4</v>
      </c>
    </row>
    <row r="87" spans="1:11" x14ac:dyDescent="0.25">
      <c r="A87">
        <v>-96</v>
      </c>
      <c r="B87">
        <v>-19.239999999999998</v>
      </c>
      <c r="C87">
        <v>41.73</v>
      </c>
      <c r="D87">
        <v>-19.260000000000002</v>
      </c>
      <c r="E87">
        <v>41.3</v>
      </c>
      <c r="F87">
        <f>_10sept_0_106[[#This Row],[H_mag]]-40</f>
        <v>-59.239999999999995</v>
      </c>
      <c r="G87">
        <f>_10sept_0_106[[#This Row],[V_mag]]-40</f>
        <v>-59.260000000000005</v>
      </c>
      <c r="H87">
        <f>(10^(_10sept_0_106[[#This Row],[H_mag_adj]]/20)*COS(RADIANS(_10sept_0_106[[#This Row],[H_phase]])))*0.6</f>
        <v>4.8871845207600648E-4</v>
      </c>
      <c r="I87">
        <f>(10^(_10sept_0_106[[#This Row],[H_mag_adj]]/20)*SIN(RADIANS(_10sept_0_106[[#This Row],[H_phase]])))*0.6</f>
        <v>4.3589149738241877E-4</v>
      </c>
      <c r="J87">
        <f>(10^(_10sept_0_106[[#This Row],[V_mag_adj]]/20)*COS(RADIANS(_10sept_0_106[[#This Row],[V_phase]])))*0.6</f>
        <v>4.9084447380842353E-4</v>
      </c>
      <c r="K87">
        <f>(10^(_10sept_0_106[[#This Row],[V_mag_adj]]/20)*SIN(RADIANS(_10sept_0_106[[#This Row],[V_phase]])))*0.6</f>
        <v>4.3121740673575463E-4</v>
      </c>
    </row>
    <row r="88" spans="1:11" x14ac:dyDescent="0.25">
      <c r="A88">
        <v>-95</v>
      </c>
      <c r="B88">
        <v>-19.16</v>
      </c>
      <c r="C88">
        <v>59.56</v>
      </c>
      <c r="D88">
        <v>-19.11</v>
      </c>
      <c r="E88">
        <v>59.14</v>
      </c>
      <c r="F88">
        <f>_10sept_0_106[[#This Row],[H_mag]]-40</f>
        <v>-59.16</v>
      </c>
      <c r="G88">
        <f>_10sept_0_106[[#This Row],[V_mag]]-40</f>
        <v>-59.11</v>
      </c>
      <c r="H88">
        <f>(10^(_10sept_0_106[[#This Row],[H_mag_adj]]/20)*COS(RADIANS(_10sept_0_106[[#This Row],[H_phase]])))*0.6</f>
        <v>3.3484754224954533E-4</v>
      </c>
      <c r="I88">
        <f>(10^(_10sept_0_106[[#This Row],[H_mag_adj]]/20)*SIN(RADIANS(_10sept_0_106[[#This Row],[H_phase]])))*0.6</f>
        <v>5.6982199818612748E-4</v>
      </c>
      <c r="J88">
        <f>(10^(_10sept_0_106[[#This Row],[V_mag_adj]]/20)*COS(RADIANS(_10sept_0_106[[#This Row],[V_phase]])))*0.6</f>
        <v>3.4097267982091607E-4</v>
      </c>
      <c r="K88">
        <f>(10^(_10sept_0_106[[#This Row],[V_mag_adj]]/20)*SIN(RADIANS(_10sept_0_106[[#This Row],[V_phase]])))*0.6</f>
        <v>5.7062750970556008E-4</v>
      </c>
    </row>
    <row r="89" spans="1:11" x14ac:dyDescent="0.25">
      <c r="A89">
        <v>-94</v>
      </c>
      <c r="B89">
        <v>-18.98</v>
      </c>
      <c r="C89">
        <v>78.52</v>
      </c>
      <c r="D89">
        <v>-18.84</v>
      </c>
      <c r="E89">
        <v>77.91</v>
      </c>
      <c r="F89">
        <f>_10sept_0_106[[#This Row],[H_mag]]-40</f>
        <v>-58.980000000000004</v>
      </c>
      <c r="G89">
        <f>_10sept_0_106[[#This Row],[V_mag]]-40</f>
        <v>-58.84</v>
      </c>
      <c r="H89">
        <f>(10^(_10sept_0_106[[#This Row],[H_mag_adj]]/20)*COS(RADIANS(_10sept_0_106[[#This Row],[H_phase]])))*0.6</f>
        <v>1.3429528598010856E-4</v>
      </c>
      <c r="I89">
        <f>(10^(_10sept_0_106[[#This Row],[H_mag_adj]]/20)*SIN(RADIANS(_10sept_0_106[[#This Row],[H_phase]])))*0.6</f>
        <v>6.6126383634154229E-4</v>
      </c>
      <c r="J89">
        <f>(10^(_10sept_0_106[[#This Row],[V_mag_adj]]/20)*COS(RADIANS(_10sept_0_106[[#This Row],[V_phase]])))*0.6</f>
        <v>1.4362408328477872E-4</v>
      </c>
      <c r="K89">
        <f>(10^(_10sept_0_106[[#This Row],[V_mag_adj]]/20)*SIN(RADIANS(_10sept_0_106[[#This Row],[V_phase]])))*0.6</f>
        <v>6.70517443791039E-4</v>
      </c>
    </row>
    <row r="90" spans="1:11" x14ac:dyDescent="0.25">
      <c r="A90">
        <v>-93</v>
      </c>
      <c r="B90">
        <v>-18.59</v>
      </c>
      <c r="C90">
        <v>96.79</v>
      </c>
      <c r="D90">
        <v>-18.489999999999998</v>
      </c>
      <c r="E90">
        <v>95.63</v>
      </c>
      <c r="F90">
        <f>_10sept_0_106[[#This Row],[H_mag]]-40</f>
        <v>-58.59</v>
      </c>
      <c r="G90">
        <f>_10sept_0_106[[#This Row],[V_mag]]-40</f>
        <v>-58.489999999999995</v>
      </c>
      <c r="H90">
        <f>(10^(_10sept_0_106[[#This Row],[H_mag_adj]]/20)*COS(RADIANS(_10sept_0_106[[#This Row],[H_phase]])))*0.6</f>
        <v>-8.3441359085061981E-5</v>
      </c>
      <c r="I90">
        <f>(10^(_10sept_0_106[[#This Row],[H_mag_adj]]/20)*SIN(RADIANS(_10sept_0_106[[#This Row],[H_phase]])))*0.6</f>
        <v>7.008005679391804E-4</v>
      </c>
      <c r="J90">
        <f>(10^(_10sept_0_106[[#This Row],[V_mag_adj]]/20)*COS(RADIANS(_10sept_0_106[[#This Row],[V_phase]])))*0.6</f>
        <v>-7.0038672278383227E-5</v>
      </c>
      <c r="K90">
        <f>(10^(_10sept_0_106[[#This Row],[V_mag_adj]]/20)*SIN(RADIANS(_10sept_0_106[[#This Row],[V_phase]])))*0.6</f>
        <v>7.1047895476926729E-4</v>
      </c>
    </row>
    <row r="91" spans="1:11" x14ac:dyDescent="0.25">
      <c r="A91">
        <v>-92</v>
      </c>
      <c r="B91">
        <v>-18.170000000000002</v>
      </c>
      <c r="C91">
        <v>114.56</v>
      </c>
      <c r="D91">
        <v>-18.14</v>
      </c>
      <c r="E91">
        <v>112.85</v>
      </c>
      <c r="F91">
        <f>_10sept_0_106[[#This Row],[H_mag]]-40</f>
        <v>-58.17</v>
      </c>
      <c r="G91">
        <f>_10sept_0_106[[#This Row],[V_mag]]-40</f>
        <v>-58.14</v>
      </c>
      <c r="H91">
        <f>(10^(_10sept_0_106[[#This Row],[H_mag_adj]]/20)*COS(RADIANS(_10sept_0_106[[#This Row],[H_phase]])))*0.6</f>
        <v>-3.0787524942909765E-4</v>
      </c>
      <c r="I91">
        <f>(10^(_10sept_0_106[[#This Row],[H_mag_adj]]/20)*SIN(RADIANS(_10sept_0_106[[#This Row],[H_phase]])))*0.6</f>
        <v>6.7370009808222176E-4</v>
      </c>
      <c r="J91">
        <f>(10^(_10sept_0_106[[#This Row],[V_mag_adj]]/20)*COS(RADIANS(_10sept_0_106[[#This Row],[V_phase]])))*0.6</f>
        <v>-2.8862963197053411E-4</v>
      </c>
      <c r="K91">
        <f>(10^(_10sept_0_106[[#This Row],[V_mag_adj]]/20)*SIN(RADIANS(_10sept_0_106[[#This Row],[V_phase]])))*0.6</f>
        <v>6.8494893923291822E-4</v>
      </c>
    </row>
    <row r="92" spans="1:11" x14ac:dyDescent="0.25">
      <c r="A92">
        <v>-91</v>
      </c>
      <c r="B92">
        <v>-17.91</v>
      </c>
      <c r="C92">
        <v>131.31</v>
      </c>
      <c r="D92">
        <v>-17.87</v>
      </c>
      <c r="E92">
        <v>129.4</v>
      </c>
      <c r="F92">
        <f>_10sept_0_106[[#This Row],[H_mag]]-40</f>
        <v>-57.91</v>
      </c>
      <c r="G92">
        <f>_10sept_0_106[[#This Row],[V_mag]]-40</f>
        <v>-57.870000000000005</v>
      </c>
      <c r="H92">
        <f>(10^(_10sept_0_106[[#This Row],[H_mag_adj]]/20)*COS(RADIANS(_10sept_0_106[[#This Row],[H_phase]])))*0.6</f>
        <v>-5.0382828839008146E-4</v>
      </c>
      <c r="I92">
        <f>(10^(_10sept_0_106[[#This Row],[H_mag_adj]]/20)*SIN(RADIANS(_10sept_0_106[[#This Row],[H_phase]])))*0.6</f>
        <v>5.7329387696836978E-4</v>
      </c>
      <c r="J92">
        <f>(10^(_10sept_0_106[[#This Row],[V_mag_adj]]/20)*COS(RADIANS(_10sept_0_106[[#This Row],[V_phase]])))*0.6</f>
        <v>-4.8667678104834786E-4</v>
      </c>
      <c r="K92">
        <f>(10^(_10sept_0_106[[#This Row],[V_mag_adj]]/20)*SIN(RADIANS(_10sept_0_106[[#This Row],[V_phase]])))*0.6</f>
        <v>5.9249001006799872E-4</v>
      </c>
    </row>
    <row r="93" spans="1:11" x14ac:dyDescent="0.25">
      <c r="A93">
        <v>-90</v>
      </c>
      <c r="B93">
        <v>-17.809999999999999</v>
      </c>
      <c r="C93">
        <v>148.94</v>
      </c>
      <c r="D93">
        <v>-17.8</v>
      </c>
      <c r="E93">
        <v>146.86000000000001</v>
      </c>
      <c r="F93">
        <f>_10sept_0_106[[#This Row],[H_mag]]-40</f>
        <v>-57.81</v>
      </c>
      <c r="G93">
        <f>_10sept_0_106[[#This Row],[V_mag]]-40</f>
        <v>-57.8</v>
      </c>
      <c r="H93">
        <f>(10^(_10sept_0_106[[#This Row],[H_mag_adj]]/20)*COS(RADIANS(_10sept_0_106[[#This Row],[H_phase]])))*0.6</f>
        <v>-6.6136811682465939E-4</v>
      </c>
      <c r="I93">
        <f>(10^(_10sept_0_106[[#This Row],[H_mag_adj]]/20)*SIN(RADIANS(_10sept_0_106[[#This Row],[H_phase]])))*0.6</f>
        <v>3.9833327867105477E-4</v>
      </c>
      <c r="J93">
        <f>(10^(_10sept_0_106[[#This Row],[V_mag_adj]]/20)*COS(RADIANS(_10sept_0_106[[#This Row],[V_phase]])))*0.6</f>
        <v>-6.4721961097921122E-4</v>
      </c>
      <c r="K93">
        <f>(10^(_10sept_0_106[[#This Row],[V_mag_adj]]/20)*SIN(RADIANS(_10sept_0_106[[#This Row],[V_phase]])))*0.6</f>
        <v>4.2256131134007103E-4</v>
      </c>
    </row>
    <row r="94" spans="1:11" x14ac:dyDescent="0.25">
      <c r="A94">
        <v>-89</v>
      </c>
      <c r="B94">
        <v>-17.72</v>
      </c>
      <c r="C94">
        <v>168.33</v>
      </c>
      <c r="D94">
        <v>-17.71</v>
      </c>
      <c r="E94">
        <v>166.04</v>
      </c>
      <c r="F94">
        <f>_10sept_0_106[[#This Row],[H_mag]]-40</f>
        <v>-57.72</v>
      </c>
      <c r="G94">
        <f>_10sept_0_106[[#This Row],[V_mag]]-40</f>
        <v>-57.71</v>
      </c>
      <c r="H94">
        <f>(10^(_10sept_0_106[[#This Row],[H_mag_adj]]/20)*COS(RADIANS(_10sept_0_106[[#This Row],[H_phase]])))*0.6</f>
        <v>-7.6397615093880874E-4</v>
      </c>
      <c r="I94">
        <f>(10^(_10sept_0_106[[#This Row],[H_mag_adj]]/20)*SIN(RADIANS(_10sept_0_106[[#This Row],[H_phase]])))*0.6</f>
        <v>1.5779472801173301E-4</v>
      </c>
      <c r="J94">
        <f>(10^(_10sept_0_106[[#This Row],[V_mag_adj]]/20)*COS(RADIANS(_10sept_0_106[[#This Row],[V_phase]])))*0.6</f>
        <v>-7.5793306108928881E-4</v>
      </c>
      <c r="K94">
        <f>(10^(_10sept_0_106[[#This Row],[V_mag_adj]]/20)*SIN(RADIANS(_10sept_0_106[[#This Row],[V_phase]])))*0.6</f>
        <v>1.8841200351585416E-4</v>
      </c>
    </row>
    <row r="95" spans="1:11" x14ac:dyDescent="0.25">
      <c r="A95">
        <v>-88</v>
      </c>
      <c r="B95">
        <v>-17.57</v>
      </c>
      <c r="C95">
        <v>-172.7</v>
      </c>
      <c r="D95">
        <v>-17.57</v>
      </c>
      <c r="E95">
        <v>-174.41</v>
      </c>
      <c r="F95">
        <f>_10sept_0_106[[#This Row],[H_mag]]-40</f>
        <v>-57.57</v>
      </c>
      <c r="G95">
        <f>_10sept_0_106[[#This Row],[V_mag]]-40</f>
        <v>-57.57</v>
      </c>
      <c r="H95">
        <f>(10^(_10sept_0_106[[#This Row],[H_mag_adj]]/20)*COS(RADIANS(_10sept_0_106[[#This Row],[H_phase]])))*0.6</f>
        <v>-7.8725731988084087E-4</v>
      </c>
      <c r="I95">
        <f>(10^(_10sept_0_106[[#This Row],[H_mag_adj]]/20)*SIN(RADIANS(_10sept_0_106[[#This Row],[H_phase]])))*0.6</f>
        <v>-1.0084998859153086E-4</v>
      </c>
      <c r="J95">
        <f>(10^(_10sept_0_106[[#This Row],[V_mag_adj]]/20)*COS(RADIANS(_10sept_0_106[[#This Row],[V_phase]])))*0.6</f>
        <v>-7.8991616257009757E-4</v>
      </c>
      <c r="K95">
        <f>(10^(_10sept_0_106[[#This Row],[V_mag_adj]]/20)*SIN(RADIANS(_10sept_0_106[[#This Row],[V_phase]])))*0.6</f>
        <v>-7.7312767479942047E-5</v>
      </c>
    </row>
    <row r="96" spans="1:11" x14ac:dyDescent="0.25">
      <c r="A96">
        <v>-87</v>
      </c>
      <c r="B96">
        <v>-17.14</v>
      </c>
      <c r="C96">
        <v>-153.06</v>
      </c>
      <c r="D96">
        <v>-17.18</v>
      </c>
      <c r="E96">
        <v>-155.37</v>
      </c>
      <c r="F96">
        <f>_10sept_0_106[[#This Row],[H_mag]]-40</f>
        <v>-57.14</v>
      </c>
      <c r="G96">
        <f>_10sept_0_106[[#This Row],[V_mag]]-40</f>
        <v>-57.18</v>
      </c>
      <c r="H96">
        <f>(10^(_10sept_0_106[[#This Row],[H_mag_adj]]/20)*COS(RADIANS(_10sept_0_106[[#This Row],[H_phase]])))*0.6</f>
        <v>-7.4347019500877007E-4</v>
      </c>
      <c r="I96">
        <f>(10^(_10sept_0_106[[#This Row],[H_mag_adj]]/20)*SIN(RADIANS(_10sept_0_106[[#This Row],[H_phase]])))*0.6</f>
        <v>-3.778368209422063E-4</v>
      </c>
      <c r="J96">
        <f>(10^(_10sept_0_106[[#This Row],[V_mag_adj]]/20)*COS(RADIANS(_10sept_0_106[[#This Row],[V_phase]])))*0.6</f>
        <v>-7.5461206246639652E-4</v>
      </c>
      <c r="K96">
        <f>(10^(_10sept_0_106[[#This Row],[V_mag_adj]]/20)*SIN(RADIANS(_10sept_0_106[[#This Row],[V_phase]])))*0.6</f>
        <v>-3.4596642638817055E-4</v>
      </c>
    </row>
    <row r="97" spans="1:11" x14ac:dyDescent="0.25">
      <c r="A97">
        <v>-86</v>
      </c>
      <c r="B97">
        <v>-16.53</v>
      </c>
      <c r="C97">
        <v>-133.63</v>
      </c>
      <c r="D97">
        <v>-16.579999999999998</v>
      </c>
      <c r="E97">
        <v>-135.47999999999999</v>
      </c>
      <c r="F97">
        <f>_10sept_0_106[[#This Row],[H_mag]]-40</f>
        <v>-56.53</v>
      </c>
      <c r="G97">
        <f>_10sept_0_106[[#This Row],[V_mag]]-40</f>
        <v>-56.58</v>
      </c>
      <c r="H97">
        <f>(10^(_10sept_0_106[[#This Row],[H_mag_adj]]/20)*COS(RADIANS(_10sept_0_106[[#This Row],[H_phase]])))*0.6</f>
        <v>-6.1730454633886331E-4</v>
      </c>
      <c r="I97">
        <f>(10^(_10sept_0_106[[#This Row],[H_mag_adj]]/20)*SIN(RADIANS(_10sept_0_106[[#This Row],[H_phase]])))*0.6</f>
        <v>-6.4755436660088534E-4</v>
      </c>
      <c r="J97">
        <f>(10^(_10sept_0_106[[#This Row],[V_mag_adj]]/20)*COS(RADIANS(_10sept_0_106[[#This Row],[V_phase]])))*0.6</f>
        <v>-6.3422634458981696E-4</v>
      </c>
      <c r="K97">
        <f>(10^(_10sept_0_106[[#This Row],[V_mag_adj]]/20)*SIN(RADIANS(_10sept_0_106[[#This Row],[V_phase]])))*0.6</f>
        <v>-6.23687820973583E-4</v>
      </c>
    </row>
    <row r="98" spans="1:11" x14ac:dyDescent="0.25">
      <c r="A98">
        <v>-85</v>
      </c>
      <c r="B98">
        <v>-15.9</v>
      </c>
      <c r="C98">
        <v>-115.5</v>
      </c>
      <c r="D98">
        <v>-15.91</v>
      </c>
      <c r="E98">
        <v>-117.61</v>
      </c>
      <c r="F98">
        <f>_10sept_0_106[[#This Row],[H_mag]]-40</f>
        <v>-55.9</v>
      </c>
      <c r="G98">
        <f>_10sept_0_106[[#This Row],[V_mag]]-40</f>
        <v>-55.91</v>
      </c>
      <c r="H98">
        <f>(10^(_10sept_0_106[[#This Row],[H_mag_adj]]/20)*COS(RADIANS(_10sept_0_106[[#This Row],[H_phase]])))*0.6</f>
        <v>-4.1412895895928751E-4</v>
      </c>
      <c r="I98">
        <f>(10^(_10sept_0_106[[#This Row],[H_mag_adj]]/20)*SIN(RADIANS(_10sept_0_106[[#This Row],[H_phase]])))*0.6</f>
        <v>-8.6823941810314415E-4</v>
      </c>
      <c r="J98">
        <f>(10^(_10sept_0_106[[#This Row],[V_mag_adj]]/20)*COS(RADIANS(_10sept_0_106[[#This Row],[V_phase]])))*0.6</f>
        <v>-4.4530215064824286E-4</v>
      </c>
      <c r="K98">
        <f>(10^(_10sept_0_106[[#This Row],[V_mag_adj]]/20)*SIN(RADIANS(_10sept_0_106[[#This Row],[V_phase]])))*0.6</f>
        <v>-8.5142248488892351E-4</v>
      </c>
    </row>
    <row r="99" spans="1:11" x14ac:dyDescent="0.25">
      <c r="A99">
        <v>-84</v>
      </c>
      <c r="B99">
        <v>-15.33</v>
      </c>
      <c r="C99">
        <v>-99.59</v>
      </c>
      <c r="D99">
        <v>-15.36</v>
      </c>
      <c r="E99">
        <v>-100.86</v>
      </c>
      <c r="F99">
        <f>_10sept_0_106[[#This Row],[H_mag]]-40</f>
        <v>-55.33</v>
      </c>
      <c r="G99">
        <f>_10sept_0_106[[#This Row],[V_mag]]-40</f>
        <v>-55.36</v>
      </c>
      <c r="H99">
        <f>(10^(_10sept_0_106[[#This Row],[H_mag_adj]]/20)*COS(RADIANS(_10sept_0_106[[#This Row],[H_phase]])))*0.6</f>
        <v>-1.7112660272432074E-4</v>
      </c>
      <c r="I99">
        <f>(10^(_10sept_0_106[[#This Row],[H_mag_adj]]/20)*SIN(RADIANS(_10sept_0_106[[#This Row],[H_phase]])))*0.6</f>
        <v>-1.0128362425042593E-3</v>
      </c>
      <c r="J99">
        <f>(10^(_10sept_0_106[[#This Row],[V_mag_adj]]/20)*COS(RADIANS(_10sept_0_106[[#This Row],[V_phase]])))*0.6</f>
        <v>-1.9286564690511622E-4</v>
      </c>
      <c r="K99">
        <f>(10^(_10sept_0_106[[#This Row],[V_mag_adj]]/20)*SIN(RADIANS(_10sept_0_106[[#This Row],[V_phase]])))*0.6</f>
        <v>-1.0053163704764026E-3</v>
      </c>
    </row>
    <row r="100" spans="1:11" x14ac:dyDescent="0.25">
      <c r="A100">
        <v>-83</v>
      </c>
      <c r="B100">
        <v>-14.89</v>
      </c>
      <c r="C100">
        <v>-82.77</v>
      </c>
      <c r="D100">
        <v>-14.94</v>
      </c>
      <c r="E100">
        <v>-84.49</v>
      </c>
      <c r="F100">
        <f>_10sept_0_106[[#This Row],[H_mag]]-40</f>
        <v>-54.89</v>
      </c>
      <c r="G100">
        <f>_10sept_0_106[[#This Row],[V_mag]]-40</f>
        <v>-54.94</v>
      </c>
      <c r="H100">
        <f>(10^(_10sept_0_106[[#This Row],[H_mag_adj]]/20)*COS(RADIANS(_10sept_0_106[[#This Row],[H_phase]])))*0.6</f>
        <v>1.3599211891715616E-4</v>
      </c>
      <c r="I100">
        <f>(10^(_10sept_0_106[[#This Row],[H_mag_adj]]/20)*SIN(RADIANS(_10sept_0_106[[#This Row],[H_phase]])))*0.6</f>
        <v>-1.0719742375869296E-3</v>
      </c>
      <c r="J100">
        <f>(10^(_10sept_0_106[[#This Row],[V_mag_adj]]/20)*COS(RADIANS(_10sept_0_106[[#This Row],[V_phase]])))*0.6</f>
        <v>1.0315982629834918E-4</v>
      </c>
      <c r="K100">
        <f>(10^(_10sept_0_106[[#This Row],[V_mag_adj]]/20)*SIN(RADIANS(_10sept_0_106[[#This Row],[V_phase]])))*0.6</f>
        <v>-1.0693993674301765E-3</v>
      </c>
    </row>
    <row r="101" spans="1:11" x14ac:dyDescent="0.25">
      <c r="A101">
        <v>-82</v>
      </c>
      <c r="B101">
        <v>-14.59</v>
      </c>
      <c r="C101">
        <v>-66.099999999999994</v>
      </c>
      <c r="D101">
        <v>-14.64</v>
      </c>
      <c r="E101">
        <v>-67.34</v>
      </c>
      <c r="F101">
        <f>_10sept_0_106[[#This Row],[H_mag]]-40</f>
        <v>-54.59</v>
      </c>
      <c r="G101">
        <f>_10sept_0_106[[#This Row],[V_mag]]-40</f>
        <v>-54.64</v>
      </c>
      <c r="H101">
        <f>(10^(_10sept_0_106[[#This Row],[H_mag_adj]]/20)*COS(RADIANS(_10sept_0_106[[#This Row],[H_phase]])))*0.6</f>
        <v>4.5316678969397782E-4</v>
      </c>
      <c r="I101">
        <f>(10^(_10sept_0_106[[#This Row],[H_mag_adj]]/20)*SIN(RADIANS(_10sept_0_106[[#This Row],[H_phase]])))*0.6</f>
        <v>-1.0226289854653996E-3</v>
      </c>
      <c r="J101">
        <f>(10^(_10sept_0_106[[#This Row],[V_mag_adj]]/20)*COS(RADIANS(_10sept_0_106[[#This Row],[V_phase]])))*0.6</f>
        <v>4.2845706368359576E-4</v>
      </c>
      <c r="K101">
        <f>(10^(_10sept_0_106[[#This Row],[V_mag_adj]]/20)*SIN(RADIANS(_10sept_0_106[[#This Row],[V_phase]])))*0.6</f>
        <v>-1.0262714830975169E-3</v>
      </c>
    </row>
    <row r="102" spans="1:11" x14ac:dyDescent="0.25">
      <c r="A102">
        <v>-81</v>
      </c>
      <c r="B102">
        <v>-14.34</v>
      </c>
      <c r="C102">
        <v>-48.87</v>
      </c>
      <c r="D102">
        <v>-14.41</v>
      </c>
      <c r="E102">
        <v>-50.45</v>
      </c>
      <c r="F102">
        <f>_10sept_0_106[[#This Row],[H_mag]]-40</f>
        <v>-54.34</v>
      </c>
      <c r="G102">
        <f>_10sept_0_106[[#This Row],[V_mag]]-40</f>
        <v>-54.41</v>
      </c>
      <c r="H102">
        <f>(10^(_10sept_0_106[[#This Row],[H_mag_adj]]/20)*COS(RADIANS(_10sept_0_106[[#This Row],[H_phase]])))*0.6</f>
        <v>7.5722532080885186E-4</v>
      </c>
      <c r="I102">
        <f>(10^(_10sept_0_106[[#This Row],[H_mag_adj]]/20)*SIN(RADIANS(_10sept_0_106[[#This Row],[H_phase]])))*0.6</f>
        <v>-8.6710675158197437E-4</v>
      </c>
      <c r="J102">
        <f>(10^(_10sept_0_106[[#This Row],[V_mag_adj]]/20)*COS(RADIANS(_10sept_0_106[[#This Row],[V_phase]])))*0.6</f>
        <v>7.2714516892432928E-4</v>
      </c>
      <c r="K102">
        <f>(10^(_10sept_0_106[[#This Row],[V_mag_adj]]/20)*SIN(RADIANS(_10sept_0_106[[#This Row],[V_phase]])))*0.6</f>
        <v>-8.8053091803191267E-4</v>
      </c>
    </row>
    <row r="103" spans="1:11" x14ac:dyDescent="0.25">
      <c r="A103">
        <v>-80</v>
      </c>
      <c r="B103">
        <v>-14.11</v>
      </c>
      <c r="C103">
        <v>-31.89</v>
      </c>
      <c r="D103">
        <v>-14.18</v>
      </c>
      <c r="E103">
        <v>-33.159999999999997</v>
      </c>
      <c r="F103">
        <f>_10sept_0_106[[#This Row],[H_mag]]-40</f>
        <v>-54.11</v>
      </c>
      <c r="G103">
        <f>_10sept_0_106[[#This Row],[V_mag]]-40</f>
        <v>-54.18</v>
      </c>
      <c r="H103">
        <f>(10^(_10sept_0_106[[#This Row],[H_mag_adj]]/20)*COS(RADIANS(_10sept_0_106[[#This Row],[H_phase]])))*0.6</f>
        <v>1.0036715848517771E-3</v>
      </c>
      <c r="I103">
        <f>(10^(_10sept_0_106[[#This Row],[H_mag_adj]]/20)*SIN(RADIANS(_10sept_0_106[[#This Row],[H_phase]])))*0.6</f>
        <v>-6.2448752375644366E-4</v>
      </c>
      <c r="J103">
        <f>(10^(_10sept_0_106[[#This Row],[V_mag_adj]]/20)*COS(RADIANS(_10sept_0_106[[#This Row],[V_phase]])))*0.6</f>
        <v>9.816409213050045E-4</v>
      </c>
      <c r="K103">
        <f>(10^(_10sept_0_106[[#This Row],[V_mag_adj]]/20)*SIN(RADIANS(_10sept_0_106[[#This Row],[V_phase]])))*0.6</f>
        <v>-6.4138948903425853E-4</v>
      </c>
    </row>
    <row r="104" spans="1:11" x14ac:dyDescent="0.25">
      <c r="A104">
        <v>-79</v>
      </c>
      <c r="B104">
        <v>-13.72</v>
      </c>
      <c r="C104">
        <v>-14.04</v>
      </c>
      <c r="D104">
        <v>-13.82</v>
      </c>
      <c r="E104">
        <v>-15.61</v>
      </c>
      <c r="F104">
        <f>_10sept_0_106[[#This Row],[H_mag]]-40</f>
        <v>-53.72</v>
      </c>
      <c r="G104">
        <f>_10sept_0_106[[#This Row],[V_mag]]-40</f>
        <v>-53.82</v>
      </c>
      <c r="H104">
        <f>(10^(_10sept_0_106[[#This Row],[H_mag_adj]]/20)*COS(RADIANS(_10sept_0_106[[#This Row],[H_phase]])))*0.6</f>
        <v>1.1994431306317952E-3</v>
      </c>
      <c r="I104">
        <f>(10^(_10sept_0_106[[#This Row],[H_mag_adj]]/20)*SIN(RADIANS(_10sept_0_106[[#This Row],[H_phase]])))*0.6</f>
        <v>-2.9994433914798515E-4</v>
      </c>
      <c r="J104">
        <f>(10^(_10sept_0_106[[#This Row],[V_mag_adj]]/20)*COS(RADIANS(_10sept_0_106[[#This Row],[V_phase]])))*0.6</f>
        <v>1.1771442222276701E-3</v>
      </c>
      <c r="K104">
        <f>(10^(_10sept_0_106[[#This Row],[V_mag_adj]]/20)*SIN(RADIANS(_10sept_0_106[[#This Row],[V_phase]])))*0.6</f>
        <v>-3.2888604950608686E-4</v>
      </c>
    </row>
    <row r="105" spans="1:11" x14ac:dyDescent="0.25">
      <c r="A105">
        <v>-78</v>
      </c>
      <c r="B105">
        <v>-13.23</v>
      </c>
      <c r="C105">
        <v>2.61</v>
      </c>
      <c r="D105">
        <v>-13.31</v>
      </c>
      <c r="E105">
        <v>2.2999999999999998</v>
      </c>
      <c r="F105">
        <f>_10sept_0_106[[#This Row],[H_mag]]-40</f>
        <v>-53.230000000000004</v>
      </c>
      <c r="G105">
        <f>_10sept_0_106[[#This Row],[V_mag]]-40</f>
        <v>-53.31</v>
      </c>
      <c r="H105">
        <f>(10^(_10sept_0_106[[#This Row],[H_mag_adj]]/20)*COS(RADIANS(_10sept_0_106[[#This Row],[H_phase]])))*0.6</f>
        <v>1.3067740318879393E-3</v>
      </c>
      <c r="I105">
        <f>(10^(_10sept_0_106[[#This Row],[H_mag_adj]]/20)*SIN(RADIANS(_10sept_0_106[[#This Row],[H_phase]])))*0.6</f>
        <v>5.9568808762922928E-5</v>
      </c>
      <c r="J105">
        <f>(10^(_10sept_0_106[[#This Row],[V_mag_adj]]/20)*COS(RADIANS(_10sept_0_106[[#This Row],[V_phase]])))*0.6</f>
        <v>1.2950938457428837E-3</v>
      </c>
      <c r="K105">
        <f>(10^(_10sept_0_106[[#This Row],[V_mag_adj]]/20)*SIN(RADIANS(_10sept_0_106[[#This Row],[V_phase]])))*0.6</f>
        <v>5.2016342146910519E-5</v>
      </c>
    </row>
    <row r="106" spans="1:11" x14ac:dyDescent="0.25">
      <c r="A106">
        <v>-77</v>
      </c>
      <c r="B106">
        <v>-12.72</v>
      </c>
      <c r="C106">
        <v>17.68</v>
      </c>
      <c r="D106">
        <v>-12.78</v>
      </c>
      <c r="E106">
        <v>17.77</v>
      </c>
      <c r="F106">
        <f>_10sept_0_106[[#This Row],[H_mag]]-40</f>
        <v>-52.72</v>
      </c>
      <c r="G106">
        <f>_10sept_0_106[[#This Row],[V_mag]]-40</f>
        <v>-52.78</v>
      </c>
      <c r="H106">
        <f>(10^(_10sept_0_106[[#This Row],[H_mag_adj]]/20)*COS(RADIANS(_10sept_0_106[[#This Row],[H_phase]])))*0.6</f>
        <v>1.3217161844155903E-3</v>
      </c>
      <c r="I106">
        <f>(10^(_10sept_0_106[[#This Row],[H_mag_adj]]/20)*SIN(RADIANS(_10sept_0_106[[#This Row],[H_phase]])))*0.6</f>
        <v>4.2130514082192895E-4</v>
      </c>
      <c r="J106">
        <f>(10^(_10sept_0_106[[#This Row],[V_mag_adj]]/20)*COS(RADIANS(_10sept_0_106[[#This Row],[V_phase]])))*0.6</f>
        <v>1.3119587062196715E-3</v>
      </c>
      <c r="K106">
        <f>(10^(_10sept_0_106[[#This Row],[V_mag_adj]]/20)*SIN(RADIANS(_10sept_0_106[[#This Row],[V_phase]])))*0.6</f>
        <v>4.2046623443097575E-4</v>
      </c>
    </row>
    <row r="107" spans="1:11" x14ac:dyDescent="0.25">
      <c r="A107">
        <v>-76</v>
      </c>
      <c r="B107">
        <v>-12.1</v>
      </c>
      <c r="C107">
        <v>33.409999999999997</v>
      </c>
      <c r="D107">
        <v>-12.18</v>
      </c>
      <c r="E107">
        <v>33.57</v>
      </c>
      <c r="F107">
        <f>_10sept_0_106[[#This Row],[H_mag]]-40</f>
        <v>-52.1</v>
      </c>
      <c r="G107">
        <f>_10sept_0_106[[#This Row],[V_mag]]-40</f>
        <v>-52.18</v>
      </c>
      <c r="H107">
        <f>(10^(_10sept_0_106[[#This Row],[H_mag_adj]]/20)*COS(RADIANS(_10sept_0_106[[#This Row],[H_phase]])))*0.6</f>
        <v>1.2436798581407743E-3</v>
      </c>
      <c r="I107">
        <f>(10^(_10sept_0_106[[#This Row],[H_mag_adj]]/20)*SIN(RADIANS(_10sept_0_106[[#This Row],[H_phase]])))*0.6</f>
        <v>8.2036724529705298E-4</v>
      </c>
      <c r="J107">
        <f>(10^(_10sept_0_106[[#This Row],[V_mag_adj]]/20)*COS(RADIANS(_10sept_0_106[[#This Row],[V_phase]])))*0.6</f>
        <v>1.2300030363948846E-3</v>
      </c>
      <c r="K107">
        <f>(10^(_10sept_0_106[[#This Row],[V_mag_adj]]/20)*SIN(RADIANS(_10sept_0_106[[#This Row],[V_phase]])))*0.6</f>
        <v>8.1628406794047607E-4</v>
      </c>
    </row>
    <row r="108" spans="1:11" x14ac:dyDescent="0.25">
      <c r="A108">
        <v>-75</v>
      </c>
      <c r="B108">
        <v>-11.56</v>
      </c>
      <c r="C108">
        <v>47.53</v>
      </c>
      <c r="D108">
        <v>-11.65</v>
      </c>
      <c r="E108">
        <v>47.35</v>
      </c>
      <c r="F108">
        <f>_10sept_0_106[[#This Row],[H_mag]]-40</f>
        <v>-51.56</v>
      </c>
      <c r="G108">
        <f>_10sept_0_106[[#This Row],[V_mag]]-40</f>
        <v>-51.65</v>
      </c>
      <c r="H108">
        <f>(10^(_10sept_0_106[[#This Row],[H_mag_adj]]/20)*COS(RADIANS(_10sept_0_106[[#This Row],[H_phase]])))*0.6</f>
        <v>1.070499100441527E-3</v>
      </c>
      <c r="I108">
        <f>(10^(_10sept_0_106[[#This Row],[H_mag_adj]]/20)*SIN(RADIANS(_10sept_0_106[[#This Row],[H_phase]])))*0.6</f>
        <v>1.1694735271188016E-3</v>
      </c>
      <c r="J108">
        <f>(10^(_10sept_0_106[[#This Row],[V_mag_adj]]/20)*COS(RADIANS(_10sept_0_106[[#This Row],[V_phase]])))*0.6</f>
        <v>1.0630951530146554E-3</v>
      </c>
      <c r="K108">
        <f>(10^(_10sept_0_106[[#This Row],[V_mag_adj]]/20)*SIN(RADIANS(_10sept_0_106[[#This Row],[V_phase]])))*0.6</f>
        <v>1.1540843235439474E-3</v>
      </c>
    </row>
    <row r="109" spans="1:11" x14ac:dyDescent="0.25">
      <c r="A109">
        <v>-74</v>
      </c>
      <c r="B109">
        <v>-10.98</v>
      </c>
      <c r="C109">
        <v>61.86</v>
      </c>
      <c r="D109">
        <v>-11.04</v>
      </c>
      <c r="E109">
        <v>61.8</v>
      </c>
      <c r="F109">
        <f>_10sept_0_106[[#This Row],[H_mag]]-40</f>
        <v>-50.980000000000004</v>
      </c>
      <c r="G109">
        <f>_10sept_0_106[[#This Row],[V_mag]]-40</f>
        <v>-51.04</v>
      </c>
      <c r="H109">
        <f>(10^(_10sept_0_106[[#This Row],[H_mag_adj]]/20)*COS(RADIANS(_10sept_0_106[[#This Row],[H_phase]])))*0.6</f>
        <v>7.9937482977554162E-4</v>
      </c>
      <c r="I109">
        <f>(10^(_10sept_0_106[[#This Row],[H_mag_adj]]/20)*SIN(RADIANS(_10sept_0_106[[#This Row],[H_phase]])))*0.6</f>
        <v>1.4945838068459161E-3</v>
      </c>
      <c r="J109">
        <f>(10^(_10sept_0_106[[#This Row],[V_mag_adj]]/20)*COS(RADIANS(_10sept_0_106[[#This Row],[V_phase]])))*0.6</f>
        <v>7.9542588684207221E-4</v>
      </c>
      <c r="K109">
        <f>(10^(_10sept_0_106[[#This Row],[V_mag_adj]]/20)*SIN(RADIANS(_10sept_0_106[[#This Row],[V_phase]])))*0.6</f>
        <v>1.4834630097996552E-3</v>
      </c>
    </row>
    <row r="110" spans="1:11" x14ac:dyDescent="0.25">
      <c r="A110">
        <v>-73</v>
      </c>
      <c r="B110">
        <v>-10.44</v>
      </c>
      <c r="C110">
        <v>76.39</v>
      </c>
      <c r="D110">
        <v>-10.51</v>
      </c>
      <c r="E110">
        <v>76.069999999999993</v>
      </c>
      <c r="F110">
        <f>_10sept_0_106[[#This Row],[H_mag]]-40</f>
        <v>-50.44</v>
      </c>
      <c r="G110">
        <f>_10sept_0_106[[#This Row],[V_mag]]-40</f>
        <v>-50.51</v>
      </c>
      <c r="H110">
        <f>(10^(_10sept_0_106[[#This Row],[H_mag_adj]]/20)*COS(RADIANS(_10sept_0_106[[#This Row],[H_phase]])))*0.6</f>
        <v>4.2441904292876562E-4</v>
      </c>
      <c r="I110">
        <f>(10^(_10sept_0_106[[#This Row],[H_mag_adj]]/20)*SIN(RADIANS(_10sept_0_106[[#This Row],[H_phase]])))*0.6</f>
        <v>1.7529993101538042E-3</v>
      </c>
      <c r="J110">
        <f>(10^(_10sept_0_106[[#This Row],[V_mag_adj]]/20)*COS(RADIANS(_10sept_0_106[[#This Row],[V_phase]])))*0.6</f>
        <v>4.3071776782809142E-4</v>
      </c>
      <c r="K110">
        <f>(10^(_10sept_0_106[[#This Row],[V_mag_adj]]/20)*SIN(RADIANS(_10sept_0_106[[#This Row],[V_phase]])))*0.6</f>
        <v>1.736550093940798E-3</v>
      </c>
    </row>
    <row r="111" spans="1:11" x14ac:dyDescent="0.25">
      <c r="A111">
        <v>-72</v>
      </c>
      <c r="B111">
        <v>-9.9499999999999993</v>
      </c>
      <c r="C111">
        <v>89.57</v>
      </c>
      <c r="D111">
        <v>-10.01</v>
      </c>
      <c r="E111">
        <v>89.64</v>
      </c>
      <c r="F111">
        <f>_10sept_0_106[[#This Row],[H_mag]]-40</f>
        <v>-49.95</v>
      </c>
      <c r="G111">
        <f>_10sept_0_106[[#This Row],[V_mag]]-40</f>
        <v>-50.01</v>
      </c>
      <c r="H111">
        <f>(10^(_10sept_0_106[[#This Row],[H_mag_adj]]/20)*COS(RADIANS(_10sept_0_106[[#This Row],[H_phase]])))*0.6</f>
        <v>1.432164804424614E-5</v>
      </c>
      <c r="I111">
        <f>(10^(_10sept_0_106[[#This Row],[H_mag_adj]]/20)*SIN(RADIANS(_10sept_0_106[[#This Row],[H_phase]])))*0.6</f>
        <v>1.9082664713642389E-3</v>
      </c>
      <c r="J111">
        <f>(10^(_10sept_0_106[[#This Row],[V_mag_adj]]/20)*COS(RADIANS(_10sept_0_106[[#This Row],[V_phase]])))*0.6</f>
        <v>1.1907710325888703E-5</v>
      </c>
      <c r="K111">
        <f>(10^(_10sept_0_106[[#This Row],[V_mag_adj]]/20)*SIN(RADIANS(_10sept_0_106[[#This Row],[V_phase]])))*0.6</f>
        <v>1.895146019755731E-3</v>
      </c>
    </row>
    <row r="112" spans="1:11" x14ac:dyDescent="0.25">
      <c r="A112">
        <v>-71</v>
      </c>
      <c r="B112">
        <v>-9.5299999999999994</v>
      </c>
      <c r="C112">
        <v>102.57</v>
      </c>
      <c r="D112">
        <v>-9.5299999999999994</v>
      </c>
      <c r="E112">
        <v>102.84</v>
      </c>
      <c r="F112">
        <f>_10sept_0_106[[#This Row],[H_mag]]-40</f>
        <v>-49.53</v>
      </c>
      <c r="G112">
        <f>_10sept_0_106[[#This Row],[V_mag]]-40</f>
        <v>-49.53</v>
      </c>
      <c r="H112">
        <f>(10^(_10sept_0_106[[#This Row],[H_mag_adj]]/20)*COS(RADIANS(_10sept_0_106[[#This Row],[H_phase]])))*0.6</f>
        <v>-4.3588753319059268E-4</v>
      </c>
      <c r="I112">
        <f>(10^(_10sept_0_106[[#This Row],[H_mag_adj]]/20)*SIN(RADIANS(_10sept_0_106[[#This Row],[H_phase]])))*0.6</f>
        <v>1.9548561019520705E-3</v>
      </c>
      <c r="J112">
        <f>(10^(_10sept_0_106[[#This Row],[V_mag_adj]]/20)*COS(RADIANS(_10sept_0_106[[#This Row],[V_phase]])))*0.6</f>
        <v>-4.4509470166575327E-4</v>
      </c>
      <c r="K112">
        <f>(10^(_10sept_0_106[[#This Row],[V_mag_adj]]/20)*SIN(RADIANS(_10sept_0_106[[#This Row],[V_phase]])))*0.6</f>
        <v>1.9527803326230264E-3</v>
      </c>
    </row>
    <row r="113" spans="1:11" x14ac:dyDescent="0.25">
      <c r="A113">
        <v>-70</v>
      </c>
      <c r="B113">
        <v>-9.01</v>
      </c>
      <c r="C113">
        <v>116.93</v>
      </c>
      <c r="D113">
        <v>-9.02</v>
      </c>
      <c r="E113">
        <v>116.87</v>
      </c>
      <c r="F113">
        <f>_10sept_0_106[[#This Row],[H_mag]]-40</f>
        <v>-49.01</v>
      </c>
      <c r="G113">
        <f>_10sept_0_106[[#This Row],[V_mag]]-40</f>
        <v>-49.019999999999996</v>
      </c>
      <c r="H113">
        <f>(10^(_10sept_0_106[[#This Row],[H_mag_adj]]/20)*COS(RADIANS(_10sept_0_106[[#This Row],[H_phase]])))*0.6</f>
        <v>-9.6306388495576763E-4</v>
      </c>
      <c r="I113">
        <f>(10^(_10sept_0_106[[#This Row],[H_mag_adj]]/20)*SIN(RADIANS(_10sept_0_106[[#This Row],[H_phase]])))*0.6</f>
        <v>1.8958417188139555E-3</v>
      </c>
      <c r="J113">
        <f>(10^(_10sept_0_106[[#This Row],[V_mag_adj]]/20)*COS(RADIANS(_10sept_0_106[[#This Row],[V_phase]])))*0.6</f>
        <v>-9.5997219117230272E-4</v>
      </c>
      <c r="K113">
        <f>(10^(_10sept_0_106[[#This Row],[V_mag_adj]]/20)*SIN(RADIANS(_10sept_0_106[[#This Row],[V_phase]])))*0.6</f>
        <v>1.8946666255478691E-3</v>
      </c>
    </row>
    <row r="114" spans="1:11" x14ac:dyDescent="0.25">
      <c r="A114">
        <v>-69</v>
      </c>
      <c r="B114">
        <v>-8.57</v>
      </c>
      <c r="C114">
        <v>129.6</v>
      </c>
      <c r="D114">
        <v>-8.6199999999999992</v>
      </c>
      <c r="E114">
        <v>129.36000000000001</v>
      </c>
      <c r="F114">
        <f>_10sept_0_106[[#This Row],[H_mag]]-40</f>
        <v>-48.57</v>
      </c>
      <c r="G114">
        <f>_10sept_0_106[[#This Row],[V_mag]]-40</f>
        <v>-48.62</v>
      </c>
      <c r="H114">
        <f>(10^(_10sept_0_106[[#This Row],[H_mag_adj]]/20)*COS(RADIANS(_10sept_0_106[[#This Row],[H_phase]])))*0.6</f>
        <v>-1.4258690907430708E-3</v>
      </c>
      <c r="I114">
        <f>(10^(_10sept_0_106[[#This Row],[H_mag_adj]]/20)*SIN(RADIANS(_10sept_0_106[[#This Row],[H_phase]])))*0.6</f>
        <v>1.723579649575729E-3</v>
      </c>
      <c r="J114">
        <f>(10^(_10sept_0_106[[#This Row],[V_mag_adj]]/20)*COS(RADIANS(_10sept_0_106[[#This Row],[V_phase]])))*0.6</f>
        <v>-1.4104940183658104E-3</v>
      </c>
      <c r="K114">
        <f>(10^(_10sept_0_106[[#This Row],[V_mag_adj]]/20)*SIN(RADIANS(_10sept_0_106[[#This Row],[V_phase]])))*0.6</f>
        <v>1.7196097621842339E-3</v>
      </c>
    </row>
    <row r="115" spans="1:11" x14ac:dyDescent="0.25">
      <c r="A115">
        <v>-68</v>
      </c>
      <c r="B115">
        <v>-8.15</v>
      </c>
      <c r="C115">
        <v>142.94</v>
      </c>
      <c r="D115">
        <v>-8.1999999999999993</v>
      </c>
      <c r="E115">
        <v>142.63</v>
      </c>
      <c r="F115">
        <f>_10sept_0_106[[#This Row],[H_mag]]-40</f>
        <v>-48.15</v>
      </c>
      <c r="G115">
        <f>_10sept_0_106[[#This Row],[V_mag]]-40</f>
        <v>-48.2</v>
      </c>
      <c r="H115">
        <f>(10^(_10sept_0_106[[#This Row],[H_mag_adj]]/20)*COS(RADIANS(_10sept_0_106[[#This Row],[H_phase]])))*0.6</f>
        <v>-1.8735133103995542E-3</v>
      </c>
      <c r="I115">
        <f>(10^(_10sept_0_106[[#This Row],[H_mag_adj]]/20)*SIN(RADIANS(_10sept_0_106[[#This Row],[H_phase]])))*0.6</f>
        <v>1.414871986368735E-3</v>
      </c>
      <c r="J115">
        <f>(10^(_10sept_0_106[[#This Row],[V_mag_adj]]/20)*COS(RADIANS(_10sept_0_106[[#This Row],[V_phase]])))*0.6</f>
        <v>-1.8551210008930846E-3</v>
      </c>
      <c r="K115">
        <f>(10^(_10sept_0_106[[#This Row],[V_mag_adj]]/20)*SIN(RADIANS(_10sept_0_106[[#This Row],[V_phase]])))*0.6</f>
        <v>1.416808584959796E-3</v>
      </c>
    </row>
    <row r="116" spans="1:11" x14ac:dyDescent="0.25">
      <c r="A116">
        <v>-67</v>
      </c>
      <c r="B116">
        <v>-7.78</v>
      </c>
      <c r="C116">
        <v>155.97</v>
      </c>
      <c r="D116">
        <v>-7.85</v>
      </c>
      <c r="E116">
        <v>154.91</v>
      </c>
      <c r="F116">
        <f>_10sept_0_106[[#This Row],[H_mag]]-40</f>
        <v>-47.78</v>
      </c>
      <c r="G116">
        <f>_10sept_0_106[[#This Row],[V_mag]]-40</f>
        <v>-47.85</v>
      </c>
      <c r="H116">
        <f>(10^(_10sept_0_106[[#This Row],[H_mag_adj]]/20)*COS(RADIANS(_10sept_0_106[[#This Row],[H_phase]])))*0.6</f>
        <v>-2.2375878662795842E-3</v>
      </c>
      <c r="I116">
        <f>(10^(_10sept_0_106[[#This Row],[H_mag_adj]]/20)*SIN(RADIANS(_10sept_0_106[[#This Row],[H_phase]])))*0.6</f>
        <v>9.9764247396659446E-4</v>
      </c>
      <c r="J116">
        <f>(10^(_10sept_0_106[[#This Row],[V_mag_adj]]/20)*COS(RADIANS(_10sept_0_106[[#This Row],[V_phase]])))*0.6</f>
        <v>-2.2009399812924955E-3</v>
      </c>
      <c r="K116">
        <f>(10^(_10sept_0_106[[#This Row],[V_mag_adj]]/20)*SIN(RADIANS(_10sept_0_106[[#This Row],[V_phase]])))*0.6</f>
        <v>1.0305272350920752E-3</v>
      </c>
    </row>
    <row r="117" spans="1:11" x14ac:dyDescent="0.25">
      <c r="A117">
        <v>-66</v>
      </c>
      <c r="B117">
        <v>-7.46</v>
      </c>
      <c r="C117">
        <v>169.33</v>
      </c>
      <c r="D117">
        <v>-7.5</v>
      </c>
      <c r="E117">
        <v>169.16</v>
      </c>
      <c r="F117">
        <f>_10sept_0_106[[#This Row],[H_mag]]-40</f>
        <v>-47.46</v>
      </c>
      <c r="G117">
        <f>_10sept_0_106[[#This Row],[V_mag]]-40</f>
        <v>-47.5</v>
      </c>
      <c r="H117">
        <f>(10^(_10sept_0_106[[#This Row],[H_mag_adj]]/20)*COS(RADIANS(_10sept_0_106[[#This Row],[H_phase]])))*0.6</f>
        <v>-2.4979087614794664E-3</v>
      </c>
      <c r="I117">
        <f>(10^(_10sept_0_106[[#This Row],[H_mag_adj]]/20)*SIN(RADIANS(_10sept_0_106[[#This Row],[H_phase]])))*0.6</f>
        <v>4.7063029643362752E-4</v>
      </c>
      <c r="J117">
        <f>(10^(_10sept_0_106[[#This Row],[V_mag_adj]]/20)*COS(RADIANS(_10sept_0_106[[#This Row],[V_phase]])))*0.6</f>
        <v>-2.4850309983140925E-3</v>
      </c>
      <c r="K117">
        <f>(10^(_10sept_0_106[[#This Row],[V_mag_adj]]/20)*SIN(RADIANS(_10sept_0_106[[#This Row],[V_phase]])))*0.6</f>
        <v>4.7584326574848229E-4</v>
      </c>
    </row>
    <row r="118" spans="1:11" x14ac:dyDescent="0.25">
      <c r="A118">
        <v>-65</v>
      </c>
      <c r="B118">
        <v>-7.14</v>
      </c>
      <c r="C118">
        <v>-176.97</v>
      </c>
      <c r="D118">
        <v>-7.19</v>
      </c>
      <c r="E118">
        <v>-177.65</v>
      </c>
      <c r="F118">
        <f>_10sept_0_106[[#This Row],[H_mag]]-40</f>
        <v>-47.14</v>
      </c>
      <c r="G118">
        <f>_10sept_0_106[[#This Row],[V_mag]]-40</f>
        <v>-47.19</v>
      </c>
      <c r="H118">
        <f>(10^(_10sept_0_106[[#This Row],[H_mag_adj]]/20)*COS(RADIANS(_10sept_0_106[[#This Row],[H_phase]])))*0.6</f>
        <v>-2.6335628039042482E-3</v>
      </c>
      <c r="I118">
        <f>(10^(_10sept_0_106[[#This Row],[H_mag_adj]]/20)*SIN(RADIANS(_10sept_0_106[[#This Row],[H_phase]])))*0.6</f>
        <v>-1.3940193382053461E-4</v>
      </c>
      <c r="J118">
        <f>(10^(_10sept_0_106[[#This Row],[V_mag_adj]]/20)*COS(RADIANS(_10sept_0_106[[#This Row],[V_phase]])))*0.6</f>
        <v>-2.619906859966836E-3</v>
      </c>
      <c r="K118">
        <f>(10^(_10sept_0_106[[#This Row],[V_mag_adj]]/20)*SIN(RADIANS(_10sept_0_106[[#This Row],[V_phase]])))*0.6</f>
        <v>-1.0751639845701186E-4</v>
      </c>
    </row>
    <row r="119" spans="1:11" x14ac:dyDescent="0.25">
      <c r="A119">
        <v>-64</v>
      </c>
      <c r="B119">
        <v>-6.85</v>
      </c>
      <c r="C119">
        <v>-163.55000000000001</v>
      </c>
      <c r="D119">
        <v>-6.91</v>
      </c>
      <c r="E119">
        <v>-164.35</v>
      </c>
      <c r="F119">
        <f>_10sept_0_106[[#This Row],[H_mag]]-40</f>
        <v>-46.85</v>
      </c>
      <c r="G119">
        <f>_10sept_0_106[[#This Row],[V_mag]]-40</f>
        <v>-46.91</v>
      </c>
      <c r="H119">
        <f>(10^(_10sept_0_106[[#This Row],[H_mag_adj]]/20)*COS(RADIANS(_10sept_0_106[[#This Row],[H_phase]])))*0.6</f>
        <v>-2.6151722414402465E-3</v>
      </c>
      <c r="I119">
        <f>(10^(_10sept_0_106[[#This Row],[H_mag_adj]]/20)*SIN(RADIANS(_10sept_0_106[[#This Row],[H_phase]])))*0.6</f>
        <v>-7.7216753915085583E-4</v>
      </c>
      <c r="J119">
        <f>(10^(_10sept_0_106[[#This Row],[V_mag_adj]]/20)*COS(RADIANS(_10sept_0_106[[#This Row],[V_phase]])))*0.6</f>
        <v>-2.6076232862582366E-3</v>
      </c>
      <c r="K119">
        <f>(10^(_10sept_0_106[[#This Row],[V_mag_adj]]/20)*SIN(RADIANS(_10sept_0_106[[#This Row],[V_phase]])))*0.6</f>
        <v>-7.3051507630190375E-4</v>
      </c>
    </row>
    <row r="120" spans="1:11" x14ac:dyDescent="0.25">
      <c r="A120">
        <v>-63</v>
      </c>
      <c r="B120">
        <v>-6.61</v>
      </c>
      <c r="C120">
        <v>-150.81</v>
      </c>
      <c r="D120">
        <v>-6.66</v>
      </c>
      <c r="E120">
        <v>-151.27000000000001</v>
      </c>
      <c r="F120">
        <f>_10sept_0_106[[#This Row],[H_mag]]-40</f>
        <v>-46.61</v>
      </c>
      <c r="G120">
        <f>_10sept_0_106[[#This Row],[V_mag]]-40</f>
        <v>-46.66</v>
      </c>
      <c r="H120">
        <f>(10^(_10sept_0_106[[#This Row],[H_mag_adj]]/20)*COS(RADIANS(_10sept_0_106[[#This Row],[H_phase]])))*0.6</f>
        <v>-2.4471978455160872E-3</v>
      </c>
      <c r="I120">
        <f>(10^(_10sept_0_106[[#This Row],[H_mag_adj]]/20)*SIN(RADIANS(_10sept_0_106[[#This Row],[H_phase]])))*0.6</f>
        <v>-1.3671321763224734E-3</v>
      </c>
      <c r="J120">
        <f>(10^(_10sept_0_106[[#This Row],[V_mag_adj]]/20)*COS(RADIANS(_10sept_0_106[[#This Row],[V_phase]])))*0.6</f>
        <v>-2.4439856160990048E-3</v>
      </c>
      <c r="K120">
        <f>(10^(_10sept_0_106[[#This Row],[V_mag_adj]]/20)*SIN(RADIANS(_10sept_0_106[[#This Row],[V_phase]])))*0.6</f>
        <v>-1.3397067519613248E-3</v>
      </c>
    </row>
    <row r="121" spans="1:11" x14ac:dyDescent="0.25">
      <c r="A121">
        <v>-62</v>
      </c>
      <c r="B121">
        <v>-6.38</v>
      </c>
      <c r="C121">
        <v>-137.63</v>
      </c>
      <c r="D121">
        <v>-6.45</v>
      </c>
      <c r="E121">
        <v>-138.41</v>
      </c>
      <c r="F121">
        <f>_10sept_0_106[[#This Row],[H_mag]]-40</f>
        <v>-46.38</v>
      </c>
      <c r="G121">
        <f>_10sept_0_106[[#This Row],[V_mag]]-40</f>
        <v>-46.45</v>
      </c>
      <c r="H121">
        <f>(10^(_10sept_0_106[[#This Row],[H_mag_adj]]/20)*COS(RADIANS(_10sept_0_106[[#This Row],[H_phase]])))*0.6</f>
        <v>-2.1265863313078277E-3</v>
      </c>
      <c r="I121">
        <f>(10^(_10sept_0_106[[#This Row],[H_mag_adj]]/20)*SIN(RADIANS(_10sept_0_106[[#This Row],[H_phase]])))*0.6</f>
        <v>-1.9397992468720413E-3</v>
      </c>
      <c r="J121">
        <f>(10^(_10sept_0_106[[#This Row],[V_mag_adj]]/20)*COS(RADIANS(_10sept_0_106[[#This Row],[V_phase]])))*0.6</f>
        <v>-2.1355162850682534E-3</v>
      </c>
      <c r="K121">
        <f>(10^(_10sept_0_106[[#This Row],[V_mag_adj]]/20)*SIN(RADIANS(_10sept_0_106[[#This Row],[V_phase]])))*0.6</f>
        <v>-1.8953336654909301E-3</v>
      </c>
    </row>
    <row r="122" spans="1:11" x14ac:dyDescent="0.25">
      <c r="A122">
        <v>-61</v>
      </c>
      <c r="B122">
        <v>-6.15</v>
      </c>
      <c r="C122">
        <v>-124.47</v>
      </c>
      <c r="D122">
        <v>-6.2</v>
      </c>
      <c r="E122">
        <v>-125.41</v>
      </c>
      <c r="F122">
        <f>_10sept_0_106[[#This Row],[H_mag]]-40</f>
        <v>-46.15</v>
      </c>
      <c r="G122">
        <f>_10sept_0_106[[#This Row],[V_mag]]-40</f>
        <v>-46.2</v>
      </c>
      <c r="H122">
        <f>(10^(_10sept_0_106[[#This Row],[H_mag_adj]]/20)*COS(RADIANS(_10sept_0_106[[#This Row],[H_phase]])))*0.6</f>
        <v>-1.6728162102047049E-3</v>
      </c>
      <c r="I122">
        <f>(10^(_10sept_0_106[[#This Row],[H_mag_adj]]/20)*SIN(RADIANS(_10sept_0_106[[#This Row],[H_phase]])))*0.6</f>
        <v>-2.4366949479106008E-3</v>
      </c>
      <c r="J122">
        <f>(10^(_10sept_0_106[[#This Row],[V_mag_adj]]/20)*COS(RADIANS(_10sept_0_106[[#This Row],[V_phase]])))*0.6</f>
        <v>-1.7027359412220256E-3</v>
      </c>
      <c r="K122">
        <f>(10^(_10sept_0_106[[#This Row],[V_mag_adj]]/20)*SIN(RADIANS(_10sept_0_106[[#This Row],[V_phase]])))*0.6</f>
        <v>-2.3950968295542649E-3</v>
      </c>
    </row>
    <row r="123" spans="1:11" x14ac:dyDescent="0.25">
      <c r="A123">
        <v>-60</v>
      </c>
      <c r="B123">
        <v>-5.94</v>
      </c>
      <c r="C123">
        <v>-112.15</v>
      </c>
      <c r="D123">
        <v>-5.98</v>
      </c>
      <c r="E123">
        <v>-112.42</v>
      </c>
      <c r="F123">
        <f>_10sept_0_106[[#This Row],[H_mag]]-40</f>
        <v>-45.94</v>
      </c>
      <c r="G123">
        <f>_10sept_0_106[[#This Row],[V_mag]]-40</f>
        <v>-45.980000000000004</v>
      </c>
      <c r="H123">
        <f>(10^(_10sept_0_106[[#This Row],[H_mag_adj]]/20)*COS(RADIANS(_10sept_0_106[[#This Row],[H_phase]])))*0.6</f>
        <v>-1.1416427743823981E-3</v>
      </c>
      <c r="I123">
        <f>(10^(_10sept_0_106[[#This Row],[H_mag_adj]]/20)*SIN(RADIANS(_10sept_0_106[[#This Row],[H_phase]])))*0.6</f>
        <v>-2.8045036432507286E-3</v>
      </c>
      <c r="J123">
        <f>(10^(_10sept_0_106[[#This Row],[V_mag_adj]]/20)*COS(RADIANS(_10sept_0_106[[#This Row],[V_phase]])))*0.6</f>
        <v>-1.1495399263319185E-3</v>
      </c>
      <c r="K123">
        <f>(10^(_10sept_0_106[[#This Row],[V_mag_adj]]/20)*SIN(RADIANS(_10sept_0_106[[#This Row],[V_phase]])))*0.6</f>
        <v>-2.786231996567919E-3</v>
      </c>
    </row>
    <row r="124" spans="1:11" x14ac:dyDescent="0.25">
      <c r="A124">
        <v>-59</v>
      </c>
      <c r="B124">
        <v>-5.71</v>
      </c>
      <c r="C124">
        <v>-99.11</v>
      </c>
      <c r="D124">
        <v>-5.78</v>
      </c>
      <c r="E124">
        <v>-99.65</v>
      </c>
      <c r="F124">
        <f>_10sept_0_106[[#This Row],[H_mag]]-40</f>
        <v>-45.71</v>
      </c>
      <c r="G124">
        <f>_10sept_0_106[[#This Row],[V_mag]]-40</f>
        <v>-45.78</v>
      </c>
      <c r="H124">
        <f>(10^(_10sept_0_106[[#This Row],[H_mag_adj]]/20)*COS(RADIANS(_10sept_0_106[[#This Row],[H_phase]])))*0.6</f>
        <v>-4.9228382034313645E-4</v>
      </c>
      <c r="I124">
        <f>(10^(_10sept_0_106[[#This Row],[H_mag_adj]]/20)*SIN(RADIANS(_10sept_0_106[[#This Row],[H_phase]])))*0.6</f>
        <v>-3.0699994535177033E-3</v>
      </c>
      <c r="J124">
        <f>(10^(_10sept_0_106[[#This Row],[V_mag_adj]]/20)*COS(RADIANS(_10sept_0_106[[#This Row],[V_phase]])))*0.6</f>
        <v>-5.1701213123227815E-4</v>
      </c>
      <c r="K124">
        <f>(10^(_10sept_0_106[[#This Row],[V_mag_adj]]/20)*SIN(RADIANS(_10sept_0_106[[#This Row],[V_phase]])))*0.6</f>
        <v>-3.0406199996904672E-3</v>
      </c>
    </row>
    <row r="125" spans="1:11" x14ac:dyDescent="0.25">
      <c r="A125">
        <v>-58</v>
      </c>
      <c r="B125">
        <v>-5.52</v>
      </c>
      <c r="C125">
        <v>-86.73</v>
      </c>
      <c r="D125">
        <v>-5.57</v>
      </c>
      <c r="E125">
        <v>-87.29</v>
      </c>
      <c r="F125">
        <f>_10sept_0_106[[#This Row],[H_mag]]-40</f>
        <v>-45.519999999999996</v>
      </c>
      <c r="G125">
        <f>_10sept_0_106[[#This Row],[V_mag]]-40</f>
        <v>-45.57</v>
      </c>
      <c r="H125">
        <f>(10^(_10sept_0_106[[#This Row],[H_mag_adj]]/20)*COS(RADIANS(_10sept_0_106[[#This Row],[H_phase]])))*0.6</f>
        <v>1.8127611199234274E-4</v>
      </c>
      <c r="I125">
        <f>(10^(_10sept_0_106[[#This Row],[H_mag_adj]]/20)*SIN(RADIANS(_10sept_0_106[[#This Row],[H_phase]])))*0.6</f>
        <v>-3.1728063394804136E-3</v>
      </c>
      <c r="J125">
        <f>(10^(_10sept_0_106[[#This Row],[V_mag_adj]]/20)*COS(RADIANS(_10sept_0_106[[#This Row],[V_phase]])))*0.6</f>
        <v>1.4939496715079921E-4</v>
      </c>
      <c r="K125">
        <f>(10^(_10sept_0_106[[#This Row],[V_mag_adj]]/20)*SIN(RADIANS(_10sept_0_106[[#This Row],[V_phase]])))*0.6</f>
        <v>-3.1562055573958765E-3</v>
      </c>
    </row>
    <row r="126" spans="1:11" x14ac:dyDescent="0.25">
      <c r="A126">
        <v>-57</v>
      </c>
      <c r="B126">
        <v>-5.32</v>
      </c>
      <c r="C126">
        <v>-73.930000000000007</v>
      </c>
      <c r="D126">
        <v>-5.38</v>
      </c>
      <c r="E126">
        <v>-74.63</v>
      </c>
      <c r="F126">
        <f>_10sept_0_106[[#This Row],[H_mag]]-40</f>
        <v>-45.32</v>
      </c>
      <c r="G126">
        <f>_10sept_0_106[[#This Row],[V_mag]]-40</f>
        <v>-45.38</v>
      </c>
      <c r="H126">
        <f>(10^(_10sept_0_106[[#This Row],[H_mag_adj]]/20)*COS(RADIANS(_10sept_0_106[[#This Row],[H_phase]])))*0.6</f>
        <v>9.0019264764531668E-4</v>
      </c>
      <c r="I126">
        <f>(10^(_10sept_0_106[[#This Row],[H_mag_adj]]/20)*SIN(RADIANS(_10sept_0_106[[#This Row],[H_phase]])))*0.6</f>
        <v>-3.1249307103017208E-3</v>
      </c>
      <c r="J126">
        <f>(10^(_10sept_0_106[[#This Row],[V_mag_adj]]/20)*COS(RADIANS(_10sept_0_106[[#This Row],[V_phase]])))*0.6</f>
        <v>8.5601457529624737E-4</v>
      </c>
      <c r="K126">
        <f>(10^(_10sept_0_106[[#This Row],[V_mag_adj]]/20)*SIN(RADIANS(_10sept_0_106[[#This Row],[V_phase]])))*0.6</f>
        <v>-3.1141091764106689E-3</v>
      </c>
    </row>
    <row r="127" spans="1:11" x14ac:dyDescent="0.25">
      <c r="A127">
        <v>-56</v>
      </c>
      <c r="B127">
        <v>-5.12</v>
      </c>
      <c r="C127">
        <v>-62.04</v>
      </c>
      <c r="D127">
        <v>-5.16</v>
      </c>
      <c r="E127">
        <v>-62.51</v>
      </c>
      <c r="F127">
        <f>_10sept_0_106[[#This Row],[H_mag]]-40</f>
        <v>-45.12</v>
      </c>
      <c r="G127">
        <f>_10sept_0_106[[#This Row],[V_mag]]-40</f>
        <v>-45.16</v>
      </c>
      <c r="H127">
        <f>(10^(_10sept_0_106[[#This Row],[H_mag_adj]]/20)*COS(RADIANS(_10sept_0_106[[#This Row],[H_phase]])))*0.6</f>
        <v>1.5602343474458177E-3</v>
      </c>
      <c r="I127">
        <f>(10^(_10sept_0_106[[#This Row],[H_mag_adj]]/20)*SIN(RADIANS(_10sept_0_106[[#This Row],[H_phase]])))*0.6</f>
        <v>-2.9393225944283285E-3</v>
      </c>
      <c r="J127">
        <f>(10^(_10sept_0_106[[#This Row],[V_mag_adj]]/20)*COS(RADIANS(_10sept_0_106[[#This Row],[V_phase]])))*0.6</f>
        <v>1.5290131173766057E-3</v>
      </c>
      <c r="K127">
        <f>(10^(_10sept_0_106[[#This Row],[V_mag_adj]]/20)*SIN(RADIANS(_10sept_0_106[[#This Row],[V_phase]])))*0.6</f>
        <v>-2.9384589242579195E-3</v>
      </c>
    </row>
    <row r="128" spans="1:11" x14ac:dyDescent="0.25">
      <c r="A128">
        <v>-55</v>
      </c>
      <c r="B128">
        <v>-4.92</v>
      </c>
      <c r="C128">
        <v>-50.28</v>
      </c>
      <c r="D128">
        <v>-4.95</v>
      </c>
      <c r="E128">
        <v>-50.77</v>
      </c>
      <c r="F128">
        <f>_10sept_0_106[[#This Row],[H_mag]]-40</f>
        <v>-44.92</v>
      </c>
      <c r="G128">
        <f>_10sept_0_106[[#This Row],[V_mag]]-40</f>
        <v>-44.95</v>
      </c>
      <c r="H128">
        <f>(10^(_10sept_0_106[[#This Row],[H_mag_adj]]/20)*COS(RADIANS(_10sept_0_106[[#This Row],[H_phase]])))*0.6</f>
        <v>2.1760897976074002E-3</v>
      </c>
      <c r="I128">
        <f>(10^(_10sept_0_106[[#This Row],[H_mag_adj]]/20)*SIN(RADIANS(_10sept_0_106[[#This Row],[H_phase]])))*0.6</f>
        <v>-2.6192519621772419E-3</v>
      </c>
      <c r="J128">
        <f>(10^(_10sept_0_106[[#This Row],[V_mag_adj]]/20)*COS(RADIANS(_10sept_0_106[[#This Row],[V_phase]])))*0.6</f>
        <v>2.1461848774649204E-3</v>
      </c>
      <c r="K128">
        <f>(10^(_10sept_0_106[[#This Row],[V_mag_adj]]/20)*SIN(RADIANS(_10sept_0_106[[#This Row],[V_phase]])))*0.6</f>
        <v>-2.6286713120186596E-3</v>
      </c>
    </row>
    <row r="129" spans="1:11" x14ac:dyDescent="0.25">
      <c r="A129">
        <v>-54</v>
      </c>
      <c r="B129">
        <v>-4.68</v>
      </c>
      <c r="C129">
        <v>-37.96</v>
      </c>
      <c r="D129">
        <v>-4.72</v>
      </c>
      <c r="E129">
        <v>-38.76</v>
      </c>
      <c r="F129">
        <f>_10sept_0_106[[#This Row],[H_mag]]-40</f>
        <v>-44.68</v>
      </c>
      <c r="G129">
        <f>_10sept_0_106[[#This Row],[V_mag]]-40</f>
        <v>-44.72</v>
      </c>
      <c r="H129">
        <f>(10^(_10sept_0_106[[#This Row],[H_mag_adj]]/20)*COS(RADIANS(_10sept_0_106[[#This Row],[H_phase]])))*0.6</f>
        <v>2.7600700584919876E-3</v>
      </c>
      <c r="I129">
        <f>(10^(_10sept_0_106[[#This Row],[H_mag_adj]]/20)*SIN(RADIANS(_10sept_0_106[[#This Row],[H_phase]])))*0.6</f>
        <v>-2.1533016745110441E-3</v>
      </c>
      <c r="J129">
        <f>(10^(_10sept_0_106[[#This Row],[V_mag_adj]]/20)*COS(RADIANS(_10sept_0_106[[#This Row],[V_phase]])))*0.6</f>
        <v>2.7171942328998101E-3</v>
      </c>
      <c r="K129">
        <f>(10^(_10sept_0_106[[#This Row],[V_mag_adj]]/20)*SIN(RADIANS(_10sept_0_106[[#This Row],[V_phase]])))*0.6</f>
        <v>-2.181558757497789E-3</v>
      </c>
    </row>
    <row r="130" spans="1:11" x14ac:dyDescent="0.25">
      <c r="A130">
        <v>-53</v>
      </c>
      <c r="B130">
        <v>-4.46</v>
      </c>
      <c r="C130">
        <v>-25.99</v>
      </c>
      <c r="D130">
        <v>-4.51</v>
      </c>
      <c r="E130">
        <v>-26.7</v>
      </c>
      <c r="F130">
        <f>_10sept_0_106[[#This Row],[H_mag]]-40</f>
        <v>-44.46</v>
      </c>
      <c r="G130">
        <f>_10sept_0_106[[#This Row],[V_mag]]-40</f>
        <v>-44.51</v>
      </c>
      <c r="H130">
        <f>(10^(_10sept_0_106[[#This Row],[H_mag_adj]]/20)*COS(RADIANS(_10sept_0_106[[#This Row],[H_phase]])))*0.6</f>
        <v>3.2273673316465874E-3</v>
      </c>
      <c r="I130">
        <f>(10^(_10sept_0_106[[#This Row],[H_mag_adj]]/20)*SIN(RADIANS(_10sept_0_106[[#This Row],[H_phase]])))*0.6</f>
        <v>-1.57339500517679E-3</v>
      </c>
      <c r="J130">
        <f>(10^(_10sept_0_106[[#This Row],[V_mag_adj]]/20)*COS(RADIANS(_10sept_0_106[[#This Row],[V_phase]])))*0.6</f>
        <v>3.1892112672513846E-3</v>
      </c>
      <c r="K130">
        <f>(10^(_10sept_0_106[[#This Row],[V_mag_adj]]/20)*SIN(RADIANS(_10sept_0_106[[#This Row],[V_phase]])))*0.6</f>
        <v>-1.6040061632800727E-3</v>
      </c>
    </row>
    <row r="131" spans="1:11" x14ac:dyDescent="0.25">
      <c r="A131">
        <v>-52</v>
      </c>
      <c r="B131">
        <v>-4.25</v>
      </c>
      <c r="C131">
        <v>-14.54</v>
      </c>
      <c r="D131">
        <v>-4.32</v>
      </c>
      <c r="E131">
        <v>-15.42</v>
      </c>
      <c r="F131">
        <f>_10sept_0_106[[#This Row],[H_mag]]-40</f>
        <v>-44.25</v>
      </c>
      <c r="G131">
        <f>_10sept_0_106[[#This Row],[V_mag]]-40</f>
        <v>-44.32</v>
      </c>
      <c r="H131">
        <f>(10^(_10sept_0_106[[#This Row],[H_mag_adj]]/20)*COS(RADIANS(_10sept_0_106[[#This Row],[H_phase]])))*0.6</f>
        <v>3.5605272773960479E-3</v>
      </c>
      <c r="I131">
        <f>(10^(_10sept_0_106[[#This Row],[H_mag_adj]]/20)*SIN(RADIANS(_10sept_0_106[[#This Row],[H_phase]])))*0.6</f>
        <v>-9.2346741214981154E-4</v>
      </c>
      <c r="J131">
        <f>(10^(_10sept_0_106[[#This Row],[V_mag_adj]]/20)*COS(RADIANS(_10sept_0_106[[#This Row],[V_phase]])))*0.6</f>
        <v>3.5174625128309624E-3</v>
      </c>
      <c r="K131">
        <f>(10^(_10sept_0_106[[#This Row],[V_mag_adj]]/20)*SIN(RADIANS(_10sept_0_106[[#This Row],[V_phase]])))*0.6</f>
        <v>-9.7019170421028126E-4</v>
      </c>
    </row>
    <row r="132" spans="1:11" x14ac:dyDescent="0.25">
      <c r="A132">
        <v>-51</v>
      </c>
      <c r="B132">
        <v>-4.13</v>
      </c>
      <c r="C132">
        <v>-3.64</v>
      </c>
      <c r="D132">
        <v>-4.1900000000000004</v>
      </c>
      <c r="E132">
        <v>-4.37</v>
      </c>
      <c r="F132">
        <f>_10sept_0_106[[#This Row],[H_mag]]-40</f>
        <v>-44.13</v>
      </c>
      <c r="G132">
        <f>_10sept_0_106[[#This Row],[V_mag]]-40</f>
        <v>-44.19</v>
      </c>
      <c r="H132">
        <f>(10^(_10sept_0_106[[#This Row],[H_mag_adj]]/20)*COS(RADIANS(_10sept_0_106[[#This Row],[H_phase]])))*0.6</f>
        <v>3.7219817655136959E-3</v>
      </c>
      <c r="I132">
        <f>(10^(_10sept_0_106[[#This Row],[H_mag_adj]]/20)*SIN(RADIANS(_10sept_0_106[[#This Row],[H_phase]])))*0.6</f>
        <v>-2.3677607803582388E-4</v>
      </c>
      <c r="J132">
        <f>(10^(_10sept_0_106[[#This Row],[V_mag_adj]]/20)*COS(RADIANS(_10sept_0_106[[#This Row],[V_phase]])))*0.6</f>
        <v>3.6930639181088666E-3</v>
      </c>
      <c r="K132">
        <f>(10^(_10sept_0_106[[#This Row],[V_mag_adj]]/20)*SIN(RADIANS(_10sept_0_106[[#This Row],[V_phase]])))*0.6</f>
        <v>-2.8222072733628508E-4</v>
      </c>
    </row>
    <row r="133" spans="1:11" x14ac:dyDescent="0.25">
      <c r="A133">
        <v>-50</v>
      </c>
      <c r="B133">
        <v>-4.04</v>
      </c>
      <c r="C133">
        <v>7.71</v>
      </c>
      <c r="D133">
        <v>-4.09</v>
      </c>
      <c r="E133">
        <v>7.47</v>
      </c>
      <c r="F133">
        <f>_10sept_0_106[[#This Row],[H_mag]]-40</f>
        <v>-44.04</v>
      </c>
      <c r="G133">
        <f>_10sept_0_106[[#This Row],[V_mag]]-40</f>
        <v>-44.09</v>
      </c>
      <c r="H133">
        <f>(10^(_10sept_0_106[[#This Row],[H_mag_adj]]/20)*COS(RADIANS(_10sept_0_106[[#This Row],[H_phase]])))*0.6</f>
        <v>3.7342835123979029E-3</v>
      </c>
      <c r="I133">
        <f>(10^(_10sept_0_106[[#This Row],[H_mag_adj]]/20)*SIN(RADIANS(_10sept_0_106[[#This Row],[H_phase]])))*0.6</f>
        <v>5.0555862542654814E-4</v>
      </c>
      <c r="J133">
        <f>(10^(_10sept_0_106[[#This Row],[V_mag_adj]]/20)*COS(RADIANS(_10sept_0_106[[#This Row],[V_phase]])))*0.6</f>
        <v>3.714921946029306E-3</v>
      </c>
      <c r="K133">
        <f>(10^(_10sept_0_106[[#This Row],[V_mag_adj]]/20)*SIN(RADIANS(_10sept_0_106[[#This Row],[V_phase]])))*0.6</f>
        <v>4.8710004646412126E-4</v>
      </c>
    </row>
    <row r="134" spans="1:11" x14ac:dyDescent="0.25">
      <c r="A134">
        <v>-49</v>
      </c>
      <c r="B134">
        <v>-3.97</v>
      </c>
      <c r="C134">
        <v>19.47</v>
      </c>
      <c r="D134">
        <v>-4.03</v>
      </c>
      <c r="E134">
        <v>18.91</v>
      </c>
      <c r="F134">
        <f>_10sept_0_106[[#This Row],[H_mag]]-40</f>
        <v>-43.97</v>
      </c>
      <c r="G134">
        <f>_10sept_0_106[[#This Row],[V_mag]]-40</f>
        <v>-44.03</v>
      </c>
      <c r="H134">
        <f>(10^(_10sept_0_106[[#This Row],[H_mag_adj]]/20)*COS(RADIANS(_10sept_0_106[[#This Row],[H_phase]])))*0.6</f>
        <v>3.5816097218157321E-3</v>
      </c>
      <c r="I134">
        <f>(10^(_10sept_0_106[[#This Row],[H_mag_adj]]/20)*SIN(RADIANS(_10sept_0_106[[#This Row],[H_phase]])))*0.6</f>
        <v>1.2662044207701619E-3</v>
      </c>
      <c r="J134">
        <f>(10^(_10sept_0_106[[#This Row],[V_mag_adj]]/20)*COS(RADIANS(_10sept_0_106[[#This Row],[V_phase]])))*0.6</f>
        <v>3.5690744958225672E-3</v>
      </c>
      <c r="K134">
        <f>(10^(_10sept_0_106[[#This Row],[V_mag_adj]]/20)*SIN(RADIANS(_10sept_0_106[[#This Row],[V_phase]])))*0.6</f>
        <v>1.2226633084056512E-3</v>
      </c>
    </row>
    <row r="135" spans="1:11" x14ac:dyDescent="0.25">
      <c r="A135">
        <v>-48</v>
      </c>
      <c r="B135">
        <v>-3.96</v>
      </c>
      <c r="C135">
        <v>30.06</v>
      </c>
      <c r="D135">
        <v>-3.98</v>
      </c>
      <c r="E135">
        <v>29.55</v>
      </c>
      <c r="F135">
        <f>_10sept_0_106[[#This Row],[H_mag]]-40</f>
        <v>-43.96</v>
      </c>
      <c r="G135">
        <f>_10sept_0_106[[#This Row],[V_mag]]-40</f>
        <v>-43.98</v>
      </c>
      <c r="H135">
        <f>(10^(_10sept_0_106[[#This Row],[H_mag_adj]]/20)*COS(RADIANS(_10sept_0_106[[#This Row],[H_phase]])))*0.6</f>
        <v>3.2916904697998018E-3</v>
      </c>
      <c r="I135">
        <f>(10^(_10sept_0_106[[#This Row],[H_mag_adj]]/20)*SIN(RADIANS(_10sept_0_106[[#This Row],[H_phase]])))*0.6</f>
        <v>1.9050572279044476E-3</v>
      </c>
      <c r="J135">
        <f>(10^(_10sept_0_106[[#This Row],[V_mag_adj]]/20)*COS(RADIANS(_10sept_0_106[[#This Row],[V_phase]])))*0.6</f>
        <v>3.3009077223598729E-3</v>
      </c>
      <c r="K135">
        <f>(10^(_10sept_0_106[[#This Row],[V_mag_adj]]/20)*SIN(RADIANS(_10sept_0_106[[#This Row],[V_phase]])))*0.6</f>
        <v>1.8713682694393562E-3</v>
      </c>
    </row>
    <row r="136" spans="1:11" x14ac:dyDescent="0.25">
      <c r="A136">
        <v>-47</v>
      </c>
      <c r="B136">
        <v>-3.85</v>
      </c>
      <c r="C136">
        <v>41.95</v>
      </c>
      <c r="D136">
        <v>-3.9</v>
      </c>
      <c r="E136">
        <v>41.22</v>
      </c>
      <c r="F136">
        <f>_10sept_0_106[[#This Row],[H_mag]]-40</f>
        <v>-43.85</v>
      </c>
      <c r="G136">
        <f>_10sept_0_106[[#This Row],[V_mag]]-40</f>
        <v>-43.9</v>
      </c>
      <c r="H136">
        <f>(10^(_10sept_0_106[[#This Row],[H_mag_adj]]/20)*COS(RADIANS(_10sept_0_106[[#This Row],[H_phase]])))*0.6</f>
        <v>2.8646110079302419E-3</v>
      </c>
      <c r="I136">
        <f>(10^(_10sept_0_106[[#This Row],[H_mag_adj]]/20)*SIN(RADIANS(_10sept_0_106[[#This Row],[H_phase]])))*0.6</f>
        <v>2.5747843522805473E-3</v>
      </c>
      <c r="J136">
        <f>(10^(_10sept_0_106[[#This Row],[V_mag_adj]]/20)*COS(RADIANS(_10sept_0_106[[#This Row],[V_phase]])))*0.6</f>
        <v>2.8805530811433482E-3</v>
      </c>
      <c r="K136">
        <f>(10^(_10sept_0_106[[#This Row],[V_mag_adj]]/20)*SIN(RADIANS(_10sept_0_106[[#This Row],[V_phase]])))*0.6</f>
        <v>2.5235102432254186E-3</v>
      </c>
    </row>
    <row r="137" spans="1:11" x14ac:dyDescent="0.25">
      <c r="A137">
        <v>-46</v>
      </c>
      <c r="B137">
        <v>-3.76</v>
      </c>
      <c r="C137">
        <v>53.02</v>
      </c>
      <c r="D137">
        <v>-3.79</v>
      </c>
      <c r="E137">
        <v>52.72</v>
      </c>
      <c r="F137">
        <f>_10sept_0_106[[#This Row],[H_mag]]-40</f>
        <v>-43.76</v>
      </c>
      <c r="G137">
        <f>_10sept_0_106[[#This Row],[V_mag]]-40</f>
        <v>-43.79</v>
      </c>
      <c r="H137">
        <f>(10^(_10sept_0_106[[#This Row],[H_mag_adj]]/20)*COS(RADIANS(_10sept_0_106[[#This Row],[H_phase]])))*0.6</f>
        <v>2.3410625934190453E-3</v>
      </c>
      <c r="I137">
        <f>(10^(_10sept_0_106[[#This Row],[H_mag_adj]]/20)*SIN(RADIANS(_10sept_0_106[[#This Row],[H_phase]])))*0.6</f>
        <v>3.1089523244228244E-3</v>
      </c>
      <c r="J137">
        <f>(10^(_10sept_0_106[[#This Row],[V_mag_adj]]/20)*COS(RADIANS(_10sept_0_106[[#This Row],[V_phase]])))*0.6</f>
        <v>2.3491810525736751E-3</v>
      </c>
      <c r="K137">
        <f>(10^(_10sept_0_106[[#This Row],[V_mag_adj]]/20)*SIN(RADIANS(_10sept_0_106[[#This Row],[V_phase]])))*0.6</f>
        <v>3.0859749807001387E-3</v>
      </c>
    </row>
    <row r="138" spans="1:11" x14ac:dyDescent="0.25">
      <c r="A138">
        <v>-45</v>
      </c>
      <c r="B138">
        <v>-3.69</v>
      </c>
      <c r="C138">
        <v>63.71</v>
      </c>
      <c r="D138">
        <v>-3.71</v>
      </c>
      <c r="E138">
        <v>63.2</v>
      </c>
      <c r="F138">
        <f>_10sept_0_106[[#This Row],[H_mag]]-40</f>
        <v>-43.69</v>
      </c>
      <c r="G138">
        <f>_10sept_0_106[[#This Row],[V_mag]]-40</f>
        <v>-43.71</v>
      </c>
      <c r="H138">
        <f>(10^(_10sept_0_106[[#This Row],[H_mag_adj]]/20)*COS(RADIANS(_10sept_0_106[[#This Row],[H_phase]])))*0.6</f>
        <v>1.7376862400231888E-3</v>
      </c>
      <c r="I138">
        <f>(10^(_10sept_0_106[[#This Row],[H_mag_adj]]/20)*SIN(RADIANS(_10sept_0_106[[#This Row],[H_phase]])))*0.6</f>
        <v>3.5174863798870882E-3</v>
      </c>
      <c r="J138">
        <f>(10^(_10sept_0_106[[#This Row],[V_mag_adj]]/20)*COS(RADIANS(_10sept_0_106[[#This Row],[V_phase]])))*0.6</f>
        <v>1.7648583456156097E-3</v>
      </c>
      <c r="K138">
        <f>(10^(_10sept_0_106[[#This Row],[V_mag_adj]]/20)*SIN(RADIANS(_10sept_0_106[[#This Row],[V_phase]])))*0.6</f>
        <v>3.4938256815023922E-3</v>
      </c>
    </row>
    <row r="139" spans="1:11" x14ac:dyDescent="0.25">
      <c r="A139">
        <v>-44</v>
      </c>
      <c r="B139">
        <v>-3.6</v>
      </c>
      <c r="C139">
        <v>74.14</v>
      </c>
      <c r="D139">
        <v>-3.63</v>
      </c>
      <c r="E139">
        <v>73.45</v>
      </c>
      <c r="F139">
        <f>_10sept_0_106[[#This Row],[H_mag]]-40</f>
        <v>-43.6</v>
      </c>
      <c r="G139">
        <f>_10sept_0_106[[#This Row],[V_mag]]-40</f>
        <v>-43.63</v>
      </c>
      <c r="H139">
        <f>(10^(_10sept_0_106[[#This Row],[H_mag_adj]]/20)*COS(RADIANS(_10sept_0_106[[#This Row],[H_phase]])))*0.6</f>
        <v>1.0833564753496543E-3</v>
      </c>
      <c r="I139">
        <f>(10^(_10sept_0_106[[#This Row],[H_mag_adj]]/20)*SIN(RADIANS(_10sept_0_106[[#This Row],[H_phase]])))*0.6</f>
        <v>3.8132543460886437E-3</v>
      </c>
      <c r="J139">
        <f>(10^(_10sept_0_106[[#This Row],[V_mag_adj]]/20)*COS(RADIANS(_10sept_0_106[[#This Row],[V_phase]])))*0.6</f>
        <v>1.1253055721301313E-3</v>
      </c>
      <c r="K139">
        <f>(10^(_10sept_0_106[[#This Row],[V_mag_adj]]/20)*SIN(RADIANS(_10sept_0_106[[#This Row],[V_phase]])))*0.6</f>
        <v>3.7868296755048146E-3</v>
      </c>
    </row>
    <row r="140" spans="1:11" x14ac:dyDescent="0.25">
      <c r="A140">
        <v>-43</v>
      </c>
      <c r="B140">
        <v>-3.54</v>
      </c>
      <c r="C140">
        <v>84.98</v>
      </c>
      <c r="D140">
        <v>-3.56</v>
      </c>
      <c r="E140">
        <v>84.08</v>
      </c>
      <c r="F140">
        <f>_10sept_0_106[[#This Row],[H_mag]]-40</f>
        <v>-43.54</v>
      </c>
      <c r="G140">
        <f>_10sept_0_106[[#This Row],[V_mag]]-40</f>
        <v>-43.56</v>
      </c>
      <c r="H140">
        <f>(10^(_10sept_0_106[[#This Row],[H_mag_adj]]/20)*COS(RADIANS(_10sept_0_106[[#This Row],[H_phase]])))*0.6</f>
        <v>3.492822778722548E-4</v>
      </c>
      <c r="I140">
        <f>(10^(_10sept_0_106[[#This Row],[H_mag_adj]]/20)*SIN(RADIANS(_10sept_0_106[[#This Row],[H_phase]])))*0.6</f>
        <v>3.9763278656844833E-3</v>
      </c>
      <c r="J140">
        <f>(10^(_10sept_0_106[[#This Row],[V_mag_adj]]/20)*COS(RADIANS(_10sept_0_106[[#This Row],[V_phase]])))*0.6</f>
        <v>4.107497553301003E-4</v>
      </c>
      <c r="K140">
        <f>(10^(_10sept_0_106[[#This Row],[V_mag_adj]]/20)*SIN(RADIANS(_10sept_0_106[[#This Row],[V_phase]])))*0.6</f>
        <v>3.9612194744462446E-3</v>
      </c>
    </row>
    <row r="141" spans="1:11" x14ac:dyDescent="0.25">
      <c r="A141">
        <v>-42</v>
      </c>
      <c r="B141">
        <v>-3.55</v>
      </c>
      <c r="C141">
        <v>95.24</v>
      </c>
      <c r="D141">
        <v>-3.59</v>
      </c>
      <c r="E141">
        <v>93.85</v>
      </c>
      <c r="F141">
        <f>_10sept_0_106[[#This Row],[H_mag]]-40</f>
        <v>-43.55</v>
      </c>
      <c r="G141">
        <f>_10sept_0_106[[#This Row],[V_mag]]-40</f>
        <v>-43.59</v>
      </c>
      <c r="H141">
        <f>(10^(_10sept_0_106[[#This Row],[H_mag_adj]]/20)*COS(RADIANS(_10sept_0_106[[#This Row],[H_phase]])))*0.6</f>
        <v>-3.6412820897946586E-4</v>
      </c>
      <c r="I141">
        <f>(10^(_10sept_0_106[[#This Row],[H_mag_adj]]/20)*SIN(RADIANS(_10sept_0_106[[#This Row],[H_phase]])))*0.6</f>
        <v>3.9703837033899722E-3</v>
      </c>
      <c r="J141">
        <f>(10^(_10sept_0_106[[#This Row],[V_mag_adj]]/20)*COS(RADIANS(_10sept_0_106[[#This Row],[V_phase]])))*0.6</f>
        <v>-2.664786857630728E-4</v>
      </c>
      <c r="K141">
        <f>(10^(_10sept_0_106[[#This Row],[V_mag_adj]]/20)*SIN(RADIANS(_10sept_0_106[[#This Row],[V_phase]])))*0.6</f>
        <v>3.959770813535937E-3</v>
      </c>
    </row>
    <row r="142" spans="1:11" x14ac:dyDescent="0.25">
      <c r="A142">
        <v>-41</v>
      </c>
      <c r="B142">
        <v>-3.6</v>
      </c>
      <c r="C142">
        <v>105.15</v>
      </c>
      <c r="D142">
        <v>-3.61</v>
      </c>
      <c r="E142">
        <v>104.29</v>
      </c>
      <c r="F142">
        <f>_10sept_0_106[[#This Row],[H_mag]]-40</f>
        <v>-43.6</v>
      </c>
      <c r="G142">
        <f>_10sept_0_106[[#This Row],[V_mag]]-40</f>
        <v>-43.61</v>
      </c>
      <c r="H142">
        <f>(10^(_10sept_0_106[[#This Row],[H_mag_adj]]/20)*COS(RADIANS(_10sept_0_106[[#This Row],[H_phase]])))*0.6</f>
        <v>-1.0360212779970809E-3</v>
      </c>
      <c r="I142">
        <f>(10^(_10sept_0_106[[#This Row],[H_mag_adj]]/20)*SIN(RADIANS(_10sept_0_106[[#This Row],[H_phase]])))*0.6</f>
        <v>3.8263860066887201E-3</v>
      </c>
      <c r="J142">
        <f>(10^(_10sept_0_106[[#This Row],[V_mag_adj]]/20)*COS(RADIANS(_10sept_0_106[[#This Row],[V_phase]])))*0.6</f>
        <v>-9.7734746121944083E-4</v>
      </c>
      <c r="K142">
        <f>(10^(_10sept_0_106[[#This Row],[V_mag_adj]]/20)*SIN(RADIANS(_10sept_0_106[[#This Row],[V_phase]])))*0.6</f>
        <v>3.8370847518302727E-3</v>
      </c>
    </row>
    <row r="143" spans="1:11" x14ac:dyDescent="0.25">
      <c r="A143">
        <v>-40</v>
      </c>
      <c r="B143">
        <v>-3.65</v>
      </c>
      <c r="C143">
        <v>115.42</v>
      </c>
      <c r="D143">
        <v>-3.68</v>
      </c>
      <c r="E143">
        <v>114.33</v>
      </c>
      <c r="F143">
        <f>_10sept_0_106[[#This Row],[H_mag]]-40</f>
        <v>-43.65</v>
      </c>
      <c r="G143">
        <f>_10sept_0_106[[#This Row],[V_mag]]-40</f>
        <v>-43.68</v>
      </c>
      <c r="H143">
        <f>(10^(_10sept_0_106[[#This Row],[H_mag_adj]]/20)*COS(RADIANS(_10sept_0_106[[#This Row],[H_phase]])))*0.6</f>
        <v>-1.6918505233114529E-3</v>
      </c>
      <c r="I143">
        <f>(10^(_10sept_0_106[[#This Row],[H_mag_adj]]/20)*SIN(RADIANS(_10sept_0_106[[#This Row],[H_phase]])))*0.6</f>
        <v>3.5598214242529495E-3</v>
      </c>
      <c r="J143">
        <f>(10^(_10sept_0_106[[#This Row],[V_mag_adj]]/20)*COS(RADIANS(_10sept_0_106[[#This Row],[V_phase]])))*0.6</f>
        <v>-1.6182272822508046E-3</v>
      </c>
      <c r="K143">
        <f>(10^(_10sept_0_106[[#This Row],[V_mag_adj]]/20)*SIN(RADIANS(_10sept_0_106[[#This Row],[V_phase]])))*0.6</f>
        <v>3.5789785131077525E-3</v>
      </c>
    </row>
    <row r="144" spans="1:11" x14ac:dyDescent="0.25">
      <c r="A144">
        <v>-39</v>
      </c>
      <c r="B144">
        <v>-3.67</v>
      </c>
      <c r="C144">
        <v>125.69</v>
      </c>
      <c r="D144">
        <v>-3.7</v>
      </c>
      <c r="E144">
        <v>125.05</v>
      </c>
      <c r="F144">
        <f>_10sept_0_106[[#This Row],[H_mag]]-40</f>
        <v>-43.67</v>
      </c>
      <c r="G144">
        <f>_10sept_0_106[[#This Row],[V_mag]]-40</f>
        <v>-43.7</v>
      </c>
      <c r="H144">
        <f>(10^(_10sept_0_106[[#This Row],[H_mag_adj]]/20)*COS(RADIANS(_10sept_0_106[[#This Row],[H_phase]])))*0.6</f>
        <v>-2.2941260612050116E-3</v>
      </c>
      <c r="I144">
        <f>(10^(_10sept_0_106[[#This Row],[H_mag_adj]]/20)*SIN(RADIANS(_10sept_0_106[[#This Row],[H_phase]])))*0.6</f>
        <v>3.19379037803609E-3</v>
      </c>
      <c r="J144">
        <f>(10^(_10sept_0_106[[#This Row],[V_mag_adj]]/20)*COS(RADIANS(_10sept_0_106[[#This Row],[V_phase]])))*0.6</f>
        <v>-2.250522235640547E-3</v>
      </c>
      <c r="K144">
        <f>(10^(_10sept_0_106[[#This Row],[V_mag_adj]]/20)*SIN(RADIANS(_10sept_0_106[[#This Row],[V_phase]])))*0.6</f>
        <v>3.2081166349970502E-3</v>
      </c>
    </row>
    <row r="145" spans="1:11" x14ac:dyDescent="0.25">
      <c r="A145">
        <v>-38</v>
      </c>
      <c r="B145">
        <v>-3.65</v>
      </c>
      <c r="C145">
        <v>136.77000000000001</v>
      </c>
      <c r="D145">
        <v>-3.69</v>
      </c>
      <c r="E145">
        <v>135.91</v>
      </c>
      <c r="F145">
        <f>_10sept_0_106[[#This Row],[H_mag]]-40</f>
        <v>-43.65</v>
      </c>
      <c r="G145">
        <f>_10sept_0_106[[#This Row],[V_mag]]-40</f>
        <v>-43.69</v>
      </c>
      <c r="H145">
        <f>(10^(_10sept_0_106[[#This Row],[H_mag_adj]]/20)*COS(RADIANS(_10sept_0_106[[#This Row],[H_phase]])))*0.6</f>
        <v>-2.8717487269688041E-3</v>
      </c>
      <c r="I145">
        <f>(10^(_10sept_0_106[[#This Row],[H_mag_adj]]/20)*SIN(RADIANS(_10sept_0_106[[#This Row],[H_phase]])))*0.6</f>
        <v>2.6995825630924102E-3</v>
      </c>
      <c r="J145">
        <f>(10^(_10sept_0_106[[#This Row],[V_mag_adj]]/20)*COS(RADIANS(_10sept_0_106[[#This Row],[V_phase]])))*0.6</f>
        <v>-2.8178996457865549E-3</v>
      </c>
      <c r="K145">
        <f>(10^(_10sept_0_106[[#This Row],[V_mag_adj]]/20)*SIN(RADIANS(_10sept_0_106[[#This Row],[V_phase]])))*0.6</f>
        <v>2.7297812160928039E-3</v>
      </c>
    </row>
    <row r="146" spans="1:11" x14ac:dyDescent="0.25">
      <c r="A146">
        <v>-37</v>
      </c>
      <c r="B146">
        <v>-3.55</v>
      </c>
      <c r="C146">
        <v>147.88</v>
      </c>
      <c r="D146">
        <v>-3.6</v>
      </c>
      <c r="E146">
        <v>146.74</v>
      </c>
      <c r="F146">
        <f>_10sept_0_106[[#This Row],[H_mag]]-40</f>
        <v>-43.55</v>
      </c>
      <c r="G146">
        <f>_10sept_0_106[[#This Row],[V_mag]]-40</f>
        <v>-43.6</v>
      </c>
      <c r="H146">
        <f>(10^(_10sept_0_106[[#This Row],[H_mag_adj]]/20)*COS(RADIANS(_10sept_0_106[[#This Row],[H_phase]])))*0.6</f>
        <v>-3.3767743246083536E-3</v>
      </c>
      <c r="I146">
        <f>(10^(_10sept_0_106[[#This Row],[H_mag_adj]]/20)*SIN(RADIANS(_10sept_0_106[[#This Row],[H_phase]])))*0.6</f>
        <v>2.1198894465007034E-3</v>
      </c>
      <c r="J146">
        <f>(10^(_10sept_0_106[[#This Row],[V_mag_adj]]/20)*COS(RADIANS(_10sept_0_106[[#This Row],[V_phase]])))*0.6</f>
        <v>-3.3147933012434259E-3</v>
      </c>
      <c r="K146">
        <f>(10^(_10sept_0_106[[#This Row],[V_mag_adj]]/20)*SIN(RADIANS(_10sept_0_106[[#This Row],[V_phase]])))*0.6</f>
        <v>2.1741010396662038E-3</v>
      </c>
    </row>
    <row r="147" spans="1:11" x14ac:dyDescent="0.25">
      <c r="A147">
        <v>-36</v>
      </c>
      <c r="B147">
        <v>-3.42</v>
      </c>
      <c r="C147">
        <v>157.83000000000001</v>
      </c>
      <c r="D147">
        <v>-3.45</v>
      </c>
      <c r="E147">
        <v>157.08000000000001</v>
      </c>
      <c r="F147">
        <f>_10sept_0_106[[#This Row],[H_mag]]-40</f>
        <v>-43.42</v>
      </c>
      <c r="G147">
        <f>_10sept_0_106[[#This Row],[V_mag]]-40</f>
        <v>-43.45</v>
      </c>
      <c r="H147">
        <f>(10^(_10sept_0_106[[#This Row],[H_mag_adj]]/20)*COS(RADIANS(_10sept_0_106[[#This Row],[H_phase]])))*0.6</f>
        <v>-3.7479541226647334E-3</v>
      </c>
      <c r="I147">
        <f>(10^(_10sept_0_106[[#This Row],[H_mag_adj]]/20)*SIN(RADIANS(_10sept_0_106[[#This Row],[H_phase]])))*0.6</f>
        <v>1.5272229895474121E-3</v>
      </c>
      <c r="J147">
        <f>(10^(_10sept_0_106[[#This Row],[V_mag_adj]]/20)*COS(RADIANS(_10sept_0_106[[#This Row],[V_phase]])))*0.6</f>
        <v>-3.7147896831424762E-3</v>
      </c>
      <c r="K147">
        <f>(10^(_10sept_0_106[[#This Row],[V_mag_adj]]/20)*SIN(RADIANS(_10sept_0_106[[#This Row],[V_phase]])))*0.6</f>
        <v>1.5707169087761726E-3</v>
      </c>
    </row>
    <row r="148" spans="1:11" x14ac:dyDescent="0.25">
      <c r="A148">
        <v>-35</v>
      </c>
      <c r="B148">
        <v>-3.23</v>
      </c>
      <c r="C148">
        <v>167.68</v>
      </c>
      <c r="D148">
        <v>-3.27</v>
      </c>
      <c r="E148">
        <v>166.49</v>
      </c>
      <c r="F148">
        <f>_10sept_0_106[[#This Row],[H_mag]]-40</f>
        <v>-43.23</v>
      </c>
      <c r="G148">
        <f>_10sept_0_106[[#This Row],[V_mag]]-40</f>
        <v>-43.27</v>
      </c>
      <c r="H148">
        <f>(10^(_10sept_0_106[[#This Row],[H_mag_adj]]/20)*COS(RADIANS(_10sept_0_106[[#This Row],[H_phase]])))*0.6</f>
        <v>-4.0414107376991288E-3</v>
      </c>
      <c r="I148">
        <f>(10^(_10sept_0_106[[#This Row],[H_mag_adj]]/20)*SIN(RADIANS(_10sept_0_106[[#This Row],[H_phase]])))*0.6</f>
        <v>8.8264793839399659E-4</v>
      </c>
      <c r="J148">
        <f>(10^(_10sept_0_106[[#This Row],[V_mag_adj]]/20)*COS(RADIANS(_10sept_0_106[[#This Row],[V_phase]])))*0.6</f>
        <v>-4.0037279651952582E-3</v>
      </c>
      <c r="K148">
        <f>(10^(_10sept_0_106[[#This Row],[V_mag_adj]]/20)*SIN(RADIANS(_10sept_0_106[[#This Row],[V_phase]])))*0.6</f>
        <v>9.6194913119339472E-4</v>
      </c>
    </row>
    <row r="149" spans="1:11" x14ac:dyDescent="0.25">
      <c r="A149">
        <v>-34</v>
      </c>
      <c r="B149">
        <v>-3.04</v>
      </c>
      <c r="C149">
        <v>177.14</v>
      </c>
      <c r="D149">
        <v>-3.08</v>
      </c>
      <c r="E149">
        <v>176.26</v>
      </c>
      <c r="F149">
        <f>_10sept_0_106[[#This Row],[H_mag]]-40</f>
        <v>-43.04</v>
      </c>
      <c r="G149">
        <f>_10sept_0_106[[#This Row],[V_mag]]-40</f>
        <v>-43.08</v>
      </c>
      <c r="H149">
        <f>(10^(_10sept_0_106[[#This Row],[H_mag_adj]]/20)*COS(RADIANS(_10sept_0_106[[#This Row],[H_phase]])))*0.6</f>
        <v>-4.2228919648555369E-3</v>
      </c>
      <c r="I149">
        <f>(10^(_10sept_0_106[[#This Row],[H_mag_adj]]/20)*SIN(RADIANS(_10sept_0_106[[#This Row],[H_phase]])))*0.6</f>
        <v>2.1096688216549981E-4</v>
      </c>
      <c r="J149">
        <f>(10^(_10sept_0_106[[#This Row],[V_mag_adj]]/20)*COS(RADIANS(_10sept_0_106[[#This Row],[V_phase]])))*0.6</f>
        <v>-4.1997685513936725E-3</v>
      </c>
      <c r="K149">
        <f>(10^(_10sept_0_106[[#This Row],[V_mag_adj]]/20)*SIN(RADIANS(_10sept_0_106[[#This Row],[V_phase]])))*0.6</f>
        <v>2.7453123548501582E-4</v>
      </c>
    </row>
    <row r="150" spans="1:11" x14ac:dyDescent="0.25">
      <c r="A150">
        <v>-33</v>
      </c>
      <c r="B150">
        <v>-2.87</v>
      </c>
      <c r="C150">
        <v>-173.29</v>
      </c>
      <c r="D150">
        <v>-2.92</v>
      </c>
      <c r="E150">
        <v>-174.46</v>
      </c>
      <c r="F150">
        <f>_10sept_0_106[[#This Row],[H_mag]]-40</f>
        <v>-42.87</v>
      </c>
      <c r="G150">
        <f>_10sept_0_106[[#This Row],[V_mag]]-40</f>
        <v>-42.92</v>
      </c>
      <c r="H150">
        <f>(10^(_10sept_0_106[[#This Row],[H_mag_adj]]/20)*COS(RADIANS(_10sept_0_106[[#This Row],[H_phase]])))*0.6</f>
        <v>-4.2821927914223155E-3</v>
      </c>
      <c r="I150">
        <f>(10^(_10sept_0_106[[#This Row],[H_mag_adj]]/20)*SIN(RADIANS(_10sept_0_106[[#This Row],[H_phase]])))*0.6</f>
        <v>-5.0379975276421867E-4</v>
      </c>
      <c r="J150">
        <f>(10^(_10sept_0_106[[#This Row],[V_mag_adj]]/20)*COS(RADIANS(_10sept_0_106[[#This Row],[V_phase]])))*0.6</f>
        <v>-4.2669536660828473E-3</v>
      </c>
      <c r="K150">
        <f>(10^(_10sept_0_106[[#This Row],[V_mag_adj]]/20)*SIN(RADIANS(_10sept_0_106[[#This Row],[V_phase]])))*0.6</f>
        <v>-4.1386762450903086E-4</v>
      </c>
    </row>
    <row r="151" spans="1:11" x14ac:dyDescent="0.25">
      <c r="A151">
        <v>-32</v>
      </c>
      <c r="B151">
        <v>-2.77</v>
      </c>
      <c r="C151">
        <v>-165.17</v>
      </c>
      <c r="D151">
        <v>-2.81</v>
      </c>
      <c r="E151">
        <v>-166.08</v>
      </c>
      <c r="F151">
        <f>_10sept_0_106[[#This Row],[H_mag]]-40</f>
        <v>-42.77</v>
      </c>
      <c r="G151">
        <f>_10sept_0_106[[#This Row],[V_mag]]-40</f>
        <v>-42.81</v>
      </c>
      <c r="H151">
        <f>(10^(_10sept_0_106[[#This Row],[H_mag_adj]]/20)*COS(RADIANS(_10sept_0_106[[#This Row],[H_phase]])))*0.6</f>
        <v>-4.2163655283345433E-3</v>
      </c>
      <c r="I151">
        <f>(10^(_10sept_0_106[[#This Row],[H_mag_adj]]/20)*SIN(RADIANS(_10sept_0_106[[#This Row],[H_phase]])))*0.6</f>
        <v>-1.116373949614839E-3</v>
      </c>
      <c r="J151">
        <f>(10^(_10sept_0_106[[#This Row],[V_mag_adj]]/20)*COS(RADIANS(_10sept_0_106[[#This Row],[V_phase]])))*0.6</f>
        <v>-4.214112343425779E-3</v>
      </c>
      <c r="K151">
        <f>(10^(_10sept_0_106[[#This Row],[V_mag_adj]]/20)*SIN(RADIANS(_10sept_0_106[[#This Row],[V_phase]])))*0.6</f>
        <v>-1.0444485981001867E-3</v>
      </c>
    </row>
    <row r="152" spans="1:11" x14ac:dyDescent="0.25">
      <c r="A152">
        <v>-31</v>
      </c>
      <c r="B152">
        <v>-2.68</v>
      </c>
      <c r="C152">
        <v>-156.83000000000001</v>
      </c>
      <c r="D152">
        <v>-2.7</v>
      </c>
      <c r="E152">
        <v>-157.4</v>
      </c>
      <c r="F152">
        <f>_10sept_0_106[[#This Row],[H_mag]]-40</f>
        <v>-42.68</v>
      </c>
      <c r="G152">
        <f>_10sept_0_106[[#This Row],[V_mag]]-40</f>
        <v>-42.7</v>
      </c>
      <c r="H152">
        <f>(10^(_10sept_0_106[[#This Row],[H_mag_adj]]/20)*COS(RADIANS(_10sept_0_106[[#This Row],[H_phase]])))*0.6</f>
        <v>-4.0516144031165413E-3</v>
      </c>
      <c r="I152">
        <f>(10^(_10sept_0_106[[#This Row],[H_mag_adj]]/20)*SIN(RADIANS(_10sept_0_106[[#This Row],[H_phase]])))*0.6</f>
        <v>-1.7340135925081942E-3</v>
      </c>
      <c r="J152">
        <f>(10^(_10sept_0_106[[#This Row],[V_mag_adj]]/20)*COS(RADIANS(_10sept_0_106[[#This Row],[V_phase]])))*0.6</f>
        <v>-4.0593065780693159E-3</v>
      </c>
      <c r="K152">
        <f>(10^(_10sept_0_106[[#This Row],[V_mag_adj]]/20)*SIN(RADIANS(_10sept_0_106[[#This Row],[V_phase]])))*0.6</f>
        <v>-1.6897262424938099E-3</v>
      </c>
    </row>
    <row r="153" spans="1:11" x14ac:dyDescent="0.25">
      <c r="A153">
        <v>-30</v>
      </c>
      <c r="B153">
        <v>-2.56</v>
      </c>
      <c r="C153">
        <v>-147.69999999999999</v>
      </c>
      <c r="D153">
        <v>-2.6</v>
      </c>
      <c r="E153">
        <v>-148.61000000000001</v>
      </c>
      <c r="F153">
        <f>_10sept_0_106[[#This Row],[H_mag]]-40</f>
        <v>-42.56</v>
      </c>
      <c r="G153">
        <f>_10sept_0_106[[#This Row],[V_mag]]-40</f>
        <v>-42.6</v>
      </c>
      <c r="H153">
        <f>(10^(_10sept_0_106[[#This Row],[H_mag_adj]]/20)*COS(RADIANS(_10sept_0_106[[#This Row],[H_phase]])))*0.6</f>
        <v>-3.7769610811362454E-3</v>
      </c>
      <c r="I153">
        <f>(10^(_10sept_0_106[[#This Row],[H_mag_adj]]/20)*SIN(RADIANS(_10sept_0_106[[#This Row],[H_phase]])))*0.6</f>
        <v>-2.3876956795343281E-3</v>
      </c>
      <c r="J153">
        <f>(10^(_10sept_0_106[[#This Row],[V_mag_adj]]/20)*COS(RADIANS(_10sept_0_106[[#This Row],[V_phase]])))*0.6</f>
        <v>-3.7968800859944172E-3</v>
      </c>
      <c r="K153">
        <f>(10^(_10sept_0_106[[#This Row],[V_mag_adj]]/20)*SIN(RADIANS(_10sept_0_106[[#This Row],[V_phase]])))*0.6</f>
        <v>-2.3167160100999646E-3</v>
      </c>
    </row>
    <row r="154" spans="1:11" x14ac:dyDescent="0.25">
      <c r="A154">
        <v>-29</v>
      </c>
      <c r="B154">
        <v>-2.48</v>
      </c>
      <c r="C154">
        <v>-139.97999999999999</v>
      </c>
      <c r="D154">
        <v>-2.52</v>
      </c>
      <c r="E154">
        <v>-140.58000000000001</v>
      </c>
      <c r="F154">
        <f>_10sept_0_106[[#This Row],[H_mag]]-40</f>
        <v>-42.48</v>
      </c>
      <c r="G154">
        <f>_10sept_0_106[[#This Row],[V_mag]]-40</f>
        <v>-42.52</v>
      </c>
      <c r="H154">
        <f>(10^(_10sept_0_106[[#This Row],[H_mag_adj]]/20)*COS(RADIANS(_10sept_0_106[[#This Row],[H_phase]])))*0.6</f>
        <v>-3.4536471640133214E-3</v>
      </c>
      <c r="I154">
        <f>(10^(_10sept_0_106[[#This Row],[H_mag_adj]]/20)*SIN(RADIANS(_10sept_0_106[[#This Row],[H_phase]])))*0.6</f>
        <v>-2.9000090275283041E-3</v>
      </c>
      <c r="J154">
        <f>(10^(_10sept_0_106[[#This Row],[V_mag_adj]]/20)*COS(RADIANS(_10sept_0_106[[#This Row],[V_phase]])))*0.6</f>
        <v>-3.4678193400225501E-3</v>
      </c>
      <c r="K154">
        <f>(10^(_10sept_0_106[[#This Row],[V_mag_adj]]/20)*SIN(RADIANS(_10sept_0_106[[#This Row],[V_phase]])))*0.6</f>
        <v>-2.8505267370767624E-3</v>
      </c>
    </row>
    <row r="155" spans="1:11" x14ac:dyDescent="0.25">
      <c r="A155">
        <v>-28</v>
      </c>
      <c r="B155">
        <v>-2.38</v>
      </c>
      <c r="C155">
        <v>-132.19</v>
      </c>
      <c r="D155">
        <v>-2.41</v>
      </c>
      <c r="E155">
        <v>-132.72</v>
      </c>
      <c r="F155">
        <f>_10sept_0_106[[#This Row],[H_mag]]-40</f>
        <v>-42.38</v>
      </c>
      <c r="G155">
        <f>_10sept_0_106[[#This Row],[V_mag]]-40</f>
        <v>-42.41</v>
      </c>
      <c r="H155">
        <f>(10^(_10sept_0_106[[#This Row],[H_mag_adj]]/20)*COS(RADIANS(_10sept_0_106[[#This Row],[H_phase]])))*0.6</f>
        <v>-3.0637710049017807E-3</v>
      </c>
      <c r="I155">
        <f>(10^(_10sept_0_106[[#This Row],[H_mag_adj]]/20)*SIN(RADIANS(_10sept_0_106[[#This Row],[H_phase]])))*0.6</f>
        <v>-3.3800539842033491E-3</v>
      </c>
      <c r="J155">
        <f>(10^(_10sept_0_106[[#This Row],[V_mag_adj]]/20)*COS(RADIANS(_10sept_0_106[[#This Row],[V_phase]])))*0.6</f>
        <v>-3.0842348214149308E-3</v>
      </c>
      <c r="K155">
        <f>(10^(_10sept_0_106[[#This Row],[V_mag_adj]]/20)*SIN(RADIANS(_10sept_0_106[[#This Row],[V_phase]])))*0.6</f>
        <v>-3.3400132044402791E-3</v>
      </c>
    </row>
    <row r="156" spans="1:11" x14ac:dyDescent="0.25">
      <c r="A156">
        <v>-27</v>
      </c>
      <c r="B156">
        <v>-2.2799999999999998</v>
      </c>
      <c r="C156">
        <v>-124.57</v>
      </c>
      <c r="D156">
        <v>-2.31</v>
      </c>
      <c r="E156">
        <v>-125.31</v>
      </c>
      <c r="F156">
        <f>_10sept_0_106[[#This Row],[H_mag]]-40</f>
        <v>-42.28</v>
      </c>
      <c r="G156">
        <f>_10sept_0_106[[#This Row],[V_mag]]-40</f>
        <v>-42.31</v>
      </c>
      <c r="H156">
        <f>(10^(_10sept_0_106[[#This Row],[H_mag_adj]]/20)*COS(RADIANS(_10sept_0_106[[#This Row],[H_phase]])))*0.6</f>
        <v>-2.6184861588482368E-3</v>
      </c>
      <c r="I156">
        <f>(10^(_10sept_0_106[[#This Row],[H_mag_adj]]/20)*SIN(RADIANS(_10sept_0_106[[#This Row],[H_phase]])))*0.6</f>
        <v>-3.799966982256194E-3</v>
      </c>
      <c r="J156">
        <f>(10^(_10sept_0_106[[#This Row],[V_mag_adj]]/20)*COS(RADIANS(_10sept_0_106[[#This Row],[V_phase]])))*0.6</f>
        <v>-2.6581478461452329E-3</v>
      </c>
      <c r="K156">
        <f>(10^(_10sept_0_106[[#This Row],[V_mag_adj]]/20)*SIN(RADIANS(_10sept_0_106[[#This Row],[V_phase]])))*0.6</f>
        <v>-3.7528478145410307E-3</v>
      </c>
    </row>
    <row r="157" spans="1:11" x14ac:dyDescent="0.25">
      <c r="A157">
        <v>-26</v>
      </c>
      <c r="B157">
        <v>-2.19</v>
      </c>
      <c r="C157">
        <v>-116.96</v>
      </c>
      <c r="D157">
        <v>-2.21</v>
      </c>
      <c r="E157">
        <v>-117.42</v>
      </c>
      <c r="F157">
        <f>_10sept_0_106[[#This Row],[H_mag]]-40</f>
        <v>-42.19</v>
      </c>
      <c r="G157">
        <f>_10sept_0_106[[#This Row],[V_mag]]-40</f>
        <v>-42.21</v>
      </c>
      <c r="H157">
        <f>(10^(_10sept_0_106[[#This Row],[H_mag_adj]]/20)*COS(RADIANS(_10sept_0_106[[#This Row],[H_phase]])))*0.6</f>
        <v>-2.1139876610369759E-3</v>
      </c>
      <c r="I157">
        <f>(10^(_10sept_0_106[[#This Row],[H_mag_adj]]/20)*SIN(RADIANS(_10sept_0_106[[#This Row],[H_phase]])))*0.6</f>
        <v>-4.1561047660679936E-3</v>
      </c>
      <c r="J157">
        <f>(10^(_10sept_0_106[[#This Row],[V_mag_adj]]/20)*COS(RADIANS(_10sept_0_106[[#This Row],[V_phase]])))*0.6</f>
        <v>-2.1423478979174346E-3</v>
      </c>
      <c r="K157">
        <f>(10^(_10sept_0_106[[#This Row],[V_mag_adj]]/20)*SIN(RADIANS(_10sept_0_106[[#This Row],[V_phase]])))*0.6</f>
        <v>-4.1294793901515883E-3</v>
      </c>
    </row>
    <row r="158" spans="1:11" x14ac:dyDescent="0.25">
      <c r="A158">
        <v>-25</v>
      </c>
      <c r="B158">
        <v>-2.11</v>
      </c>
      <c r="C158">
        <v>-109.51</v>
      </c>
      <c r="D158">
        <v>-2.12</v>
      </c>
      <c r="E158">
        <v>-110.19</v>
      </c>
      <c r="F158">
        <f>_10sept_0_106[[#This Row],[H_mag]]-40</f>
        <v>-42.11</v>
      </c>
      <c r="G158">
        <f>_10sept_0_106[[#This Row],[V_mag]]-40</f>
        <v>-42.12</v>
      </c>
      <c r="H158">
        <f>(10^(_10sept_0_106[[#This Row],[H_mag_adj]]/20)*COS(RADIANS(_10sept_0_106[[#This Row],[H_phase]])))*0.6</f>
        <v>-1.5716668624951981E-3</v>
      </c>
      <c r="I158">
        <f>(10^(_10sept_0_106[[#This Row],[H_mag_adj]]/20)*SIN(RADIANS(_10sept_0_106[[#This Row],[H_phase]])))*0.6</f>
        <v>-4.4357897482736625E-3</v>
      </c>
      <c r="J158">
        <f>(10^(_10sept_0_106[[#This Row],[V_mag_adj]]/20)*COS(RADIANS(_10sept_0_106[[#This Row],[V_phase]])))*0.6</f>
        <v>-1.6223310984834346E-3</v>
      </c>
      <c r="K158">
        <f>(10^(_10sept_0_106[[#This Row],[V_mag_adj]]/20)*SIN(RADIANS(_10sept_0_106[[#This Row],[V_phase]])))*0.6</f>
        <v>-4.411742738740114E-3</v>
      </c>
    </row>
    <row r="159" spans="1:11" x14ac:dyDescent="0.25">
      <c r="A159">
        <v>-24</v>
      </c>
      <c r="B159">
        <v>-2.04</v>
      </c>
      <c r="C159">
        <v>-102.48</v>
      </c>
      <c r="D159">
        <v>-2.0499999999999998</v>
      </c>
      <c r="E159">
        <v>-103.4</v>
      </c>
      <c r="F159">
        <f>_10sept_0_106[[#This Row],[H_mag]]-40</f>
        <v>-42.04</v>
      </c>
      <c r="G159">
        <f>_10sept_0_106[[#This Row],[V_mag]]-40</f>
        <v>-42.05</v>
      </c>
      <c r="H159">
        <f>(10^(_10sept_0_106[[#This Row],[H_mag_adj]]/20)*COS(RADIANS(_10sept_0_106[[#This Row],[H_phase]])))*0.6</f>
        <v>-1.0251882596474429E-3</v>
      </c>
      <c r="I159">
        <f>(10^(_10sept_0_106[[#This Row],[H_mag_adj]]/20)*SIN(RADIANS(_10sept_0_106[[#This Row],[H_phase]])))*0.6</f>
        <v>-4.6319764649883242E-3</v>
      </c>
      <c r="J159">
        <f>(10^(_10sept_0_106[[#This Row],[V_mag_adj]]/20)*COS(RADIANS(_10sept_0_106[[#This Row],[V_phase]])))*0.6</f>
        <v>-1.0981636505604979E-3</v>
      </c>
      <c r="K159">
        <f>(10^(_10sept_0_106[[#This Row],[V_mag_adj]]/20)*SIN(RADIANS(_10sept_0_106[[#This Row],[V_phase]])))*0.6</f>
        <v>-4.6096085163443885E-3</v>
      </c>
    </row>
    <row r="160" spans="1:11" x14ac:dyDescent="0.25">
      <c r="A160">
        <v>-23</v>
      </c>
      <c r="B160">
        <v>-1.99</v>
      </c>
      <c r="C160">
        <v>-95.84</v>
      </c>
      <c r="D160">
        <v>-2</v>
      </c>
      <c r="E160">
        <v>-96.38</v>
      </c>
      <c r="F160">
        <f>_10sept_0_106[[#This Row],[H_mag]]-40</f>
        <v>-41.99</v>
      </c>
      <c r="G160">
        <f>_10sept_0_106[[#This Row],[V_mag]]-40</f>
        <v>-42</v>
      </c>
      <c r="H160">
        <f>(10^(_10sept_0_106[[#This Row],[H_mag_adj]]/20)*COS(RADIANS(_10sept_0_106[[#This Row],[H_phase]])))*0.6</f>
        <v>-4.8549997516526768E-4</v>
      </c>
      <c r="I160">
        <f>(10^(_10sept_0_106[[#This Row],[H_mag_adj]]/20)*SIN(RADIANS(_10sept_0_106[[#This Row],[H_phase]])))*0.6</f>
        <v>-4.7466953160760616E-3</v>
      </c>
      <c r="J160">
        <f>(10^(_10sept_0_106[[#This Row],[V_mag_adj]]/20)*COS(RADIANS(_10sept_0_106[[#This Row],[V_phase]])))*0.6</f>
        <v>-5.2960421930061904E-4</v>
      </c>
      <c r="K160">
        <f>(10^(_10sept_0_106[[#This Row],[V_mag_adj]]/20)*SIN(RADIANS(_10sept_0_106[[#This Row],[V_phase]])))*0.6</f>
        <v>-4.7364526570193776E-3</v>
      </c>
    </row>
    <row r="161" spans="1:11" x14ac:dyDescent="0.25">
      <c r="A161">
        <v>-22</v>
      </c>
      <c r="B161">
        <v>-1.93</v>
      </c>
      <c r="C161">
        <v>-88.63</v>
      </c>
      <c r="D161">
        <v>-1.95</v>
      </c>
      <c r="E161">
        <v>-89.25</v>
      </c>
      <c r="F161">
        <f>_10sept_0_106[[#This Row],[H_mag]]-40</f>
        <v>-41.93</v>
      </c>
      <c r="G161">
        <f>_10sept_0_106[[#This Row],[V_mag]]-40</f>
        <v>-41.95</v>
      </c>
      <c r="H161">
        <f>(10^(_10sept_0_106[[#This Row],[H_mag_adj]]/20)*COS(RADIANS(_10sept_0_106[[#This Row],[H_phase]])))*0.6</f>
        <v>1.1487031200529063E-4</v>
      </c>
      <c r="I161">
        <f>(10^(_10sept_0_106[[#This Row],[H_mag_adj]]/20)*SIN(RADIANS(_10sept_0_106[[#This Row],[H_phase]])))*0.6</f>
        <v>-4.8031603729717003E-3</v>
      </c>
      <c r="J161">
        <f>(10^(_10sept_0_106[[#This Row],[V_mag_adj]]/20)*COS(RADIANS(_10sept_0_106[[#This Row],[V_phase]])))*0.6</f>
        <v>6.2744762356410538E-5</v>
      </c>
      <c r="K161">
        <f>(10^(_10sept_0_106[[#This Row],[V_mag_adj]]/20)*SIN(RADIANS(_10sept_0_106[[#This Row],[V_phase]])))*0.6</f>
        <v>-4.7930729806311707E-3</v>
      </c>
    </row>
    <row r="162" spans="1:11" x14ac:dyDescent="0.25">
      <c r="A162">
        <v>-21</v>
      </c>
      <c r="B162">
        <v>-1.87</v>
      </c>
      <c r="C162">
        <v>-81.72</v>
      </c>
      <c r="D162">
        <v>-1.89</v>
      </c>
      <c r="E162">
        <v>-82.24</v>
      </c>
      <c r="F162">
        <f>_10sept_0_106[[#This Row],[H_mag]]-40</f>
        <v>-41.87</v>
      </c>
      <c r="G162">
        <f>_10sept_0_106[[#This Row],[V_mag]]-40</f>
        <v>-41.89</v>
      </c>
      <c r="H162">
        <f>(10^(_10sept_0_106[[#This Row],[H_mag_adj]]/20)*COS(RADIANS(_10sept_0_106[[#This Row],[H_phase]])))*0.6</f>
        <v>6.9670072220296905E-4</v>
      </c>
      <c r="I162">
        <f>(10^(_10sept_0_106[[#This Row],[H_mag_adj]]/20)*SIN(RADIANS(_10sept_0_106[[#This Row],[H_phase]])))*0.6</f>
        <v>-4.787408166851157E-3</v>
      </c>
      <c r="J162">
        <f>(10^(_10sept_0_106[[#This Row],[V_mag_adj]]/20)*COS(RADIANS(_10sept_0_106[[#This Row],[V_phase]])))*0.6</f>
        <v>6.517211151489833E-4</v>
      </c>
      <c r="K162">
        <f>(10^(_10sept_0_106[[#This Row],[V_mag_adj]]/20)*SIN(RADIANS(_10sept_0_106[[#This Row],[V_phase]])))*0.6</f>
        <v>-4.7825091484510413E-3</v>
      </c>
    </row>
    <row r="163" spans="1:11" x14ac:dyDescent="0.25">
      <c r="A163">
        <v>-20</v>
      </c>
      <c r="B163">
        <v>-1.83</v>
      </c>
      <c r="C163">
        <v>-75.73</v>
      </c>
      <c r="D163">
        <v>-1.84</v>
      </c>
      <c r="E163">
        <v>-75.8</v>
      </c>
      <c r="F163">
        <f>_10sept_0_106[[#This Row],[H_mag]]-40</f>
        <v>-41.83</v>
      </c>
      <c r="G163">
        <f>_10sept_0_106[[#This Row],[V_mag]]-40</f>
        <v>-41.84</v>
      </c>
      <c r="H163">
        <f>(10^(_10sept_0_106[[#This Row],[H_mag_adj]]/20)*COS(RADIANS(_10sept_0_106[[#This Row],[H_phase]])))*0.6</f>
        <v>1.1979905170430058E-3</v>
      </c>
      <c r="I163">
        <f>(10^(_10sept_0_106[[#This Row],[H_mag_adj]]/20)*SIN(RADIANS(_10sept_0_106[[#This Row],[H_phase]])))*0.6</f>
        <v>-4.7102068222085111E-3</v>
      </c>
      <c r="J163">
        <f>(10^(_10sept_0_106[[#This Row],[V_mag_adj]]/20)*COS(RADIANS(_10sept_0_106[[#This Row],[V_phase]])))*0.6</f>
        <v>1.1908631997162487E-3</v>
      </c>
      <c r="K163">
        <f>(10^(_10sept_0_106[[#This Row],[V_mag_adj]]/20)*SIN(RADIANS(_10sept_0_106[[#This Row],[V_phase]])))*0.6</f>
        <v>-4.7062455424662485E-3</v>
      </c>
    </row>
    <row r="164" spans="1:11" x14ac:dyDescent="0.25">
      <c r="A164">
        <v>-19</v>
      </c>
      <c r="B164">
        <v>-1.77</v>
      </c>
      <c r="C164">
        <v>-69.48</v>
      </c>
      <c r="D164">
        <v>-1.79</v>
      </c>
      <c r="E164">
        <v>-70.13</v>
      </c>
      <c r="F164">
        <f>_10sept_0_106[[#This Row],[H_mag]]-40</f>
        <v>-41.77</v>
      </c>
      <c r="G164">
        <f>_10sept_0_106[[#This Row],[V_mag]]-40</f>
        <v>-41.79</v>
      </c>
      <c r="H164">
        <f>(10^(_10sept_0_106[[#This Row],[H_mag_adj]]/20)*COS(RADIANS(_10sept_0_106[[#This Row],[H_phase]])))*0.6</f>
        <v>1.71546473943897E-3</v>
      </c>
      <c r="I164">
        <f>(10^(_10sept_0_106[[#This Row],[H_mag_adj]]/20)*SIN(RADIANS(_10sept_0_106[[#This Row],[H_phase]])))*0.6</f>
        <v>-4.5833409594971458E-3</v>
      </c>
      <c r="J164">
        <f>(10^(_10sept_0_106[[#This Row],[V_mag_adj]]/20)*COS(RADIANS(_10sept_0_106[[#This Row],[V_phase]])))*0.6</f>
        <v>1.6595334914403673E-3</v>
      </c>
      <c r="K164">
        <f>(10^(_10sept_0_106[[#This Row],[V_mag_adj]]/20)*SIN(RADIANS(_10sept_0_106[[#This Row],[V_phase]])))*0.6</f>
        <v>-4.5919214631841348E-3</v>
      </c>
    </row>
    <row r="165" spans="1:11" x14ac:dyDescent="0.25">
      <c r="A165">
        <v>-18</v>
      </c>
      <c r="B165">
        <v>-1.72</v>
      </c>
      <c r="C165">
        <v>-63.22</v>
      </c>
      <c r="D165">
        <v>-1.74</v>
      </c>
      <c r="E165">
        <v>-63.84</v>
      </c>
      <c r="F165">
        <f>_10sept_0_106[[#This Row],[H_mag]]-40</f>
        <v>-41.72</v>
      </c>
      <c r="G165">
        <f>_10sept_0_106[[#This Row],[V_mag]]-40</f>
        <v>-41.74</v>
      </c>
      <c r="H165">
        <f>(10^(_10sept_0_106[[#This Row],[H_mag_adj]]/20)*COS(RADIANS(_10sept_0_106[[#This Row],[H_phase]])))*0.6</f>
        <v>2.2177347980475758E-3</v>
      </c>
      <c r="I165">
        <f>(10^(_10sept_0_106[[#This Row],[H_mag_adj]]/20)*SIN(RADIANS(_10sept_0_106[[#This Row],[H_phase]])))*0.6</f>
        <v>-4.3941793308608047E-3</v>
      </c>
      <c r="J165">
        <f>(10^(_10sept_0_106[[#This Row],[V_mag_adj]]/20)*COS(RADIANS(_10sept_0_106[[#This Row],[V_phase]])))*0.6</f>
        <v>2.1650652972640297E-3</v>
      </c>
      <c r="K165">
        <f>(10^(_10sept_0_106[[#This Row],[V_mag_adj]]/20)*SIN(RADIANS(_10sept_0_106[[#This Row],[V_phase]])))*0.6</f>
        <v>-4.4077588633655903E-3</v>
      </c>
    </row>
    <row r="166" spans="1:11" x14ac:dyDescent="0.25">
      <c r="A166">
        <v>-17</v>
      </c>
      <c r="B166">
        <v>-1.65</v>
      </c>
      <c r="C166">
        <v>-56.87</v>
      </c>
      <c r="D166">
        <v>-1.67</v>
      </c>
      <c r="E166">
        <v>-57.57</v>
      </c>
      <c r="F166">
        <f>_10sept_0_106[[#This Row],[H_mag]]-40</f>
        <v>-41.65</v>
      </c>
      <c r="G166">
        <f>_10sept_0_106[[#This Row],[V_mag]]-40</f>
        <v>-41.67</v>
      </c>
      <c r="H166">
        <f>(10^(_10sept_0_106[[#This Row],[H_mag_adj]]/20)*COS(RADIANS(_10sept_0_106[[#This Row],[H_phase]])))*0.6</f>
        <v>2.7118996296391111E-3</v>
      </c>
      <c r="I166">
        <f>(10^(_10sept_0_106[[#This Row],[H_mag_adj]]/20)*SIN(RADIANS(_10sept_0_106[[#This Row],[H_phase]])))*0.6</f>
        <v>-4.1552881609937331E-3</v>
      </c>
      <c r="J166">
        <f>(10^(_10sept_0_106[[#This Row],[V_mag_adj]]/20)*COS(RADIANS(_10sept_0_106[[#This Row],[V_phase]])))*0.6</f>
        <v>2.654812106757211E-3</v>
      </c>
      <c r="K166">
        <f>(10^(_10sept_0_106[[#This Row],[V_mag_adj]]/20)*SIN(RADIANS(_10sept_0_106[[#This Row],[V_phase]])))*0.6</f>
        <v>-4.1784769463035221E-3</v>
      </c>
    </row>
    <row r="167" spans="1:11" x14ac:dyDescent="0.25">
      <c r="A167">
        <v>-16</v>
      </c>
      <c r="B167">
        <v>-1.57</v>
      </c>
      <c r="C167">
        <v>-50.79</v>
      </c>
      <c r="D167">
        <v>-1.59</v>
      </c>
      <c r="E167">
        <v>-51.42</v>
      </c>
      <c r="F167">
        <f>_10sept_0_106[[#This Row],[H_mag]]-40</f>
        <v>-41.57</v>
      </c>
      <c r="G167">
        <f>_10sept_0_106[[#This Row],[V_mag]]-40</f>
        <v>-41.59</v>
      </c>
      <c r="H167">
        <f>(10^(_10sept_0_106[[#This Row],[H_mag_adj]]/20)*COS(RADIANS(_10sept_0_106[[#This Row],[H_phase]])))*0.6</f>
        <v>3.1657847744711444E-3</v>
      </c>
      <c r="I167">
        <f>(10^(_10sept_0_106[[#This Row],[H_mag_adj]]/20)*SIN(RADIANS(_10sept_0_106[[#This Row],[H_phase]])))*0.6</f>
        <v>-3.8802527327114061E-3</v>
      </c>
      <c r="J167">
        <f>(10^(_10sept_0_106[[#This Row],[V_mag_adj]]/20)*COS(RADIANS(_10sept_0_106[[#This Row],[V_phase]])))*0.6</f>
        <v>3.115746116468668E-3</v>
      </c>
      <c r="K167">
        <f>(10^(_10sept_0_106[[#This Row],[V_mag_adj]]/20)*SIN(RADIANS(_10sept_0_106[[#This Row],[V_phase]])))*0.6</f>
        <v>-3.9058232364390026E-3</v>
      </c>
    </row>
    <row r="168" spans="1:11" x14ac:dyDescent="0.25">
      <c r="A168">
        <v>-15</v>
      </c>
      <c r="B168">
        <v>-1.48</v>
      </c>
      <c r="C168">
        <v>-45.29</v>
      </c>
      <c r="D168">
        <v>-1.52</v>
      </c>
      <c r="E168">
        <v>-46.22</v>
      </c>
      <c r="F168">
        <f>_10sept_0_106[[#This Row],[H_mag]]-40</f>
        <v>-41.48</v>
      </c>
      <c r="G168">
        <f>_10sept_0_106[[#This Row],[V_mag]]-40</f>
        <v>-41.52</v>
      </c>
      <c r="H168">
        <f>(10^(_10sept_0_106[[#This Row],[H_mag_adj]]/20)*COS(RADIANS(_10sept_0_106[[#This Row],[H_phase]])))*0.6</f>
        <v>3.5598108877235596E-3</v>
      </c>
      <c r="I168">
        <f>(10^(_10sept_0_106[[#This Row],[H_mag_adj]]/20)*SIN(RADIANS(_10sept_0_106[[#This Row],[H_phase]])))*0.6</f>
        <v>-3.5960301632723614E-3</v>
      </c>
      <c r="J168">
        <f>(10^(_10sept_0_106[[#This Row],[V_mag_adj]]/20)*COS(RADIANS(_10sept_0_106[[#This Row],[V_phase]])))*0.6</f>
        <v>3.4848898134763138E-3</v>
      </c>
      <c r="K168">
        <f>(10^(_10sept_0_106[[#This Row],[V_mag_adj]]/20)*SIN(RADIANS(_10sept_0_106[[#This Row],[V_phase]])))*0.6</f>
        <v>-3.6365496656509851E-3</v>
      </c>
    </row>
    <row r="169" spans="1:11" x14ac:dyDescent="0.25">
      <c r="A169">
        <v>-14</v>
      </c>
      <c r="B169">
        <v>-1.4</v>
      </c>
      <c r="C169">
        <v>-40.21</v>
      </c>
      <c r="D169">
        <v>-1.41</v>
      </c>
      <c r="E169">
        <v>-40.56</v>
      </c>
      <c r="F169">
        <f>_10sept_0_106[[#This Row],[H_mag]]-40</f>
        <v>-41.4</v>
      </c>
      <c r="G169">
        <f>_10sept_0_106[[#This Row],[V_mag]]-40</f>
        <v>-41.41</v>
      </c>
      <c r="H169">
        <f>(10^(_10sept_0_106[[#This Row],[H_mag_adj]]/20)*COS(RADIANS(_10sept_0_106[[#This Row],[H_phase]])))*0.6</f>
        <v>3.8999997583086831E-3</v>
      </c>
      <c r="I169">
        <f>(10^(_10sept_0_106[[#This Row],[H_mag_adj]]/20)*SIN(RADIANS(_10sept_0_106[[#This Row],[H_phase]])))*0.6</f>
        <v>-3.2969222690096694E-3</v>
      </c>
      <c r="J169">
        <f>(10^(_10sept_0_106[[#This Row],[V_mag_adj]]/20)*COS(RADIANS(_10sept_0_106[[#This Row],[V_phase]])))*0.6</f>
        <v>3.8753231662523348E-3</v>
      </c>
      <c r="K169">
        <f>(10^(_10sept_0_106[[#This Row],[V_mag_adj]]/20)*SIN(RADIANS(_10sept_0_106[[#This Row],[V_phase]])))*0.6</f>
        <v>-3.3168634712309325E-3</v>
      </c>
    </row>
    <row r="170" spans="1:11" x14ac:dyDescent="0.25">
      <c r="A170">
        <v>-13</v>
      </c>
      <c r="B170">
        <v>-1.29</v>
      </c>
      <c r="C170">
        <v>-35.36</v>
      </c>
      <c r="D170">
        <v>-1.31</v>
      </c>
      <c r="E170">
        <v>-35.840000000000003</v>
      </c>
      <c r="F170">
        <f>_10sept_0_106[[#This Row],[H_mag]]-40</f>
        <v>-41.29</v>
      </c>
      <c r="G170">
        <f>_10sept_0_106[[#This Row],[V_mag]]-40</f>
        <v>-41.31</v>
      </c>
      <c r="H170">
        <f>(10^(_10sept_0_106[[#This Row],[H_mag_adj]]/20)*COS(RADIANS(_10sept_0_106[[#This Row],[H_phase]])))*0.6</f>
        <v>4.2178609978537774E-3</v>
      </c>
      <c r="I170">
        <f>(10^(_10sept_0_106[[#This Row],[H_mag_adj]]/20)*SIN(RADIANS(_10sept_0_106[[#This Row],[H_phase]])))*0.6</f>
        <v>-2.9930482066056279E-3</v>
      </c>
      <c r="J170">
        <f>(10^(_10sept_0_106[[#This Row],[V_mag_adj]]/20)*COS(RADIANS(_10sept_0_106[[#This Row],[V_phase]])))*0.6</f>
        <v>4.1829959755303372E-3</v>
      </c>
      <c r="K170">
        <f>(10^(_10sept_0_106[[#This Row],[V_mag_adj]]/20)*SIN(RADIANS(_10sept_0_106[[#This Row],[V_phase]])))*0.6</f>
        <v>-3.0213133850684045E-3</v>
      </c>
    </row>
    <row r="171" spans="1:11" x14ac:dyDescent="0.25">
      <c r="A171">
        <v>-12</v>
      </c>
      <c r="B171">
        <v>-1.18</v>
      </c>
      <c r="C171">
        <v>-31</v>
      </c>
      <c r="D171">
        <v>-1.23</v>
      </c>
      <c r="E171">
        <v>-31.72</v>
      </c>
      <c r="F171">
        <f>_10sept_0_106[[#This Row],[H_mag]]-40</f>
        <v>-41.18</v>
      </c>
      <c r="G171">
        <f>_10sept_0_106[[#This Row],[V_mag]]-40</f>
        <v>-41.23</v>
      </c>
      <c r="H171">
        <f>(10^(_10sept_0_106[[#This Row],[H_mag_adj]]/20)*COS(RADIANS(_10sept_0_106[[#This Row],[H_phase]])))*0.6</f>
        <v>4.4896950685887971E-3</v>
      </c>
      <c r="I171">
        <f>(10^(_10sept_0_106[[#This Row],[H_mag_adj]]/20)*SIN(RADIANS(_10sept_0_106[[#This Row],[H_phase]])))*0.6</f>
        <v>-2.6976809581572498E-3</v>
      </c>
      <c r="J171">
        <f>(10^(_10sept_0_106[[#This Row],[V_mag_adj]]/20)*COS(RADIANS(_10sept_0_106[[#This Row],[V_phase]])))*0.6</f>
        <v>4.4298675104003779E-3</v>
      </c>
      <c r="K171">
        <f>(10^(_10sept_0_106[[#This Row],[V_mag_adj]]/20)*SIN(RADIANS(_10sept_0_106[[#This Row],[V_phase]])))*0.6</f>
        <v>-2.7380785479443385E-3</v>
      </c>
    </row>
    <row r="172" spans="1:11" x14ac:dyDescent="0.25">
      <c r="A172">
        <v>-11</v>
      </c>
      <c r="B172">
        <v>-1.0900000000000001</v>
      </c>
      <c r="C172">
        <v>-27</v>
      </c>
      <c r="D172">
        <v>-1.1299999999999999</v>
      </c>
      <c r="E172">
        <v>-27.64</v>
      </c>
      <c r="F172">
        <f>_10sept_0_106[[#This Row],[H_mag]]-40</f>
        <v>-41.09</v>
      </c>
      <c r="G172">
        <f>_10sept_0_106[[#This Row],[V_mag]]-40</f>
        <v>-41.13</v>
      </c>
      <c r="H172">
        <f>(10^(_10sept_0_106[[#This Row],[H_mag_adj]]/20)*COS(RADIANS(_10sept_0_106[[#This Row],[H_phase]])))*0.6</f>
        <v>4.7155476147250379E-3</v>
      </c>
      <c r="I172">
        <f>(10^(_10sept_0_106[[#This Row],[H_mag_adj]]/20)*SIN(RADIANS(_10sept_0_106[[#This Row],[H_phase]])))*0.6</f>
        <v>-2.4026915180051559E-3</v>
      </c>
      <c r="J172">
        <f>(10^(_10sept_0_106[[#This Row],[V_mag_adj]]/20)*COS(RADIANS(_10sept_0_106[[#This Row],[V_phase]])))*0.6</f>
        <v>4.6668743582488174E-3</v>
      </c>
      <c r="K172">
        <f>(10^(_10sept_0_106[[#This Row],[V_mag_adj]]/20)*SIN(RADIANS(_10sept_0_106[[#This Row],[V_phase]])))*0.6</f>
        <v>-2.443933020898716E-3</v>
      </c>
    </row>
    <row r="173" spans="1:11" x14ac:dyDescent="0.25">
      <c r="A173">
        <v>-10</v>
      </c>
      <c r="B173">
        <v>-1.03</v>
      </c>
      <c r="C173">
        <v>-23.42</v>
      </c>
      <c r="D173">
        <v>-1.05</v>
      </c>
      <c r="E173">
        <v>-23.67</v>
      </c>
      <c r="F173">
        <f>_10sept_0_106[[#This Row],[H_mag]]-40</f>
        <v>-41.03</v>
      </c>
      <c r="G173">
        <f>_10sept_0_106[[#This Row],[V_mag]]-40</f>
        <v>-41.05</v>
      </c>
      <c r="H173">
        <f>(10^(_10sept_0_106[[#This Row],[H_mag_adj]]/20)*COS(RADIANS(_10sept_0_106[[#This Row],[H_phase]])))*0.6</f>
        <v>4.8900376064774532E-3</v>
      </c>
      <c r="I173">
        <f>(10^(_10sept_0_106[[#This Row],[H_mag_adj]]/20)*SIN(RADIANS(_10sept_0_106[[#This Row],[H_phase]])))*0.6</f>
        <v>-2.1181351329658377E-3</v>
      </c>
      <c r="J173">
        <f>(10^(_10sept_0_106[[#This Row],[V_mag_adj]]/20)*COS(RADIANS(_10sept_0_106[[#This Row],[V_phase]])))*0.6</f>
        <v>4.8695235670039539E-3</v>
      </c>
      <c r="K173">
        <f>(10^(_10sept_0_106[[#This Row],[V_mag_adj]]/20)*SIN(RADIANS(_10sept_0_106[[#This Row],[V_phase]])))*0.6</f>
        <v>-2.1345311139347846E-3</v>
      </c>
    </row>
    <row r="174" spans="1:11" x14ac:dyDescent="0.25">
      <c r="A174">
        <v>-9</v>
      </c>
      <c r="B174">
        <v>-0.95</v>
      </c>
      <c r="C174">
        <v>-19.32</v>
      </c>
      <c r="D174">
        <v>-0.99</v>
      </c>
      <c r="E174">
        <v>-19.940000000000001</v>
      </c>
      <c r="F174">
        <f>_10sept_0_106[[#This Row],[H_mag]]-40</f>
        <v>-40.950000000000003</v>
      </c>
      <c r="G174">
        <f>_10sept_0_106[[#This Row],[V_mag]]-40</f>
        <v>-40.99</v>
      </c>
      <c r="H174">
        <f>(10^(_10sept_0_106[[#This Row],[H_mag_adj]]/20)*COS(RADIANS(_10sept_0_106[[#This Row],[H_phase]])))*0.6</f>
        <v>5.0754966202358519E-3</v>
      </c>
      <c r="I174">
        <f>(10^(_10sept_0_106[[#This Row],[H_mag_adj]]/20)*SIN(RADIANS(_10sept_0_106[[#This Row],[H_phase]])))*0.6</f>
        <v>-1.7794028370935601E-3</v>
      </c>
      <c r="J174">
        <f>(10^(_10sept_0_106[[#This Row],[V_mag_adj]]/20)*COS(RADIANS(_10sept_0_106[[#This Row],[V_phase]])))*0.6</f>
        <v>5.0327148932551849E-3</v>
      </c>
      <c r="K174">
        <f>(10^(_10sept_0_106[[#This Row],[V_mag_adj]]/20)*SIN(RADIANS(_10sept_0_106[[#This Row],[V_phase]])))*0.6</f>
        <v>-1.8257922713799915E-3</v>
      </c>
    </row>
    <row r="175" spans="1:11" x14ac:dyDescent="0.25">
      <c r="A175">
        <v>-8</v>
      </c>
      <c r="B175">
        <v>-0.91</v>
      </c>
      <c r="C175">
        <v>-16.559999999999999</v>
      </c>
      <c r="D175">
        <v>-0.95</v>
      </c>
      <c r="E175">
        <v>-16.82</v>
      </c>
      <c r="F175">
        <f>_10sept_0_106[[#This Row],[H_mag]]-40</f>
        <v>-40.909999999999997</v>
      </c>
      <c r="G175">
        <f>_10sept_0_106[[#This Row],[V_mag]]-40</f>
        <v>-40.950000000000003</v>
      </c>
      <c r="H175">
        <f>(10^(_10sept_0_106[[#This Row],[H_mag_adj]]/20)*COS(RADIANS(_10sept_0_106[[#This Row],[H_phase]])))*0.6</f>
        <v>5.1790874000538049E-3</v>
      </c>
      <c r="I175">
        <f>(10^(_10sept_0_106[[#This Row],[H_mag_adj]]/20)*SIN(RADIANS(_10sept_0_106[[#This Row],[H_phase]])))*0.6</f>
        <v>-1.5400168133310138E-3</v>
      </c>
      <c r="J175">
        <f>(10^(_10sept_0_106[[#This Row],[V_mag_adj]]/20)*COS(RADIANS(_10sept_0_106[[#This Row],[V_phase]])))*0.6</f>
        <v>5.1482823337215197E-3</v>
      </c>
      <c r="K175">
        <f>(10^(_10sept_0_106[[#This Row],[V_mag_adj]]/20)*SIN(RADIANS(_10sept_0_106[[#This Row],[V_phase]])))*0.6</f>
        <v>-1.5563191867265121E-3</v>
      </c>
    </row>
    <row r="176" spans="1:11" x14ac:dyDescent="0.25">
      <c r="A176">
        <v>-7</v>
      </c>
      <c r="B176">
        <v>-0.87</v>
      </c>
      <c r="C176">
        <v>-13.04</v>
      </c>
      <c r="D176">
        <v>-0.9</v>
      </c>
      <c r="E176">
        <v>-13.5</v>
      </c>
      <c r="F176">
        <f>_10sept_0_106[[#This Row],[H_mag]]-40</f>
        <v>-40.869999999999997</v>
      </c>
      <c r="G176">
        <f>_10sept_0_106[[#This Row],[V_mag]]-40</f>
        <v>-40.9</v>
      </c>
      <c r="H176">
        <f>(10^(_10sept_0_106[[#This Row],[H_mag_adj]]/20)*COS(RADIANS(_10sept_0_106[[#This Row],[H_phase]])))*0.6</f>
        <v>5.288165928576654E-3</v>
      </c>
      <c r="I176">
        <f>(10^(_10sept_0_106[[#This Row],[H_mag_adj]]/20)*SIN(RADIANS(_10sept_0_106[[#This Row],[H_phase]])))*0.6</f>
        <v>-1.2247585413841585E-3</v>
      </c>
      <c r="J176">
        <f>(10^(_10sept_0_106[[#This Row],[V_mag_adj]]/20)*COS(RADIANS(_10sept_0_106[[#This Row],[V_phase]])))*0.6</f>
        <v>5.2599639318404818E-3</v>
      </c>
      <c r="K176">
        <f>(10^(_10sept_0_106[[#This Row],[V_mag_adj]]/20)*SIN(RADIANS(_10sept_0_106[[#This Row],[V_phase]])))*0.6</f>
        <v>-1.2628056135624308E-3</v>
      </c>
    </row>
    <row r="177" spans="1:11" x14ac:dyDescent="0.25">
      <c r="A177">
        <v>-6</v>
      </c>
      <c r="B177">
        <v>-0.85</v>
      </c>
      <c r="C177">
        <v>-10.210000000000001</v>
      </c>
      <c r="D177">
        <v>-0.87</v>
      </c>
      <c r="E177">
        <v>-10.49</v>
      </c>
      <c r="F177">
        <f>_10sept_0_106[[#This Row],[H_mag]]-40</f>
        <v>-40.85</v>
      </c>
      <c r="G177">
        <f>_10sept_0_106[[#This Row],[V_mag]]-40</f>
        <v>-40.869999999999997</v>
      </c>
      <c r="H177">
        <f>(10^(_10sept_0_106[[#This Row],[H_mag_adj]]/20)*COS(RADIANS(_10sept_0_106[[#This Row],[H_phase]])))*0.6</f>
        <v>5.3545012939888994E-3</v>
      </c>
      <c r="I177">
        <f>(10^(_10sept_0_106[[#This Row],[H_mag_adj]]/20)*SIN(RADIANS(_10sept_0_106[[#This Row],[H_phase]])))*0.6</f>
        <v>-9.6439166875588725E-4</v>
      </c>
      <c r="J177">
        <f>(10^(_10sept_0_106[[#This Row],[V_mag_adj]]/20)*COS(RADIANS(_10sept_0_106[[#This Row],[V_phase]])))*0.6</f>
        <v>5.3374204431449234E-3</v>
      </c>
      <c r="K177">
        <f>(10^(_10sept_0_106[[#This Row],[V_mag_adj]]/20)*SIN(RADIANS(_10sept_0_106[[#This Row],[V_phase]])))*0.6</f>
        <v>-9.8826888342752649E-4</v>
      </c>
    </row>
    <row r="178" spans="1:11" x14ac:dyDescent="0.25">
      <c r="A178">
        <v>-5</v>
      </c>
      <c r="B178">
        <v>-0.82</v>
      </c>
      <c r="C178">
        <v>-7.24</v>
      </c>
      <c r="D178">
        <v>-0.86</v>
      </c>
      <c r="E178">
        <v>-7.76</v>
      </c>
      <c r="F178">
        <f>_10sept_0_106[[#This Row],[H_mag]]-40</f>
        <v>-40.82</v>
      </c>
      <c r="G178">
        <f>_10sept_0_106[[#This Row],[V_mag]]-40</f>
        <v>-40.86</v>
      </c>
      <c r="H178">
        <f>(10^(_10sept_0_106[[#This Row],[H_mag_adj]]/20)*COS(RADIANS(_10sept_0_106[[#This Row],[H_phase]])))*0.6</f>
        <v>5.4159509887116743E-3</v>
      </c>
      <c r="I178">
        <f>(10^(_10sept_0_106[[#This Row],[H_mag_adj]]/20)*SIN(RADIANS(_10sept_0_106[[#This Row],[H_phase]])))*0.6</f>
        <v>-6.880354507705778E-4</v>
      </c>
      <c r="J178">
        <f>(10^(_10sept_0_106[[#This Row],[V_mag_adj]]/20)*COS(RADIANS(_10sept_0_106[[#This Row],[V_phase]])))*0.6</f>
        <v>5.3846292927353717E-3</v>
      </c>
      <c r="K178">
        <f>(10^(_10sept_0_106[[#This Row],[V_mag_adj]]/20)*SIN(RADIANS(_10sept_0_106[[#This Row],[V_phase]])))*0.6</f>
        <v>-7.3377310913497326E-4</v>
      </c>
    </row>
    <row r="179" spans="1:11" x14ac:dyDescent="0.25">
      <c r="A179">
        <v>-4</v>
      </c>
      <c r="B179">
        <v>-0.8</v>
      </c>
      <c r="C179">
        <v>-4.41</v>
      </c>
      <c r="D179">
        <v>-0.84</v>
      </c>
      <c r="E179">
        <v>-4.5599999999999996</v>
      </c>
      <c r="F179">
        <f>_10sept_0_106[[#This Row],[H_mag]]-40</f>
        <v>-40.799999999999997</v>
      </c>
      <c r="G179">
        <f>_10sept_0_106[[#This Row],[V_mag]]-40</f>
        <v>-40.840000000000003</v>
      </c>
      <c r="H179">
        <f>(10^(_10sept_0_106[[#This Row],[H_mag_adj]]/20)*COS(RADIANS(_10sept_0_106[[#This Row],[H_phase]])))*0.6</f>
        <v>5.4558641506141257E-3</v>
      </c>
      <c r="I179">
        <f>(10^(_10sept_0_106[[#This Row],[H_mag_adj]]/20)*SIN(RADIANS(_10sept_0_106[[#This Row],[H_phase]])))*0.6</f>
        <v>-4.2076374575251795E-4</v>
      </c>
      <c r="J179">
        <f>(10^(_10sept_0_106[[#This Row],[V_mag_adj]]/20)*COS(RADIANS(_10sept_0_106[[#This Row],[V_phase]])))*0.6</f>
        <v>5.429681626355278E-3</v>
      </c>
      <c r="K179">
        <f>(10^(_10sept_0_106[[#This Row],[V_mag_adj]]/20)*SIN(RADIANS(_10sept_0_106[[#This Row],[V_phase]])))*0.6</f>
        <v>-4.3304685299387689E-4</v>
      </c>
    </row>
    <row r="180" spans="1:11" x14ac:dyDescent="0.25">
      <c r="A180">
        <v>-3</v>
      </c>
      <c r="B180">
        <v>-0.78</v>
      </c>
      <c r="C180">
        <v>-1.84</v>
      </c>
      <c r="D180">
        <v>-0.82</v>
      </c>
      <c r="E180">
        <v>-2.0699999999999998</v>
      </c>
      <c r="F180">
        <f>_10sept_0_106[[#This Row],[H_mag]]-40</f>
        <v>-40.78</v>
      </c>
      <c r="G180">
        <f>_10sept_0_106[[#This Row],[V_mag]]-40</f>
        <v>-40.82</v>
      </c>
      <c r="H180">
        <f>(10^(_10sept_0_106[[#This Row],[H_mag_adj]]/20)*COS(RADIANS(_10sept_0_106[[#This Row],[H_phase]])))*0.6</f>
        <v>5.4818514819918096E-3</v>
      </c>
      <c r="I180">
        <f>(10^(_10sept_0_106[[#This Row],[H_mag_adj]]/20)*SIN(RADIANS(_10sept_0_106[[#This Row],[H_phase]])))*0.6</f>
        <v>-1.7610504169118929E-4</v>
      </c>
      <c r="J180">
        <f>(10^(_10sept_0_106[[#This Row],[V_mag_adj]]/20)*COS(RADIANS(_10sept_0_106[[#This Row],[V_phase]])))*0.6</f>
        <v>5.4559170162864906E-3</v>
      </c>
      <c r="K180">
        <f>(10^(_10sept_0_106[[#This Row],[V_mag_adj]]/20)*SIN(RADIANS(_10sept_0_106[[#This Row],[V_phase]])))*0.6</f>
        <v>-1.9719889715602847E-4</v>
      </c>
    </row>
    <row r="181" spans="1:11" x14ac:dyDescent="0.25">
      <c r="A181">
        <v>-2</v>
      </c>
      <c r="B181">
        <v>-0.76</v>
      </c>
      <c r="C181">
        <v>0.92</v>
      </c>
      <c r="D181">
        <v>-0.8</v>
      </c>
      <c r="E181">
        <v>0.46</v>
      </c>
      <c r="F181">
        <f>_10sept_0_106[[#This Row],[H_mag]]-40</f>
        <v>-40.76</v>
      </c>
      <c r="G181">
        <f>_10sept_0_106[[#This Row],[V_mag]]-40</f>
        <v>-40.799999999999997</v>
      </c>
      <c r="H181">
        <f>(10^(_10sept_0_106[[#This Row],[H_mag_adj]]/20)*COS(RADIANS(_10sept_0_106[[#This Row],[H_phase]])))*0.6</f>
        <v>5.4966142735627587E-3</v>
      </c>
      <c r="I181">
        <f>(10^(_10sept_0_106[[#This Row],[H_mag_adj]]/20)*SIN(RADIANS(_10sept_0_106[[#This Row],[H_phase]])))*0.6</f>
        <v>8.8266881469906017E-5</v>
      </c>
      <c r="J181">
        <f>(10^(_10sept_0_106[[#This Row],[V_mag_adj]]/20)*COS(RADIANS(_10sept_0_106[[#This Row],[V_phase]])))*0.6</f>
        <v>5.4718886805087867E-3</v>
      </c>
      <c r="K181">
        <f>(10^(_10sept_0_106[[#This Row],[V_mag_adj]]/20)*SIN(RADIANS(_10sept_0_106[[#This Row],[V_phase]])))*0.6</f>
        <v>4.3932081852440562E-5</v>
      </c>
    </row>
    <row r="182" spans="1:11" x14ac:dyDescent="0.25">
      <c r="A182">
        <v>-1</v>
      </c>
      <c r="B182">
        <v>-0.75</v>
      </c>
      <c r="C182">
        <v>3.02</v>
      </c>
      <c r="D182">
        <v>-0.78</v>
      </c>
      <c r="E182">
        <v>2.87</v>
      </c>
      <c r="F182">
        <f>_10sept_0_106[[#This Row],[H_mag]]-40</f>
        <v>-40.75</v>
      </c>
      <c r="G182">
        <f>_10sept_0_106[[#This Row],[V_mag]]-40</f>
        <v>-40.78</v>
      </c>
      <c r="H182">
        <f>(10^(_10sept_0_106[[#This Row],[H_mag_adj]]/20)*COS(RADIANS(_10sept_0_106[[#This Row],[H_phase]])))*0.6</f>
        <v>5.4960121641526921E-3</v>
      </c>
      <c r="I182">
        <f>(10^(_10sept_0_106[[#This Row],[H_mag_adj]]/20)*SIN(RADIANS(_10sept_0_106[[#This Row],[H_phase]])))*0.6</f>
        <v>2.8995756708973647E-4</v>
      </c>
      <c r="J182">
        <f>(10^(_10sept_0_106[[#This Row],[V_mag_adj]]/20)*COS(RADIANS(_10sept_0_106[[#This Row],[V_phase]])))*0.6</f>
        <v>5.4778000739770941E-3</v>
      </c>
      <c r="K182">
        <f>(10^(_10sept_0_106[[#This Row],[V_mag_adj]]/20)*SIN(RADIANS(_10sept_0_106[[#This Row],[V_phase]])))*0.6</f>
        <v>2.7461792705758543E-4</v>
      </c>
    </row>
    <row r="183" spans="1:11" x14ac:dyDescent="0.25">
      <c r="A183">
        <v>0</v>
      </c>
      <c r="B183">
        <v>-0.72</v>
      </c>
      <c r="C183">
        <v>5.28</v>
      </c>
      <c r="D183">
        <v>-0.75</v>
      </c>
      <c r="E183">
        <v>4.75</v>
      </c>
      <c r="F183">
        <f>_10sept_0_106[[#This Row],[H_mag]]-40</f>
        <v>-40.72</v>
      </c>
      <c r="G183">
        <f>_10sept_0_106[[#This Row],[V_mag]]-40</f>
        <v>-40.75</v>
      </c>
      <c r="H183">
        <f>(10^(_10sept_0_106[[#This Row],[H_mag_adj]]/20)*COS(RADIANS(_10sept_0_106[[#This Row],[H_phase]])))*0.6</f>
        <v>5.4992639677810739E-3</v>
      </c>
      <c r="I183">
        <f>(10^(_10sept_0_106[[#This Row],[H_mag_adj]]/20)*SIN(RADIANS(_10sept_0_106[[#This Row],[H_phase]])))*0.6</f>
        <v>5.0821523169440228E-4</v>
      </c>
      <c r="J183">
        <f>(10^(_10sept_0_106[[#This Row],[V_mag_adj]]/20)*COS(RADIANS(_10sept_0_106[[#This Row],[V_phase]])))*0.6</f>
        <v>5.4847533208849135E-3</v>
      </c>
      <c r="K183">
        <f>(10^(_10sept_0_106[[#This Row],[V_mag_adj]]/20)*SIN(RADIANS(_10sept_0_106[[#This Row],[V_phase]])))*0.6</f>
        <v>4.557478560222488E-4</v>
      </c>
    </row>
    <row r="184" spans="1:11" x14ac:dyDescent="0.25">
      <c r="A184">
        <v>1</v>
      </c>
      <c r="B184">
        <v>-0.69</v>
      </c>
      <c r="C184">
        <v>7.16</v>
      </c>
      <c r="D184">
        <v>-0.71</v>
      </c>
      <c r="E184">
        <v>6.72</v>
      </c>
      <c r="F184">
        <f>_10sept_0_106[[#This Row],[H_mag]]-40</f>
        <v>-40.69</v>
      </c>
      <c r="G184">
        <f>_10sept_0_106[[#This Row],[V_mag]]-40</f>
        <v>-40.71</v>
      </c>
      <c r="H184">
        <f>(10^(_10sept_0_106[[#This Row],[H_mag_adj]]/20)*COS(RADIANS(_10sept_0_106[[#This Row],[H_phase]])))*0.6</f>
        <v>5.4985899048929513E-3</v>
      </c>
      <c r="I184">
        <f>(10^(_10sept_0_106[[#This Row],[H_mag_adj]]/20)*SIN(RADIANS(_10sept_0_106[[#This Row],[H_phase]])))*0.6</f>
        <v>6.9073378550820591E-4</v>
      </c>
      <c r="J184">
        <f>(10^(_10sept_0_106[[#This Row],[V_mag_adj]]/20)*COS(RADIANS(_10sept_0_106[[#This Row],[V_phase]])))*0.6</f>
        <v>5.4910739387626631E-3</v>
      </c>
      <c r="K184">
        <f>(10^(_10sept_0_106[[#This Row],[V_mag_adj]]/20)*SIN(RADIANS(_10sept_0_106[[#This Row],[V_phase]])))*0.6</f>
        <v>6.4699621355056704E-4</v>
      </c>
    </row>
    <row r="185" spans="1:11" x14ac:dyDescent="0.25">
      <c r="A185">
        <v>2</v>
      </c>
      <c r="B185">
        <v>-0.64</v>
      </c>
      <c r="C185">
        <v>8.9700000000000006</v>
      </c>
      <c r="D185">
        <v>-0.66</v>
      </c>
      <c r="E185">
        <v>8.49</v>
      </c>
      <c r="F185">
        <f>_10sept_0_106[[#This Row],[H_mag]]-40</f>
        <v>-40.64</v>
      </c>
      <c r="G185">
        <f>_10sept_0_106[[#This Row],[V_mag]]-40</f>
        <v>-40.659999999999997</v>
      </c>
      <c r="H185">
        <f>(10^(_10sept_0_106[[#This Row],[H_mag_adj]]/20)*COS(RADIANS(_10sept_0_106[[#This Row],[H_phase]])))*0.6</f>
        <v>5.5056314031634059E-3</v>
      </c>
      <c r="I185">
        <f>(10^(_10sept_0_106[[#This Row],[H_mag_adj]]/20)*SIN(RADIANS(_10sept_0_106[[#This Row],[H_phase]])))*0.6</f>
        <v>8.6905153593548449E-4</v>
      </c>
      <c r="J185">
        <f>(10^(_10sept_0_106[[#This Row],[V_mag_adj]]/20)*COS(RADIANS(_10sept_0_106[[#This Row],[V_phase]])))*0.6</f>
        <v>5.500039763945439E-3</v>
      </c>
      <c r="K185">
        <f>(10^(_10sept_0_106[[#This Row],[V_mag_adj]]/20)*SIN(RADIANS(_10sept_0_106[[#This Row],[V_phase]])))*0.6</f>
        <v>8.2100509694715677E-4</v>
      </c>
    </row>
    <row r="186" spans="1:11" x14ac:dyDescent="0.25">
      <c r="A186">
        <v>3</v>
      </c>
      <c r="B186">
        <v>-0.56999999999999995</v>
      </c>
      <c r="C186">
        <v>10.72</v>
      </c>
      <c r="D186">
        <v>-0.6</v>
      </c>
      <c r="E186">
        <v>9.93</v>
      </c>
      <c r="F186">
        <f>_10sept_0_106[[#This Row],[H_mag]]-40</f>
        <v>-40.57</v>
      </c>
      <c r="G186">
        <f>_10sept_0_106[[#This Row],[V_mag]]-40</f>
        <v>-40.6</v>
      </c>
      <c r="H186">
        <f>(10^(_10sept_0_106[[#This Row],[H_mag_adj]]/20)*COS(RADIANS(_10sept_0_106[[#This Row],[H_phase]])))*0.6</f>
        <v>5.5208378771732054E-3</v>
      </c>
      <c r="I186">
        <f>(10^(_10sept_0_106[[#This Row],[H_mag_adj]]/20)*SIN(RADIANS(_10sept_0_106[[#This Row],[H_phase]])))*0.6</f>
        <v>1.0451692184237169E-3</v>
      </c>
      <c r="J186">
        <f>(10^(_10sept_0_106[[#This Row],[V_mag_adj]]/20)*COS(RADIANS(_10sept_0_106[[#This Row],[V_phase]])))*0.6</f>
        <v>5.5156402564529279E-3</v>
      </c>
      <c r="K186">
        <f>(10^(_10sept_0_106[[#This Row],[V_mag_adj]]/20)*SIN(RADIANS(_10sept_0_106[[#This Row],[V_phase]])))*0.6</f>
        <v>9.6560954832412274E-4</v>
      </c>
    </row>
    <row r="187" spans="1:11" x14ac:dyDescent="0.25">
      <c r="A187">
        <v>4</v>
      </c>
      <c r="B187">
        <v>-0.5</v>
      </c>
      <c r="C187">
        <v>11.68</v>
      </c>
      <c r="D187">
        <v>-0.54</v>
      </c>
      <c r="E187">
        <v>11</v>
      </c>
      <c r="F187">
        <f>_10sept_0_106[[#This Row],[H_mag]]-40</f>
        <v>-40.5</v>
      </c>
      <c r="G187">
        <f>_10sept_0_106[[#This Row],[V_mag]]-40</f>
        <v>-40.54</v>
      </c>
      <c r="H187">
        <f>(10^(_10sept_0_106[[#This Row],[H_mag_adj]]/20)*COS(RADIANS(_10sept_0_106[[#This Row],[H_phase]])))*0.6</f>
        <v>5.5470762885547259E-3</v>
      </c>
      <c r="I187">
        <f>(10^(_10sept_0_106[[#This Row],[H_mag_adj]]/20)*SIN(RADIANS(_10sept_0_106[[#This Row],[H_phase]])))*0.6</f>
        <v>1.1467250855234457E-3</v>
      </c>
      <c r="J187">
        <f>(10^(_10sept_0_106[[#This Row],[V_mag_adj]]/20)*COS(RADIANS(_10sept_0_106[[#This Row],[V_phase]])))*0.6</f>
        <v>5.5347476794180752E-3</v>
      </c>
      <c r="K187">
        <f>(10^(_10sept_0_106[[#This Row],[V_mag_adj]]/20)*SIN(RADIANS(_10sept_0_106[[#This Row],[V_phase]])))*0.6</f>
        <v>1.0758459649245554E-3</v>
      </c>
    </row>
    <row r="188" spans="1:11" x14ac:dyDescent="0.25">
      <c r="A188">
        <v>5</v>
      </c>
      <c r="B188">
        <v>-0.43</v>
      </c>
      <c r="C188">
        <v>12.51</v>
      </c>
      <c r="D188">
        <v>-0.46</v>
      </c>
      <c r="E188">
        <v>11.79</v>
      </c>
      <c r="F188">
        <f>_10sept_0_106[[#This Row],[H_mag]]-40</f>
        <v>-40.43</v>
      </c>
      <c r="G188">
        <f>_10sept_0_106[[#This Row],[V_mag]]-40</f>
        <v>-40.46</v>
      </c>
      <c r="H188">
        <f>(10^(_10sept_0_106[[#This Row],[H_mag_adj]]/20)*COS(RADIANS(_10sept_0_106[[#This Row],[H_phase]])))*0.6</f>
        <v>5.5746287776660929E-3</v>
      </c>
      <c r="I188">
        <f>(10^(_10sept_0_106[[#This Row],[H_mag_adj]]/20)*SIN(RADIANS(_10sept_0_106[[#This Row],[H_phase]])))*0.6</f>
        <v>1.2368862613644817E-3</v>
      </c>
      <c r="J188">
        <f>(10^(_10sept_0_106[[#This Row],[V_mag_adj]]/20)*COS(RADIANS(_10sept_0_106[[#This Row],[V_phase]])))*0.6</f>
        <v>5.5704584446013726E-3</v>
      </c>
      <c r="K188">
        <f>(10^(_10sept_0_106[[#This Row],[V_mag_adj]]/20)*SIN(RADIANS(_10sept_0_106[[#This Row],[V_phase]])))*0.6</f>
        <v>1.162714776740404E-3</v>
      </c>
    </row>
    <row r="189" spans="1:11" x14ac:dyDescent="0.25">
      <c r="A189">
        <v>6</v>
      </c>
      <c r="B189">
        <v>-0.36</v>
      </c>
      <c r="C189">
        <v>13.1</v>
      </c>
      <c r="D189">
        <v>-0.39</v>
      </c>
      <c r="E189">
        <v>12.59</v>
      </c>
      <c r="F189">
        <f>_10sept_0_106[[#This Row],[H_mag]]-40</f>
        <v>-40.36</v>
      </c>
      <c r="G189">
        <f>_10sept_0_106[[#This Row],[V_mag]]-40</f>
        <v>-40.39</v>
      </c>
      <c r="H189">
        <f>(10^(_10sept_0_106[[#This Row],[H_mag_adj]]/20)*COS(RADIANS(_10sept_0_106[[#This Row],[H_phase]])))*0.6</f>
        <v>5.6065989485331851E-3</v>
      </c>
      <c r="I189">
        <f>(10^(_10sept_0_106[[#This Row],[H_mag_adj]]/20)*SIN(RADIANS(_10sept_0_106[[#This Row],[H_phase]])))*0.6</f>
        <v>1.3046964449329838E-3</v>
      </c>
      <c r="J189">
        <f>(10^(_10sept_0_106[[#This Row],[V_mag_adj]]/20)*COS(RADIANS(_10sept_0_106[[#This Row],[V_phase]])))*0.6</f>
        <v>5.5986196458768884E-3</v>
      </c>
      <c r="K189">
        <f>(10^(_10sept_0_106[[#This Row],[V_mag_adj]]/20)*SIN(RADIANS(_10sept_0_106[[#This Row],[V_phase]])))*0.6</f>
        <v>1.2504138329890477E-3</v>
      </c>
    </row>
    <row r="190" spans="1:11" x14ac:dyDescent="0.25">
      <c r="A190">
        <v>7</v>
      </c>
      <c r="B190">
        <v>-0.28999999999999998</v>
      </c>
      <c r="C190">
        <v>13.23</v>
      </c>
      <c r="D190">
        <v>-0.34</v>
      </c>
      <c r="E190">
        <v>12.64</v>
      </c>
      <c r="F190">
        <f>_10sept_0_106[[#This Row],[H_mag]]-40</f>
        <v>-40.29</v>
      </c>
      <c r="G190">
        <f>_10sept_0_106[[#This Row],[V_mag]]-40</f>
        <v>-40.340000000000003</v>
      </c>
      <c r="H190">
        <f>(10^(_10sept_0_106[[#This Row],[H_mag_adj]]/20)*COS(RADIANS(_10sept_0_106[[#This Row],[H_phase]])))*0.6</f>
        <v>5.6489665957798621E-3</v>
      </c>
      <c r="I190">
        <f>(10^(_10sept_0_106[[#This Row],[H_mag_adj]]/20)*SIN(RADIANS(_10sept_0_106[[#This Row],[H_phase]])))*0.6</f>
        <v>1.3280740450272897E-3</v>
      </c>
      <c r="J190">
        <f>(10^(_10sept_0_106[[#This Row],[V_mag_adj]]/20)*COS(RADIANS(_10sept_0_106[[#This Row],[V_phase]])))*0.6</f>
        <v>5.6298411944117922E-3</v>
      </c>
      <c r="K190">
        <f>(10^(_10sept_0_106[[#This Row],[V_mag_adj]]/20)*SIN(RADIANS(_10sept_0_106[[#This Row],[V_phase]])))*0.6</f>
        <v>1.2625459942037581E-3</v>
      </c>
    </row>
    <row r="191" spans="1:11" x14ac:dyDescent="0.25">
      <c r="A191">
        <v>8</v>
      </c>
      <c r="B191">
        <v>-0.24</v>
      </c>
      <c r="C191">
        <v>12.94</v>
      </c>
      <c r="D191">
        <v>-0.28000000000000003</v>
      </c>
      <c r="E191">
        <v>12.76</v>
      </c>
      <c r="F191">
        <f>_10sept_0_106[[#This Row],[H_mag]]-40</f>
        <v>-40.24</v>
      </c>
      <c r="G191">
        <f>_10sept_0_106[[#This Row],[V_mag]]-40</f>
        <v>-40.28</v>
      </c>
      <c r="H191">
        <f>(10^(_10sept_0_106[[#This Row],[H_mag_adj]]/20)*COS(RADIANS(_10sept_0_106[[#This Row],[H_phase]])))*0.6</f>
        <v>5.6882664241033427E-3</v>
      </c>
      <c r="I191">
        <f>(10^(_10sept_0_106[[#This Row],[H_mag_adj]]/20)*SIN(RADIANS(_10sept_0_106[[#This Row],[H_phase]])))*0.6</f>
        <v>1.3069670606358304E-3</v>
      </c>
      <c r="J191">
        <f>(10^(_10sept_0_106[[#This Row],[V_mag_adj]]/20)*COS(RADIANS(_10sept_0_106[[#This Row],[V_phase]])))*0.6</f>
        <v>5.6661903586459365E-3</v>
      </c>
      <c r="K191">
        <f>(10^(_10sept_0_106[[#This Row],[V_mag_adj]]/20)*SIN(RADIANS(_10sept_0_106[[#This Row],[V_phase]])))*0.6</f>
        <v>1.2831675919066211E-3</v>
      </c>
    </row>
    <row r="192" spans="1:11" x14ac:dyDescent="0.25">
      <c r="A192">
        <v>9</v>
      </c>
      <c r="B192">
        <v>-0.19</v>
      </c>
      <c r="C192">
        <v>12.97</v>
      </c>
      <c r="D192">
        <v>-0.24</v>
      </c>
      <c r="E192">
        <v>12.49</v>
      </c>
      <c r="F192">
        <f>_10sept_0_106[[#This Row],[H_mag]]-40</f>
        <v>-40.19</v>
      </c>
      <c r="G192">
        <f>_10sept_0_106[[#This Row],[V_mag]]-40</f>
        <v>-40.24</v>
      </c>
      <c r="H192">
        <f>(10^(_10sept_0_106[[#This Row],[H_mag_adj]]/20)*COS(RADIANS(_10sept_0_106[[#This Row],[H_phase]])))*0.6</f>
        <v>5.720416083323257E-3</v>
      </c>
      <c r="I192">
        <f>(10^(_10sept_0_106[[#This Row],[H_mag_adj]]/20)*SIN(RADIANS(_10sept_0_106[[#This Row],[H_phase]])))*0.6</f>
        <v>1.3175076471394567E-3</v>
      </c>
      <c r="J192">
        <f>(10^(_10sept_0_106[[#This Row],[V_mag_adj]]/20)*COS(RADIANS(_10sept_0_106[[#This Row],[V_phase]])))*0.6</f>
        <v>5.6983557743288038E-3</v>
      </c>
      <c r="K192">
        <f>(10^(_10sept_0_106[[#This Row],[V_mag_adj]]/20)*SIN(RADIANS(_10sept_0_106[[#This Row],[V_phase]])))*0.6</f>
        <v>1.2622516699700062E-3</v>
      </c>
    </row>
    <row r="193" spans="1:11" x14ac:dyDescent="0.25">
      <c r="A193">
        <v>10</v>
      </c>
      <c r="B193">
        <v>-0.16</v>
      </c>
      <c r="C193">
        <v>12.66</v>
      </c>
      <c r="D193">
        <v>-0.19</v>
      </c>
      <c r="E193">
        <v>12.22</v>
      </c>
      <c r="F193">
        <f>_10sept_0_106[[#This Row],[H_mag]]-40</f>
        <v>-40.159999999999997</v>
      </c>
      <c r="G193">
        <f>_10sept_0_106[[#This Row],[V_mag]]-40</f>
        <v>-40.19</v>
      </c>
      <c r="H193">
        <f>(10^(_10sept_0_106[[#This Row],[H_mag_adj]]/20)*COS(RADIANS(_10sept_0_106[[#This Row],[H_phase]])))*0.6</f>
        <v>5.7472768722501722E-3</v>
      </c>
      <c r="I193">
        <f>(10^(_10sept_0_106[[#This Row],[H_mag_adj]]/20)*SIN(RADIANS(_10sept_0_106[[#This Row],[H_phase]])))*0.6</f>
        <v>1.2909893121792987E-3</v>
      </c>
      <c r="J193">
        <f>(10^(_10sept_0_106[[#This Row],[V_mag_adj]]/20)*COS(RADIANS(_10sept_0_106[[#This Row],[V_phase]])))*0.6</f>
        <v>5.7371716436629182E-3</v>
      </c>
      <c r="K193">
        <f>(10^(_10sept_0_106[[#This Row],[V_mag_adj]]/20)*SIN(RADIANS(_10sept_0_106[[#This Row],[V_phase]])))*0.6</f>
        <v>1.2425168400325463E-3</v>
      </c>
    </row>
    <row r="194" spans="1:11" x14ac:dyDescent="0.25">
      <c r="A194">
        <v>11</v>
      </c>
      <c r="B194">
        <v>-0.14000000000000001</v>
      </c>
      <c r="C194">
        <v>11.92</v>
      </c>
      <c r="D194">
        <v>-0.16</v>
      </c>
      <c r="E194">
        <v>11.4</v>
      </c>
      <c r="F194">
        <f>_10sept_0_106[[#This Row],[H_mag]]-40</f>
        <v>-40.14</v>
      </c>
      <c r="G194">
        <f>_10sept_0_106[[#This Row],[V_mag]]-40</f>
        <v>-40.159999999999997</v>
      </c>
      <c r="H194">
        <f>(10^(_10sept_0_106[[#This Row],[H_mag_adj]]/20)*COS(RADIANS(_10sept_0_106[[#This Row],[H_phase]])))*0.6</f>
        <v>5.7767569307421007E-3</v>
      </c>
      <c r="I194">
        <f>(10^(_10sept_0_106[[#This Row],[H_mag_adj]]/20)*SIN(RADIANS(_10sept_0_106[[#This Row],[H_phase]])))*0.6</f>
        <v>1.2194597937316323E-3</v>
      </c>
      <c r="J194">
        <f>(10^(_10sept_0_106[[#This Row],[V_mag_adj]]/20)*COS(RADIANS(_10sept_0_106[[#This Row],[V_phase]])))*0.6</f>
        <v>5.7742752557199527E-3</v>
      </c>
      <c r="K194">
        <f>(10^(_10sept_0_106[[#This Row],[V_mag_adj]]/20)*SIN(RADIANS(_10sept_0_106[[#This Row],[V_phase]])))*0.6</f>
        <v>1.1642981240400474E-3</v>
      </c>
    </row>
    <row r="195" spans="1:11" x14ac:dyDescent="0.25">
      <c r="A195">
        <v>12</v>
      </c>
      <c r="B195">
        <v>-0.12</v>
      </c>
      <c r="C195">
        <v>10.76</v>
      </c>
      <c r="D195">
        <v>-0.17</v>
      </c>
      <c r="E195">
        <v>10.44</v>
      </c>
      <c r="F195">
        <f>_10sept_0_106[[#This Row],[H_mag]]-40</f>
        <v>-40.119999999999997</v>
      </c>
      <c r="G195">
        <f>_10sept_0_106[[#This Row],[V_mag]]-40</f>
        <v>-40.17</v>
      </c>
      <c r="H195">
        <f>(10^(_10sept_0_106[[#This Row],[H_mag_adj]]/20)*COS(RADIANS(_10sept_0_106[[#This Row],[H_phase]])))*0.6</f>
        <v>5.8136313014929475E-3</v>
      </c>
      <c r="I195">
        <f>(10^(_10sept_0_106[[#This Row],[H_mag_adj]]/20)*SIN(RADIANS(_10sept_0_106[[#This Row],[H_phase]])))*0.6</f>
        <v>1.1048036686543638E-3</v>
      </c>
      <c r="J195">
        <f>(10^(_10sept_0_106[[#This Row],[V_mag_adj]]/20)*COS(RADIANS(_10sept_0_106[[#This Row],[V_phase]])))*0.6</f>
        <v>5.7863062749032683E-3</v>
      </c>
      <c r="K195">
        <f>(10^(_10sept_0_106[[#This Row],[V_mag_adj]]/20)*SIN(RADIANS(_10sept_0_106[[#This Row],[V_phase]])))*0.6</f>
        <v>1.0661621428408128E-3</v>
      </c>
    </row>
    <row r="196" spans="1:11" x14ac:dyDescent="0.25">
      <c r="A196">
        <v>13</v>
      </c>
      <c r="B196">
        <v>-0.06</v>
      </c>
      <c r="C196">
        <v>7.88</v>
      </c>
      <c r="D196">
        <v>-0.13</v>
      </c>
      <c r="E196">
        <v>8.15</v>
      </c>
      <c r="F196">
        <f>_10sept_0_106[[#This Row],[H_mag]]-40</f>
        <v>-40.06</v>
      </c>
      <c r="G196">
        <f>_10sept_0_106[[#This Row],[V_mag]]-40</f>
        <v>-40.130000000000003</v>
      </c>
      <c r="H196">
        <f>(10^(_10sept_0_106[[#This Row],[H_mag_adj]]/20)*COS(RADIANS(_10sept_0_106[[#This Row],[H_phase]])))*0.6</f>
        <v>5.9024305862914201E-3</v>
      </c>
      <c r="I196">
        <f>(10^(_10sept_0_106[[#This Row],[H_mag_adj]]/20)*SIN(RADIANS(_10sept_0_106[[#This Row],[H_phase]])))*0.6</f>
        <v>8.1693001948455991E-4</v>
      </c>
      <c r="J196">
        <f>(10^(_10sept_0_106[[#This Row],[V_mag_adj]]/20)*COS(RADIANS(_10sept_0_106[[#This Row],[V_phase]])))*0.6</f>
        <v>5.8511699902671363E-3</v>
      </c>
      <c r="K196">
        <f>(10^(_10sept_0_106[[#This Row],[V_mag_adj]]/20)*SIN(RADIANS(_10sept_0_106[[#This Row],[V_phase]])))*0.6</f>
        <v>8.3795499033949316E-4</v>
      </c>
    </row>
    <row r="197" spans="1:11" x14ac:dyDescent="0.25">
      <c r="A197">
        <v>14</v>
      </c>
      <c r="B197">
        <v>0</v>
      </c>
      <c r="C197">
        <v>5.69</v>
      </c>
      <c r="D197">
        <v>-0.05</v>
      </c>
      <c r="E197">
        <v>5.3</v>
      </c>
      <c r="F197">
        <f>_10sept_0_106[[#This Row],[H_mag]]-40</f>
        <v>-40</v>
      </c>
      <c r="G197">
        <f>_10sept_0_106[[#This Row],[V_mag]]-40</f>
        <v>-40.049999999999997</v>
      </c>
      <c r="H197">
        <f>(10^(_10sept_0_106[[#This Row],[H_mag_adj]]/20)*COS(RADIANS(_10sept_0_106[[#This Row],[H_phase]])))*0.6</f>
        <v>5.9704373362321683E-3</v>
      </c>
      <c r="I197">
        <f>(10^(_10sept_0_106[[#This Row],[H_mag_adj]]/20)*SIN(RADIANS(_10sept_0_106[[#This Row],[H_phase]])))*0.6</f>
        <v>5.9487646963459872E-4</v>
      </c>
      <c r="J197">
        <f>(10^(_10sept_0_106[[#This Row],[V_mag_adj]]/20)*COS(RADIANS(_10sept_0_106[[#This Row],[V_phase]])))*0.6</f>
        <v>5.9400558723227258E-3</v>
      </c>
      <c r="K197">
        <f>(10^(_10sept_0_106[[#This Row],[V_mag_adj]]/20)*SIN(RADIANS(_10sept_0_106[[#This Row],[V_phase]])))*0.6</f>
        <v>5.5104232263417801E-4</v>
      </c>
    </row>
    <row r="198" spans="1:11" x14ac:dyDescent="0.25">
      <c r="A198">
        <v>15</v>
      </c>
      <c r="B198">
        <v>-0.03</v>
      </c>
      <c r="C198">
        <v>4.04</v>
      </c>
      <c r="D198">
        <v>-0.12</v>
      </c>
      <c r="E198">
        <v>3.88</v>
      </c>
      <c r="F198">
        <f>_10sept_0_106[[#This Row],[H_mag]]-40</f>
        <v>-40.03</v>
      </c>
      <c r="G198">
        <f>_10sept_0_106[[#This Row],[V_mag]]-40</f>
        <v>-40.119999999999997</v>
      </c>
      <c r="H198">
        <f>(10^(_10sept_0_106[[#This Row],[H_mag_adj]]/20)*COS(RADIANS(_10sept_0_106[[#This Row],[H_phase]])))*0.6</f>
        <v>5.96445453480736E-3</v>
      </c>
      <c r="I198">
        <f>(10^(_10sept_0_106[[#This Row],[H_mag_adj]]/20)*SIN(RADIANS(_10sept_0_106[[#This Row],[H_phase]])))*0.6</f>
        <v>4.2125983118437908E-4</v>
      </c>
      <c r="J198">
        <f>(10^(_10sept_0_106[[#This Row],[V_mag_adj]]/20)*COS(RADIANS(_10sept_0_106[[#This Row],[V_phase]])))*0.6</f>
        <v>5.9041133608126375E-3</v>
      </c>
      <c r="K198">
        <f>(10^(_10sept_0_106[[#This Row],[V_mag_adj]]/20)*SIN(RADIANS(_10sept_0_106[[#This Row],[V_phase]])))*0.6</f>
        <v>4.0043161544066759E-4</v>
      </c>
    </row>
    <row r="199" spans="1:11" x14ac:dyDescent="0.25">
      <c r="A199">
        <v>16</v>
      </c>
      <c r="B199">
        <v>-0.12</v>
      </c>
      <c r="C199">
        <v>2.4700000000000002</v>
      </c>
      <c r="D199">
        <v>-0.21</v>
      </c>
      <c r="E199">
        <v>2.81</v>
      </c>
      <c r="F199">
        <f>_10sept_0_106[[#This Row],[H_mag]]-40</f>
        <v>-40.119999999999997</v>
      </c>
      <c r="G199">
        <f>_10sept_0_106[[#This Row],[V_mag]]-40</f>
        <v>-40.21</v>
      </c>
      <c r="H199">
        <f>(10^(_10sept_0_106[[#This Row],[H_mag_adj]]/20)*COS(RADIANS(_10sept_0_106[[#This Row],[H_phase]])))*0.6</f>
        <v>5.912178940363901E-3</v>
      </c>
      <c r="I199">
        <f>(10^(_10sept_0_106[[#This Row],[H_mag_adj]]/20)*SIN(RADIANS(_10sept_0_106[[#This Row],[H_phase]])))*0.6</f>
        <v>2.5502986705148875E-4</v>
      </c>
      <c r="J199">
        <f>(10^(_10sept_0_106[[#This Row],[V_mag_adj]]/20)*COS(RADIANS(_10sept_0_106[[#This Row],[V_phase]])))*0.6</f>
        <v>5.8496346044766721E-3</v>
      </c>
      <c r="K199">
        <f>(10^(_10sept_0_106[[#This Row],[V_mag_adj]]/20)*SIN(RADIANS(_10sept_0_106[[#This Row],[V_phase]])))*0.6</f>
        <v>2.8711826650437347E-4</v>
      </c>
    </row>
    <row r="200" spans="1:11" x14ac:dyDescent="0.25">
      <c r="A200">
        <v>17</v>
      </c>
      <c r="B200">
        <v>-0.21</v>
      </c>
      <c r="C200">
        <v>1.43</v>
      </c>
      <c r="D200">
        <v>-0.27</v>
      </c>
      <c r="E200">
        <v>1.99</v>
      </c>
      <c r="F200">
        <f>_10sept_0_106[[#This Row],[H_mag]]-40</f>
        <v>-40.21</v>
      </c>
      <c r="G200">
        <f>_10sept_0_106[[#This Row],[V_mag]]-40</f>
        <v>-40.270000000000003</v>
      </c>
      <c r="H200">
        <f>(10^(_10sept_0_106[[#This Row],[H_mag_adj]]/20)*COS(RADIANS(_10sept_0_106[[#This Row],[H_phase]])))*0.6</f>
        <v>5.8548526916968558E-3</v>
      </c>
      <c r="I200">
        <f>(10^(_10sept_0_106[[#This Row],[H_mag_adj]]/20)*SIN(RADIANS(_10sept_0_106[[#This Row],[H_phase]])))*0.6</f>
        <v>1.4615698197999009E-4</v>
      </c>
      <c r="J200">
        <f>(10^(_10sept_0_106[[#This Row],[V_mag_adj]]/20)*COS(RADIANS(_10sept_0_106[[#This Row],[V_phase]])))*0.6</f>
        <v>5.8128517862353971E-3</v>
      </c>
      <c r="K200">
        <f>(10^(_10sept_0_106[[#This Row],[V_mag_adj]]/20)*SIN(RADIANS(_10sept_0_106[[#This Row],[V_phase]])))*0.6</f>
        <v>2.0197349228760574E-4</v>
      </c>
    </row>
    <row r="201" spans="1:11" x14ac:dyDescent="0.25">
      <c r="A201">
        <v>18</v>
      </c>
      <c r="B201">
        <v>-0.26</v>
      </c>
      <c r="C201">
        <v>0.12</v>
      </c>
      <c r="D201">
        <v>-0.3</v>
      </c>
      <c r="E201">
        <v>-0.27</v>
      </c>
      <c r="F201">
        <f>_10sept_0_106[[#This Row],[H_mag]]-40</f>
        <v>-40.26</v>
      </c>
      <c r="G201">
        <f>_10sept_0_106[[#This Row],[V_mag]]-40</f>
        <v>-40.299999999999997</v>
      </c>
      <c r="H201">
        <f>(10^(_10sept_0_106[[#This Row],[H_mag_adj]]/20)*COS(RADIANS(_10sept_0_106[[#This Row],[H_phase]])))*0.6</f>
        <v>5.8230470320783483E-3</v>
      </c>
      <c r="I201">
        <f>(10^(_10sept_0_106[[#This Row],[H_mag_adj]]/20)*SIN(RADIANS(_10sept_0_106[[#This Row],[H_phase]])))*0.6</f>
        <v>1.2195779017219672E-5</v>
      </c>
      <c r="J201">
        <f>(10^(_10sept_0_106[[#This Row],[V_mag_adj]]/20)*COS(RADIANS(_10sept_0_106[[#This Row],[V_phase]])))*0.6</f>
        <v>5.7962409159129343E-3</v>
      </c>
      <c r="K201">
        <f>(10^(_10sept_0_106[[#This Row],[V_mag_adj]]/20)*SIN(RADIANS(_10sept_0_106[[#This Row],[V_phase]])))*0.6</f>
        <v>-2.7314344006429665E-5</v>
      </c>
    </row>
    <row r="202" spans="1:11" x14ac:dyDescent="0.25">
      <c r="A202">
        <v>19</v>
      </c>
      <c r="B202">
        <v>-0.31</v>
      </c>
      <c r="C202">
        <v>-2.64</v>
      </c>
      <c r="D202">
        <v>-0.34</v>
      </c>
      <c r="E202">
        <v>-2.91</v>
      </c>
      <c r="F202">
        <f>_10sept_0_106[[#This Row],[H_mag]]-40</f>
        <v>-40.31</v>
      </c>
      <c r="G202">
        <f>_10sept_0_106[[#This Row],[V_mag]]-40</f>
        <v>-40.340000000000003</v>
      </c>
      <c r="H202">
        <f>(10^(_10sept_0_106[[#This Row],[H_mag_adj]]/20)*COS(RADIANS(_10sept_0_106[[#This Row],[H_phase]])))*0.6</f>
        <v>5.7834910813883127E-3</v>
      </c>
      <c r="I202">
        <f>(10^(_10sept_0_106[[#This Row],[H_mag_adj]]/20)*SIN(RADIANS(_10sept_0_106[[#This Row],[H_phase]])))*0.6</f>
        <v>-2.6667288640509925E-4</v>
      </c>
      <c r="J202">
        <f>(10^(_10sept_0_106[[#This Row],[V_mag_adj]]/20)*COS(RADIANS(_10sept_0_106[[#This Row],[V_phase]])))*0.6</f>
        <v>5.7622337444115223E-3</v>
      </c>
      <c r="K202">
        <f>(10^(_10sept_0_106[[#This Row],[V_mag_adj]]/20)*SIN(RADIANS(_10sept_0_106[[#This Row],[V_phase]])))*0.6</f>
        <v>-2.9291045823104936E-4</v>
      </c>
    </row>
    <row r="203" spans="1:11" x14ac:dyDescent="0.25">
      <c r="A203">
        <v>20</v>
      </c>
      <c r="B203">
        <v>-0.35</v>
      </c>
      <c r="C203">
        <v>-5.4</v>
      </c>
      <c r="D203">
        <v>-0.38</v>
      </c>
      <c r="E203">
        <v>-5.95</v>
      </c>
      <c r="F203">
        <f>_10sept_0_106[[#This Row],[H_mag]]-40</f>
        <v>-40.35</v>
      </c>
      <c r="G203">
        <f>_10sept_0_106[[#This Row],[V_mag]]-40</f>
        <v>-40.380000000000003</v>
      </c>
      <c r="H203">
        <f>(10^(_10sept_0_106[[#This Row],[H_mag_adj]]/20)*COS(RADIANS(_10sept_0_106[[#This Row],[H_phase]])))*0.6</f>
        <v>5.7374583573946954E-3</v>
      </c>
      <c r="I203">
        <f>(10^(_10sept_0_106[[#This Row],[H_mag_adj]]/20)*SIN(RADIANS(_10sept_0_106[[#This Row],[H_phase]])))*0.6</f>
        <v>-5.4234949500596668E-4</v>
      </c>
      <c r="J203">
        <f>(10^(_10sept_0_106[[#This Row],[V_mag_adj]]/20)*COS(RADIANS(_10sept_0_106[[#This Row],[V_phase]])))*0.6</f>
        <v>5.7122244788464982E-3</v>
      </c>
      <c r="K203">
        <f>(10^(_10sept_0_106[[#This Row],[V_mag_adj]]/20)*SIN(RADIANS(_10sept_0_106[[#This Row],[V_phase]])))*0.6</f>
        <v>-5.9533952301087816E-4</v>
      </c>
    </row>
    <row r="204" spans="1:11" x14ac:dyDescent="0.25">
      <c r="A204">
        <v>21</v>
      </c>
      <c r="B204">
        <v>-0.39</v>
      </c>
      <c r="C204">
        <v>-8.92</v>
      </c>
      <c r="D204">
        <v>-0.43</v>
      </c>
      <c r="E204">
        <v>-9.48</v>
      </c>
      <c r="F204">
        <f>_10sept_0_106[[#This Row],[H_mag]]-40</f>
        <v>-40.39</v>
      </c>
      <c r="G204">
        <f>_10sept_0_106[[#This Row],[V_mag]]-40</f>
        <v>-40.43</v>
      </c>
      <c r="H204">
        <f>(10^(_10sept_0_106[[#This Row],[H_mag_adj]]/20)*COS(RADIANS(_10sept_0_106[[#This Row],[H_phase]])))*0.6</f>
        <v>5.667177120907323E-3</v>
      </c>
      <c r="I204">
        <f>(10^(_10sept_0_106[[#This Row],[H_mag_adj]]/20)*SIN(RADIANS(_10sept_0_106[[#This Row],[H_phase]])))*0.6</f>
        <v>-8.8948309325899508E-4</v>
      </c>
      <c r="J204">
        <f>(10^(_10sept_0_106[[#This Row],[V_mag_adj]]/20)*COS(RADIANS(_10sept_0_106[[#This Row],[V_phase]])))*0.6</f>
        <v>5.6322157787002617E-3</v>
      </c>
      <c r="K204">
        <f>(10^(_10sept_0_106[[#This Row],[V_mag_adj]]/20)*SIN(RADIANS(_10sept_0_106[[#This Row],[V_phase]])))*0.6</f>
        <v>-9.4048873172142408E-4</v>
      </c>
    </row>
    <row r="205" spans="1:11" x14ac:dyDescent="0.25">
      <c r="A205">
        <v>22</v>
      </c>
      <c r="B205">
        <v>-0.45</v>
      </c>
      <c r="C205">
        <v>-12.64</v>
      </c>
      <c r="D205">
        <v>-0.49</v>
      </c>
      <c r="E205">
        <v>-13.17</v>
      </c>
      <c r="F205">
        <f>_10sept_0_106[[#This Row],[H_mag]]-40</f>
        <v>-40.450000000000003</v>
      </c>
      <c r="G205">
        <f>_10sept_0_106[[#This Row],[V_mag]]-40</f>
        <v>-40.49</v>
      </c>
      <c r="H205">
        <f>(10^(_10sept_0_106[[#This Row],[H_mag_adj]]/20)*COS(RADIANS(_10sept_0_106[[#This Row],[H_phase]])))*0.6</f>
        <v>5.5589932221340168E-3</v>
      </c>
      <c r="I205">
        <f>(10^(_10sept_0_106[[#This Row],[H_mag_adj]]/20)*SIN(RADIANS(_10sept_0_106[[#This Row],[H_phase]])))*0.6</f>
        <v>-1.246657655526363E-3</v>
      </c>
      <c r="J205">
        <f>(10^(_10sept_0_106[[#This Row],[V_mag_adj]]/20)*COS(RADIANS(_10sept_0_106[[#This Row],[V_phase]])))*0.6</f>
        <v>5.5217364886155007E-3</v>
      </c>
      <c r="K205">
        <f>(10^(_10sept_0_106[[#This Row],[V_mag_adj]]/20)*SIN(RADIANS(_10sept_0_106[[#This Row],[V_phase]])))*0.6</f>
        <v>-1.2920617495656857E-3</v>
      </c>
    </row>
    <row r="206" spans="1:11" x14ac:dyDescent="0.25">
      <c r="A206">
        <v>23</v>
      </c>
      <c r="B206">
        <v>-0.51</v>
      </c>
      <c r="C206">
        <v>-16.82</v>
      </c>
      <c r="D206">
        <v>-0.55000000000000004</v>
      </c>
      <c r="E206">
        <v>-17.190000000000001</v>
      </c>
      <c r="F206">
        <f>_10sept_0_106[[#This Row],[H_mag]]-40</f>
        <v>-40.51</v>
      </c>
      <c r="G206">
        <f>_10sept_0_106[[#This Row],[V_mag]]-40</f>
        <v>-40.549999999999997</v>
      </c>
      <c r="H206">
        <f>(10^(_10sept_0_106[[#This Row],[H_mag_adj]]/20)*COS(RADIANS(_10sept_0_106[[#This Row],[H_phase]])))*0.6</f>
        <v>5.4157967307526854E-3</v>
      </c>
      <c r="I206">
        <f>(10^(_10sept_0_106[[#This Row],[H_mag_adj]]/20)*SIN(RADIANS(_10sept_0_106[[#This Row],[H_phase]])))*0.6</f>
        <v>-1.6371884479358563E-3</v>
      </c>
      <c r="J206">
        <f>(10^(_10sept_0_106[[#This Row],[V_mag_adj]]/20)*COS(RADIANS(_10sept_0_106[[#This Row],[V_phase]])))*0.6</f>
        <v>5.380277146872425E-3</v>
      </c>
      <c r="K206">
        <f>(10^(_10sept_0_106[[#This Row],[V_mag_adj]]/20)*SIN(RADIANS(_10sept_0_106[[#This Row],[V_phase]])))*0.6</f>
        <v>-1.6644450279690254E-3</v>
      </c>
    </row>
    <row r="207" spans="1:11" x14ac:dyDescent="0.25">
      <c r="A207">
        <v>24</v>
      </c>
      <c r="B207">
        <v>-0.57999999999999996</v>
      </c>
      <c r="C207">
        <v>-21.05</v>
      </c>
      <c r="D207">
        <v>-0.62</v>
      </c>
      <c r="E207">
        <v>-21.4</v>
      </c>
      <c r="F207">
        <f>_10sept_0_106[[#This Row],[H_mag]]-40</f>
        <v>-40.58</v>
      </c>
      <c r="G207">
        <f>_10sept_0_106[[#This Row],[V_mag]]-40</f>
        <v>-40.619999999999997</v>
      </c>
      <c r="H207">
        <f>(10^(_10sept_0_106[[#This Row],[H_mag_adj]]/20)*COS(RADIANS(_10sept_0_106[[#This Row],[H_phase]])))*0.6</f>
        <v>5.2379013696759284E-3</v>
      </c>
      <c r="I207">
        <f>(10^(_10sept_0_106[[#This Row],[H_mag_adj]]/20)*SIN(RADIANS(_10sept_0_106[[#This Row],[H_phase]])))*0.6</f>
        <v>-2.0158881788766726E-3</v>
      </c>
      <c r="J207">
        <f>(10^(_10sept_0_106[[#This Row],[V_mag_adj]]/20)*COS(RADIANS(_10sept_0_106[[#This Row],[V_phase]])))*0.6</f>
        <v>5.2014804158983579E-3</v>
      </c>
      <c r="K207">
        <f>(10^(_10sept_0_106[[#This Row],[V_mag_adj]]/20)*SIN(RADIANS(_10sept_0_106[[#This Row],[V_phase]])))*0.6</f>
        <v>-2.0384378848328083E-3</v>
      </c>
    </row>
    <row r="208" spans="1:11" x14ac:dyDescent="0.25">
      <c r="A208">
        <v>25</v>
      </c>
      <c r="B208">
        <v>-0.66</v>
      </c>
      <c r="C208">
        <v>-25.37</v>
      </c>
      <c r="D208">
        <v>-0.71</v>
      </c>
      <c r="E208">
        <v>-25.88</v>
      </c>
      <c r="F208">
        <f>_10sept_0_106[[#This Row],[H_mag]]-40</f>
        <v>-40.659999999999997</v>
      </c>
      <c r="G208">
        <f>_10sept_0_106[[#This Row],[V_mag]]-40</f>
        <v>-40.71</v>
      </c>
      <c r="H208">
        <f>(10^(_10sept_0_106[[#This Row],[H_mag_adj]]/20)*COS(RADIANS(_10sept_0_106[[#This Row],[H_phase]])))*0.6</f>
        <v>5.0246767907265568E-3</v>
      </c>
      <c r="I208">
        <f>(10^(_10sept_0_106[[#This Row],[H_mag_adj]]/20)*SIN(RADIANS(_10sept_0_106[[#This Row],[H_phase]])))*0.6</f>
        <v>-2.3826686557152851E-3</v>
      </c>
      <c r="J208">
        <f>(10^(_10sept_0_106[[#This Row],[V_mag_adj]]/20)*COS(RADIANS(_10sept_0_106[[#This Row],[V_phase]])))*0.6</f>
        <v>4.9745510597251907E-3</v>
      </c>
      <c r="K208">
        <f>(10^(_10sept_0_106[[#This Row],[V_mag_adj]]/20)*SIN(RADIANS(_10sept_0_106[[#This Row],[V_phase]])))*0.6</f>
        <v>-2.4133667055576636E-3</v>
      </c>
    </row>
    <row r="209" spans="1:11" x14ac:dyDescent="0.25">
      <c r="A209">
        <v>26</v>
      </c>
      <c r="B209">
        <v>-0.76</v>
      </c>
      <c r="C209">
        <v>-30.26</v>
      </c>
      <c r="D209">
        <v>-0.81</v>
      </c>
      <c r="E209">
        <v>-30.8</v>
      </c>
      <c r="F209">
        <f>_10sept_0_106[[#This Row],[H_mag]]-40</f>
        <v>-40.76</v>
      </c>
      <c r="G209">
        <f>_10sept_0_106[[#This Row],[V_mag]]-40</f>
        <v>-40.81</v>
      </c>
      <c r="H209">
        <f>(10^(_10sept_0_106[[#This Row],[H_mag_adj]]/20)*COS(RADIANS(_10sept_0_106[[#This Row],[H_phase]])))*0.6</f>
        <v>4.7482993145319292E-3</v>
      </c>
      <c r="I209">
        <f>(10^(_10sept_0_106[[#This Row],[H_mag_adj]]/20)*SIN(RADIANS(_10sept_0_106[[#This Row],[H_phase]])))*0.6</f>
        <v>-2.7702370177141683E-3</v>
      </c>
      <c r="J209">
        <f>(10^(_10sept_0_106[[#This Row],[V_mag_adj]]/20)*COS(RADIANS(_10sept_0_106[[#This Row],[V_phase]])))*0.6</f>
        <v>4.6948761308768195E-3</v>
      </c>
      <c r="K209">
        <f>(10^(_10sept_0_106[[#This Row],[V_mag_adj]]/20)*SIN(RADIANS(_10sept_0_106[[#This Row],[V_phase]])))*0.6</f>
        <v>-2.7987078708293649E-3</v>
      </c>
    </row>
    <row r="210" spans="1:11" x14ac:dyDescent="0.25">
      <c r="A210">
        <v>27</v>
      </c>
      <c r="B210">
        <v>-0.88</v>
      </c>
      <c r="C210">
        <v>-35.35</v>
      </c>
      <c r="D210">
        <v>-0.92</v>
      </c>
      <c r="E210">
        <v>-35.96</v>
      </c>
      <c r="F210">
        <f>_10sept_0_106[[#This Row],[H_mag]]-40</f>
        <v>-40.880000000000003</v>
      </c>
      <c r="G210">
        <f>_10sept_0_106[[#This Row],[V_mag]]-40</f>
        <v>-40.92</v>
      </c>
      <c r="H210">
        <f>(10^(_10sept_0_106[[#This Row],[H_mag_adj]]/20)*COS(RADIANS(_10sept_0_106[[#This Row],[H_phase]])))*0.6</f>
        <v>4.4222780060408917E-3</v>
      </c>
      <c r="I210">
        <f>(10^(_10sept_0_106[[#This Row],[H_mag_adj]]/20)*SIN(RADIANS(_10sept_0_106[[#This Row],[H_phase]])))*0.6</f>
        <v>-3.1369447885157783E-3</v>
      </c>
      <c r="J210">
        <f>(10^(_10sept_0_106[[#This Row],[V_mag_adj]]/20)*COS(RADIANS(_10sept_0_106[[#This Row],[V_phase]])))*0.6</f>
        <v>4.3684665761200446E-3</v>
      </c>
      <c r="K210">
        <f>(10^(_10sept_0_106[[#This Row],[V_mag_adj]]/20)*SIN(RADIANS(_10sept_0_106[[#This Row],[V_phase]])))*0.6</f>
        <v>-3.1692194849432141E-3</v>
      </c>
    </row>
    <row r="211" spans="1:11" x14ac:dyDescent="0.25">
      <c r="A211">
        <v>28</v>
      </c>
      <c r="B211">
        <v>-1.02</v>
      </c>
      <c r="C211">
        <v>-40.74</v>
      </c>
      <c r="D211">
        <v>-1.05</v>
      </c>
      <c r="E211">
        <v>-41.23</v>
      </c>
      <c r="F211">
        <f>_10sept_0_106[[#This Row],[H_mag]]-40</f>
        <v>-41.02</v>
      </c>
      <c r="G211">
        <f>_10sept_0_106[[#This Row],[V_mag]]-40</f>
        <v>-41.05</v>
      </c>
      <c r="H211">
        <f>(10^(_10sept_0_106[[#This Row],[H_mag_adj]]/20)*COS(RADIANS(_10sept_0_106[[#This Row],[H_phase]])))*0.6</f>
        <v>4.0423735540214417E-3</v>
      </c>
      <c r="I211">
        <f>(10^(_10sept_0_106[[#This Row],[H_mag_adj]]/20)*SIN(RADIANS(_10sept_0_106[[#This Row],[H_phase]])))*0.6</f>
        <v>-3.4819027352500421E-3</v>
      </c>
      <c r="J211">
        <f>(10^(_10sept_0_106[[#This Row],[V_mag_adj]]/20)*COS(RADIANS(_10sept_0_106[[#This Row],[V_phase]])))*0.6</f>
        <v>3.9986138634659834E-3</v>
      </c>
      <c r="K211">
        <f>(10^(_10sept_0_106[[#This Row],[V_mag_adj]]/20)*SIN(RADIANS(_10sept_0_106[[#This Row],[V_phase]])))*0.6</f>
        <v>-3.5042217419650008E-3</v>
      </c>
    </row>
    <row r="212" spans="1:11" x14ac:dyDescent="0.25">
      <c r="A212">
        <v>29</v>
      </c>
      <c r="B212">
        <v>-1.17</v>
      </c>
      <c r="C212">
        <v>-45.68</v>
      </c>
      <c r="D212">
        <v>-1.19</v>
      </c>
      <c r="E212">
        <v>-46.15</v>
      </c>
      <c r="F212">
        <f>_10sept_0_106[[#This Row],[H_mag]]-40</f>
        <v>-41.17</v>
      </c>
      <c r="G212">
        <f>_10sept_0_106[[#This Row],[V_mag]]-40</f>
        <v>-41.19</v>
      </c>
      <c r="H212">
        <f>(10^(_10sept_0_106[[#This Row],[H_mag_adj]]/20)*COS(RADIANS(_10sept_0_106[[#This Row],[H_phase]])))*0.6</f>
        <v>3.6637031632959557E-3</v>
      </c>
      <c r="I212">
        <f>(10^(_10sept_0_106[[#This Row],[H_mag_adj]]/20)*SIN(RADIANS(_10sept_0_106[[#This Row],[H_phase]])))*0.6</f>
        <v>-3.7517152530611962E-3</v>
      </c>
      <c r="J212">
        <f>(10^(_10sept_0_106[[#This Row],[V_mag_adj]]/20)*COS(RADIANS(_10sept_0_106[[#This Row],[V_phase]])))*0.6</f>
        <v>3.6244495264336845E-3</v>
      </c>
      <c r="K212">
        <f>(10^(_10sept_0_106[[#This Row],[V_mag_adj]]/20)*SIN(RADIANS(_10sept_0_106[[#This Row],[V_phase]])))*0.6</f>
        <v>-3.7729446855448547E-3</v>
      </c>
    </row>
    <row r="213" spans="1:11" x14ac:dyDescent="0.25">
      <c r="A213">
        <v>30</v>
      </c>
      <c r="B213">
        <v>-1.34</v>
      </c>
      <c r="C213">
        <v>-51.17</v>
      </c>
      <c r="D213">
        <v>-1.38</v>
      </c>
      <c r="E213">
        <v>-51.81</v>
      </c>
      <c r="F213">
        <f>_10sept_0_106[[#This Row],[H_mag]]-40</f>
        <v>-41.34</v>
      </c>
      <c r="G213">
        <f>_10sept_0_106[[#This Row],[V_mag]]-40</f>
        <v>-41.38</v>
      </c>
      <c r="H213">
        <f>(10^(_10sept_0_106[[#This Row],[H_mag_adj]]/20)*COS(RADIANS(_10sept_0_106[[#This Row],[H_phase]])))*0.6</f>
        <v>3.2242369793071862E-3</v>
      </c>
      <c r="I213">
        <f>(10^(_10sept_0_106[[#This Row],[H_mag_adj]]/20)*SIN(RADIANS(_10sept_0_106[[#This Row],[H_phase]])))*0.6</f>
        <v>-4.0058451236816613E-3</v>
      </c>
      <c r="J213">
        <f>(10^(_10sept_0_106[[#This Row],[V_mag_adj]]/20)*COS(RADIANS(_10sept_0_106[[#This Row],[V_phase]])))*0.6</f>
        <v>3.1646835307929475E-3</v>
      </c>
      <c r="K213">
        <f>(10^(_10sept_0_106[[#This Row],[V_mag_adj]]/20)*SIN(RADIANS(_10sept_0_106[[#This Row],[V_phase]])))*0.6</f>
        <v>-4.0230400337622225E-3</v>
      </c>
    </row>
    <row r="214" spans="1:11" x14ac:dyDescent="0.25">
      <c r="A214">
        <v>31</v>
      </c>
      <c r="B214">
        <v>-1.55</v>
      </c>
      <c r="C214">
        <v>-56.8</v>
      </c>
      <c r="D214">
        <v>-1.58</v>
      </c>
      <c r="E214">
        <v>-57.45</v>
      </c>
      <c r="F214">
        <f>_10sept_0_106[[#This Row],[H_mag]]-40</f>
        <v>-41.55</v>
      </c>
      <c r="G214">
        <f>_10sept_0_106[[#This Row],[V_mag]]-40</f>
        <v>-41.58</v>
      </c>
      <c r="H214">
        <f>(10^(_10sept_0_106[[#This Row],[H_mag_adj]]/20)*COS(RADIANS(_10sept_0_106[[#This Row],[H_phase]])))*0.6</f>
        <v>2.7484353256501037E-3</v>
      </c>
      <c r="I214">
        <f>(10^(_10sept_0_106[[#This Row],[H_mag_adj]]/20)*SIN(RADIANS(_10sept_0_106[[#This Row],[H_phase]])))*0.6</f>
        <v>-4.2000494183759875E-3</v>
      </c>
      <c r="J214">
        <f>(10^(_10sept_0_106[[#This Row],[V_mag_adj]]/20)*COS(RADIANS(_10sept_0_106[[#This Row],[V_phase]])))*0.6</f>
        <v>2.6912999455666448E-3</v>
      </c>
      <c r="K214">
        <f>(10^(_10sept_0_106[[#This Row],[V_mag_adj]]/20)*SIN(RADIANS(_10sept_0_106[[#This Row],[V_phase]])))*0.6</f>
        <v>-4.2163704813725352E-3</v>
      </c>
    </row>
    <row r="215" spans="1:11" x14ac:dyDescent="0.25">
      <c r="A215">
        <v>32</v>
      </c>
      <c r="B215">
        <v>-1.75</v>
      </c>
      <c r="C215">
        <v>-62.33</v>
      </c>
      <c r="D215">
        <v>-1.8</v>
      </c>
      <c r="E215">
        <v>-63.14</v>
      </c>
      <c r="F215">
        <f>_10sept_0_106[[#This Row],[H_mag]]-40</f>
        <v>-41.75</v>
      </c>
      <c r="G215">
        <f>_10sept_0_106[[#This Row],[V_mag]]-40</f>
        <v>-41.8</v>
      </c>
      <c r="H215">
        <f>(10^(_10sept_0_106[[#This Row],[H_mag_adj]]/20)*COS(RADIANS(_10sept_0_106[[#This Row],[H_phase]])))*0.6</f>
        <v>2.2778401978329407E-3</v>
      </c>
      <c r="I215">
        <f>(10^(_10sept_0_106[[#This Row],[H_mag_adj]]/20)*SIN(RADIANS(_10sept_0_106[[#This Row],[H_phase]])))*0.6</f>
        <v>-4.3441713899898668E-3</v>
      </c>
      <c r="J215">
        <f>(10^(_10sept_0_106[[#This Row],[V_mag_adj]]/20)*COS(RADIANS(_10sept_0_106[[#This Row],[V_phase]])))*0.6</f>
        <v>2.2034795210593427E-3</v>
      </c>
      <c r="K215">
        <f>(10^(_10sept_0_106[[#This Row],[V_mag_adj]]/20)*SIN(RADIANS(_10sept_0_106[[#This Row],[V_phase]])))*0.6</f>
        <v>-4.3508208568666124E-3</v>
      </c>
    </row>
    <row r="216" spans="1:11" x14ac:dyDescent="0.25">
      <c r="A216">
        <v>33</v>
      </c>
      <c r="B216">
        <v>-1.99</v>
      </c>
      <c r="C216">
        <v>-68.17</v>
      </c>
      <c r="D216">
        <v>-2.0299999999999998</v>
      </c>
      <c r="E216">
        <v>-68.819999999999993</v>
      </c>
      <c r="F216">
        <f>_10sept_0_106[[#This Row],[H_mag]]-40</f>
        <v>-41.99</v>
      </c>
      <c r="G216">
        <f>_10sept_0_106[[#This Row],[V_mag]]-40</f>
        <v>-42.03</v>
      </c>
      <c r="H216">
        <f>(10^(_10sept_0_106[[#This Row],[H_mag_adj]]/20)*COS(RADIANS(_10sept_0_106[[#This Row],[H_phase]])))*0.6</f>
        <v>1.7742860429069099E-3</v>
      </c>
      <c r="I216">
        <f>(10^(_10sept_0_106[[#This Row],[H_mag_adj]]/20)*SIN(RADIANS(_10sept_0_106[[#This Row],[H_phase]])))*0.6</f>
        <v>-4.4293041990237743E-3</v>
      </c>
      <c r="J216">
        <f>(10^(_10sept_0_106[[#This Row],[V_mag_adj]]/20)*COS(RADIANS(_10sept_0_106[[#This Row],[V_phase]])))*0.6</f>
        <v>1.7160033720183812E-3</v>
      </c>
      <c r="K216">
        <f>(10^(_10sept_0_106[[#This Row],[V_mag_adj]]/20)*SIN(RADIANS(_10sept_0_106[[#This Row],[V_phase]])))*0.6</f>
        <v>-4.4287054040007658E-3</v>
      </c>
    </row>
    <row r="217" spans="1:11" x14ac:dyDescent="0.25">
      <c r="A217">
        <v>34</v>
      </c>
      <c r="B217">
        <v>-2.2400000000000002</v>
      </c>
      <c r="C217">
        <v>-73.680000000000007</v>
      </c>
      <c r="D217">
        <v>-2.27</v>
      </c>
      <c r="E217">
        <v>-74.72</v>
      </c>
      <c r="F217">
        <f>_10sept_0_106[[#This Row],[H_mag]]-40</f>
        <v>-42.24</v>
      </c>
      <c r="G217">
        <f>_10sept_0_106[[#This Row],[V_mag]]-40</f>
        <v>-42.27</v>
      </c>
      <c r="H217">
        <f>(10^(_10sept_0_106[[#This Row],[H_mag_adj]]/20)*COS(RADIANS(_10sept_0_106[[#This Row],[H_phase]])))*0.6</f>
        <v>1.3027474732900848E-3</v>
      </c>
      <c r="I217">
        <f>(10^(_10sept_0_106[[#This Row],[H_mag_adj]]/20)*SIN(RADIANS(_10sept_0_106[[#This Row],[H_phase]])))*0.6</f>
        <v>-4.4492830139084647E-3</v>
      </c>
      <c r="J217">
        <f>(10^(_10sept_0_106[[#This Row],[V_mag_adj]]/20)*COS(RADIANS(_10sept_0_106[[#This Row],[V_phase]])))*0.6</f>
        <v>1.2175638921773557E-3</v>
      </c>
      <c r="K217">
        <f>(10^(_10sept_0_106[[#This Row],[V_mag_adj]]/20)*SIN(RADIANS(_10sept_0_106[[#This Row],[V_phase]])))*0.6</f>
        <v>-4.4567757239226064E-3</v>
      </c>
    </row>
    <row r="218" spans="1:11" x14ac:dyDescent="0.25">
      <c r="A218">
        <v>35</v>
      </c>
      <c r="B218">
        <v>-2.48</v>
      </c>
      <c r="C218">
        <v>-79.5</v>
      </c>
      <c r="D218">
        <v>-2.5</v>
      </c>
      <c r="E218">
        <v>-80.430000000000007</v>
      </c>
      <c r="F218">
        <f>_10sept_0_106[[#This Row],[H_mag]]-40</f>
        <v>-42.48</v>
      </c>
      <c r="G218">
        <f>_10sept_0_106[[#This Row],[V_mag]]-40</f>
        <v>-42.5</v>
      </c>
      <c r="H218">
        <f>(10^(_10sept_0_106[[#This Row],[H_mag_adj]]/20)*COS(RADIANS(_10sept_0_106[[#This Row],[H_phase]])))*0.6</f>
        <v>8.2183435838001839E-4</v>
      </c>
      <c r="I218">
        <f>(10^(_10sept_0_106[[#This Row],[H_mag_adj]]/20)*SIN(RADIANS(_10sept_0_106[[#This Row],[H_phase]])))*0.6</f>
        <v>-4.4342213950849391E-3</v>
      </c>
      <c r="J218">
        <f>(10^(_10sept_0_106[[#This Row],[V_mag_adj]]/20)*COS(RADIANS(_10sept_0_106[[#This Row],[V_phase]])))*0.6</f>
        <v>7.4803053127657287E-4</v>
      </c>
      <c r="K218">
        <f>(10^(_10sept_0_106[[#This Row],[V_mag_adj]]/20)*SIN(RADIANS(_10sept_0_106[[#This Row],[V_phase]])))*0.6</f>
        <v>-4.4367485877758106E-3</v>
      </c>
    </row>
    <row r="219" spans="1:11" x14ac:dyDescent="0.25">
      <c r="A219">
        <v>36</v>
      </c>
      <c r="B219">
        <v>-2.75</v>
      </c>
      <c r="C219">
        <v>-86.52</v>
      </c>
      <c r="D219">
        <v>-2.78</v>
      </c>
      <c r="E219">
        <v>-87.4</v>
      </c>
      <c r="F219">
        <f>_10sept_0_106[[#This Row],[H_mag]]-40</f>
        <v>-42.75</v>
      </c>
      <c r="G219">
        <f>_10sept_0_106[[#This Row],[V_mag]]-40</f>
        <v>-42.78</v>
      </c>
      <c r="H219">
        <f>(10^(_10sept_0_106[[#This Row],[H_mag_adj]]/20)*COS(RADIANS(_10sept_0_106[[#This Row],[H_phase]])))*0.6</f>
        <v>2.6536326835492906E-4</v>
      </c>
      <c r="I219">
        <f>(10^(_10sept_0_106[[#This Row],[H_mag_adj]]/20)*SIN(RADIANS(_10sept_0_106[[#This Row],[H_phase]])))*0.6</f>
        <v>-4.3636478235672882E-3</v>
      </c>
      <c r="J219">
        <f>(10^(_10sept_0_106[[#This Row],[V_mag_adj]]/20)*COS(RADIANS(_10sept_0_106[[#This Row],[V_phase]])))*0.6</f>
        <v>1.9763001556626758E-4</v>
      </c>
      <c r="K219">
        <f>(10^(_10sept_0_106[[#This Row],[V_mag_adj]]/20)*SIN(RADIANS(_10sept_0_106[[#This Row],[V_phase]])))*0.6</f>
        <v>-4.3521508921645687E-3</v>
      </c>
    </row>
    <row r="220" spans="1:11" x14ac:dyDescent="0.25">
      <c r="A220">
        <v>37</v>
      </c>
      <c r="B220">
        <v>-2.99</v>
      </c>
      <c r="C220">
        <v>-93.13</v>
      </c>
      <c r="D220">
        <v>-3</v>
      </c>
      <c r="E220">
        <v>-93.6</v>
      </c>
      <c r="F220">
        <f>_10sept_0_106[[#This Row],[H_mag]]-40</f>
        <v>-42.99</v>
      </c>
      <c r="G220">
        <f>_10sept_0_106[[#This Row],[V_mag]]-40</f>
        <v>-43</v>
      </c>
      <c r="H220">
        <f>(10^(_10sept_0_106[[#This Row],[H_mag_adj]]/20)*COS(RADIANS(_10sept_0_106[[#This Row],[H_phase]])))*0.6</f>
        <v>-2.3219717023471994E-4</v>
      </c>
      <c r="I220">
        <f>(10^(_10sept_0_106[[#This Row],[H_mag_adj]]/20)*SIN(RADIANS(_10sept_0_106[[#This Row],[H_phase]])))*0.6</f>
        <v>-4.2462239339136213E-3</v>
      </c>
      <c r="J220">
        <f>(10^(_10sept_0_106[[#This Row],[V_mag_adj]]/20)*COS(RADIANS(_10sept_0_106[[#This Row],[V_phase]])))*0.6</f>
        <v>-2.667137016004029E-4</v>
      </c>
      <c r="K220">
        <f>(10^(_10sept_0_106[[#This Row],[V_mag_adj]]/20)*SIN(RADIANS(_10sept_0_106[[#This Row],[V_phase]])))*0.6</f>
        <v>-4.2392928905609266E-3</v>
      </c>
    </row>
    <row r="221" spans="1:11" x14ac:dyDescent="0.25">
      <c r="A221">
        <v>38</v>
      </c>
      <c r="B221">
        <v>-3.21</v>
      </c>
      <c r="C221">
        <v>-100.2</v>
      </c>
      <c r="D221">
        <v>-3.25</v>
      </c>
      <c r="E221">
        <v>-100.86</v>
      </c>
      <c r="F221">
        <f>_10sept_0_106[[#This Row],[H_mag]]-40</f>
        <v>-43.21</v>
      </c>
      <c r="G221">
        <f>_10sept_0_106[[#This Row],[V_mag]]-40</f>
        <v>-43.25</v>
      </c>
      <c r="H221">
        <f>(10^(_10sept_0_106[[#This Row],[H_mag_adj]]/20)*COS(RADIANS(_10sept_0_106[[#This Row],[H_phase]])))*0.6</f>
        <v>-7.3423044615261225E-4</v>
      </c>
      <c r="I221">
        <f>(10^(_10sept_0_106[[#This Row],[H_mag_adj]]/20)*SIN(RADIANS(_10sept_0_106[[#This Row],[H_phase]])))*0.6</f>
        <v>-4.0806812548420642E-3</v>
      </c>
      <c r="J221">
        <f>(10^(_10sept_0_106[[#This Row],[V_mag_adj]]/20)*COS(RADIANS(_10sept_0_106[[#This Row],[V_phase]])))*0.6</f>
        <v>-7.7759754055635932E-4</v>
      </c>
      <c r="K221">
        <f>(10^(_10sept_0_106[[#This Row],[V_mag_adj]]/20)*SIN(RADIANS(_10sept_0_106[[#This Row],[V_phase]])))*0.6</f>
        <v>-4.0532440572378526E-3</v>
      </c>
    </row>
    <row r="222" spans="1:11" x14ac:dyDescent="0.25">
      <c r="A222">
        <v>39</v>
      </c>
      <c r="B222">
        <v>-3.41</v>
      </c>
      <c r="C222">
        <v>-107.44</v>
      </c>
      <c r="D222">
        <v>-3.46</v>
      </c>
      <c r="E222">
        <v>-107.82</v>
      </c>
      <c r="F222">
        <f>_10sept_0_106[[#This Row],[H_mag]]-40</f>
        <v>-43.41</v>
      </c>
      <c r="G222">
        <f>_10sept_0_106[[#This Row],[V_mag]]-40</f>
        <v>-43.46</v>
      </c>
      <c r="H222">
        <f>(10^(_10sept_0_106[[#This Row],[H_mag_adj]]/20)*COS(RADIANS(_10sept_0_106[[#This Row],[H_phase]])))*0.6</f>
        <v>-1.2143615249736895E-3</v>
      </c>
      <c r="I222">
        <f>(10^(_10sept_0_106[[#This Row],[H_mag_adj]]/20)*SIN(RADIANS(_10sept_0_106[[#This Row],[H_phase]])))*0.6</f>
        <v>-3.8655730572465237E-3</v>
      </c>
      <c r="J222">
        <f>(10^(_10sept_0_106[[#This Row],[V_mag_adj]]/20)*COS(RADIANS(_10sept_0_106[[#This Row],[V_phase]])))*0.6</f>
        <v>-1.2328547325495514E-3</v>
      </c>
      <c r="K222">
        <f>(10^(_10sept_0_106[[#This Row],[V_mag_adj]]/20)*SIN(RADIANS(_10sept_0_106[[#This Row],[V_phase]])))*0.6</f>
        <v>-3.8352927622181216E-3</v>
      </c>
    </row>
    <row r="223" spans="1:11" x14ac:dyDescent="0.25">
      <c r="A223">
        <v>40</v>
      </c>
      <c r="B223">
        <v>-3.61</v>
      </c>
      <c r="C223">
        <v>-114.69</v>
      </c>
      <c r="D223">
        <v>-3.65</v>
      </c>
      <c r="E223">
        <v>-115.21</v>
      </c>
      <c r="F223">
        <f>_10sept_0_106[[#This Row],[H_mag]]-40</f>
        <v>-43.61</v>
      </c>
      <c r="G223">
        <f>_10sept_0_106[[#This Row],[V_mag]]-40</f>
        <v>-43.65</v>
      </c>
      <c r="H223">
        <f>(10^(_10sept_0_106[[#This Row],[H_mag_adj]]/20)*COS(RADIANS(_10sept_0_106[[#This Row],[H_phase]])))*0.6</f>
        <v>-1.6539583395816908E-3</v>
      </c>
      <c r="I223">
        <f>(10^(_10sept_0_106[[#This Row],[H_mag_adj]]/20)*SIN(RADIANS(_10sept_0_106[[#This Row],[H_phase]])))*0.6</f>
        <v>-3.5976171646811793E-3</v>
      </c>
      <c r="J223">
        <f>(10^(_10sept_0_106[[#This Row],[V_mag_adj]]/20)*COS(RADIANS(_10sept_0_106[[#This Row],[V_phase]])))*0.6</f>
        <v>-1.6787917617174617E-3</v>
      </c>
      <c r="K223">
        <f>(10^(_10sept_0_106[[#This Row],[V_mag_adj]]/20)*SIN(RADIANS(_10sept_0_106[[#This Row],[V_phase]])))*0.6</f>
        <v>-3.5659984557749203E-3</v>
      </c>
    </row>
    <row r="224" spans="1:11" x14ac:dyDescent="0.25">
      <c r="A224">
        <v>41</v>
      </c>
      <c r="B224">
        <v>-3.8</v>
      </c>
      <c r="C224">
        <v>-122.9</v>
      </c>
      <c r="D224">
        <v>-3.84</v>
      </c>
      <c r="E224">
        <v>-123.33</v>
      </c>
      <c r="F224">
        <f>_10sept_0_106[[#This Row],[H_mag]]-40</f>
        <v>-43.8</v>
      </c>
      <c r="G224">
        <f>_10sept_0_106[[#This Row],[V_mag]]-40</f>
        <v>-43.84</v>
      </c>
      <c r="H224">
        <f>(10^(_10sept_0_106[[#This Row],[H_mag_adj]]/20)*COS(RADIANS(_10sept_0_106[[#This Row],[H_phase]])))*0.6</f>
        <v>-2.1042172842853394E-3</v>
      </c>
      <c r="I224">
        <f>(10^(_10sept_0_106[[#This Row],[H_mag_adj]]/20)*SIN(RADIANS(_10sept_0_106[[#This Row],[H_phase]])))*0.6</f>
        <v>-3.2526246979088886E-3</v>
      </c>
      <c r="J224">
        <f>(10^(_10sept_0_106[[#This Row],[V_mag_adj]]/20)*COS(RADIANS(_10sept_0_106[[#This Row],[V_phase]])))*0.6</f>
        <v>-2.1187885873681727E-3</v>
      </c>
      <c r="K224">
        <f>(10^(_10sept_0_106[[#This Row],[V_mag_adj]]/20)*SIN(RADIANS(_10sept_0_106[[#This Row],[V_phase]])))*0.6</f>
        <v>-3.221869797754739E-3</v>
      </c>
    </row>
    <row r="225" spans="1:11" x14ac:dyDescent="0.25">
      <c r="A225">
        <v>42</v>
      </c>
      <c r="B225">
        <v>-3.96</v>
      </c>
      <c r="C225">
        <v>-131.44</v>
      </c>
      <c r="D225">
        <v>-4</v>
      </c>
      <c r="E225">
        <v>-131.88999999999999</v>
      </c>
      <c r="F225">
        <f>_10sept_0_106[[#This Row],[H_mag]]-40</f>
        <v>-43.96</v>
      </c>
      <c r="G225">
        <f>_10sept_0_106[[#This Row],[V_mag]]-40</f>
        <v>-44</v>
      </c>
      <c r="H225">
        <f>(10^(_10sept_0_106[[#This Row],[H_mag_adj]]/20)*COS(RADIANS(_10sept_0_106[[#This Row],[H_phase]])))*0.6</f>
        <v>-2.5171044089957006E-3</v>
      </c>
      <c r="I225">
        <f>(10^(_10sept_0_106[[#This Row],[H_mag_adj]]/20)*SIN(RADIANS(_10sept_0_106[[#This Row],[H_phase]])))*0.6</f>
        <v>-2.8510795472550788E-3</v>
      </c>
      <c r="J225">
        <f>(10^(_10sept_0_106[[#This Row],[V_mag_adj]]/20)*COS(RADIANS(_10sept_0_106[[#This Row],[V_phase]])))*0.6</f>
        <v>-2.5277513018720078E-3</v>
      </c>
      <c r="K225">
        <f>(10^(_10sept_0_106[[#This Row],[V_mag_adj]]/20)*SIN(RADIANS(_10sept_0_106[[#This Row],[V_phase]])))*0.6</f>
        <v>-2.8182142388062407E-3</v>
      </c>
    </row>
    <row r="226" spans="1:11" x14ac:dyDescent="0.25">
      <c r="A226">
        <v>43</v>
      </c>
      <c r="B226">
        <v>-4.0999999999999996</v>
      </c>
      <c r="C226">
        <v>-139.99</v>
      </c>
      <c r="D226">
        <v>-4.1399999999999997</v>
      </c>
      <c r="E226">
        <v>-140.66999999999999</v>
      </c>
      <c r="F226">
        <f>_10sept_0_106[[#This Row],[H_mag]]-40</f>
        <v>-44.1</v>
      </c>
      <c r="G226">
        <f>_10sept_0_106[[#This Row],[V_mag]]-40</f>
        <v>-44.14</v>
      </c>
      <c r="H226">
        <f>(10^(_10sept_0_106[[#This Row],[H_mag_adj]]/20)*COS(RADIANS(_10sept_0_106[[#This Row],[H_phase]])))*0.6</f>
        <v>-2.8664317326515944E-3</v>
      </c>
      <c r="I226">
        <f>(10^(_10sept_0_106[[#This Row],[H_mag_adj]]/20)*SIN(RADIANS(_10sept_0_106[[#This Row],[H_phase]])))*0.6</f>
        <v>-2.4060744672270789E-3</v>
      </c>
      <c r="J226">
        <f>(10^(_10sept_0_106[[#This Row],[V_mag_adj]]/20)*COS(RADIANS(_10sept_0_106[[#This Row],[V_phase]])))*0.6</f>
        <v>-2.8814847263295474E-3</v>
      </c>
      <c r="K226">
        <f>(10^(_10sept_0_106[[#This Row],[V_mag_adj]]/20)*SIN(RADIANS(_10sept_0_106[[#This Row],[V_phase]])))*0.6</f>
        <v>-2.3609884895732388E-3</v>
      </c>
    </row>
    <row r="227" spans="1:11" x14ac:dyDescent="0.25">
      <c r="A227">
        <v>44</v>
      </c>
      <c r="B227">
        <v>-4.22</v>
      </c>
      <c r="C227">
        <v>-148.16999999999999</v>
      </c>
      <c r="D227">
        <v>-4.28</v>
      </c>
      <c r="E227">
        <v>-148.69</v>
      </c>
      <c r="F227">
        <f>_10sept_0_106[[#This Row],[H_mag]]-40</f>
        <v>-44.22</v>
      </c>
      <c r="G227">
        <f>_10sept_0_106[[#This Row],[V_mag]]-40</f>
        <v>-44.28</v>
      </c>
      <c r="H227">
        <f>(10^(_10sept_0_106[[#This Row],[H_mag_adj]]/20)*COS(RADIANS(_10sept_0_106[[#This Row],[H_phase]])))*0.6</f>
        <v>-3.135987130806614E-3</v>
      </c>
      <c r="I227">
        <f>(10^(_10sept_0_106[[#This Row],[H_mag_adj]]/20)*SIN(RADIANS(_10sept_0_106[[#This Row],[H_phase]])))*0.6</f>
        <v>-1.9466683757719651E-3</v>
      </c>
      <c r="J227">
        <f>(10^(_10sept_0_106[[#This Row],[V_mag_adj]]/20)*COS(RADIANS(_10sept_0_106[[#This Row],[V_phase]])))*0.6</f>
        <v>-3.1318164232001389E-3</v>
      </c>
      <c r="K227">
        <f>(10^(_10sept_0_106[[#This Row],[V_mag_adj]]/20)*SIN(RADIANS(_10sept_0_106[[#This Row],[V_phase]])))*0.6</f>
        <v>-1.9049229832252602E-3</v>
      </c>
    </row>
    <row r="228" spans="1:11" x14ac:dyDescent="0.25">
      <c r="A228">
        <v>45</v>
      </c>
      <c r="B228">
        <v>-4.3499999999999996</v>
      </c>
      <c r="C228">
        <v>-156.74</v>
      </c>
      <c r="D228">
        <v>-4.41</v>
      </c>
      <c r="E228">
        <v>-157.57</v>
      </c>
      <c r="F228">
        <f>_10sept_0_106[[#This Row],[H_mag]]-40</f>
        <v>-44.35</v>
      </c>
      <c r="G228">
        <f>_10sept_0_106[[#This Row],[V_mag]]-40</f>
        <v>-44.41</v>
      </c>
      <c r="H228">
        <f>(10^(_10sept_0_106[[#This Row],[H_mag_adj]]/20)*COS(RADIANS(_10sept_0_106[[#This Row],[H_phase]])))*0.6</f>
        <v>-3.340684858148469E-3</v>
      </c>
      <c r="I228">
        <f>(10^(_10sept_0_106[[#This Row],[H_mag_adj]]/20)*SIN(RADIANS(_10sept_0_106[[#This Row],[H_phase]])))*0.6</f>
        <v>-1.4359622197218707E-3</v>
      </c>
      <c r="J228">
        <f>(10^(_10sept_0_106[[#This Row],[V_mag_adj]]/20)*COS(RADIANS(_10sept_0_106[[#This Row],[V_phase]])))*0.6</f>
        <v>-3.3379974041748955E-3</v>
      </c>
      <c r="K228">
        <f>(10^(_10sept_0_106[[#This Row],[V_mag_adj]]/20)*SIN(RADIANS(_10sept_0_106[[#This Row],[V_phase]])))*0.6</f>
        <v>-1.3778683800431723E-3</v>
      </c>
    </row>
    <row r="229" spans="1:11" x14ac:dyDescent="0.25">
      <c r="A229">
        <v>46</v>
      </c>
      <c r="B229">
        <v>-4.5</v>
      </c>
      <c r="C229">
        <v>-165.52</v>
      </c>
      <c r="D229">
        <v>-4.55</v>
      </c>
      <c r="E229">
        <v>-167.07</v>
      </c>
      <c r="F229">
        <f>_10sept_0_106[[#This Row],[H_mag]]-40</f>
        <v>-44.5</v>
      </c>
      <c r="G229">
        <f>_10sept_0_106[[#This Row],[V_mag]]-40</f>
        <v>-44.55</v>
      </c>
      <c r="H229">
        <f>(10^(_10sept_0_106[[#This Row],[H_mag_adj]]/20)*COS(RADIANS(_10sept_0_106[[#This Row],[H_phase]])))*0.6</f>
        <v>-3.4604455435551305E-3</v>
      </c>
      <c r="I229">
        <f>(10^(_10sept_0_106[[#This Row],[H_mag_adj]]/20)*SIN(RADIANS(_10sept_0_106[[#This Row],[H_phase]])))*0.6</f>
        <v>-8.9364347057320763E-4</v>
      </c>
      <c r="J229">
        <f>(10^(_10sept_0_106[[#This Row],[V_mag_adj]]/20)*COS(RADIANS(_10sept_0_106[[#This Row],[V_phase]])))*0.6</f>
        <v>-3.4633576207427756E-3</v>
      </c>
      <c r="K229">
        <f>(10^(_10sept_0_106[[#This Row],[V_mag_adj]]/20)*SIN(RADIANS(_10sept_0_106[[#This Row],[V_phase]])))*0.6</f>
        <v>-7.9512354583131625E-4</v>
      </c>
    </row>
    <row r="230" spans="1:11" x14ac:dyDescent="0.25">
      <c r="A230">
        <v>47</v>
      </c>
      <c r="B230">
        <v>-4.6900000000000004</v>
      </c>
      <c r="C230">
        <v>-175.56</v>
      </c>
      <c r="D230">
        <v>-4.71</v>
      </c>
      <c r="E230">
        <v>-176.7</v>
      </c>
      <c r="F230">
        <f>_10sept_0_106[[#This Row],[H_mag]]-40</f>
        <v>-44.69</v>
      </c>
      <c r="G230">
        <f>_10sept_0_106[[#This Row],[V_mag]]-40</f>
        <v>-44.71</v>
      </c>
      <c r="H230">
        <f>(10^(_10sept_0_106[[#This Row],[H_mag_adj]]/20)*COS(RADIANS(_10sept_0_106[[#This Row],[H_phase]])))*0.6</f>
        <v>-3.4861490468044835E-3</v>
      </c>
      <c r="I230">
        <f>(10^(_10sept_0_106[[#This Row],[H_mag_adj]]/20)*SIN(RADIANS(_10sept_0_106[[#This Row],[H_phase]])))*0.6</f>
        <v>-2.7069288265284123E-4</v>
      </c>
      <c r="J230">
        <f>(10^(_10sept_0_106[[#This Row],[V_mag_adj]]/20)*COS(RADIANS(_10sept_0_106[[#This Row],[V_phase]])))*0.6</f>
        <v>-3.4828158543056677E-3</v>
      </c>
      <c r="K230">
        <f>(10^(_10sept_0_106[[#This Row],[V_mag_adj]]/20)*SIN(RADIANS(_10sept_0_106[[#This Row],[V_phase]])))*0.6</f>
        <v>-2.008178986355834E-4</v>
      </c>
    </row>
    <row r="231" spans="1:11" x14ac:dyDescent="0.25">
      <c r="A231">
        <v>48</v>
      </c>
      <c r="B231">
        <v>-4.88</v>
      </c>
      <c r="C231">
        <v>174.56</v>
      </c>
      <c r="D231">
        <v>-4.8899999999999997</v>
      </c>
      <c r="E231">
        <v>173.19</v>
      </c>
      <c r="F231">
        <f>_10sept_0_106[[#This Row],[H_mag]]-40</f>
        <v>-44.88</v>
      </c>
      <c r="G231">
        <f>_10sept_0_106[[#This Row],[V_mag]]-40</f>
        <v>-44.89</v>
      </c>
      <c r="H231">
        <f>(10^(_10sept_0_106[[#This Row],[H_mag_adj]]/20)*COS(RADIANS(_10sept_0_106[[#This Row],[H_phase]])))*0.6</f>
        <v>-3.4055775896492356E-3</v>
      </c>
      <c r="I231">
        <f>(10^(_10sept_0_106[[#This Row],[H_mag_adj]]/20)*SIN(RADIANS(_10sept_0_106[[#This Row],[H_phase]])))*0.6</f>
        <v>3.2432080838965612E-4</v>
      </c>
      <c r="J231">
        <f>(10^(_10sept_0_106[[#This Row],[V_mag_adj]]/20)*COS(RADIANS(_10sept_0_106[[#This Row],[V_phase]])))*0.6</f>
        <v>-3.3929414725134958E-3</v>
      </c>
      <c r="K231">
        <f>(10^(_10sept_0_106[[#This Row],[V_mag_adj]]/20)*SIN(RADIANS(_10sept_0_106[[#This Row],[V_phase]])))*0.6</f>
        <v>4.0518438848814443E-4</v>
      </c>
    </row>
    <row r="232" spans="1:11" x14ac:dyDescent="0.25">
      <c r="A232">
        <v>49</v>
      </c>
      <c r="B232">
        <v>-5.08</v>
      </c>
      <c r="C232">
        <v>164.15</v>
      </c>
      <c r="D232">
        <v>-5.09</v>
      </c>
      <c r="E232">
        <v>163.35</v>
      </c>
      <c r="F232">
        <f>_10sept_0_106[[#This Row],[H_mag]]-40</f>
        <v>-45.08</v>
      </c>
      <c r="G232">
        <f>_10sept_0_106[[#This Row],[V_mag]]-40</f>
        <v>-45.09</v>
      </c>
      <c r="H232">
        <f>(10^(_10sept_0_106[[#This Row],[H_mag_adj]]/20)*COS(RADIANS(_10sept_0_106[[#This Row],[H_phase]])))*0.6</f>
        <v>-3.2160093401665418E-3</v>
      </c>
      <c r="I232">
        <f>(10^(_10sept_0_106[[#This Row],[H_mag_adj]]/20)*SIN(RADIANS(_10sept_0_106[[#This Row],[H_phase]])))*0.6</f>
        <v>9.1307088510346566E-4</v>
      </c>
      <c r="J232">
        <f>(10^(_10sept_0_106[[#This Row],[V_mag_adj]]/20)*COS(RADIANS(_10sept_0_106[[#This Row],[V_phase]])))*0.6</f>
        <v>-3.1992619885440267E-3</v>
      </c>
      <c r="K232">
        <f>(10^(_10sept_0_106[[#This Row],[V_mag_adj]]/20)*SIN(RADIANS(_10sept_0_106[[#This Row],[V_phase]])))*0.6</f>
        <v>9.5678221442342031E-4</v>
      </c>
    </row>
    <row r="233" spans="1:11" x14ac:dyDescent="0.25">
      <c r="A233">
        <v>50</v>
      </c>
      <c r="B233">
        <v>-5.31</v>
      </c>
      <c r="C233">
        <v>152.97</v>
      </c>
      <c r="D233">
        <v>-5.34</v>
      </c>
      <c r="E233">
        <v>152.12</v>
      </c>
      <c r="F233">
        <f>_10sept_0_106[[#This Row],[H_mag]]-40</f>
        <v>-45.31</v>
      </c>
      <c r="G233">
        <f>_10sept_0_106[[#This Row],[V_mag]]-40</f>
        <v>-45.34</v>
      </c>
      <c r="H233">
        <f>(10^(_10sept_0_106[[#This Row],[H_mag_adj]]/20)*COS(RADIANS(_10sept_0_106[[#This Row],[H_phase]])))*0.6</f>
        <v>-2.9001215161165651E-3</v>
      </c>
      <c r="I233">
        <f>(10^(_10sept_0_106[[#This Row],[H_mag_adj]]/20)*SIN(RADIANS(_10sept_0_106[[#This Row],[H_phase]])))*0.6</f>
        <v>1.4795989569587012E-3</v>
      </c>
      <c r="J233">
        <f>(10^(_10sept_0_106[[#This Row],[V_mag_adj]]/20)*COS(RADIANS(_10sept_0_106[[#This Row],[V_phase]])))*0.6</f>
        <v>-2.8679302903554492E-3</v>
      </c>
      <c r="K233">
        <f>(10^(_10sept_0_106[[#This Row],[V_mag_adj]]/20)*SIN(RADIANS(_10sept_0_106[[#This Row],[V_phase]])))*0.6</f>
        <v>1.5172094153074903E-3</v>
      </c>
    </row>
    <row r="234" spans="1:11" x14ac:dyDescent="0.25">
      <c r="A234">
        <v>51</v>
      </c>
      <c r="B234">
        <v>-5.56</v>
      </c>
      <c r="C234">
        <v>141.63</v>
      </c>
      <c r="D234">
        <v>-5.59</v>
      </c>
      <c r="E234">
        <v>140.77000000000001</v>
      </c>
      <c r="F234">
        <f>_10sept_0_106[[#This Row],[H_mag]]-40</f>
        <v>-45.56</v>
      </c>
      <c r="G234">
        <f>_10sept_0_106[[#This Row],[V_mag]]-40</f>
        <v>-45.59</v>
      </c>
      <c r="H234">
        <f>(10^(_10sept_0_106[[#This Row],[H_mag_adj]]/20)*COS(RADIANS(_10sept_0_106[[#This Row],[H_phase]])))*0.6</f>
        <v>-2.480148050364785E-3</v>
      </c>
      <c r="I234">
        <f>(10^(_10sept_0_106[[#This Row],[H_mag_adj]]/20)*SIN(RADIANS(_10sept_0_106[[#This Row],[H_phase]])))*0.6</f>
        <v>1.963627615462051E-3</v>
      </c>
      <c r="J234">
        <f>(10^(_10sept_0_106[[#This Row],[V_mag_adj]]/20)*COS(RADIANS(_10sept_0_106[[#This Row],[V_phase]])))*0.6</f>
        <v>-2.441947290758049E-3</v>
      </c>
      <c r="K234">
        <f>(10^(_10sept_0_106[[#This Row],[V_mag_adj]]/20)*SIN(RADIANS(_10sept_0_106[[#This Row],[V_phase]])))*0.6</f>
        <v>1.9937336109803259E-3</v>
      </c>
    </row>
    <row r="235" spans="1:11" x14ac:dyDescent="0.25">
      <c r="A235">
        <v>52</v>
      </c>
      <c r="B235">
        <v>-5.84</v>
      </c>
      <c r="C235">
        <v>130.41999999999999</v>
      </c>
      <c r="D235">
        <v>-5.87</v>
      </c>
      <c r="E235">
        <v>129.71</v>
      </c>
      <c r="F235">
        <f>_10sept_0_106[[#This Row],[H_mag]]-40</f>
        <v>-45.84</v>
      </c>
      <c r="G235">
        <f>_10sept_0_106[[#This Row],[V_mag]]-40</f>
        <v>-45.87</v>
      </c>
      <c r="H235">
        <f>(10^(_10sept_0_106[[#This Row],[H_mag_adj]]/20)*COS(RADIANS(_10sept_0_106[[#This Row],[H_phase]])))*0.6</f>
        <v>-1.9860248156229072E-3</v>
      </c>
      <c r="I235">
        <f>(10^(_10sept_0_106[[#This Row],[H_mag_adj]]/20)*SIN(RADIANS(_10sept_0_106[[#This Row],[H_phase]])))*0.6</f>
        <v>2.3319215706635596E-3</v>
      </c>
      <c r="J235">
        <f>(10^(_10sept_0_106[[#This Row],[V_mag_adj]]/20)*COS(RADIANS(_10sept_0_106[[#This Row],[V_phase]])))*0.6</f>
        <v>-1.9502287814840362E-3</v>
      </c>
      <c r="K235">
        <f>(10^(_10sept_0_106[[#This Row],[V_mag_adj]]/20)*SIN(RADIANS(_10sept_0_106[[#This Row],[V_phase]])))*0.6</f>
        <v>2.3482278838354723E-3</v>
      </c>
    </row>
    <row r="236" spans="1:11" x14ac:dyDescent="0.25">
      <c r="A236">
        <v>53</v>
      </c>
      <c r="B236">
        <v>-6.12</v>
      </c>
      <c r="C236">
        <v>119.36</v>
      </c>
      <c r="D236">
        <v>-6.15</v>
      </c>
      <c r="E236">
        <v>118.44</v>
      </c>
      <c r="F236">
        <f>_10sept_0_106[[#This Row],[H_mag]]-40</f>
        <v>-46.12</v>
      </c>
      <c r="G236">
        <f>_10sept_0_106[[#This Row],[V_mag]]-40</f>
        <v>-46.15</v>
      </c>
      <c r="H236">
        <f>(10^(_10sept_0_106[[#This Row],[H_mag_adj]]/20)*COS(RADIANS(_10sept_0_106[[#This Row],[H_phase]])))*0.6</f>
        <v>-1.4541495717551233E-3</v>
      </c>
      <c r="I236">
        <f>(10^(_10sept_0_106[[#This Row],[H_mag_adj]]/20)*SIN(RADIANS(_10sept_0_106[[#This Row],[H_phase]])))*0.6</f>
        <v>2.5849176026834348E-3</v>
      </c>
      <c r="J236">
        <f>(10^(_10sept_0_106[[#This Row],[V_mag_adj]]/20)*COS(RADIANS(_10sept_0_106[[#This Row],[V_phase]])))*0.6</f>
        <v>-1.4075877604334069E-3</v>
      </c>
      <c r="K236">
        <f>(10^(_10sept_0_106[[#This Row],[V_mag_adj]]/20)*SIN(RADIANS(_10sept_0_106[[#This Row],[V_phase]])))*0.6</f>
        <v>2.598940753263672E-3</v>
      </c>
    </row>
    <row r="237" spans="1:11" x14ac:dyDescent="0.25">
      <c r="A237">
        <v>54</v>
      </c>
      <c r="B237">
        <v>-6.45</v>
      </c>
      <c r="C237">
        <v>107.61</v>
      </c>
      <c r="D237">
        <v>-6.48</v>
      </c>
      <c r="E237">
        <v>106.55</v>
      </c>
      <c r="F237">
        <f>_10sept_0_106[[#This Row],[H_mag]]-40</f>
        <v>-46.45</v>
      </c>
      <c r="G237">
        <f>_10sept_0_106[[#This Row],[V_mag]]-40</f>
        <v>-46.480000000000004</v>
      </c>
      <c r="H237">
        <f>(10^(_10sept_0_106[[#This Row],[H_mag_adj]]/20)*COS(RADIANS(_10sept_0_106[[#This Row],[H_phase]])))*0.6</f>
        <v>-8.6383076815236518E-4</v>
      </c>
      <c r="I237">
        <f>(10^(_10sept_0_106[[#This Row],[H_mag_adj]]/20)*SIN(RADIANS(_10sept_0_106[[#This Row],[H_phase]])))*0.6</f>
        <v>2.7214914865434162E-3</v>
      </c>
      <c r="J237">
        <f>(10^(_10sept_0_106[[#This Row],[V_mag_adj]]/20)*COS(RADIANS(_10sept_0_106[[#This Row],[V_phase]])))*0.6</f>
        <v>-8.1053256694986475E-4</v>
      </c>
      <c r="K237">
        <f>(10^(_10sept_0_106[[#This Row],[V_mag_adj]]/20)*SIN(RADIANS(_10sept_0_106[[#This Row],[V_phase]])))*0.6</f>
        <v>2.7275691629952219E-3</v>
      </c>
    </row>
    <row r="238" spans="1:11" x14ac:dyDescent="0.25">
      <c r="A238">
        <v>55</v>
      </c>
      <c r="B238">
        <v>-6.82</v>
      </c>
      <c r="C238">
        <v>95.66</v>
      </c>
      <c r="D238">
        <v>-6.84</v>
      </c>
      <c r="E238">
        <v>94.87</v>
      </c>
      <c r="F238">
        <f>_10sept_0_106[[#This Row],[H_mag]]-40</f>
        <v>-46.82</v>
      </c>
      <c r="G238">
        <f>_10sept_0_106[[#This Row],[V_mag]]-40</f>
        <v>-46.84</v>
      </c>
      <c r="H238">
        <f>(10^(_10sept_0_106[[#This Row],[H_mag_adj]]/20)*COS(RADIANS(_10sept_0_106[[#This Row],[H_phase]])))*0.6</f>
        <v>-2.69859970220949E-4</v>
      </c>
      <c r="I238">
        <f>(10^(_10sept_0_106[[#This Row],[H_mag_adj]]/20)*SIN(RADIANS(_10sept_0_106[[#This Row],[H_phase]])))*0.6</f>
        <v>2.7228815012860265E-3</v>
      </c>
      <c r="J238">
        <f>(10^(_10sept_0_106[[#This Row],[V_mag_adj]]/20)*COS(RADIANS(_10sept_0_106[[#This Row],[V_phase]])))*0.6</f>
        <v>-2.3175788591393154E-4</v>
      </c>
      <c r="K238">
        <f>(10^(_10sept_0_106[[#This Row],[V_mag_adj]]/20)*SIN(RADIANS(_10sept_0_106[[#This Row],[V_phase]])))*0.6</f>
        <v>2.7200730023226307E-3</v>
      </c>
    </row>
    <row r="239" spans="1:11" x14ac:dyDescent="0.25">
      <c r="A239">
        <v>56</v>
      </c>
      <c r="B239">
        <v>-7.24</v>
      </c>
      <c r="C239">
        <v>83.96</v>
      </c>
      <c r="D239">
        <v>-7.26</v>
      </c>
      <c r="E239">
        <v>83.22</v>
      </c>
      <c r="F239">
        <f>_10sept_0_106[[#This Row],[H_mag]]-40</f>
        <v>-47.24</v>
      </c>
      <c r="G239">
        <f>_10sept_0_106[[#This Row],[V_mag]]-40</f>
        <v>-47.26</v>
      </c>
      <c r="H239">
        <f>(10^(_10sept_0_106[[#This Row],[H_mag_adj]]/20)*COS(RADIANS(_10sept_0_106[[#This Row],[H_phase]])))*0.6</f>
        <v>2.7432215110894374E-4</v>
      </c>
      <c r="I239">
        <f>(10^(_10sept_0_106[[#This Row],[H_mag_adj]]/20)*SIN(RADIANS(_10sept_0_106[[#This Row],[H_phase]])))*0.6</f>
        <v>2.5925887090237827E-3</v>
      </c>
      <c r="J239">
        <f>(10^(_10sept_0_106[[#This Row],[V_mag_adj]]/20)*COS(RADIANS(_10sept_0_106[[#This Row],[V_phase]])))*0.6</f>
        <v>3.0707487494360249E-4</v>
      </c>
      <c r="K239">
        <f>(10^(_10sept_0_106[[#This Row],[V_mag_adj]]/20)*SIN(RADIANS(_10sept_0_106[[#This Row],[V_phase]])))*0.6</f>
        <v>2.5828754444746508E-3</v>
      </c>
    </row>
    <row r="240" spans="1:11" x14ac:dyDescent="0.25">
      <c r="A240">
        <v>57</v>
      </c>
      <c r="B240">
        <v>-7.66</v>
      </c>
      <c r="C240">
        <v>71.78</v>
      </c>
      <c r="D240">
        <v>-7.68</v>
      </c>
      <c r="E240">
        <v>71.599999999999994</v>
      </c>
      <c r="F240">
        <f>_10sept_0_106[[#This Row],[H_mag]]-40</f>
        <v>-47.66</v>
      </c>
      <c r="G240">
        <f>_10sept_0_106[[#This Row],[V_mag]]-40</f>
        <v>-47.68</v>
      </c>
      <c r="H240">
        <f>(10^(_10sept_0_106[[#This Row],[H_mag_adj]]/20)*COS(RADIANS(_10sept_0_106[[#This Row],[H_phase]])))*0.6</f>
        <v>7.7666298162314021E-4</v>
      </c>
      <c r="I240">
        <f>(10^(_10sept_0_106[[#This Row],[H_mag_adj]]/20)*SIN(RADIANS(_10sept_0_106[[#This Row],[H_phase]])))*0.6</f>
        <v>2.3594577597419657E-3</v>
      </c>
      <c r="J240">
        <f>(10^(_10sept_0_106[[#This Row],[V_mag_adj]]/20)*COS(RADIANS(_10sept_0_106[[#This Row],[V_phase]])))*0.6</f>
        <v>7.8226827729960464E-4</v>
      </c>
      <c r="K240">
        <f>(10^(_10sept_0_106[[#This Row],[V_mag_adj]]/20)*SIN(RADIANS(_10sept_0_106[[#This Row],[V_phase]])))*0.6</f>
        <v>2.3515851978488781E-3</v>
      </c>
    </row>
    <row r="241" spans="1:11" x14ac:dyDescent="0.25">
      <c r="A241">
        <v>58</v>
      </c>
      <c r="B241">
        <v>-8.09</v>
      </c>
      <c r="C241">
        <v>59.43</v>
      </c>
      <c r="D241">
        <v>-8.11</v>
      </c>
      <c r="E241">
        <v>58.86</v>
      </c>
      <c r="F241">
        <f>_10sept_0_106[[#This Row],[H_mag]]-40</f>
        <v>-48.09</v>
      </c>
      <c r="G241">
        <f>_10sept_0_106[[#This Row],[V_mag]]-40</f>
        <v>-48.11</v>
      </c>
      <c r="H241">
        <f>(10^(_10sept_0_106[[#This Row],[H_mag_adj]]/20)*COS(RADIANS(_10sept_0_106[[#This Row],[H_phase]])))*0.6</f>
        <v>1.2023187858088433E-3</v>
      </c>
      <c r="I241">
        <f>(10^(_10sept_0_106[[#This Row],[H_mag_adj]]/20)*SIN(RADIANS(_10sept_0_106[[#This Row],[H_phase]])))*0.6</f>
        <v>2.0354416653739398E-3</v>
      </c>
      <c r="J241">
        <f>(10^(_10sept_0_106[[#This Row],[V_mag_adj]]/20)*COS(RADIANS(_10sept_0_106[[#This Row],[V_phase]])))*0.6</f>
        <v>1.2196966048774809E-3</v>
      </c>
      <c r="K241">
        <f>(10^(_10sept_0_106[[#This Row],[V_mag_adj]]/20)*SIN(RADIANS(_10sept_0_106[[#This Row],[V_phase]])))*0.6</f>
        <v>2.0187263743233334E-3</v>
      </c>
    </row>
    <row r="242" spans="1:11" x14ac:dyDescent="0.25">
      <c r="A242">
        <v>59</v>
      </c>
      <c r="B242">
        <v>-8.48</v>
      </c>
      <c r="C242">
        <v>47.13</v>
      </c>
      <c r="D242">
        <v>-8.51</v>
      </c>
      <c r="E242">
        <v>47.05</v>
      </c>
      <c r="F242">
        <f>_10sept_0_106[[#This Row],[H_mag]]-40</f>
        <v>-48.480000000000004</v>
      </c>
      <c r="G242">
        <f>_10sept_0_106[[#This Row],[V_mag]]-40</f>
        <v>-48.51</v>
      </c>
      <c r="H242">
        <f>(10^(_10sept_0_106[[#This Row],[H_mag_adj]]/20)*COS(RADIANS(_10sept_0_106[[#This Row],[H_phase]])))*0.6</f>
        <v>1.5377136856298582E-3</v>
      </c>
      <c r="I242">
        <f>(10^(_10sept_0_106[[#This Row],[H_mag_adj]]/20)*SIN(RADIANS(_10sept_0_106[[#This Row],[H_phase]])))*0.6</f>
        <v>1.6565155293891333E-3</v>
      </c>
      <c r="J242">
        <f>(10^(_10sept_0_106[[#This Row],[V_mag_adj]]/20)*COS(RADIANS(_10sept_0_106[[#This Row],[V_phase]])))*0.6</f>
        <v>1.5347152347632608E-3</v>
      </c>
      <c r="K242">
        <f>(10^(_10sept_0_106[[#This Row],[V_mag_adj]]/20)*SIN(RADIANS(_10sept_0_106[[#This Row],[V_phase]])))*0.6</f>
        <v>1.6486627376465738E-3</v>
      </c>
    </row>
    <row r="243" spans="1:11" x14ac:dyDescent="0.25">
      <c r="A243">
        <v>60</v>
      </c>
      <c r="B243">
        <v>-8.86</v>
      </c>
      <c r="C243">
        <v>35.15</v>
      </c>
      <c r="D243">
        <v>-8.93</v>
      </c>
      <c r="E243">
        <v>34.17</v>
      </c>
      <c r="F243">
        <f>_10sept_0_106[[#This Row],[H_mag]]-40</f>
        <v>-48.86</v>
      </c>
      <c r="G243">
        <f>_10sept_0_106[[#This Row],[V_mag]]-40</f>
        <v>-48.93</v>
      </c>
      <c r="H243">
        <f>(10^(_10sept_0_106[[#This Row],[H_mag_adj]]/20)*COS(RADIANS(_10sept_0_106[[#This Row],[H_phase]])))*0.6</f>
        <v>1.7689576140432666E-3</v>
      </c>
      <c r="I243">
        <f>(10^(_10sept_0_106[[#This Row],[H_mag_adj]]/20)*SIN(RADIANS(_10sept_0_106[[#This Row],[H_phase]])))*0.6</f>
        <v>1.2455518618821894E-3</v>
      </c>
      <c r="J243">
        <f>(10^(_10sept_0_106[[#This Row],[V_mag_adj]]/20)*COS(RADIANS(_10sept_0_106[[#This Row],[V_phase]])))*0.6</f>
        <v>1.7756342856372833E-3</v>
      </c>
      <c r="K243">
        <f>(10^(_10sept_0_106[[#This Row],[V_mag_adj]]/20)*SIN(RADIANS(_10sept_0_106[[#This Row],[V_phase]])))*0.6</f>
        <v>1.2053611818191522E-3</v>
      </c>
    </row>
    <row r="244" spans="1:11" x14ac:dyDescent="0.25">
      <c r="A244">
        <v>61</v>
      </c>
      <c r="B244">
        <v>-9.15</v>
      </c>
      <c r="C244">
        <v>22.9</v>
      </c>
      <c r="D244">
        <v>-9.24</v>
      </c>
      <c r="E244">
        <v>22.3</v>
      </c>
      <c r="F244">
        <f>_10sept_0_106[[#This Row],[H_mag]]-40</f>
        <v>-49.15</v>
      </c>
      <c r="G244">
        <f>_10sept_0_106[[#This Row],[V_mag]]-40</f>
        <v>-49.24</v>
      </c>
      <c r="H244">
        <f>(10^(_10sept_0_106[[#This Row],[H_mag_adj]]/20)*COS(RADIANS(_10sept_0_106[[#This Row],[H_phase]])))*0.6</f>
        <v>1.9275173643780983E-3</v>
      </c>
      <c r="I244">
        <f>(10^(_10sept_0_106[[#This Row],[H_mag_adj]]/20)*SIN(RADIANS(_10sept_0_106[[#This Row],[H_phase]])))*0.6</f>
        <v>8.1421521254999266E-4</v>
      </c>
      <c r="J244">
        <f>(10^(_10sept_0_106[[#This Row],[V_mag_adj]]/20)*COS(RADIANS(_10sept_0_106[[#This Row],[V_phase]])))*0.6</f>
        <v>1.9159820512412583E-3</v>
      </c>
      <c r="K244">
        <f>(10^(_10sept_0_106[[#This Row],[V_mag_adj]]/20)*SIN(RADIANS(_10sept_0_106[[#This Row],[V_phase]])))*0.6</f>
        <v>7.8580150688318336E-4</v>
      </c>
    </row>
    <row r="245" spans="1:11" x14ac:dyDescent="0.25">
      <c r="A245">
        <v>62</v>
      </c>
      <c r="B245">
        <v>-9.4700000000000006</v>
      </c>
      <c r="C245">
        <v>10.46</v>
      </c>
      <c r="D245">
        <v>-9.56</v>
      </c>
      <c r="E245">
        <v>9.7100000000000009</v>
      </c>
      <c r="F245">
        <f>_10sept_0_106[[#This Row],[H_mag]]-40</f>
        <v>-49.47</v>
      </c>
      <c r="G245">
        <f>_10sept_0_106[[#This Row],[V_mag]]-40</f>
        <v>-49.56</v>
      </c>
      <c r="H245">
        <f>(10^(_10sept_0_106[[#This Row],[H_mag_adj]]/20)*COS(RADIANS(_10sept_0_106[[#This Row],[H_phase]])))*0.6</f>
        <v>1.9832317085658993E-3</v>
      </c>
      <c r="I245">
        <f>(10^(_10sept_0_106[[#This Row],[H_mag_adj]]/20)*SIN(RADIANS(_10sept_0_106[[#This Row],[H_phase]])))*0.6</f>
        <v>3.6613833855641908E-4</v>
      </c>
      <c r="J245">
        <f>(10^(_10sept_0_106[[#This Row],[V_mag_adj]]/20)*COS(RADIANS(_10sept_0_106[[#This Row],[V_phase]])))*0.6</f>
        <v>1.9673633292737482E-3</v>
      </c>
      <c r="K245">
        <f>(10^(_10sept_0_106[[#This Row],[V_mag_adj]]/20)*SIN(RADIANS(_10sept_0_106[[#This Row],[V_phase]])))*0.6</f>
        <v>3.3664098524764646E-4</v>
      </c>
    </row>
    <row r="246" spans="1:11" x14ac:dyDescent="0.25">
      <c r="A246">
        <v>63</v>
      </c>
      <c r="B246">
        <v>-9.77</v>
      </c>
      <c r="C246">
        <v>-1.65</v>
      </c>
      <c r="D246">
        <v>-9.85</v>
      </c>
      <c r="E246">
        <v>-2.41</v>
      </c>
      <c r="F246">
        <f>_10sept_0_106[[#This Row],[H_mag]]-40</f>
        <v>-49.769999999999996</v>
      </c>
      <c r="G246">
        <f>_10sept_0_106[[#This Row],[V_mag]]-40</f>
        <v>-49.85</v>
      </c>
      <c r="H246">
        <f>(10^(_10sept_0_106[[#This Row],[H_mag_adj]]/20)*COS(RADIANS(_10sept_0_106[[#This Row],[H_phase]])))*0.6</f>
        <v>1.9474716343781142E-3</v>
      </c>
      <c r="I246">
        <f>(10^(_10sept_0_106[[#This Row],[H_mag_adj]]/20)*SIN(RADIANS(_10sept_0_106[[#This Row],[H_phase]])))*0.6</f>
        <v>-5.6098665769944611E-5</v>
      </c>
      <c r="J246">
        <f>(10^(_10sept_0_106[[#This Row],[V_mag_adj]]/20)*COS(RADIANS(_10sept_0_106[[#This Row],[V_phase]])))*0.6</f>
        <v>1.928710077291861E-3</v>
      </c>
      <c r="K246">
        <f>(10^(_10sept_0_106[[#This Row],[V_mag_adj]]/20)*SIN(RADIANS(_10sept_0_106[[#This Row],[V_phase]])))*0.6</f>
        <v>-8.1174120250571808E-5</v>
      </c>
    </row>
    <row r="247" spans="1:11" x14ac:dyDescent="0.25">
      <c r="A247">
        <v>64</v>
      </c>
      <c r="B247">
        <v>-10.01</v>
      </c>
      <c r="C247">
        <v>-13.31</v>
      </c>
      <c r="D247">
        <v>-10.11</v>
      </c>
      <c r="E247">
        <v>-13.81</v>
      </c>
      <c r="F247">
        <f>_10sept_0_106[[#This Row],[H_mag]]-40</f>
        <v>-50.01</v>
      </c>
      <c r="G247">
        <f>_10sept_0_106[[#This Row],[V_mag]]-40</f>
        <v>-50.11</v>
      </c>
      <c r="H247">
        <f>(10^(_10sept_0_106[[#This Row],[H_mag_adj]]/20)*COS(RADIANS(_10sept_0_106[[#This Row],[H_phase]])))*0.6</f>
        <v>1.8442763511115348E-3</v>
      </c>
      <c r="I247">
        <f>(10^(_10sept_0_106[[#This Row],[H_mag_adj]]/20)*SIN(RADIANS(_10sept_0_106[[#This Row],[H_phase]])))*0.6</f>
        <v>-4.3630834336729998E-4</v>
      </c>
      <c r="J247">
        <f>(10^(_10sept_0_106[[#This Row],[V_mag_adj]]/20)*COS(RADIANS(_10sept_0_106[[#This Row],[V_phase]])))*0.6</f>
        <v>1.8193317971440218E-3</v>
      </c>
      <c r="K247">
        <f>(10^(_10sept_0_106[[#This Row],[V_mag_adj]]/20)*SIN(RADIANS(_10sept_0_106[[#This Row],[V_phase]])))*0.6</f>
        <v>-4.4720745486104491E-4</v>
      </c>
    </row>
    <row r="248" spans="1:11" x14ac:dyDescent="0.25">
      <c r="A248">
        <v>65</v>
      </c>
      <c r="B248">
        <v>-10.34</v>
      </c>
      <c r="C248">
        <v>-26.1</v>
      </c>
      <c r="D248">
        <v>-10.38</v>
      </c>
      <c r="E248">
        <v>-26.5</v>
      </c>
      <c r="F248">
        <f>_10sept_0_106[[#This Row],[H_mag]]-40</f>
        <v>-50.34</v>
      </c>
      <c r="G248">
        <f>_10sept_0_106[[#This Row],[V_mag]]-40</f>
        <v>-50.38</v>
      </c>
      <c r="H248">
        <f>(10^(_10sept_0_106[[#This Row],[H_mag_adj]]/20)*COS(RADIANS(_10sept_0_106[[#This Row],[H_phase]])))*0.6</f>
        <v>1.6384791646648939E-3</v>
      </c>
      <c r="I248">
        <f>(10^(_10sept_0_106[[#This Row],[H_mag_adj]]/20)*SIN(RADIANS(_10sept_0_106[[#This Row],[H_phase]])))*0.6</f>
        <v>-8.0268266029398223E-4</v>
      </c>
      <c r="J248">
        <f>(10^(_10sept_0_106[[#This Row],[V_mag_adj]]/20)*COS(RADIANS(_10sept_0_106[[#This Row],[V_phase]])))*0.6</f>
        <v>1.6253333018414618E-3</v>
      </c>
      <c r="K248">
        <f>(10^(_10sept_0_106[[#This Row],[V_mag_adj]]/20)*SIN(RADIANS(_10sept_0_106[[#This Row],[V_phase]])))*0.6</f>
        <v>-8.103612912549093E-4</v>
      </c>
    </row>
    <row r="249" spans="1:11" x14ac:dyDescent="0.25">
      <c r="A249">
        <v>66</v>
      </c>
      <c r="B249">
        <v>-10.66</v>
      </c>
      <c r="C249">
        <v>-39</v>
      </c>
      <c r="D249">
        <v>-10.69</v>
      </c>
      <c r="E249">
        <v>-39.4</v>
      </c>
      <c r="F249">
        <f>_10sept_0_106[[#This Row],[H_mag]]-40</f>
        <v>-50.66</v>
      </c>
      <c r="G249">
        <f>_10sept_0_106[[#This Row],[V_mag]]-40</f>
        <v>-50.69</v>
      </c>
      <c r="H249">
        <f>(10^(_10sept_0_106[[#This Row],[H_mag_adj]]/20)*COS(RADIANS(_10sept_0_106[[#This Row],[H_phase]])))*0.6</f>
        <v>1.3666391094046808E-3</v>
      </c>
      <c r="I249">
        <f>(10^(_10sept_0_106[[#This Row],[H_mag_adj]]/20)*SIN(RADIANS(_10sept_0_106[[#This Row],[H_phase]])))*0.6</f>
        <v>-1.1066825299357549E-3</v>
      </c>
      <c r="J249">
        <f>(10^(_10sept_0_106[[#This Row],[V_mag_adj]]/20)*COS(RADIANS(_10sept_0_106[[#This Row],[V_phase]])))*0.6</f>
        <v>1.3541944580233161E-3</v>
      </c>
      <c r="K249">
        <f>(10^(_10sept_0_106[[#This Row],[V_mag_adj]]/20)*SIN(RADIANS(_10sept_0_106[[#This Row],[V_phase]])))*0.6</f>
        <v>-1.1123478683947106E-3</v>
      </c>
    </row>
    <row r="250" spans="1:11" x14ac:dyDescent="0.25">
      <c r="A250">
        <v>67</v>
      </c>
      <c r="B250">
        <v>-10.97</v>
      </c>
      <c r="C250">
        <v>-52.03</v>
      </c>
      <c r="D250">
        <v>-10.98</v>
      </c>
      <c r="E250">
        <v>-52.41</v>
      </c>
      <c r="F250">
        <f>_10sept_0_106[[#This Row],[H_mag]]-40</f>
        <v>-50.97</v>
      </c>
      <c r="G250">
        <f>_10sept_0_106[[#This Row],[V_mag]]-40</f>
        <v>-50.980000000000004</v>
      </c>
      <c r="H250">
        <f>(10^(_10sept_0_106[[#This Row],[H_mag_adj]]/20)*COS(RADIANS(_10sept_0_106[[#This Row],[H_phase]])))*0.6</f>
        <v>1.0440036529942927E-3</v>
      </c>
      <c r="I250">
        <f>(10^(_10sept_0_106[[#This Row],[H_mag_adj]]/20)*SIN(RADIANS(_10sept_0_106[[#This Row],[H_phase]])))*0.6</f>
        <v>-1.3377068776678515E-3</v>
      </c>
      <c r="J250">
        <f>(10^(_10sept_0_106[[#This Row],[V_mag_adj]]/20)*COS(RADIANS(_10sept_0_106[[#This Row],[V_phase]])))*0.6</f>
        <v>1.0339177217199927E-3</v>
      </c>
      <c r="K250">
        <f>(10^(_10sept_0_106[[#This Row],[V_mag_adj]]/20)*SIN(RADIANS(_10sept_0_106[[#This Row],[V_phase]])))*0.6</f>
        <v>-1.3430543618476679E-3</v>
      </c>
    </row>
    <row r="251" spans="1:11" x14ac:dyDescent="0.25">
      <c r="A251">
        <v>68</v>
      </c>
      <c r="B251">
        <v>-11.31</v>
      </c>
      <c r="C251">
        <v>-65.41</v>
      </c>
      <c r="D251">
        <v>-11.29</v>
      </c>
      <c r="E251">
        <v>-66</v>
      </c>
      <c r="F251">
        <f>_10sept_0_106[[#This Row],[H_mag]]-40</f>
        <v>-51.31</v>
      </c>
      <c r="G251">
        <f>_10sept_0_106[[#This Row],[V_mag]]-40</f>
        <v>-51.29</v>
      </c>
      <c r="H251">
        <f>(10^(_10sept_0_106[[#This Row],[H_mag_adj]]/20)*COS(RADIANS(_10sept_0_106[[#This Row],[H_phase]])))*0.6</f>
        <v>6.7900352038904681E-4</v>
      </c>
      <c r="I251">
        <f>(10^(_10sept_0_106[[#This Row],[H_mag_adj]]/20)*SIN(RADIANS(_10sept_0_106[[#This Row],[H_phase]])))*0.6</f>
        <v>-1.4837564522215002E-3</v>
      </c>
      <c r="J251">
        <f>(10^(_10sept_0_106[[#This Row],[V_mag_adj]]/20)*COS(RADIANS(_10sept_0_106[[#This Row],[V_phase]])))*0.6</f>
        <v>6.6521885490067247E-4</v>
      </c>
      <c r="K251">
        <f>(10^(_10sept_0_106[[#This Row],[V_mag_adj]]/20)*SIN(RADIANS(_10sept_0_106[[#This Row],[V_phase]])))*0.6</f>
        <v>-1.4941060108013631E-3</v>
      </c>
    </row>
    <row r="252" spans="1:11" x14ac:dyDescent="0.25">
      <c r="A252">
        <v>69</v>
      </c>
      <c r="B252">
        <v>-11.6</v>
      </c>
      <c r="C252">
        <v>-79.180000000000007</v>
      </c>
      <c r="D252">
        <v>-11.59</v>
      </c>
      <c r="E252">
        <v>-79.349999999999994</v>
      </c>
      <c r="F252">
        <f>_10sept_0_106[[#This Row],[H_mag]]-40</f>
        <v>-51.6</v>
      </c>
      <c r="G252">
        <f>_10sept_0_106[[#This Row],[V_mag]]-40</f>
        <v>-51.59</v>
      </c>
      <c r="H252">
        <f>(10^(_10sept_0_106[[#This Row],[H_mag_adj]]/20)*COS(RADIANS(_10sept_0_106[[#This Row],[H_phase]])))*0.6</f>
        <v>2.9625895079788344E-4</v>
      </c>
      <c r="I252">
        <f>(10^(_10sept_0_106[[#This Row],[H_mag_adj]]/20)*SIN(RADIANS(_10sept_0_106[[#This Row],[H_phase]])))*0.6</f>
        <v>-1.5501039092203795E-3</v>
      </c>
      <c r="J252">
        <f>(10^(_10sept_0_106[[#This Row],[V_mag_adj]]/20)*COS(RADIANS(_10sept_0_106[[#This Row],[V_phase]])))*0.6</f>
        <v>2.9199438012586363E-4</v>
      </c>
      <c r="K252">
        <f>(10^(_10sept_0_106[[#This Row],[V_mag_adj]]/20)*SIN(RADIANS(_10sept_0_106[[#This Row],[V_phase]])))*0.6</f>
        <v>-1.5527627583229041E-3</v>
      </c>
    </row>
    <row r="253" spans="1:11" x14ac:dyDescent="0.25">
      <c r="A253">
        <v>70</v>
      </c>
      <c r="B253">
        <v>-11.84</v>
      </c>
      <c r="C253">
        <v>-93.21</v>
      </c>
      <c r="D253">
        <v>-11.88</v>
      </c>
      <c r="E253">
        <v>-93.86</v>
      </c>
      <c r="F253">
        <f>_10sept_0_106[[#This Row],[H_mag]]-40</f>
        <v>-51.84</v>
      </c>
      <c r="G253">
        <f>_10sept_0_106[[#This Row],[V_mag]]-40</f>
        <v>-51.88</v>
      </c>
      <c r="H253">
        <f>(10^(_10sept_0_106[[#This Row],[H_mag_adj]]/20)*COS(RADIANS(_10sept_0_106[[#This Row],[H_phase]])))*0.6</f>
        <v>-8.5961984324724742E-5</v>
      </c>
      <c r="I253">
        <f>(10^(_10sept_0_106[[#This Row],[H_mag_adj]]/20)*SIN(RADIANS(_10sept_0_106[[#This Row],[H_phase]])))*0.6</f>
        <v>-1.5327428890368868E-3</v>
      </c>
      <c r="J253">
        <f>(10^(_10sept_0_106[[#This Row],[V_mag_adj]]/20)*COS(RADIANS(_10sept_0_106[[#This Row],[V_phase]])))*0.6</f>
        <v>-1.0286967138281284E-4</v>
      </c>
      <c r="K253">
        <f>(10^(_10sept_0_106[[#This Row],[V_mag_adj]]/20)*SIN(RADIANS(_10sept_0_106[[#This Row],[V_phase]])))*0.6</f>
        <v>-1.5246316904364951E-3</v>
      </c>
    </row>
    <row r="254" spans="1:11" x14ac:dyDescent="0.25">
      <c r="A254">
        <v>71</v>
      </c>
      <c r="B254">
        <v>-12.1</v>
      </c>
      <c r="C254">
        <v>-107.35</v>
      </c>
      <c r="D254">
        <v>-12.13</v>
      </c>
      <c r="E254">
        <v>-107.65</v>
      </c>
      <c r="F254">
        <f>_10sept_0_106[[#This Row],[H_mag]]-40</f>
        <v>-52.1</v>
      </c>
      <c r="G254">
        <f>_10sept_0_106[[#This Row],[V_mag]]-40</f>
        <v>-52.13</v>
      </c>
      <c r="H254">
        <f>(10^(_10sept_0_106[[#This Row],[H_mag_adj]]/20)*COS(RADIANS(_10sept_0_106[[#This Row],[H_phase]])))*0.6</f>
        <v>-4.4429401485177608E-4</v>
      </c>
      <c r="I254">
        <f>(10^(_10sept_0_106[[#This Row],[H_mag_adj]]/20)*SIN(RADIANS(_10sept_0_106[[#This Row],[H_phase]])))*0.6</f>
        <v>-1.4220917112015743E-3</v>
      </c>
      <c r="J254">
        <f>(10^(_10sept_0_106[[#This Row],[V_mag_adj]]/20)*COS(RADIANS(_10sept_0_106[[#This Row],[V_phase]])))*0.6</f>
        <v>-4.5017640290021221E-4</v>
      </c>
      <c r="K254">
        <f>(10^(_10sept_0_106[[#This Row],[V_mag_adj]]/20)*SIN(RADIANS(_10sept_0_106[[#This Row],[V_phase]])))*0.6</f>
        <v>-1.4148507400008686E-3</v>
      </c>
    </row>
    <row r="255" spans="1:11" x14ac:dyDescent="0.25">
      <c r="A255">
        <v>72</v>
      </c>
      <c r="B255">
        <v>-12.25</v>
      </c>
      <c r="C255">
        <v>-120.65</v>
      </c>
      <c r="D255">
        <v>-12.33</v>
      </c>
      <c r="E255">
        <v>-121.26</v>
      </c>
      <c r="F255">
        <f>_10sept_0_106[[#This Row],[H_mag]]-40</f>
        <v>-52.25</v>
      </c>
      <c r="G255">
        <f>_10sept_0_106[[#This Row],[V_mag]]-40</f>
        <v>-52.33</v>
      </c>
      <c r="H255">
        <f>(10^(_10sept_0_106[[#This Row],[H_mag_adj]]/20)*COS(RADIANS(_10sept_0_106[[#This Row],[H_phase]])))*0.6</f>
        <v>-7.46525374119463E-4</v>
      </c>
      <c r="I255">
        <f>(10^(_10sept_0_106[[#This Row],[H_mag_adj]]/20)*SIN(RADIANS(_10sept_0_106[[#This Row],[H_phase]])))*0.6</f>
        <v>-1.2597950557532102E-3</v>
      </c>
      <c r="J255">
        <f>(10^(_10sept_0_106[[#This Row],[V_mag_adj]]/20)*COS(RADIANS(_10sept_0_106[[#This Row],[V_phase]])))*0.6</f>
        <v>-7.5292846984453398E-4</v>
      </c>
      <c r="K255">
        <f>(10^(_10sept_0_106[[#This Row],[V_mag_adj]]/20)*SIN(RADIANS(_10sept_0_106[[#This Row],[V_phase]])))*0.6</f>
        <v>-1.2402995695466876E-3</v>
      </c>
    </row>
    <row r="256" spans="1:11" x14ac:dyDescent="0.25">
      <c r="A256">
        <v>73</v>
      </c>
      <c r="B256">
        <v>-12.5</v>
      </c>
      <c r="C256">
        <v>-134</v>
      </c>
      <c r="D256">
        <v>-12.55</v>
      </c>
      <c r="E256">
        <v>-134.71</v>
      </c>
      <c r="F256">
        <f>_10sept_0_106[[#This Row],[H_mag]]-40</f>
        <v>-52.5</v>
      </c>
      <c r="G256">
        <f>_10sept_0_106[[#This Row],[V_mag]]-40</f>
        <v>-52.55</v>
      </c>
      <c r="H256">
        <f>(10^(_10sept_0_106[[#This Row],[H_mag_adj]]/20)*COS(RADIANS(_10sept_0_106[[#This Row],[H_phase]])))*0.6</f>
        <v>-9.8837675647454296E-4</v>
      </c>
      <c r="I256">
        <f>(10^(_10sept_0_106[[#This Row],[H_mag_adj]]/20)*SIN(RADIANS(_10sept_0_106[[#This Row],[H_phase]])))*0.6</f>
        <v>-1.0234940927753887E-3</v>
      </c>
      <c r="J256">
        <f>(10^(_10sept_0_106[[#This Row],[V_mag_adj]]/20)*COS(RADIANS(_10sept_0_106[[#This Row],[V_phase]])))*0.6</f>
        <v>-9.9523794775121773E-4</v>
      </c>
      <c r="K256">
        <f>(10^(_10sept_0_106[[#This Row],[V_mag_adj]]/20)*SIN(RADIANS(_10sept_0_106[[#This Row],[V_phase]])))*0.6</f>
        <v>-1.0053639905672942E-3</v>
      </c>
    </row>
    <row r="257" spans="1:11" x14ac:dyDescent="0.25">
      <c r="A257">
        <v>74</v>
      </c>
      <c r="B257">
        <v>-12.77</v>
      </c>
      <c r="C257">
        <v>-147.80000000000001</v>
      </c>
      <c r="D257">
        <v>-12.81</v>
      </c>
      <c r="E257">
        <v>-148.07</v>
      </c>
      <c r="F257">
        <f>_10sept_0_106[[#This Row],[H_mag]]-40</f>
        <v>-52.769999999999996</v>
      </c>
      <c r="G257">
        <f>_10sept_0_106[[#This Row],[V_mag]]-40</f>
        <v>-52.81</v>
      </c>
      <c r="H257">
        <f>(10^(_10sept_0_106[[#This Row],[H_mag_adj]]/20)*COS(RADIANS(_10sept_0_106[[#This Row],[H_phase]])))*0.6</f>
        <v>-1.1671341162697464E-3</v>
      </c>
      <c r="I257">
        <f>(10^(_10sept_0_106[[#This Row],[H_mag_adj]]/20)*SIN(RADIANS(_10sept_0_106[[#This Row],[H_phase]])))*0.6</f>
        <v>-7.3498357874845707E-4</v>
      </c>
      <c r="J257">
        <f>(10^(_10sept_0_106[[#This Row],[V_mag_adj]]/20)*COS(RADIANS(_10sept_0_106[[#This Row],[V_phase]])))*0.6</f>
        <v>-1.1652063249192285E-3</v>
      </c>
      <c r="K257">
        <f>(10^(_10sept_0_106[[#This Row],[V_mag_adj]]/20)*SIN(RADIANS(_10sept_0_106[[#This Row],[V_phase]])))*0.6</f>
        <v>-7.2612381318678913E-4</v>
      </c>
    </row>
    <row r="258" spans="1:11" x14ac:dyDescent="0.25">
      <c r="A258">
        <v>75</v>
      </c>
      <c r="B258">
        <v>-13.04</v>
      </c>
      <c r="C258">
        <v>-160.43</v>
      </c>
      <c r="D258">
        <v>-13.12</v>
      </c>
      <c r="E258">
        <v>-160.85</v>
      </c>
      <c r="F258">
        <f>_10sept_0_106[[#This Row],[H_mag]]-40</f>
        <v>-53.04</v>
      </c>
      <c r="G258">
        <f>_10sept_0_106[[#This Row],[V_mag]]-40</f>
        <v>-53.12</v>
      </c>
      <c r="H258">
        <f>(10^(_10sept_0_106[[#This Row],[H_mag_adj]]/20)*COS(RADIANS(_10sept_0_106[[#This Row],[H_phase]])))*0.6</f>
        <v>-1.2598230357071794E-3</v>
      </c>
      <c r="I258">
        <f>(10^(_10sept_0_106[[#This Row],[H_mag_adj]]/20)*SIN(RADIANS(_10sept_0_106[[#This Row],[H_phase]])))*0.6</f>
        <v>-4.4785966096842663E-4</v>
      </c>
      <c r="J258">
        <f>(10^(_10sept_0_106[[#This Row],[V_mag_adj]]/20)*COS(RADIANS(_10sept_0_106[[#This Row],[V_phase]])))*0.6</f>
        <v>-1.2514922262550222E-3</v>
      </c>
      <c r="K258">
        <f>(10^(_10sept_0_106[[#This Row],[V_mag_adj]]/20)*SIN(RADIANS(_10sept_0_106[[#This Row],[V_phase]])))*0.6</f>
        <v>-4.3459150014172888E-4</v>
      </c>
    </row>
    <row r="259" spans="1:11" x14ac:dyDescent="0.25">
      <c r="A259">
        <v>76</v>
      </c>
      <c r="B259">
        <v>-13.35</v>
      </c>
      <c r="C259">
        <v>-173.33</v>
      </c>
      <c r="D259">
        <v>-13.43</v>
      </c>
      <c r="E259">
        <v>-173.75</v>
      </c>
      <c r="F259">
        <f>_10sept_0_106[[#This Row],[H_mag]]-40</f>
        <v>-53.35</v>
      </c>
      <c r="G259">
        <f>_10sept_0_106[[#This Row],[V_mag]]-40</f>
        <v>-53.43</v>
      </c>
      <c r="H259">
        <f>(10^(_10sept_0_106[[#This Row],[H_mag_adj]]/20)*COS(RADIANS(_10sept_0_106[[#This Row],[H_phase]])))*0.6</f>
        <v>-1.2814503369328854E-3</v>
      </c>
      <c r="I259">
        <f>(10^(_10sept_0_106[[#This Row],[H_mag_adj]]/20)*SIN(RADIANS(_10sept_0_106[[#This Row],[H_phase]])))*0.6</f>
        <v>-1.498556339011998E-4</v>
      </c>
      <c r="J259">
        <f>(10^(_10sept_0_106[[#This Row],[V_mag_adj]]/20)*COS(RADIANS(_10sept_0_106[[#This Row],[V_phase]])))*0.6</f>
        <v>-1.2707562346935203E-3</v>
      </c>
      <c r="K259">
        <f>(10^(_10sept_0_106[[#This Row],[V_mag_adj]]/20)*SIN(RADIANS(_10sept_0_106[[#This Row],[V_phase]])))*0.6</f>
        <v>-1.3917044200646996E-4</v>
      </c>
    </row>
    <row r="260" spans="1:11" x14ac:dyDescent="0.25">
      <c r="A260">
        <v>77</v>
      </c>
      <c r="B260">
        <v>-13.65</v>
      </c>
      <c r="C260">
        <v>173.68</v>
      </c>
      <c r="D260">
        <v>-13.69</v>
      </c>
      <c r="E260">
        <v>173.23</v>
      </c>
      <c r="F260">
        <f>_10sept_0_106[[#This Row],[H_mag]]-40</f>
        <v>-53.65</v>
      </c>
      <c r="G260">
        <f>_10sept_0_106[[#This Row],[V_mag]]-40</f>
        <v>-53.69</v>
      </c>
      <c r="H260">
        <f>(10^(_10sept_0_106[[#This Row],[H_mag_adj]]/20)*COS(RADIANS(_10sept_0_106[[#This Row],[H_phase]])))*0.6</f>
        <v>-1.2388074599809101E-3</v>
      </c>
      <c r="I260">
        <f>(10^(_10sept_0_106[[#This Row],[H_mag_adj]]/20)*SIN(RADIANS(_10sept_0_106[[#This Row],[H_phase]])))*0.6</f>
        <v>1.3720332968116181E-4</v>
      </c>
      <c r="J260">
        <f>(10^(_10sept_0_106[[#This Row],[V_mag_adj]]/20)*COS(RADIANS(_10sept_0_106[[#This Row],[V_phase]])))*0.6</f>
        <v>-1.2320049942130527E-3</v>
      </c>
      <c r="K260">
        <f>(10^(_10sept_0_106[[#This Row],[V_mag_adj]]/20)*SIN(RADIANS(_10sept_0_106[[#This Row],[V_phase]])))*0.6</f>
        <v>1.4625349356444251E-4</v>
      </c>
    </row>
    <row r="261" spans="1:11" x14ac:dyDescent="0.25">
      <c r="A261">
        <v>78</v>
      </c>
      <c r="B261">
        <v>-13.95</v>
      </c>
      <c r="C261">
        <v>160.46</v>
      </c>
      <c r="D261">
        <v>-14</v>
      </c>
      <c r="E261">
        <v>159.4</v>
      </c>
      <c r="F261">
        <f>_10sept_0_106[[#This Row],[H_mag]]-40</f>
        <v>-53.95</v>
      </c>
      <c r="G261">
        <f>_10sept_0_106[[#This Row],[V_mag]]-40</f>
        <v>-54</v>
      </c>
      <c r="H261">
        <f>(10^(_10sept_0_106[[#This Row],[H_mag_adj]]/20)*COS(RADIANS(_10sept_0_106[[#This Row],[H_phase]])))*0.6</f>
        <v>-1.1347241972788893E-3</v>
      </c>
      <c r="I261">
        <f>(10^(_10sept_0_106[[#This Row],[H_mag_adj]]/20)*SIN(RADIANS(_10sept_0_106[[#This Row],[H_phase]])))*0.6</f>
        <v>4.0271866070674012E-4</v>
      </c>
      <c r="J261">
        <f>(10^(_10sept_0_106[[#This Row],[V_mag_adj]]/20)*COS(RADIANS(_10sept_0_106[[#This Row],[V_phase]])))*0.6</f>
        <v>-1.1206105897363422E-3</v>
      </c>
      <c r="K261">
        <f>(10^(_10sept_0_106[[#This Row],[V_mag_adj]]/20)*SIN(RADIANS(_10sept_0_106[[#This Row],[V_phase]])))*0.6</f>
        <v>4.2120982913905881E-4</v>
      </c>
    </row>
    <row r="262" spans="1:11" x14ac:dyDescent="0.25">
      <c r="A262">
        <v>79</v>
      </c>
      <c r="B262">
        <v>-14.19</v>
      </c>
      <c r="C262">
        <v>146.44</v>
      </c>
      <c r="D262">
        <v>-14.22</v>
      </c>
      <c r="E262">
        <v>146.02000000000001</v>
      </c>
      <c r="F262">
        <f>_10sept_0_106[[#This Row],[H_mag]]-40</f>
        <v>-54.19</v>
      </c>
      <c r="G262">
        <f>_10sept_0_106[[#This Row],[V_mag]]-40</f>
        <v>-54.22</v>
      </c>
      <c r="H262">
        <f>(10^(_10sept_0_106[[#This Row],[H_mag_adj]]/20)*COS(RADIANS(_10sept_0_106[[#This Row],[H_phase]])))*0.6</f>
        <v>-9.7601496658677686E-4</v>
      </c>
      <c r="I262">
        <f>(10^(_10sept_0_106[[#This Row],[H_mag_adj]]/20)*SIN(RADIANS(_10sept_0_106[[#This Row],[H_phase]])))*0.6</f>
        <v>6.4748108019940982E-4</v>
      </c>
      <c r="J262">
        <f>(10^(_10sept_0_106[[#This Row],[V_mag_adj]]/20)*COS(RADIANS(_10sept_0_106[[#This Row],[V_phase]])))*0.6</f>
        <v>-9.6789373583769443E-4</v>
      </c>
      <c r="K262">
        <f>(10^(_10sept_0_106[[#This Row],[V_mag_adj]]/20)*SIN(RADIANS(_10sept_0_106[[#This Row],[V_phase]])))*0.6</f>
        <v>6.5236111250417585E-4</v>
      </c>
    </row>
    <row r="263" spans="1:11" x14ac:dyDescent="0.25">
      <c r="A263">
        <v>80</v>
      </c>
      <c r="B263">
        <v>-14.32</v>
      </c>
      <c r="C263">
        <v>133.07</v>
      </c>
      <c r="D263">
        <v>-14.37</v>
      </c>
      <c r="E263">
        <v>132.49</v>
      </c>
      <c r="F263">
        <f>_10sept_0_106[[#This Row],[H_mag]]-40</f>
        <v>-54.32</v>
      </c>
      <c r="G263">
        <f>_10sept_0_106[[#This Row],[V_mag]]-40</f>
        <v>-54.37</v>
      </c>
      <c r="H263">
        <f>(10^(_10sept_0_106[[#This Row],[H_mag_adj]]/20)*COS(RADIANS(_10sept_0_106[[#This Row],[H_phase]])))*0.6</f>
        <v>-7.8795764488375397E-4</v>
      </c>
      <c r="I263">
        <f>(10^(_10sept_0_106[[#This Row],[H_mag_adj]]/20)*SIN(RADIANS(_10sept_0_106[[#This Row],[H_phase]])))*0.6</f>
        <v>8.4291411014302171E-4</v>
      </c>
      <c r="J263">
        <f>(10^(_10sept_0_106[[#This Row],[V_mag_adj]]/20)*COS(RADIANS(_10sept_0_106[[#This Row],[V_phase]])))*0.6</f>
        <v>-7.7491106485980382E-4</v>
      </c>
      <c r="K263">
        <f>(10^(_10sept_0_106[[#This Row],[V_mag_adj]]/20)*SIN(RADIANS(_10sept_0_106[[#This Row],[V_phase]])))*0.6</f>
        <v>8.4596341018101711E-4</v>
      </c>
    </row>
    <row r="264" spans="1:11" x14ac:dyDescent="0.25">
      <c r="A264">
        <v>81</v>
      </c>
      <c r="B264">
        <v>-14.44</v>
      </c>
      <c r="C264">
        <v>119.27</v>
      </c>
      <c r="D264">
        <v>-14.55</v>
      </c>
      <c r="E264">
        <v>119.16</v>
      </c>
      <c r="F264">
        <f>_10sept_0_106[[#This Row],[H_mag]]-40</f>
        <v>-54.44</v>
      </c>
      <c r="G264">
        <f>_10sept_0_106[[#This Row],[V_mag]]-40</f>
        <v>-54.55</v>
      </c>
      <c r="H264">
        <f>(10^(_10sept_0_106[[#This Row],[H_mag_adj]]/20)*COS(RADIANS(_10sept_0_106[[#This Row],[H_phase]])))*0.6</f>
        <v>-5.5640904211702385E-4</v>
      </c>
      <c r="I264">
        <f>(10^(_10sept_0_106[[#This Row],[H_mag_adj]]/20)*SIN(RADIANS(_10sept_0_106[[#This Row],[H_phase]])))*0.6</f>
        <v>9.9272684279769902E-4</v>
      </c>
      <c r="J264">
        <f>(10^(_10sept_0_106[[#This Row],[V_mag_adj]]/20)*COS(RADIANS(_10sept_0_106[[#This Row],[V_phase]])))*0.6</f>
        <v>-5.4752406249801856E-4</v>
      </c>
      <c r="K264">
        <f>(10^(_10sept_0_106[[#This Row],[V_mag_adj]]/20)*SIN(RADIANS(_10sept_0_106[[#This Row],[V_phase]])))*0.6</f>
        <v>9.8128698514497238E-4</v>
      </c>
    </row>
    <row r="265" spans="1:11" x14ac:dyDescent="0.25">
      <c r="A265">
        <v>82</v>
      </c>
      <c r="B265">
        <v>-14.7</v>
      </c>
      <c r="C265">
        <v>104.29</v>
      </c>
      <c r="D265">
        <v>-14.79</v>
      </c>
      <c r="E265">
        <v>104.12</v>
      </c>
      <c r="F265">
        <f>_10sept_0_106[[#This Row],[H_mag]]-40</f>
        <v>-54.7</v>
      </c>
      <c r="G265">
        <f>_10sept_0_106[[#This Row],[V_mag]]-40</f>
        <v>-54.79</v>
      </c>
      <c r="H265">
        <f>(10^(_10sept_0_106[[#This Row],[H_mag_adj]]/20)*COS(RADIANS(_10sept_0_106[[#This Row],[H_phase]])))*0.6</f>
        <v>-2.726145235475435E-4</v>
      </c>
      <c r="I265">
        <f>(10^(_10sept_0_106[[#This Row],[H_mag_adj]]/20)*SIN(RADIANS(_10sept_0_106[[#This Row],[H_phase]])))*0.6</f>
        <v>1.0702898129254859E-3</v>
      </c>
      <c r="J265">
        <f>(10^(_10sept_0_106[[#This Row],[V_mag_adj]]/20)*COS(RADIANS(_10sept_0_106[[#This Row],[V_phase]])))*0.6</f>
        <v>-2.6666031379373302E-4</v>
      </c>
      <c r="K265">
        <f>(10^(_10sept_0_106[[#This Row],[V_mag_adj]]/20)*SIN(RADIANS(_10sept_0_106[[#This Row],[V_phase]])))*0.6</f>
        <v>1.0600529818064863E-3</v>
      </c>
    </row>
    <row r="266" spans="1:11" x14ac:dyDescent="0.25">
      <c r="A266">
        <v>83</v>
      </c>
      <c r="B266">
        <v>-14.98</v>
      </c>
      <c r="C266">
        <v>89.24</v>
      </c>
      <c r="D266">
        <v>-15.04</v>
      </c>
      <c r="E266">
        <v>89</v>
      </c>
      <c r="F266">
        <f>_10sept_0_106[[#This Row],[H_mag]]-40</f>
        <v>-54.980000000000004</v>
      </c>
      <c r="G266">
        <f>_10sept_0_106[[#This Row],[V_mag]]-40</f>
        <v>-55.04</v>
      </c>
      <c r="H266">
        <f>(10^(_10sept_0_106[[#This Row],[H_mag_adj]]/20)*COS(RADIANS(_10sept_0_106[[#This Row],[H_phase]])))*0.6</f>
        <v>1.4185004395629709E-5</v>
      </c>
      <c r="I266">
        <f>(10^(_10sept_0_106[[#This Row],[H_mag_adj]]/20)*SIN(RADIANS(_10sept_0_106[[#This Row],[H_phase]])))*0.6</f>
        <v>1.0693331805776026E-3</v>
      </c>
      <c r="J266">
        <f>(10^(_10sept_0_106[[#This Row],[V_mag_adj]]/20)*COS(RADIANS(_10sept_0_106[[#This Row],[V_phase]])))*0.6</f>
        <v>1.8535596587299393E-5</v>
      </c>
      <c r="K266">
        <f>(10^(_10sept_0_106[[#This Row],[V_mag_adj]]/20)*SIN(RADIANS(_10sept_0_106[[#This Row],[V_phase]])))*0.6</f>
        <v>1.0619036172896125E-3</v>
      </c>
    </row>
    <row r="267" spans="1:11" x14ac:dyDescent="0.25">
      <c r="A267">
        <v>84</v>
      </c>
      <c r="B267">
        <v>-15.24</v>
      </c>
      <c r="C267">
        <v>73.27</v>
      </c>
      <c r="D267">
        <v>-15.34</v>
      </c>
      <c r="E267">
        <v>72.83</v>
      </c>
      <c r="F267">
        <f>_10sept_0_106[[#This Row],[H_mag]]-40</f>
        <v>-55.24</v>
      </c>
      <c r="G267">
        <f>_10sept_0_106[[#This Row],[V_mag]]-40</f>
        <v>-55.34</v>
      </c>
      <c r="H267">
        <f>(10^(_10sept_0_106[[#This Row],[H_mag_adj]]/20)*COS(RADIANS(_10sept_0_106[[#This Row],[H_phase]])))*0.6</f>
        <v>2.9876903301456385E-4</v>
      </c>
      <c r="I267">
        <f>(10^(_10sept_0_106[[#This Row],[H_mag_adj]]/20)*SIN(RADIANS(_10sept_0_106[[#This Row],[H_phase]])))*0.6</f>
        <v>9.9395791364146257E-4</v>
      </c>
      <c r="J267">
        <f>(10^(_10sept_0_106[[#This Row],[V_mag_adj]]/20)*COS(RADIANS(_10sept_0_106[[#This Row],[V_phase]])))*0.6</f>
        <v>3.0288594313256166E-4</v>
      </c>
      <c r="K267">
        <f>(10^(_10sept_0_106[[#This Row],[V_mag_adj]]/20)*SIN(RADIANS(_10sept_0_106[[#This Row],[V_phase]])))*0.6</f>
        <v>9.8028310271895203E-4</v>
      </c>
    </row>
    <row r="268" spans="1:11" x14ac:dyDescent="0.25">
      <c r="A268">
        <v>85</v>
      </c>
      <c r="B268">
        <v>-15.43</v>
      </c>
      <c r="C268">
        <v>55.8</v>
      </c>
      <c r="D268">
        <v>-15.52</v>
      </c>
      <c r="E268">
        <v>55.78</v>
      </c>
      <c r="F268">
        <f>_10sept_0_106[[#This Row],[H_mag]]-40</f>
        <v>-55.43</v>
      </c>
      <c r="G268">
        <f>_10sept_0_106[[#This Row],[V_mag]]-40</f>
        <v>-55.519999999999996</v>
      </c>
      <c r="H268">
        <f>(10^(_10sept_0_106[[#This Row],[H_mag_adj]]/20)*COS(RADIANS(_10sept_0_106[[#This Row],[H_phase]])))*0.6</f>
        <v>5.7075798064203521E-4</v>
      </c>
      <c r="I268">
        <f>(10^(_10sept_0_106[[#This Row],[H_mag_adj]]/20)*SIN(RADIANS(_10sept_0_106[[#This Row],[H_phase]])))*0.6</f>
        <v>8.3984486466239362E-4</v>
      </c>
      <c r="J268">
        <f>(10^(_10sept_0_106[[#This Row],[V_mag_adj]]/20)*COS(RADIANS(_10sept_0_106[[#This Row],[V_phase]])))*0.6</f>
        <v>5.6516463447648681E-4</v>
      </c>
      <c r="K268">
        <f>(10^(_10sept_0_106[[#This Row],[V_mag_adj]]/20)*SIN(RADIANS(_10sept_0_106[[#This Row],[V_phase]])))*0.6</f>
        <v>8.3099040042570636E-4</v>
      </c>
    </row>
    <row r="269" spans="1:11" x14ac:dyDescent="0.25">
      <c r="A269">
        <v>86</v>
      </c>
      <c r="B269">
        <v>-15.46</v>
      </c>
      <c r="C269">
        <v>37.58</v>
      </c>
      <c r="D269">
        <v>-15.44</v>
      </c>
      <c r="E269">
        <v>37.68</v>
      </c>
      <c r="F269">
        <f>_10sept_0_106[[#This Row],[H_mag]]-40</f>
        <v>-55.46</v>
      </c>
      <c r="G269">
        <f>_10sept_0_106[[#This Row],[V_mag]]-40</f>
        <v>-55.44</v>
      </c>
      <c r="H269">
        <f>(10^(_10sept_0_106[[#This Row],[H_mag_adj]]/20)*COS(RADIANS(_10sept_0_106[[#This Row],[H_phase]])))*0.6</f>
        <v>8.0195857023009976E-4</v>
      </c>
      <c r="I269">
        <f>(10^(_10sept_0_106[[#This Row],[H_mag_adj]]/20)*SIN(RADIANS(_10sept_0_106[[#This Row],[H_phase]])))*0.6</f>
        <v>6.171454045164255E-4</v>
      </c>
      <c r="J269">
        <f>(10^(_10sept_0_106[[#This Row],[V_mag_adj]]/20)*COS(RADIANS(_10sept_0_106[[#This Row],[V_phase]])))*0.6</f>
        <v>8.0272644699330503E-4</v>
      </c>
      <c r="K269">
        <f>(10^(_10sept_0_106[[#This Row],[V_mag_adj]]/20)*SIN(RADIANS(_10sept_0_106[[#This Row],[V_phase]])))*0.6</f>
        <v>6.1997003710863796E-4</v>
      </c>
    </row>
    <row r="270" spans="1:11" x14ac:dyDescent="0.25">
      <c r="A270">
        <v>87</v>
      </c>
      <c r="B270">
        <v>-15.28</v>
      </c>
      <c r="C270">
        <v>20.100000000000001</v>
      </c>
      <c r="D270">
        <v>-15.32</v>
      </c>
      <c r="E270">
        <v>20.03</v>
      </c>
      <c r="F270">
        <f>_10sept_0_106[[#This Row],[H_mag]]-40</f>
        <v>-55.28</v>
      </c>
      <c r="G270">
        <f>_10sept_0_106[[#This Row],[V_mag]]-40</f>
        <v>-55.32</v>
      </c>
      <c r="H270">
        <f>(10^(_10sept_0_106[[#This Row],[H_mag_adj]]/20)*COS(RADIANS(_10sept_0_106[[#This Row],[H_phase]])))*0.6</f>
        <v>9.7019812897911886E-4</v>
      </c>
      <c r="I270">
        <f>(10^(_10sept_0_106[[#This Row],[H_mag_adj]]/20)*SIN(RADIANS(_10sept_0_106[[#This Row],[H_phase]])))*0.6</f>
        <v>3.5504209715775625E-4</v>
      </c>
      <c r="J270">
        <f>(10^(_10sept_0_106[[#This Row],[V_mag_adj]]/20)*COS(RADIANS(_10sept_0_106[[#This Row],[V_phase]])))*0.6</f>
        <v>9.661715254163589E-4</v>
      </c>
      <c r="K270">
        <f>(10^(_10sept_0_106[[#This Row],[V_mag_adj]]/20)*SIN(RADIANS(_10sept_0_106[[#This Row],[V_phase]])))*0.6</f>
        <v>3.5223068886849619E-4</v>
      </c>
    </row>
    <row r="271" spans="1:11" x14ac:dyDescent="0.25">
      <c r="A271">
        <v>88</v>
      </c>
      <c r="B271">
        <v>-15.03</v>
      </c>
      <c r="C271">
        <v>3.99</v>
      </c>
      <c r="D271">
        <v>-15.07</v>
      </c>
      <c r="E271">
        <v>3.15</v>
      </c>
      <c r="F271">
        <f>_10sept_0_106[[#This Row],[H_mag]]-40</f>
        <v>-55.03</v>
      </c>
      <c r="G271">
        <f>_10sept_0_106[[#This Row],[V_mag]]-40</f>
        <v>-55.07</v>
      </c>
      <c r="H271">
        <f>(10^(_10sept_0_106[[#This Row],[H_mag_adj]]/20)*COS(RADIANS(_10sept_0_106[[#This Row],[H_phase]])))*0.6</f>
        <v>1.0607116381138946E-3</v>
      </c>
      <c r="I271">
        <f>(10^(_10sept_0_106[[#This Row],[H_mag_adj]]/20)*SIN(RADIANS(_10sept_0_106[[#This Row],[H_phase]])))*0.6</f>
        <v>7.3986151171522734E-5</v>
      </c>
      <c r="J271">
        <f>(10^(_10sept_0_106[[#This Row],[V_mag_adj]]/20)*COS(RADIANS(_10sept_0_106[[#This Row],[V_phase]])))*0.6</f>
        <v>1.0568043142017603E-3</v>
      </c>
      <c r="K271">
        <f>(10^(_10sept_0_106[[#This Row],[V_mag_adj]]/20)*SIN(RADIANS(_10sept_0_106[[#This Row],[V_phase]])))*0.6</f>
        <v>5.8159460474742195E-5</v>
      </c>
    </row>
    <row r="272" spans="1:11" x14ac:dyDescent="0.25">
      <c r="A272">
        <v>89</v>
      </c>
      <c r="B272">
        <v>-14.77</v>
      </c>
      <c r="C272">
        <v>-11.9</v>
      </c>
      <c r="D272">
        <v>-14.85</v>
      </c>
      <c r="E272">
        <v>-12.03</v>
      </c>
      <c r="F272">
        <f>_10sept_0_106[[#This Row],[H_mag]]-40</f>
        <v>-54.769999999999996</v>
      </c>
      <c r="G272">
        <f>_10sept_0_106[[#This Row],[V_mag]]-40</f>
        <v>-54.85</v>
      </c>
      <c r="H272">
        <f>(10^(_10sept_0_106[[#This Row],[H_mag_adj]]/20)*COS(RADIANS(_10sept_0_106[[#This Row],[H_phase]])))*0.6</f>
        <v>1.0720525354418955E-3</v>
      </c>
      <c r="I272">
        <f>(10^(_10sept_0_106[[#This Row],[H_mag_adj]]/20)*SIN(RADIANS(_10sept_0_106[[#This Row],[H_phase]])))*0.6</f>
        <v>-2.2591690330793846E-4</v>
      </c>
      <c r="J272">
        <f>(10^(_10sept_0_106[[#This Row],[V_mag_adj]]/20)*COS(RADIANS(_10sept_0_106[[#This Row],[V_phase]])))*0.6</f>
        <v>1.0617132752256315E-3</v>
      </c>
      <c r="K272">
        <f>(10^(_10sept_0_106[[#This Row],[V_mag_adj]]/20)*SIN(RADIANS(_10sept_0_106[[#This Row],[V_phase]])))*0.6</f>
        <v>-2.2625521601385624E-4</v>
      </c>
    </row>
    <row r="273" spans="1:11" x14ac:dyDescent="0.25">
      <c r="A273">
        <v>90</v>
      </c>
      <c r="B273">
        <v>-14.72</v>
      </c>
      <c r="C273">
        <v>-27.09</v>
      </c>
      <c r="D273">
        <v>-14.78</v>
      </c>
      <c r="E273">
        <v>-27.52</v>
      </c>
      <c r="F273">
        <f>_10sept_0_106[[#This Row],[H_mag]]-40</f>
        <v>-54.72</v>
      </c>
      <c r="G273">
        <f>_10sept_0_106[[#This Row],[V_mag]]-40</f>
        <v>-54.78</v>
      </c>
      <c r="H273">
        <f>(10^(_10sept_0_106[[#This Row],[H_mag_adj]]/20)*COS(RADIANS(_10sept_0_106[[#This Row],[H_phase]])))*0.6</f>
        <v>9.8103356594100052E-4</v>
      </c>
      <c r="I273">
        <f>(10^(_10sept_0_106[[#This Row],[H_mag_adj]]/20)*SIN(RADIANS(_10sept_0_106[[#This Row],[H_phase]])))*0.6</f>
        <v>-5.0180419853665165E-4</v>
      </c>
      <c r="J273">
        <f>(10^(_10sept_0_106[[#This Row],[V_mag_adj]]/20)*COS(RADIANS(_10sept_0_106[[#This Row],[V_phase]])))*0.6</f>
        <v>9.7051270275129225E-4</v>
      </c>
      <c r="K273">
        <f>(10^(_10sept_0_106[[#This Row],[V_mag_adj]]/20)*SIN(RADIANS(_10sept_0_106[[#This Row],[V_phase]])))*0.6</f>
        <v>-5.056475903796999E-4</v>
      </c>
    </row>
    <row r="274" spans="1:11" x14ac:dyDescent="0.25">
      <c r="A274">
        <v>91</v>
      </c>
      <c r="B274">
        <v>-14.8</v>
      </c>
      <c r="C274">
        <v>-40.729999999999997</v>
      </c>
      <c r="D274">
        <v>-14.85</v>
      </c>
      <c r="E274">
        <v>-41.01</v>
      </c>
      <c r="F274">
        <f>_10sept_0_106[[#This Row],[H_mag]]-40</f>
        <v>-54.8</v>
      </c>
      <c r="G274">
        <f>_10sept_0_106[[#This Row],[V_mag]]-40</f>
        <v>-54.85</v>
      </c>
      <c r="H274">
        <f>(10^(_10sept_0_106[[#This Row],[H_mag_adj]]/20)*COS(RADIANS(_10sept_0_106[[#This Row],[H_phase]])))*0.6</f>
        <v>8.2737371913160372E-4</v>
      </c>
      <c r="I274">
        <f>(10^(_10sept_0_106[[#This Row],[H_mag_adj]]/20)*SIN(RADIANS(_10sept_0_106[[#This Row],[H_phase]])))*0.6</f>
        <v>-7.1240772471083222E-4</v>
      </c>
      <c r="J274">
        <f>(10^(_10sept_0_106[[#This Row],[V_mag_adj]]/20)*COS(RADIANS(_10sept_0_106[[#This Row],[V_phase]])))*0.6</f>
        <v>8.1915334853200684E-4</v>
      </c>
      <c r="K274">
        <f>(10^(_10sept_0_106[[#This Row],[V_mag_adj]]/20)*SIN(RADIANS(_10sept_0_106[[#This Row],[V_phase]])))*0.6</f>
        <v>-7.1233018548466339E-4</v>
      </c>
    </row>
    <row r="275" spans="1:11" x14ac:dyDescent="0.25">
      <c r="A275">
        <v>92</v>
      </c>
      <c r="B275">
        <v>-15.07</v>
      </c>
      <c r="C275">
        <v>-55.3</v>
      </c>
      <c r="D275">
        <v>-15.11</v>
      </c>
      <c r="E275">
        <v>-55.33</v>
      </c>
      <c r="F275">
        <f>_10sept_0_106[[#This Row],[H_mag]]-40</f>
        <v>-55.07</v>
      </c>
      <c r="G275">
        <f>_10sept_0_106[[#This Row],[V_mag]]-40</f>
        <v>-55.11</v>
      </c>
      <c r="H275">
        <f>(10^(_10sept_0_106[[#This Row],[H_mag_adj]]/20)*COS(RADIANS(_10sept_0_106[[#This Row],[H_phase]])))*0.6</f>
        <v>6.0252741655823696E-4</v>
      </c>
      <c r="I275">
        <f>(10^(_10sept_0_106[[#This Row],[H_mag_adj]]/20)*SIN(RADIANS(_10sept_0_106[[#This Row],[H_phase]])))*0.6</f>
        <v>-8.7016009656489229E-4</v>
      </c>
      <c r="J275">
        <f>(10^(_10sept_0_106[[#This Row],[V_mag_adj]]/20)*COS(RADIANS(_10sept_0_106[[#This Row],[V_phase]])))*0.6</f>
        <v>5.9930545095047809E-4</v>
      </c>
      <c r="K275">
        <f>(10^(_10sept_0_106[[#This Row],[V_mag_adj]]/20)*SIN(RADIANS(_10sept_0_106[[#This Row],[V_phase]])))*0.6</f>
        <v>-8.6647598844446334E-4</v>
      </c>
    </row>
    <row r="276" spans="1:11" x14ac:dyDescent="0.25">
      <c r="A276">
        <v>93</v>
      </c>
      <c r="B276">
        <v>-15.53</v>
      </c>
      <c r="C276">
        <v>-69.790000000000006</v>
      </c>
      <c r="D276">
        <v>-15.51</v>
      </c>
      <c r="E276">
        <v>-69.989999999999995</v>
      </c>
      <c r="F276">
        <f>_10sept_0_106[[#This Row],[H_mag]]-40</f>
        <v>-55.53</v>
      </c>
      <c r="G276">
        <f>_10sept_0_106[[#This Row],[V_mag]]-40</f>
        <v>-55.51</v>
      </c>
      <c r="H276">
        <f>(10^(_10sept_0_106[[#This Row],[H_mag_adj]]/20)*COS(RADIANS(_10sept_0_106[[#This Row],[H_phase]])))*0.6</f>
        <v>3.4677798830825299E-4</v>
      </c>
      <c r="I276">
        <f>(10^(_10sept_0_106[[#This Row],[H_mag_adj]]/20)*SIN(RADIANS(_10sept_0_106[[#This Row],[H_phase]])))*0.6</f>
        <v>-9.4200759120786849E-4</v>
      </c>
      <c r="J276">
        <f>(10^(_10sept_0_106[[#This Row],[V_mag_adj]]/20)*COS(RADIANS(_10sept_0_106[[#This Row],[V_phase]])))*0.6</f>
        <v>3.4427947630939277E-4</v>
      </c>
      <c r="K276">
        <f>(10^(_10sept_0_106[[#This Row],[V_mag_adj]]/20)*SIN(RADIANS(_10sept_0_106[[#This Row],[V_phase]])))*0.6</f>
        <v>-9.4538666223706986E-4</v>
      </c>
    </row>
    <row r="277" spans="1:11" x14ac:dyDescent="0.25">
      <c r="A277">
        <v>94</v>
      </c>
      <c r="B277">
        <v>-15.97</v>
      </c>
      <c r="C277">
        <v>-85.87</v>
      </c>
      <c r="D277">
        <v>-15.96</v>
      </c>
      <c r="E277">
        <v>-86.5</v>
      </c>
      <c r="F277">
        <f>_10sept_0_106[[#This Row],[H_mag]]-40</f>
        <v>-55.97</v>
      </c>
      <c r="G277">
        <f>_10sept_0_106[[#This Row],[V_mag]]-40</f>
        <v>-55.96</v>
      </c>
      <c r="H277">
        <f>(10^(_10sept_0_106[[#This Row],[H_mag_adj]]/20)*COS(RADIANS(_10sept_0_106[[#This Row],[H_phase]])))*0.6</f>
        <v>6.8723064581880831E-5</v>
      </c>
      <c r="I277">
        <f>(10^(_10sept_0_106[[#This Row],[H_mag_adj]]/20)*SIN(RADIANS(_10sept_0_106[[#This Row],[H_phase]])))*0.6</f>
        <v>-9.5174808595294125E-4</v>
      </c>
      <c r="J277">
        <f>(10^(_10sept_0_106[[#This Row],[V_mag_adj]]/20)*COS(RADIANS(_10sept_0_106[[#This Row],[V_phase]])))*0.6</f>
        <v>5.8321210452676512E-5</v>
      </c>
      <c r="K277">
        <f>(10^(_10sept_0_106[[#This Row],[V_mag_adj]]/20)*SIN(RADIANS(_10sept_0_106[[#This Row],[V_phase]])))*0.6</f>
        <v>-9.5354336209245395E-4</v>
      </c>
    </row>
    <row r="278" spans="1:11" x14ac:dyDescent="0.25">
      <c r="A278">
        <v>95</v>
      </c>
      <c r="B278">
        <v>-16.350000000000001</v>
      </c>
      <c r="C278">
        <v>-103.12</v>
      </c>
      <c r="D278">
        <v>-16.329999999999998</v>
      </c>
      <c r="E278">
        <v>-103.72</v>
      </c>
      <c r="F278">
        <f>_10sept_0_106[[#This Row],[H_mag]]-40</f>
        <v>-56.35</v>
      </c>
      <c r="G278">
        <f>_10sept_0_106[[#This Row],[V_mag]]-40</f>
        <v>-56.33</v>
      </c>
      <c r="H278">
        <f>(10^(_10sept_0_106[[#This Row],[H_mag_adj]]/20)*COS(RADIANS(_10sept_0_106[[#This Row],[H_phase]])))*0.6</f>
        <v>-2.0732917300107928E-4</v>
      </c>
      <c r="I278">
        <f>(10^(_10sept_0_106[[#This Row],[H_mag_adj]]/20)*SIN(RADIANS(_10sept_0_106[[#This Row],[H_phase]])))*0.6</f>
        <v>-8.8953734492225778E-4</v>
      </c>
      <c r="J278">
        <f>(10^(_10sept_0_106[[#This Row],[V_mag_adj]]/20)*COS(RADIANS(_10sept_0_106[[#This Row],[V_phase]])))*0.6</f>
        <v>-2.1713223834058941E-4</v>
      </c>
      <c r="K278">
        <f>(10^(_10sept_0_106[[#This Row],[V_mag_adj]]/20)*SIN(RADIANS(_10sept_0_106[[#This Row],[V_phase]])))*0.6</f>
        <v>-8.8936294269134413E-4</v>
      </c>
    </row>
    <row r="279" spans="1:11" x14ac:dyDescent="0.25">
      <c r="A279">
        <v>96</v>
      </c>
      <c r="B279">
        <v>-16.59</v>
      </c>
      <c r="C279">
        <v>-119.99</v>
      </c>
      <c r="D279">
        <v>-16.53</v>
      </c>
      <c r="E279">
        <v>-120.64</v>
      </c>
      <c r="F279">
        <f>_10sept_0_106[[#This Row],[H_mag]]-40</f>
        <v>-56.59</v>
      </c>
      <c r="G279">
        <f>_10sept_0_106[[#This Row],[V_mag]]-40</f>
        <v>-56.53</v>
      </c>
      <c r="H279">
        <f>(10^(_10sept_0_106[[#This Row],[H_mag_adj]]/20)*COS(RADIANS(_10sept_0_106[[#This Row],[H_phase]])))*0.6</f>
        <v>-4.4410937499835825E-4</v>
      </c>
      <c r="I279">
        <f>(10^(_10sept_0_106[[#This Row],[H_mag_adj]]/20)*SIN(RADIANS(_10sept_0_106[[#This Row],[H_phase]])))*0.6</f>
        <v>-7.6953014220674121E-4</v>
      </c>
      <c r="J279">
        <f>(10^(_10sept_0_106[[#This Row],[V_mag_adj]]/20)*COS(RADIANS(_10sept_0_106[[#This Row],[V_phase]])))*0.6</f>
        <v>-4.5594938544676102E-4</v>
      </c>
      <c r="K279">
        <f>(10^(_10sept_0_106[[#This Row],[V_mag_adj]]/20)*SIN(RADIANS(_10sept_0_106[[#This Row],[V_phase]])))*0.6</f>
        <v>-7.6974133223130529E-4</v>
      </c>
    </row>
    <row r="280" spans="1:11" x14ac:dyDescent="0.25">
      <c r="A280">
        <v>97</v>
      </c>
      <c r="B280">
        <v>-16.59</v>
      </c>
      <c r="C280">
        <v>-137.47999999999999</v>
      </c>
      <c r="D280">
        <v>-16.57</v>
      </c>
      <c r="E280">
        <v>-137.80000000000001</v>
      </c>
      <c r="F280">
        <f>_10sept_0_106[[#This Row],[H_mag]]-40</f>
        <v>-56.59</v>
      </c>
      <c r="G280">
        <f>_10sept_0_106[[#This Row],[V_mag]]-40</f>
        <v>-56.57</v>
      </c>
      <c r="H280">
        <f>(10^(_10sept_0_106[[#This Row],[H_mag_adj]]/20)*COS(RADIANS(_10sept_0_106[[#This Row],[H_phase]])))*0.6</f>
        <v>-6.5485202167532195E-4</v>
      </c>
      <c r="I280">
        <f>(10^(_10sept_0_106[[#This Row],[H_mag_adj]]/20)*SIN(RADIANS(_10sept_0_106[[#This Row],[H_phase]])))*0.6</f>
        <v>-6.0048197844223721E-4</v>
      </c>
      <c r="J280">
        <f>(10^(_10sept_0_106[[#This Row],[V_mag_adj]]/20)*COS(RADIANS(_10sept_0_106[[#This Row],[V_phase]])))*0.6</f>
        <v>-6.5971281232774903E-4</v>
      </c>
      <c r="K280">
        <f>(10^(_10sept_0_106[[#This Row],[V_mag_adj]]/20)*SIN(RADIANS(_10sept_0_106[[#This Row],[V_phase]])))*0.6</f>
        <v>-5.9819104970724492E-4</v>
      </c>
    </row>
    <row r="281" spans="1:11" x14ac:dyDescent="0.25">
      <c r="A281">
        <v>98</v>
      </c>
      <c r="B281">
        <v>-16.5</v>
      </c>
      <c r="C281">
        <v>-154.85</v>
      </c>
      <c r="D281">
        <v>-16.52</v>
      </c>
      <c r="E281">
        <v>-155.63999999999999</v>
      </c>
      <c r="F281">
        <f>_10sept_0_106[[#This Row],[H_mag]]-40</f>
        <v>-56.5</v>
      </c>
      <c r="G281">
        <f>_10sept_0_106[[#This Row],[V_mag]]-40</f>
        <v>-56.519999999999996</v>
      </c>
      <c r="H281">
        <f>(10^(_10sept_0_106[[#This Row],[H_mag_adj]]/20)*COS(RADIANS(_10sept_0_106[[#This Row],[H_phase]])))*0.6</f>
        <v>-8.1263395681572322E-4</v>
      </c>
      <c r="I281">
        <f>(10^(_10sept_0_106[[#This Row],[H_mag_adj]]/20)*SIN(RADIANS(_10sept_0_106[[#This Row],[H_phase]])))*0.6</f>
        <v>-3.8153068305789127E-4</v>
      </c>
      <c r="J281">
        <f>(10^(_10sept_0_106[[#This Row],[V_mag_adj]]/20)*COS(RADIANS(_10sept_0_106[[#This Row],[V_phase]])))*0.6</f>
        <v>-8.1593620215846083E-4</v>
      </c>
      <c r="K281">
        <f>(10^(_10sept_0_106[[#This Row],[V_mag_adj]]/20)*SIN(RADIANS(_10sept_0_106[[#This Row],[V_phase]])))*0.6</f>
        <v>-3.6943844919625987E-4</v>
      </c>
    </row>
    <row r="282" spans="1:11" x14ac:dyDescent="0.25">
      <c r="A282">
        <v>99</v>
      </c>
      <c r="B282">
        <v>-16.34</v>
      </c>
      <c r="C282">
        <v>-171.93</v>
      </c>
      <c r="D282">
        <v>-16.36</v>
      </c>
      <c r="E282">
        <v>-172.47</v>
      </c>
      <c r="F282">
        <f>_10sept_0_106[[#This Row],[H_mag]]-40</f>
        <v>-56.34</v>
      </c>
      <c r="G282">
        <f>_10sept_0_106[[#This Row],[V_mag]]-40</f>
        <v>-56.36</v>
      </c>
      <c r="H282">
        <f>(10^(_10sept_0_106[[#This Row],[H_mag_adj]]/20)*COS(RADIANS(_10sept_0_106[[#This Row],[H_phase]])))*0.6</f>
        <v>-9.0537630786625425E-4</v>
      </c>
      <c r="I282">
        <f>(10^(_10sept_0_106[[#This Row],[H_mag_adj]]/20)*SIN(RADIANS(_10sept_0_106[[#This Row],[H_phase]])))*0.6</f>
        <v>-1.2837051002089983E-4</v>
      </c>
      <c r="J282">
        <f>(10^(_10sept_0_106[[#This Row],[V_mag_adj]]/20)*COS(RADIANS(_10sept_0_106[[#This Row],[V_phase]])))*0.6</f>
        <v>-9.0446094531823845E-4</v>
      </c>
      <c r="K282">
        <f>(10^(_10sept_0_106[[#This Row],[V_mag_adj]]/20)*SIN(RADIANS(_10sept_0_106[[#This Row],[V_phase]])))*0.6</f>
        <v>-1.1955635849778597E-4</v>
      </c>
    </row>
    <row r="283" spans="1:11" x14ac:dyDescent="0.25">
      <c r="A283">
        <v>100</v>
      </c>
      <c r="B283">
        <v>-16.170000000000002</v>
      </c>
      <c r="C283">
        <v>171.52</v>
      </c>
      <c r="D283">
        <v>-16.170000000000002</v>
      </c>
      <c r="E283">
        <v>171.26</v>
      </c>
      <c r="F283">
        <f>_10sept_0_106[[#This Row],[H_mag]]-40</f>
        <v>-56.17</v>
      </c>
      <c r="G283">
        <f>_10sept_0_106[[#This Row],[V_mag]]-40</f>
        <v>-56.17</v>
      </c>
      <c r="H283">
        <f>(10^(_10sept_0_106[[#This Row],[H_mag_adj]]/20)*COS(RADIANS(_10sept_0_106[[#This Row],[H_phase]])))*0.6</f>
        <v>-9.2231046683008367E-4</v>
      </c>
      <c r="I283">
        <f>(10^(_10sept_0_106[[#This Row],[H_mag_adj]]/20)*SIN(RADIANS(_10sept_0_106[[#This Row],[H_phase]])))*0.6</f>
        <v>1.3751110200944087E-4</v>
      </c>
      <c r="J283">
        <f>(10^(_10sept_0_106[[#This Row],[V_mag_adj]]/20)*COS(RADIANS(_10sept_0_106[[#This Row],[V_phase]])))*0.6</f>
        <v>-9.2167696722905853E-4</v>
      </c>
      <c r="K283">
        <f>(10^(_10sept_0_106[[#This Row],[V_mag_adj]]/20)*SIN(RADIANS(_10sept_0_106[[#This Row],[V_phase]])))*0.6</f>
        <v>1.4169498396069872E-4</v>
      </c>
    </row>
    <row r="284" spans="1:11" x14ac:dyDescent="0.25">
      <c r="A284">
        <v>101</v>
      </c>
      <c r="B284">
        <v>-15.99</v>
      </c>
      <c r="C284">
        <v>155.44999999999999</v>
      </c>
      <c r="D284">
        <v>-16.02</v>
      </c>
      <c r="E284">
        <v>154.6</v>
      </c>
      <c r="F284">
        <f>_10sept_0_106[[#This Row],[H_mag]]-40</f>
        <v>-55.99</v>
      </c>
      <c r="G284">
        <f>_10sept_0_106[[#This Row],[V_mag]]-40</f>
        <v>-56.019999999999996</v>
      </c>
      <c r="H284">
        <f>(10^(_10sept_0_106[[#This Row],[H_mag_adj]]/20)*COS(RADIANS(_10sept_0_106[[#This Row],[H_phase]])))*0.6</f>
        <v>-8.6596679974527328E-4</v>
      </c>
      <c r="I284">
        <f>(10^(_10sept_0_106[[#This Row],[H_mag_adj]]/20)*SIN(RADIANS(_10sept_0_106[[#This Row],[H_phase]])))*0.6</f>
        <v>3.9555681732478964E-4</v>
      </c>
      <c r="J284">
        <f>(10^(_10sept_0_106[[#This Row],[V_mag_adj]]/20)*COS(RADIANS(_10sept_0_106[[#This Row],[V_phase]])))*0.6</f>
        <v>-8.5703829638629936E-4</v>
      </c>
      <c r="K284">
        <f>(10^(_10sept_0_106[[#This Row],[V_mag_adj]]/20)*SIN(RADIANS(_10sept_0_106[[#This Row],[V_phase]])))*0.6</f>
        <v>4.0695170320074304E-4</v>
      </c>
    </row>
    <row r="285" spans="1:11" x14ac:dyDescent="0.25">
      <c r="A285">
        <v>102</v>
      </c>
      <c r="B285">
        <v>-15.79</v>
      </c>
      <c r="C285">
        <v>138.51</v>
      </c>
      <c r="D285">
        <v>-15.81</v>
      </c>
      <c r="E285">
        <v>138.03</v>
      </c>
      <c r="F285">
        <f>_10sept_0_106[[#This Row],[H_mag]]-40</f>
        <v>-55.79</v>
      </c>
      <c r="G285">
        <f>_10sept_0_106[[#This Row],[V_mag]]-40</f>
        <v>-55.81</v>
      </c>
      <c r="H285">
        <f>(10^(_10sept_0_106[[#This Row],[H_mag_adj]]/20)*COS(RADIANS(_10sept_0_106[[#This Row],[H_phase]])))*0.6</f>
        <v>-7.2975056855690017E-4</v>
      </c>
      <c r="I285">
        <f>(10^(_10sept_0_106[[#This Row],[H_mag_adj]]/20)*SIN(RADIANS(_10sept_0_106[[#This Row],[H_phase]])))*0.6</f>
        <v>6.4540174045939539E-4</v>
      </c>
      <c r="J285">
        <f>(10^(_10sept_0_106[[#This Row],[V_mag_adj]]/20)*COS(RADIANS(_10sept_0_106[[#This Row],[V_phase]])))*0.6</f>
        <v>-7.2265223317700966E-4</v>
      </c>
      <c r="K285">
        <f>(10^(_10sept_0_106[[#This Row],[V_mag_adj]]/20)*SIN(RADIANS(_10sept_0_106[[#This Row],[V_phase]])))*0.6</f>
        <v>6.4999417343748354E-4</v>
      </c>
    </row>
    <row r="286" spans="1:11" x14ac:dyDescent="0.25">
      <c r="A286">
        <v>103</v>
      </c>
      <c r="B286">
        <v>-15.53</v>
      </c>
      <c r="C286">
        <v>122.71</v>
      </c>
      <c r="D286">
        <v>-15.64</v>
      </c>
      <c r="E286">
        <v>122</v>
      </c>
      <c r="F286">
        <f>_10sept_0_106[[#This Row],[H_mag]]-40</f>
        <v>-55.53</v>
      </c>
      <c r="G286">
        <f>_10sept_0_106[[#This Row],[V_mag]]-40</f>
        <v>-55.64</v>
      </c>
      <c r="H286">
        <f>(10^(_10sept_0_106[[#This Row],[H_mag_adj]]/20)*COS(RADIANS(_10sept_0_106[[#This Row],[H_phase]])))*0.6</f>
        <v>-5.424457247102237E-4</v>
      </c>
      <c r="I286">
        <f>(10^(_10sept_0_106[[#This Row],[H_mag_adj]]/20)*SIN(RADIANS(_10sept_0_106[[#This Row],[H_phase]])))*0.6</f>
        <v>8.4462175606123818E-4</v>
      </c>
      <c r="J286">
        <f>(10^(_10sept_0_106[[#This Row],[V_mag_adj]]/20)*COS(RADIANS(_10sept_0_106[[#This Row],[V_phase]])))*0.6</f>
        <v>-5.2524382839532857E-4</v>
      </c>
      <c r="K286">
        <f>(10^(_10sept_0_106[[#This Row],[V_mag_adj]]/20)*SIN(RADIANS(_10sept_0_106[[#This Row],[V_phase]])))*0.6</f>
        <v>8.4056583474675689E-4</v>
      </c>
    </row>
    <row r="287" spans="1:11" x14ac:dyDescent="0.25">
      <c r="A287">
        <v>104</v>
      </c>
      <c r="B287">
        <v>-15.36</v>
      </c>
      <c r="C287">
        <v>106.92</v>
      </c>
      <c r="D287">
        <v>-15.5</v>
      </c>
      <c r="E287">
        <v>106.08</v>
      </c>
      <c r="F287">
        <f>_10sept_0_106[[#This Row],[H_mag]]-40</f>
        <v>-55.36</v>
      </c>
      <c r="G287">
        <f>_10sept_0_106[[#This Row],[V_mag]]-40</f>
        <v>-55.5</v>
      </c>
      <c r="H287">
        <f>(10^(_10sept_0_106[[#This Row],[H_mag_adj]]/20)*COS(RADIANS(_10sept_0_106[[#This Row],[H_phase]])))*0.6</f>
        <v>-2.9791900727321361E-4</v>
      </c>
      <c r="I287">
        <f>(10^(_10sept_0_106[[#This Row],[H_mag_adj]]/20)*SIN(RADIANS(_10sept_0_106[[#This Row],[H_phase]])))*0.6</f>
        <v>9.7933774950694072E-4</v>
      </c>
      <c r="J287">
        <f>(10^(_10sept_0_106[[#This Row],[V_mag_adj]]/20)*COS(RADIANS(_10sept_0_106[[#This Row],[V_phase]])))*0.6</f>
        <v>-2.789963380053874E-4</v>
      </c>
      <c r="K287">
        <f>(10^(_10sept_0_106[[#This Row],[V_mag_adj]]/20)*SIN(RADIANS(_10sept_0_106[[#This Row],[V_phase]])))*0.6</f>
        <v>9.6787338977512272E-4</v>
      </c>
    </row>
    <row r="288" spans="1:11" x14ac:dyDescent="0.25">
      <c r="A288">
        <v>105</v>
      </c>
      <c r="B288">
        <v>-15.25</v>
      </c>
      <c r="C288">
        <v>90.69</v>
      </c>
      <c r="D288">
        <v>-15.32</v>
      </c>
      <c r="E288">
        <v>90.36</v>
      </c>
      <c r="F288">
        <f>_10sept_0_106[[#This Row],[H_mag]]-40</f>
        <v>-55.25</v>
      </c>
      <c r="G288">
        <f>_10sept_0_106[[#This Row],[V_mag]]-40</f>
        <v>-55.32</v>
      </c>
      <c r="H288">
        <f>(10^(_10sept_0_106[[#This Row],[H_mag_adj]]/20)*COS(RADIANS(_10sept_0_106[[#This Row],[H_phase]])))*0.6</f>
        <v>-1.2484386666090364E-5</v>
      </c>
      <c r="I288">
        <f>(10^(_10sept_0_106[[#This Row],[H_mag_adj]]/20)*SIN(RADIANS(_10sept_0_106[[#This Row],[H_phase]])))*0.6</f>
        <v>1.0366204140860986E-3</v>
      </c>
      <c r="J288">
        <f>(10^(_10sept_0_106[[#This Row],[V_mag_adj]]/20)*COS(RADIANS(_10sept_0_106[[#This Row],[V_phase]])))*0.6</f>
        <v>-6.4614243083383246E-6</v>
      </c>
      <c r="K288">
        <f>(10^(_10sept_0_106[[#This Row],[V_mag_adj]]/20)*SIN(RADIANS(_10sept_0_106[[#This Row],[V_phase]])))*0.6</f>
        <v>1.0283540852751335E-3</v>
      </c>
    </row>
    <row r="289" spans="1:11" x14ac:dyDescent="0.25">
      <c r="A289">
        <v>106</v>
      </c>
      <c r="B289">
        <v>-15.11</v>
      </c>
      <c r="C289">
        <v>74.86</v>
      </c>
      <c r="D289">
        <v>-15.2</v>
      </c>
      <c r="E289">
        <v>74.02</v>
      </c>
      <c r="F289">
        <f>_10sept_0_106[[#This Row],[H_mag]]-40</f>
        <v>-55.11</v>
      </c>
      <c r="G289">
        <f>_10sept_0_106[[#This Row],[V_mag]]-40</f>
        <v>-55.2</v>
      </c>
      <c r="H289">
        <f>(10^(_10sept_0_106[[#This Row],[H_mag_adj]]/20)*COS(RADIANS(_10sept_0_106[[#This Row],[H_phase]])))*0.6</f>
        <v>2.7516210768088528E-4</v>
      </c>
      <c r="I289">
        <f>(10^(_10sept_0_106[[#This Row],[H_mag_adj]]/20)*SIN(RADIANS(_10sept_0_106[[#This Row],[H_phase]])))*0.6</f>
        <v>1.0169727019868225E-3</v>
      </c>
      <c r="J289">
        <f>(10^(_10sept_0_106[[#This Row],[V_mag_adj]]/20)*COS(RADIANS(_10sept_0_106[[#This Row],[V_phase]])))*0.6</f>
        <v>2.8705181292104946E-4</v>
      </c>
      <c r="K289">
        <f>(10^(_10sept_0_106[[#This Row],[V_mag_adj]]/20)*SIN(RADIANS(_10sept_0_106[[#This Row],[V_phase]])))*0.6</f>
        <v>1.0023890841601689E-3</v>
      </c>
    </row>
    <row r="290" spans="1:11" x14ac:dyDescent="0.25">
      <c r="A290">
        <v>107</v>
      </c>
      <c r="B290">
        <v>-15.08</v>
      </c>
      <c r="C290">
        <v>59.04</v>
      </c>
      <c r="D290">
        <v>-15.11</v>
      </c>
      <c r="E290">
        <v>58.58</v>
      </c>
      <c r="F290">
        <f>_10sept_0_106[[#This Row],[H_mag]]-40</f>
        <v>-55.08</v>
      </c>
      <c r="G290">
        <f>_10sept_0_106[[#This Row],[V_mag]]-40</f>
        <v>-55.11</v>
      </c>
      <c r="H290">
        <f>(10^(_10sept_0_106[[#This Row],[H_mag_adj]]/20)*COS(RADIANS(_10sept_0_106[[#This Row],[H_phase]])))*0.6</f>
        <v>5.4385808151010794E-4</v>
      </c>
      <c r="I290">
        <f>(10^(_10sept_0_106[[#This Row],[H_mag_adj]]/20)*SIN(RADIANS(_10sept_0_106[[#This Row],[H_phase]])))*0.6</f>
        <v>9.06564856423605E-4</v>
      </c>
      <c r="J290">
        <f>(10^(_10sept_0_106[[#This Row],[V_mag_adj]]/20)*COS(RADIANS(_10sept_0_106[[#This Row],[V_phase]])))*0.6</f>
        <v>5.4921863120692372E-4</v>
      </c>
      <c r="K290">
        <f>(10^(_10sept_0_106[[#This Row],[V_mag_adj]]/20)*SIN(RADIANS(_10sept_0_106[[#This Row],[V_phase]])))*0.6</f>
        <v>8.9905870621720732E-4</v>
      </c>
    </row>
    <row r="291" spans="1:11" x14ac:dyDescent="0.25">
      <c r="A291">
        <v>108</v>
      </c>
      <c r="B291">
        <v>-15.04</v>
      </c>
      <c r="C291">
        <v>44.23</v>
      </c>
      <c r="D291">
        <v>-15.08</v>
      </c>
      <c r="E291">
        <v>43.38</v>
      </c>
      <c r="F291">
        <f>_10sept_0_106[[#This Row],[H_mag]]-40</f>
        <v>-55.04</v>
      </c>
      <c r="G291">
        <f>_10sept_0_106[[#This Row],[V_mag]]-40</f>
        <v>-55.08</v>
      </c>
      <c r="H291">
        <f>(10^(_10sept_0_106[[#This Row],[H_mag_adj]]/20)*COS(RADIANS(_10sept_0_106[[#This Row],[H_phase]])))*0.6</f>
        <v>7.6101813817914664E-4</v>
      </c>
      <c r="I291">
        <f>(10^(_10sept_0_106[[#This Row],[H_mag_adj]]/20)*SIN(RADIANS(_10sept_0_106[[#This Row],[H_phase]])))*0.6</f>
        <v>7.4083348609249317E-4</v>
      </c>
      <c r="J291">
        <f>(10^(_10sept_0_106[[#This Row],[V_mag_adj]]/20)*COS(RADIANS(_10sept_0_106[[#This Row],[V_phase]])))*0.6</f>
        <v>7.6837780702403613E-4</v>
      </c>
      <c r="K291">
        <f>(10^(_10sept_0_106[[#This Row],[V_mag_adj]]/20)*SIN(RADIANS(_10sept_0_106[[#This Row],[V_phase]])))*0.6</f>
        <v>7.261108712856044E-4</v>
      </c>
    </row>
    <row r="292" spans="1:11" x14ac:dyDescent="0.25">
      <c r="A292">
        <v>109</v>
      </c>
      <c r="B292">
        <v>-15.12</v>
      </c>
      <c r="C292">
        <v>29.29</v>
      </c>
      <c r="D292">
        <v>-15.1</v>
      </c>
      <c r="E292">
        <v>28.3</v>
      </c>
      <c r="F292">
        <f>_10sept_0_106[[#This Row],[H_mag]]-40</f>
        <v>-55.12</v>
      </c>
      <c r="G292">
        <f>_10sept_0_106[[#This Row],[V_mag]]-40</f>
        <v>-55.1</v>
      </c>
      <c r="H292">
        <f>(10^(_10sept_0_106[[#This Row],[H_mag_adj]]/20)*COS(RADIANS(_10sept_0_106[[#This Row],[H_phase]])))*0.6</f>
        <v>9.1779304481292765E-4</v>
      </c>
      <c r="I292">
        <f>(10^(_10sept_0_106[[#This Row],[H_mag_adj]]/20)*SIN(RADIANS(_10sept_0_106[[#This Row],[H_phase]])))*0.6</f>
        <v>5.1483082677678687E-4</v>
      </c>
      <c r="J292">
        <f>(10^(_10sept_0_106[[#This Row],[V_mag_adj]]/20)*COS(RADIANS(_10sept_0_106[[#This Row],[V_phase]])))*0.6</f>
        <v>9.2868715877376658E-4</v>
      </c>
      <c r="K292">
        <f>(10^(_10sept_0_106[[#This Row],[V_mag_adj]]/20)*SIN(RADIANS(_10sept_0_106[[#This Row],[V_phase]])))*0.6</f>
        <v>5.000465146699864E-4</v>
      </c>
    </row>
    <row r="293" spans="1:11" x14ac:dyDescent="0.25">
      <c r="A293">
        <v>110</v>
      </c>
      <c r="B293">
        <v>-15.23</v>
      </c>
      <c r="C293">
        <v>13.98</v>
      </c>
      <c r="D293">
        <v>-15.2</v>
      </c>
      <c r="E293">
        <v>13.13</v>
      </c>
      <c r="F293">
        <f>_10sept_0_106[[#This Row],[H_mag]]-40</f>
        <v>-55.230000000000004</v>
      </c>
      <c r="G293">
        <f>_10sept_0_106[[#This Row],[V_mag]]-40</f>
        <v>-55.2</v>
      </c>
      <c r="H293">
        <f>(10^(_10sept_0_106[[#This Row],[H_mag_adj]]/20)*COS(RADIANS(_10sept_0_106[[#This Row],[H_phase]])))*0.6</f>
        <v>1.0083078266374787E-3</v>
      </c>
      <c r="I293">
        <f>(10^(_10sept_0_106[[#This Row],[H_mag_adj]]/20)*SIN(RADIANS(_10sept_0_106[[#This Row],[H_phase]])))*0.6</f>
        <v>2.510255635929446E-4</v>
      </c>
      <c r="J293">
        <f>(10^(_10sept_0_106[[#This Row],[V_mag_adj]]/20)*COS(RADIANS(_10sept_0_106[[#This Row],[V_phase]])))*0.6</f>
        <v>1.0154218672413411E-3</v>
      </c>
      <c r="K293">
        <f>(10^(_10sept_0_106[[#This Row],[V_mag_adj]]/20)*SIN(RADIANS(_10sept_0_106[[#This Row],[V_phase]])))*0.6</f>
        <v>2.3685660403043789E-4</v>
      </c>
    </row>
    <row r="294" spans="1:11" x14ac:dyDescent="0.25">
      <c r="A294">
        <v>111</v>
      </c>
      <c r="B294">
        <v>-15.45</v>
      </c>
      <c r="C294">
        <v>-1.46</v>
      </c>
      <c r="D294">
        <v>-15.37</v>
      </c>
      <c r="E294">
        <v>-1.51</v>
      </c>
      <c r="F294">
        <f>_10sept_0_106[[#This Row],[H_mag]]-40</f>
        <v>-55.45</v>
      </c>
      <c r="G294">
        <f>_10sept_0_106[[#This Row],[V_mag]]-40</f>
        <v>-55.37</v>
      </c>
      <c r="H294">
        <f>(10^(_10sept_0_106[[#This Row],[H_mag_adj]]/20)*COS(RADIANS(_10sept_0_106[[#This Row],[H_phase]])))*0.6</f>
        <v>1.0127686199874713E-3</v>
      </c>
      <c r="I294">
        <f>(10^(_10sept_0_106[[#This Row],[H_mag_adj]]/20)*SIN(RADIANS(_10sept_0_106[[#This Row],[H_phase]])))*0.6</f>
        <v>-2.5812761767766636E-5</v>
      </c>
      <c r="J294">
        <f>(10^(_10sept_0_106[[#This Row],[V_mag_adj]]/20)*COS(RADIANS(_10sept_0_106[[#This Row],[V_phase]])))*0.6</f>
        <v>1.0221165291377031E-3</v>
      </c>
      <c r="K294">
        <f>(10^(_10sept_0_106[[#This Row],[V_mag_adj]]/20)*SIN(RADIANS(_10sept_0_106[[#This Row],[V_phase]])))*0.6</f>
        <v>-2.6943579396496041E-5</v>
      </c>
    </row>
    <row r="295" spans="1:11" x14ac:dyDescent="0.25">
      <c r="A295">
        <v>112</v>
      </c>
      <c r="B295">
        <v>-15.69</v>
      </c>
      <c r="C295">
        <v>-16.329999999999998</v>
      </c>
      <c r="D295">
        <v>-15.65</v>
      </c>
      <c r="E295">
        <v>-16.7</v>
      </c>
      <c r="F295">
        <f>_10sept_0_106[[#This Row],[H_mag]]-40</f>
        <v>-55.69</v>
      </c>
      <c r="G295">
        <f>_10sept_0_106[[#This Row],[V_mag]]-40</f>
        <v>-55.65</v>
      </c>
      <c r="H295">
        <f>(10^(_10sept_0_106[[#This Row],[H_mag_adj]]/20)*COS(RADIANS(_10sept_0_106[[#This Row],[H_phase]])))*0.6</f>
        <v>9.4573144785947195E-4</v>
      </c>
      <c r="I295">
        <f>(10^(_10sept_0_106[[#This Row],[H_mag_adj]]/20)*SIN(RADIANS(_10sept_0_106[[#This Row],[H_phase]])))*0.6</f>
        <v>-2.7708883811838588E-4</v>
      </c>
      <c r="J295">
        <f>(10^(_10sept_0_106[[#This Row],[V_mag_adj]]/20)*COS(RADIANS(_10sept_0_106[[#This Row],[V_phase]])))*0.6</f>
        <v>9.4827932695889931E-4</v>
      </c>
      <c r="K295">
        <f>(10^(_10sept_0_106[[#This Row],[V_mag_adj]]/20)*SIN(RADIANS(_10sept_0_106[[#This Row],[V_phase]])))*0.6</f>
        <v>-2.8449743227387006E-4</v>
      </c>
    </row>
    <row r="296" spans="1:11" x14ac:dyDescent="0.25">
      <c r="A296">
        <v>113</v>
      </c>
      <c r="B296">
        <v>-15.93</v>
      </c>
      <c r="C296">
        <v>-32.07</v>
      </c>
      <c r="D296">
        <v>-15.93</v>
      </c>
      <c r="E296">
        <v>-31.91</v>
      </c>
      <c r="F296">
        <f>_10sept_0_106[[#This Row],[H_mag]]-40</f>
        <v>-55.93</v>
      </c>
      <c r="G296">
        <f>_10sept_0_106[[#This Row],[V_mag]]-40</f>
        <v>-55.93</v>
      </c>
      <c r="H296">
        <f>(10^(_10sept_0_106[[#This Row],[H_mag_adj]]/20)*COS(RADIANS(_10sept_0_106[[#This Row],[H_phase]])))*0.6</f>
        <v>8.1234354351073293E-4</v>
      </c>
      <c r="I296">
        <f>(10^(_10sept_0_106[[#This Row],[H_mag_adj]]/20)*SIN(RADIANS(_10sept_0_106[[#This Row],[H_phase]])))*0.6</f>
        <v>-5.0898962295362461E-4</v>
      </c>
      <c r="J296">
        <f>(10^(_10sept_0_106[[#This Row],[V_mag_adj]]/20)*COS(RADIANS(_10sept_0_106[[#This Row],[V_phase]])))*0.6</f>
        <v>8.1376174141895789E-4</v>
      </c>
      <c r="K296">
        <f>(10^(_10sept_0_106[[#This Row],[V_mag_adj]]/20)*SIN(RADIANS(_10sept_0_106[[#This Row],[V_phase]])))*0.6</f>
        <v>-5.067191501816683E-4</v>
      </c>
    </row>
    <row r="297" spans="1:11" x14ac:dyDescent="0.25">
      <c r="A297">
        <v>114</v>
      </c>
      <c r="B297">
        <v>-16.12</v>
      </c>
      <c r="C297">
        <v>-48.17</v>
      </c>
      <c r="D297">
        <v>-16.13</v>
      </c>
      <c r="E297">
        <v>-48.07</v>
      </c>
      <c r="F297">
        <f>_10sept_0_106[[#This Row],[H_mag]]-40</f>
        <v>-56.120000000000005</v>
      </c>
      <c r="G297">
        <f>_10sept_0_106[[#This Row],[V_mag]]-40</f>
        <v>-56.129999999999995</v>
      </c>
      <c r="H297">
        <f>(10^(_10sept_0_106[[#This Row],[H_mag_adj]]/20)*COS(RADIANS(_10sept_0_106[[#This Row],[H_phase]])))*0.6</f>
        <v>6.2549919641218248E-4</v>
      </c>
      <c r="I297">
        <f>(10^(_10sept_0_106[[#This Row],[H_mag_adj]]/20)*SIN(RADIANS(_10sept_0_106[[#This Row],[H_phase]])))*0.6</f>
        <v>-6.9884601612768939E-4</v>
      </c>
      <c r="J297">
        <f>(10^(_10sept_0_106[[#This Row],[V_mag_adj]]/20)*COS(RADIANS(_10sept_0_106[[#This Row],[V_phase]])))*0.6</f>
        <v>6.2599683897248033E-4</v>
      </c>
      <c r="K297">
        <f>(10^(_10sept_0_106[[#This Row],[V_mag_adj]]/20)*SIN(RADIANS(_10sept_0_106[[#This Row],[V_phase]])))*0.6</f>
        <v>-6.9695039436764314E-4</v>
      </c>
    </row>
    <row r="298" spans="1:11" x14ac:dyDescent="0.25">
      <c r="A298">
        <v>115</v>
      </c>
      <c r="B298">
        <v>-16.23</v>
      </c>
      <c r="C298">
        <v>-64.58</v>
      </c>
      <c r="D298">
        <v>-16.3</v>
      </c>
      <c r="E298">
        <v>-64.73</v>
      </c>
      <c r="F298">
        <f>_10sept_0_106[[#This Row],[H_mag]]-40</f>
        <v>-56.230000000000004</v>
      </c>
      <c r="G298">
        <f>_10sept_0_106[[#This Row],[V_mag]]-40</f>
        <v>-56.3</v>
      </c>
      <c r="H298">
        <f>(10^(_10sept_0_106[[#This Row],[H_mag_adj]]/20)*COS(RADIANS(_10sept_0_106[[#This Row],[H_phase]])))*0.6</f>
        <v>3.9752275175419728E-4</v>
      </c>
      <c r="I298">
        <f>(10^(_10sept_0_106[[#This Row],[H_mag_adj]]/20)*SIN(RADIANS(_10sept_0_106[[#This Row],[H_phase]])))*0.6</f>
        <v>-8.3642732547836924E-4</v>
      </c>
      <c r="J298">
        <f>(10^(_10sept_0_106[[#This Row],[V_mag_adj]]/20)*COS(RADIANS(_10sept_0_106[[#This Row],[V_phase]])))*0.6</f>
        <v>3.9215843746501303E-4</v>
      </c>
      <c r="K298">
        <f>(10^(_10sept_0_106[[#This Row],[V_mag_adj]]/20)*SIN(RADIANS(_10sept_0_106[[#This Row],[V_phase]])))*0.6</f>
        <v>-8.3074312121146708E-4</v>
      </c>
    </row>
    <row r="299" spans="1:11" x14ac:dyDescent="0.25">
      <c r="A299">
        <v>116</v>
      </c>
      <c r="B299">
        <v>-16.23</v>
      </c>
      <c r="C299">
        <v>-80.8</v>
      </c>
      <c r="D299">
        <v>-16.27</v>
      </c>
      <c r="E299">
        <v>-81.08</v>
      </c>
      <c r="F299">
        <f>_10sept_0_106[[#This Row],[H_mag]]-40</f>
        <v>-56.230000000000004</v>
      </c>
      <c r="G299">
        <f>_10sept_0_106[[#This Row],[V_mag]]-40</f>
        <v>-56.269999999999996</v>
      </c>
      <c r="H299">
        <f>(10^(_10sept_0_106[[#This Row],[H_mag_adj]]/20)*COS(RADIANS(_10sept_0_106[[#This Row],[H_phase]])))*0.6</f>
        <v>1.4806370624128283E-4</v>
      </c>
      <c r="I299">
        <f>(10^(_10sept_0_106[[#This Row],[H_mag_adj]]/20)*SIN(RADIANS(_10sept_0_106[[#This Row],[H_phase]])))*0.6</f>
        <v>-9.1417293104927477E-4</v>
      </c>
      <c r="J299">
        <f>(10^(_10sept_0_106[[#This Row],[V_mag_adj]]/20)*COS(RADIANS(_10sept_0_106[[#This Row],[V_phase]])))*0.6</f>
        <v>1.42934707641538E-4</v>
      </c>
      <c r="K299">
        <f>(10^(_10sept_0_106[[#This Row],[V_mag_adj]]/20)*SIN(RADIANS(_10sept_0_106[[#This Row],[V_phase]])))*0.6</f>
        <v>-9.1068207037167204E-4</v>
      </c>
    </row>
    <row r="300" spans="1:11" x14ac:dyDescent="0.25">
      <c r="A300">
        <v>117</v>
      </c>
      <c r="B300">
        <v>-16.149999999999999</v>
      </c>
      <c r="C300">
        <v>-97.16</v>
      </c>
      <c r="D300">
        <v>-16.170000000000002</v>
      </c>
      <c r="E300">
        <v>-96.91</v>
      </c>
      <c r="F300">
        <f>_10sept_0_106[[#This Row],[H_mag]]-40</f>
        <v>-56.15</v>
      </c>
      <c r="G300">
        <f>_10sept_0_106[[#This Row],[V_mag]]-40</f>
        <v>-56.17</v>
      </c>
      <c r="H300">
        <f>(10^(_10sept_0_106[[#This Row],[H_mag_adj]]/20)*COS(RADIANS(_10sept_0_106[[#This Row],[H_phase]])))*0.6</f>
        <v>-1.1649591556870821E-4</v>
      </c>
      <c r="I300">
        <f>(10^(_10sept_0_106[[#This Row],[H_mag_adj]]/20)*SIN(RADIANS(_10sept_0_106[[#This Row],[H_phase]])))*0.6</f>
        <v>-9.2736634394691988E-4</v>
      </c>
      <c r="J300">
        <f>(10^(_10sept_0_106[[#This Row],[V_mag_adj]]/20)*COS(RADIANS(_10sept_0_106[[#This Row],[V_phase]])))*0.6</f>
        <v>-1.1218979624239982E-4</v>
      </c>
      <c r="K300">
        <f>(10^(_10sept_0_106[[#This Row],[V_mag_adj]]/20)*SIN(RADIANS(_10sept_0_106[[#This Row],[V_phase]])))*0.6</f>
        <v>-9.2573179162177784E-4</v>
      </c>
    </row>
    <row r="301" spans="1:11" x14ac:dyDescent="0.25">
      <c r="A301">
        <v>118</v>
      </c>
      <c r="B301">
        <v>-16.04</v>
      </c>
      <c r="C301">
        <v>-112.43</v>
      </c>
      <c r="D301">
        <v>-16.07</v>
      </c>
      <c r="E301">
        <v>-112.35</v>
      </c>
      <c r="F301">
        <f>_10sept_0_106[[#This Row],[H_mag]]-40</f>
        <v>-56.04</v>
      </c>
      <c r="G301">
        <f>_10sept_0_106[[#This Row],[V_mag]]-40</f>
        <v>-56.07</v>
      </c>
      <c r="H301">
        <f>(10^(_10sept_0_106[[#This Row],[H_mag_adj]]/20)*COS(RADIANS(_10sept_0_106[[#This Row],[H_phase]])))*0.6</f>
        <v>-3.6116672731350625E-4</v>
      </c>
      <c r="I301">
        <f>(10^(_10sept_0_106[[#This Row],[H_mag_adj]]/20)*SIN(RADIANS(_10sept_0_106[[#This Row],[H_phase]])))*0.6</f>
        <v>-8.7495555867901729E-4</v>
      </c>
      <c r="J301">
        <f>(10^(_10sept_0_106[[#This Row],[V_mag_adj]]/20)*COS(RADIANS(_10sept_0_106[[#This Row],[V_phase]])))*0.6</f>
        <v>-3.5870364672290199E-4</v>
      </c>
      <c r="K301">
        <f>(10^(_10sept_0_106[[#This Row],[V_mag_adj]]/20)*SIN(RADIANS(_10sept_0_106[[#This Row],[V_phase]])))*0.6</f>
        <v>-8.724404770719304E-4</v>
      </c>
    </row>
    <row r="302" spans="1:11" x14ac:dyDescent="0.25">
      <c r="A302">
        <v>119</v>
      </c>
      <c r="B302">
        <v>-15.95</v>
      </c>
      <c r="C302">
        <v>-127.28</v>
      </c>
      <c r="D302">
        <v>-15.98</v>
      </c>
      <c r="E302">
        <v>-126.33</v>
      </c>
      <c r="F302">
        <f>_10sept_0_106[[#This Row],[H_mag]]-40</f>
        <v>-55.95</v>
      </c>
      <c r="G302">
        <f>_10sept_0_106[[#This Row],[V_mag]]-40</f>
        <v>-55.980000000000004</v>
      </c>
      <c r="H302">
        <f>(10^(_10sept_0_106[[#This Row],[H_mag_adj]]/20)*COS(RADIANS(_10sept_0_106[[#This Row],[H_phase]])))*0.6</f>
        <v>-5.7931728859322428E-4</v>
      </c>
      <c r="I302">
        <f>(10^(_10sept_0_106[[#This Row],[H_mag_adj]]/20)*SIN(RADIANS(_10sept_0_106[[#This Row],[H_phase]])))*0.6</f>
        <v>-7.6101356961275123E-4</v>
      </c>
      <c r="J302">
        <f>(10^(_10sept_0_106[[#This Row],[V_mag_adj]]/20)*COS(RADIANS(_10sept_0_106[[#This Row],[V_phase]])))*0.6</f>
        <v>-5.6466649271108105E-4</v>
      </c>
      <c r="K302">
        <f>(10^(_10sept_0_106[[#This Row],[V_mag_adj]]/20)*SIN(RADIANS(_10sept_0_106[[#This Row],[V_phase]])))*0.6</f>
        <v>-7.6785729800684331E-4</v>
      </c>
    </row>
    <row r="303" spans="1:11" x14ac:dyDescent="0.25">
      <c r="A303">
        <v>120</v>
      </c>
      <c r="B303">
        <v>-15.92</v>
      </c>
      <c r="C303">
        <v>-141.04</v>
      </c>
      <c r="D303">
        <v>-15.99</v>
      </c>
      <c r="E303">
        <v>-140.86000000000001</v>
      </c>
      <c r="F303">
        <f>_10sept_0_106[[#This Row],[H_mag]]-40</f>
        <v>-55.92</v>
      </c>
      <c r="G303">
        <f>_10sept_0_106[[#This Row],[V_mag]]-40</f>
        <v>-55.99</v>
      </c>
      <c r="H303">
        <f>(10^(_10sept_0_106[[#This Row],[H_mag_adj]]/20)*COS(RADIANS(_10sept_0_106[[#This Row],[H_phase]])))*0.6</f>
        <v>-7.4627551350469603E-4</v>
      </c>
      <c r="I303">
        <f>(10^(_10sept_0_106[[#This Row],[H_mag_adj]]/20)*SIN(RADIANS(_10sept_0_106[[#This Row],[H_phase]])))*0.6</f>
        <v>-6.0345983895312538E-4</v>
      </c>
      <c r="J303">
        <f>(10^(_10sept_0_106[[#This Row],[V_mag_adj]]/20)*COS(RADIANS(_10sept_0_106[[#This Row],[V_phase]])))*0.6</f>
        <v>-7.384011552053274E-4</v>
      </c>
      <c r="K303">
        <f>(10^(_10sept_0_106[[#This Row],[V_mag_adj]]/20)*SIN(RADIANS(_10sept_0_106[[#This Row],[V_phase]])))*0.6</f>
        <v>-6.0093878888338133E-4</v>
      </c>
    </row>
    <row r="304" spans="1:11" x14ac:dyDescent="0.25">
      <c r="A304">
        <v>121</v>
      </c>
      <c r="B304">
        <v>-15.92</v>
      </c>
      <c r="C304">
        <v>-155.34</v>
      </c>
      <c r="D304">
        <v>-16.03</v>
      </c>
      <c r="E304">
        <v>-154.80000000000001</v>
      </c>
      <c r="F304">
        <f>_10sept_0_106[[#This Row],[H_mag]]-40</f>
        <v>-55.92</v>
      </c>
      <c r="G304">
        <f>_10sept_0_106[[#This Row],[V_mag]]-40</f>
        <v>-56.03</v>
      </c>
      <c r="H304">
        <f>(10^(_10sept_0_106[[#This Row],[H_mag_adj]]/20)*COS(RADIANS(_10sept_0_106[[#This Row],[H_phase]])))*0.6</f>
        <v>-8.7220669698903749E-4</v>
      </c>
      <c r="I304">
        <f>(10^(_10sept_0_106[[#This Row],[H_mag_adj]]/20)*SIN(RADIANS(_10sept_0_106[[#This Row],[H_phase]])))*0.6</f>
        <v>-4.004327621630165E-4</v>
      </c>
      <c r="J304">
        <f>(10^(_10sept_0_106[[#This Row],[V_mag_adj]]/20)*COS(RADIANS(_10sept_0_106[[#This Row],[V_phase]])))*0.6</f>
        <v>-8.5746583903235224E-4</v>
      </c>
      <c r="K304">
        <f>(10^(_10sept_0_106[[#This Row],[V_mag_adj]]/20)*SIN(RADIANS(_10sept_0_106[[#This Row],[V_phase]])))*0.6</f>
        <v>-4.0349279620831882E-4</v>
      </c>
    </row>
    <row r="305" spans="1:11" x14ac:dyDescent="0.25">
      <c r="A305">
        <v>122</v>
      </c>
      <c r="B305">
        <v>-15.99</v>
      </c>
      <c r="C305">
        <v>-170.5</v>
      </c>
      <c r="D305">
        <v>-16.12</v>
      </c>
      <c r="E305">
        <v>-170.17</v>
      </c>
      <c r="F305">
        <f>_10sept_0_106[[#This Row],[H_mag]]-40</f>
        <v>-55.99</v>
      </c>
      <c r="G305">
        <f>_10sept_0_106[[#This Row],[V_mag]]-40</f>
        <v>-56.120000000000005</v>
      </c>
      <c r="H305">
        <f>(10^(_10sept_0_106[[#This Row],[H_mag_adj]]/20)*COS(RADIANS(_10sept_0_106[[#This Row],[H_phase]])))*0.6</f>
        <v>-9.3897481406919549E-4</v>
      </c>
      <c r="I305">
        <f>(10^(_10sept_0_106[[#This Row],[H_mag_adj]]/20)*SIN(RADIANS(_10sept_0_106[[#This Row],[H_phase]])))*0.6</f>
        <v>-1.5713049524807999E-4</v>
      </c>
      <c r="J305">
        <f>(10^(_10sept_0_106[[#This Row],[V_mag_adj]]/20)*COS(RADIANS(_10sept_0_106[[#This Row],[V_phase]])))*0.6</f>
        <v>-9.2411910742479469E-4</v>
      </c>
      <c r="K305">
        <f>(10^(_10sept_0_106[[#This Row],[V_mag_adj]]/20)*SIN(RADIANS(_10sept_0_106[[#This Row],[V_phase]])))*0.6</f>
        <v>-1.6012143598603408E-4</v>
      </c>
    </row>
    <row r="306" spans="1:11" x14ac:dyDescent="0.25">
      <c r="A306">
        <v>123</v>
      </c>
      <c r="B306">
        <v>-15.99</v>
      </c>
      <c r="C306">
        <v>174.8</v>
      </c>
      <c r="D306">
        <v>-16.18</v>
      </c>
      <c r="E306">
        <v>174.77</v>
      </c>
      <c r="F306">
        <f>_10sept_0_106[[#This Row],[H_mag]]-40</f>
        <v>-55.99</v>
      </c>
      <c r="G306">
        <f>_10sept_0_106[[#This Row],[V_mag]]-40</f>
        <v>-56.18</v>
      </c>
      <c r="H306">
        <f>(10^(_10sept_0_106[[#This Row],[H_mag_adj]]/20)*COS(RADIANS(_10sept_0_106[[#This Row],[H_phase]])))*0.6</f>
        <v>-9.4811316982360277E-4</v>
      </c>
      <c r="I306">
        <f>(10^(_10sept_0_106[[#This Row],[H_mag_adj]]/20)*SIN(RADIANS(_10sept_0_106[[#This Row],[H_phase]])))*0.6</f>
        <v>8.6285057803927963E-5</v>
      </c>
      <c r="J306">
        <f>(10^(_10sept_0_106[[#This Row],[V_mag_adj]]/20)*COS(RADIANS(_10sept_0_106[[#This Row],[V_phase]])))*0.6</f>
        <v>-9.2755447393164342E-4</v>
      </c>
      <c r="K306">
        <f>(10^(_10sept_0_106[[#This Row],[V_mag_adj]]/20)*SIN(RADIANS(_10sept_0_106[[#This Row],[V_phase]])))*0.6</f>
        <v>8.4903782109897201E-5</v>
      </c>
    </row>
    <row r="307" spans="1:11" x14ac:dyDescent="0.25">
      <c r="A307">
        <v>124</v>
      </c>
      <c r="B307">
        <v>-16.059999999999999</v>
      </c>
      <c r="C307">
        <v>160.15</v>
      </c>
      <c r="D307">
        <v>-16.22</v>
      </c>
      <c r="E307">
        <v>159.6</v>
      </c>
      <c r="F307">
        <f>_10sept_0_106[[#This Row],[H_mag]]-40</f>
        <v>-56.06</v>
      </c>
      <c r="G307">
        <f>_10sept_0_106[[#This Row],[V_mag]]-40</f>
        <v>-56.22</v>
      </c>
      <c r="H307">
        <f>(10^(_10sept_0_106[[#This Row],[H_mag_adj]]/20)*COS(RADIANS(_10sept_0_106[[#This Row],[H_phase]])))*0.6</f>
        <v>-8.8827862045596107E-4</v>
      </c>
      <c r="I307">
        <f>(10^(_10sept_0_106[[#This Row],[H_mag_adj]]/20)*SIN(RADIANS(_10sept_0_106[[#This Row],[H_phase]])))*0.6</f>
        <v>3.2067590054264591E-4</v>
      </c>
      <c r="J307">
        <f>(10^(_10sept_0_106[[#This Row],[V_mag_adj]]/20)*COS(RADIANS(_10sept_0_106[[#This Row],[V_phase]])))*0.6</f>
        <v>-8.6900349321704492E-4</v>
      </c>
      <c r="K307">
        <f>(10^(_10sept_0_106[[#This Row],[V_mag_adj]]/20)*SIN(RADIANS(_10sept_0_106[[#This Row],[V_phase]])))*0.6</f>
        <v>3.2317950217381738E-4</v>
      </c>
    </row>
    <row r="308" spans="1:11" x14ac:dyDescent="0.25">
      <c r="A308">
        <v>125</v>
      </c>
      <c r="B308">
        <v>-16.12</v>
      </c>
      <c r="C308">
        <v>145.30000000000001</v>
      </c>
      <c r="D308">
        <v>-16.21</v>
      </c>
      <c r="E308">
        <v>144.65</v>
      </c>
      <c r="F308">
        <f>_10sept_0_106[[#This Row],[H_mag]]-40</f>
        <v>-56.120000000000005</v>
      </c>
      <c r="G308">
        <f>_10sept_0_106[[#This Row],[V_mag]]-40</f>
        <v>-56.21</v>
      </c>
      <c r="H308">
        <f>(10^(_10sept_0_106[[#This Row],[H_mag_adj]]/20)*COS(RADIANS(_10sept_0_106[[#This Row],[H_phase]])))*0.6</f>
        <v>-7.7107951178910278E-4</v>
      </c>
      <c r="I308">
        <f>(10^(_10sept_0_106[[#This Row],[H_mag_adj]]/20)*SIN(RADIANS(_10sept_0_106[[#This Row],[H_phase]])))*0.6</f>
        <v>5.3392076703281336E-4</v>
      </c>
      <c r="J308">
        <f>(10^(_10sept_0_106[[#This Row],[V_mag_adj]]/20)*COS(RADIANS(_10sept_0_106[[#This Row],[V_phase]])))*0.6</f>
        <v>-7.5708743936010812E-4</v>
      </c>
      <c r="K308">
        <f>(10^(_10sept_0_106[[#This Row],[V_mag_adj]]/20)*SIN(RADIANS(_10sept_0_106[[#This Row],[V_phase]])))*0.6</f>
        <v>5.3704029780742935E-4</v>
      </c>
    </row>
    <row r="309" spans="1:11" x14ac:dyDescent="0.25">
      <c r="A309">
        <v>126</v>
      </c>
      <c r="B309">
        <v>-16.25</v>
      </c>
      <c r="C309">
        <v>130.55000000000001</v>
      </c>
      <c r="D309">
        <v>-16.36</v>
      </c>
      <c r="E309">
        <v>129.94</v>
      </c>
      <c r="F309">
        <f>_10sept_0_106[[#This Row],[H_mag]]-40</f>
        <v>-56.25</v>
      </c>
      <c r="G309">
        <f>_10sept_0_106[[#This Row],[V_mag]]-40</f>
        <v>-56.36</v>
      </c>
      <c r="H309">
        <f>(10^(_10sept_0_106[[#This Row],[H_mag_adj]]/20)*COS(RADIANS(_10sept_0_106[[#This Row],[H_phase]])))*0.6</f>
        <v>-6.0067425568913874E-4</v>
      </c>
      <c r="I309">
        <f>(10^(_10sept_0_106[[#This Row],[H_mag_adj]]/20)*SIN(RADIANS(_10sept_0_106[[#This Row],[H_phase]])))*0.6</f>
        <v>7.020576704163938E-4</v>
      </c>
      <c r="J309">
        <f>(10^(_10sept_0_106[[#This Row],[V_mag_adj]]/20)*COS(RADIANS(_10sept_0_106[[#This Row],[V_phase]])))*0.6</f>
        <v>-5.8570127600278388E-4</v>
      </c>
      <c r="K309">
        <f>(10^(_10sept_0_106[[#This Row],[V_mag_adj]]/20)*SIN(RADIANS(_10sept_0_106[[#This Row],[V_phase]])))*0.6</f>
        <v>6.9949791976239883E-4</v>
      </c>
    </row>
    <row r="310" spans="1:11" x14ac:dyDescent="0.25">
      <c r="A310">
        <v>127</v>
      </c>
      <c r="B310">
        <v>-16.559999999999999</v>
      </c>
      <c r="C310">
        <v>116.75</v>
      </c>
      <c r="D310">
        <v>-16.59</v>
      </c>
      <c r="E310">
        <v>116.07</v>
      </c>
      <c r="F310">
        <f>_10sept_0_106[[#This Row],[H_mag]]-40</f>
        <v>-56.56</v>
      </c>
      <c r="G310">
        <f>_10sept_0_106[[#This Row],[V_mag]]-40</f>
        <v>-56.59</v>
      </c>
      <c r="H310">
        <f>(10^(_10sept_0_106[[#This Row],[H_mag_adj]]/20)*COS(RADIANS(_10sept_0_106[[#This Row],[H_phase]])))*0.6</f>
        <v>-4.012903896452044E-4</v>
      </c>
      <c r="I310">
        <f>(10^(_10sept_0_106[[#This Row],[H_mag_adj]]/20)*SIN(RADIANS(_10sept_0_106[[#This Row],[H_phase]])))*0.6</f>
        <v>7.9614554389583988E-4</v>
      </c>
      <c r="J310">
        <f>(10^(_10sept_0_106[[#This Row],[V_mag_adj]]/20)*COS(RADIANS(_10sept_0_106[[#This Row],[V_phase]])))*0.6</f>
        <v>-3.9046256280697518E-4</v>
      </c>
      <c r="K310">
        <f>(10^(_10sept_0_106[[#This Row],[V_mag_adj]]/20)*SIN(RADIANS(_10sept_0_106[[#This Row],[V_phase]])))*0.6</f>
        <v>7.9809069896370104E-4</v>
      </c>
    </row>
    <row r="311" spans="1:11" x14ac:dyDescent="0.25">
      <c r="A311">
        <v>128</v>
      </c>
      <c r="B311">
        <v>-16.989999999999998</v>
      </c>
      <c r="C311">
        <v>102.8</v>
      </c>
      <c r="D311">
        <v>-16.93</v>
      </c>
      <c r="E311">
        <v>102.28</v>
      </c>
      <c r="F311">
        <f>_10sept_0_106[[#This Row],[H_mag]]-40</f>
        <v>-56.989999999999995</v>
      </c>
      <c r="G311">
        <f>_10sept_0_106[[#This Row],[V_mag]]-40</f>
        <v>-56.93</v>
      </c>
      <c r="H311">
        <f>(10^(_10sept_0_106[[#This Row],[H_mag_adj]]/20)*COS(RADIANS(_10sept_0_106[[#This Row],[H_phase]])))*0.6</f>
        <v>-1.8798364213544361E-4</v>
      </c>
      <c r="I311">
        <f>(10^(_10sept_0_106[[#This Row],[H_mag_adj]]/20)*SIN(RADIANS(_10sept_0_106[[#This Row],[H_phase]])))*0.6</f>
        <v>8.2741309112031826E-4</v>
      </c>
      <c r="J311">
        <f>(10^(_10sept_0_106[[#This Row],[V_mag_adj]]/20)*COS(RADIANS(_10sept_0_106[[#This Row],[V_phase]])))*0.6</f>
        <v>-1.8171757528531154E-4</v>
      </c>
      <c r="K311">
        <f>(10^(_10sept_0_106[[#This Row],[V_mag_adj]]/20)*SIN(RADIANS(_10sept_0_106[[#This Row],[V_phase]])))*0.6</f>
        <v>8.3483202014542307E-4</v>
      </c>
    </row>
    <row r="312" spans="1:11" x14ac:dyDescent="0.25">
      <c r="A312">
        <v>129</v>
      </c>
      <c r="B312">
        <v>-17.45</v>
      </c>
      <c r="C312">
        <v>87.78</v>
      </c>
      <c r="D312">
        <v>-17.46</v>
      </c>
      <c r="E312">
        <v>87.79</v>
      </c>
      <c r="F312">
        <f>_10sept_0_106[[#This Row],[H_mag]]-40</f>
        <v>-57.45</v>
      </c>
      <c r="G312">
        <f>_10sept_0_106[[#This Row],[V_mag]]-40</f>
        <v>-57.46</v>
      </c>
      <c r="H312">
        <f>(10^(_10sept_0_106[[#This Row],[H_mag_adj]]/20)*COS(RADIANS(_10sept_0_106[[#This Row],[H_phase]])))*0.6</f>
        <v>3.1172592403424939E-5</v>
      </c>
      <c r="I312">
        <f>(10^(_10sept_0_106[[#This Row],[H_mag_adj]]/20)*SIN(RADIANS(_10sept_0_106[[#This Row],[H_phase]])))*0.6</f>
        <v>8.0412797422376261E-4</v>
      </c>
      <c r="J312">
        <f>(10^(_10sept_0_106[[#This Row],[V_mag_adj]]/20)*COS(RADIANS(_10sept_0_106[[#This Row],[V_phase]])))*0.6</f>
        <v>3.0996538487600741E-5</v>
      </c>
      <c r="K312">
        <f>(10^(_10sept_0_106[[#This Row],[V_mag_adj]]/20)*SIN(RADIANS(_10sept_0_106[[#This Row],[V_phase]])))*0.6</f>
        <v>8.0320814255178876E-4</v>
      </c>
    </row>
    <row r="313" spans="1:11" x14ac:dyDescent="0.25">
      <c r="A313">
        <v>130</v>
      </c>
      <c r="B313">
        <v>-17.98</v>
      </c>
      <c r="C313">
        <v>71.41</v>
      </c>
      <c r="D313">
        <v>-18.010000000000002</v>
      </c>
      <c r="E313">
        <v>70.73</v>
      </c>
      <c r="F313">
        <f>_10sept_0_106[[#This Row],[H_mag]]-40</f>
        <v>-57.980000000000004</v>
      </c>
      <c r="G313">
        <f>_10sept_0_106[[#This Row],[V_mag]]-40</f>
        <v>-58.010000000000005</v>
      </c>
      <c r="H313">
        <f>(10^(_10sept_0_106[[#This Row],[H_mag_adj]]/20)*COS(RADIANS(_10sept_0_106[[#This Row],[H_phase]])))*0.6</f>
        <v>2.4135774317597292E-4</v>
      </c>
      <c r="I313">
        <f>(10^(_10sept_0_106[[#This Row],[H_mag_adj]]/20)*SIN(RADIANS(_10sept_0_106[[#This Row],[H_phase]])))*0.6</f>
        <v>7.1759430150149695E-4</v>
      </c>
      <c r="J313">
        <f>(10^(_10sept_0_106[[#This Row],[V_mag_adj]]/20)*COS(RADIANS(_10sept_0_106[[#This Row],[V_phase]])))*0.6</f>
        <v>2.4899563847466887E-4</v>
      </c>
      <c r="K313">
        <f>(10^(_10sept_0_106[[#This Row],[V_mag_adj]]/20)*SIN(RADIANS(_10sept_0_106[[#This Row],[V_phase]])))*0.6</f>
        <v>7.1221518248204237E-4</v>
      </c>
    </row>
    <row r="314" spans="1:11" x14ac:dyDescent="0.25">
      <c r="A314">
        <v>131</v>
      </c>
      <c r="B314">
        <v>-18.420000000000002</v>
      </c>
      <c r="C314">
        <v>53.77</v>
      </c>
      <c r="D314">
        <v>-18.420000000000002</v>
      </c>
      <c r="E314">
        <v>54.13</v>
      </c>
      <c r="F314">
        <f>_10sept_0_106[[#This Row],[H_mag]]-40</f>
        <v>-58.42</v>
      </c>
      <c r="G314">
        <f>_10sept_0_106[[#This Row],[V_mag]]-40</f>
        <v>-58.42</v>
      </c>
      <c r="H314">
        <f>(10^(_10sept_0_106[[#This Row],[H_mag_adj]]/20)*COS(RADIANS(_10sept_0_106[[#This Row],[H_phase]])))*0.6</f>
        <v>4.2536268370460257E-4</v>
      </c>
      <c r="I314">
        <f>(10^(_10sept_0_106[[#This Row],[H_mag_adj]]/20)*SIN(RADIANS(_10sept_0_106[[#This Row],[H_phase]])))*0.6</f>
        <v>5.8054635946125875E-4</v>
      </c>
      <c r="J314">
        <f>(10^(_10sept_0_106[[#This Row],[V_mag_adj]]/20)*COS(RADIANS(_10sept_0_106[[#This Row],[V_phase]])))*0.6</f>
        <v>4.2170663105421885E-4</v>
      </c>
      <c r="K314">
        <f>(10^(_10sept_0_106[[#This Row],[V_mag_adj]]/20)*SIN(RADIANS(_10sept_0_106[[#This Row],[V_phase]])))*0.6</f>
        <v>5.8320751495244297E-4</v>
      </c>
    </row>
    <row r="315" spans="1:11" x14ac:dyDescent="0.25">
      <c r="A315">
        <v>132</v>
      </c>
      <c r="B315">
        <v>-18.66</v>
      </c>
      <c r="C315">
        <v>35.79</v>
      </c>
      <c r="D315">
        <v>-18.64</v>
      </c>
      <c r="E315">
        <v>36.14</v>
      </c>
      <c r="F315">
        <f>_10sept_0_106[[#This Row],[H_mag]]-40</f>
        <v>-58.66</v>
      </c>
      <c r="G315">
        <f>_10sept_0_106[[#This Row],[V_mag]]-40</f>
        <v>-58.64</v>
      </c>
      <c r="H315">
        <f>(10^(_10sept_0_106[[#This Row],[H_mag_adj]]/20)*COS(RADIANS(_10sept_0_106[[#This Row],[H_phase]])))*0.6</f>
        <v>5.6788570459804664E-4</v>
      </c>
      <c r="I315">
        <f>(10^(_10sept_0_106[[#This Row],[H_mag_adj]]/20)*SIN(RADIANS(_10sept_0_106[[#This Row],[H_phase]])))*0.6</f>
        <v>4.0942143593236815E-4</v>
      </c>
      <c r="J315">
        <f>(10^(_10sept_0_106[[#This Row],[V_mag_adj]]/20)*COS(RADIANS(_10sept_0_106[[#This Row],[V_phase]])))*0.6</f>
        <v>5.66677433378043E-4</v>
      </c>
      <c r="K315">
        <f>(10^(_10sept_0_106[[#This Row],[V_mag_adj]]/20)*SIN(RADIANS(_10sept_0_106[[#This Row],[V_phase]])))*0.6</f>
        <v>4.1383458496672206E-4</v>
      </c>
    </row>
    <row r="316" spans="1:11" x14ac:dyDescent="0.25">
      <c r="A316">
        <v>133</v>
      </c>
      <c r="B316">
        <v>-18.579999999999998</v>
      </c>
      <c r="C316">
        <v>17.64</v>
      </c>
      <c r="D316">
        <v>-18.61</v>
      </c>
      <c r="E316">
        <v>18.21</v>
      </c>
      <c r="F316">
        <f>_10sept_0_106[[#This Row],[H_mag]]-40</f>
        <v>-58.58</v>
      </c>
      <c r="G316">
        <f>_10sept_0_106[[#This Row],[V_mag]]-40</f>
        <v>-58.61</v>
      </c>
      <c r="H316">
        <f>(10^(_10sept_0_106[[#This Row],[H_mag_adj]]/20)*COS(RADIANS(_10sept_0_106[[#This Row],[H_phase]])))*0.6</f>
        <v>6.7334049912756103E-4</v>
      </c>
      <c r="I316">
        <f>(10^(_10sept_0_106[[#This Row],[H_mag_adj]]/20)*SIN(RADIANS(_10sept_0_106[[#This Row],[H_phase]])))*0.6</f>
        <v>2.1411368622422573E-4</v>
      </c>
      <c r="J316">
        <f>(10^(_10sept_0_106[[#This Row],[V_mag_adj]]/20)*COS(RADIANS(_10sept_0_106[[#This Row],[V_phase]])))*0.6</f>
        <v>6.6886296563950748E-4</v>
      </c>
      <c r="K316">
        <f>(10^(_10sept_0_106[[#This Row],[V_mag_adj]]/20)*SIN(RADIANS(_10sept_0_106[[#This Row],[V_phase]])))*0.6</f>
        <v>2.2004031902754303E-4</v>
      </c>
    </row>
    <row r="317" spans="1:11" x14ac:dyDescent="0.25">
      <c r="A317">
        <v>134</v>
      </c>
      <c r="B317">
        <v>-18.239999999999998</v>
      </c>
      <c r="C317">
        <v>0.63</v>
      </c>
      <c r="D317">
        <v>-18.329999999999998</v>
      </c>
      <c r="E317">
        <v>1.1299999999999999</v>
      </c>
      <c r="F317">
        <f>_10sept_0_106[[#This Row],[H_mag]]-40</f>
        <v>-58.239999999999995</v>
      </c>
      <c r="G317">
        <f>_10sept_0_106[[#This Row],[V_mag]]-40</f>
        <v>-58.33</v>
      </c>
      <c r="H317">
        <f>(10^(_10sept_0_106[[#This Row],[H_mag_adj]]/20)*COS(RADIANS(_10sept_0_106[[#This Row],[H_phase]])))*0.6</f>
        <v>7.347253022019916E-4</v>
      </c>
      <c r="I317">
        <f>(10^(_10sept_0_106[[#This Row],[H_mag_adj]]/20)*SIN(RADIANS(_10sept_0_106[[#This Row],[H_phase]])))*0.6</f>
        <v>8.0790522368916583E-6</v>
      </c>
      <c r="J317">
        <f>(10^(_10sept_0_106[[#This Row],[V_mag_adj]]/20)*COS(RADIANS(_10sept_0_106[[#This Row],[V_phase]])))*0.6</f>
        <v>7.270541906706985E-4</v>
      </c>
      <c r="K317">
        <f>(10^(_10sept_0_106[[#This Row],[V_mag_adj]]/20)*SIN(RADIANS(_10sept_0_106[[#This Row],[V_phase]])))*0.6</f>
        <v>1.4340982531426099E-5</v>
      </c>
    </row>
    <row r="318" spans="1:11" x14ac:dyDescent="0.25">
      <c r="A318">
        <v>135</v>
      </c>
      <c r="B318">
        <v>-17.850000000000001</v>
      </c>
      <c r="C318">
        <v>-14.67</v>
      </c>
      <c r="D318">
        <v>-17.98</v>
      </c>
      <c r="E318">
        <v>-14.14</v>
      </c>
      <c r="F318">
        <f>_10sept_0_106[[#This Row],[H_mag]]-40</f>
        <v>-57.85</v>
      </c>
      <c r="G318">
        <f>_10sept_0_106[[#This Row],[V_mag]]-40</f>
        <v>-57.980000000000004</v>
      </c>
      <c r="H318">
        <f>(10^(_10sept_0_106[[#This Row],[H_mag_adj]]/20)*COS(RADIANS(_10sept_0_106[[#This Row],[H_phase]])))*0.6</f>
        <v>7.4345990574420796E-4</v>
      </c>
      <c r="I318">
        <f>(10^(_10sept_0_106[[#This Row],[H_mag_adj]]/20)*SIN(RADIANS(_10sept_0_106[[#This Row],[H_phase]])))*0.6</f>
        <v>-1.9462704566078871E-4</v>
      </c>
      <c r="J318">
        <f>(10^(_10sept_0_106[[#This Row],[V_mag_adj]]/20)*COS(RADIANS(_10sept_0_106[[#This Row],[V_phase]])))*0.6</f>
        <v>7.341577859531573E-4</v>
      </c>
      <c r="K318">
        <f>(10^(_10sept_0_106[[#This Row],[V_mag_adj]]/20)*SIN(RADIANS(_10sept_0_106[[#This Row],[V_phase]])))*0.6</f>
        <v>-1.8495266168070762E-4</v>
      </c>
    </row>
    <row r="319" spans="1:11" x14ac:dyDescent="0.25">
      <c r="A319">
        <v>136</v>
      </c>
      <c r="B319">
        <v>-17.41</v>
      </c>
      <c r="C319">
        <v>-27.76</v>
      </c>
      <c r="D319">
        <v>-17.579999999999998</v>
      </c>
      <c r="E319">
        <v>-27.67</v>
      </c>
      <c r="F319">
        <f>_10sept_0_106[[#This Row],[H_mag]]-40</f>
        <v>-57.41</v>
      </c>
      <c r="G319">
        <f>_10sept_0_106[[#This Row],[V_mag]]-40</f>
        <v>-57.58</v>
      </c>
      <c r="H319">
        <f>(10^(_10sept_0_106[[#This Row],[H_mag_adj]]/20)*COS(RADIANS(_10sept_0_106[[#This Row],[H_phase]])))*0.6</f>
        <v>7.1539939136062395E-4</v>
      </c>
      <c r="I319">
        <f>(10^(_10sept_0_106[[#This Row],[H_mag_adj]]/20)*SIN(RADIANS(_10sept_0_106[[#This Row],[H_phase]])))*0.6</f>
        <v>-3.7654926562028662E-4</v>
      </c>
      <c r="J319">
        <f>(10^(_10sept_0_106[[#This Row],[V_mag_adj]]/20)*COS(RADIANS(_10sept_0_106[[#This Row],[V_phase]])))*0.6</f>
        <v>7.0211289778325232E-4</v>
      </c>
      <c r="K319">
        <f>(10^(_10sept_0_106[[#This Row],[V_mag_adj]]/20)*SIN(RADIANS(_10sept_0_106[[#This Row],[V_phase]])))*0.6</f>
        <v>-3.6814868438958933E-4</v>
      </c>
    </row>
    <row r="320" spans="1:11" x14ac:dyDescent="0.25">
      <c r="A320">
        <v>137</v>
      </c>
      <c r="B320">
        <v>-17.059999999999999</v>
      </c>
      <c r="C320">
        <v>-40.340000000000003</v>
      </c>
      <c r="D320">
        <v>-17.29</v>
      </c>
      <c r="E320">
        <v>-39.82</v>
      </c>
      <c r="F320">
        <f>_10sept_0_106[[#This Row],[H_mag]]-40</f>
        <v>-57.06</v>
      </c>
      <c r="G320">
        <f>_10sept_0_106[[#This Row],[V_mag]]-40</f>
        <v>-57.29</v>
      </c>
      <c r="H320">
        <f>(10^(_10sept_0_106[[#This Row],[H_mag_adj]]/20)*COS(RADIANS(_10sept_0_106[[#This Row],[H_phase]])))*0.6</f>
        <v>6.4154873491155807E-4</v>
      </c>
      <c r="I320">
        <f>(10^(_10sept_0_106[[#This Row],[H_mag_adj]]/20)*SIN(RADIANS(_10sept_0_106[[#This Row],[H_phase]])))*0.6</f>
        <v>-5.4484335824881022E-4</v>
      </c>
      <c r="J320">
        <f>(10^(_10sept_0_106[[#This Row],[V_mag_adj]]/20)*COS(RADIANS(_10sept_0_106[[#This Row],[V_phase]])))*0.6</f>
        <v>6.2957347026076774E-4</v>
      </c>
      <c r="K320">
        <f>(10^(_10sept_0_106[[#This Row],[V_mag_adj]]/20)*SIN(RADIANS(_10sept_0_106[[#This Row],[V_phase]])))*0.6</f>
        <v>-5.2491326354388735E-4</v>
      </c>
    </row>
    <row r="321" spans="1:11" x14ac:dyDescent="0.25">
      <c r="A321">
        <v>138</v>
      </c>
      <c r="B321">
        <v>-16.8</v>
      </c>
      <c r="C321">
        <v>-51.48</v>
      </c>
      <c r="D321">
        <v>-17.100000000000001</v>
      </c>
      <c r="E321">
        <v>-52.15</v>
      </c>
      <c r="F321">
        <f>_10sept_0_106[[#This Row],[H_mag]]-40</f>
        <v>-56.8</v>
      </c>
      <c r="G321">
        <f>_10sept_0_106[[#This Row],[V_mag]]-40</f>
        <v>-57.1</v>
      </c>
      <c r="H321">
        <f>(10^(_10sept_0_106[[#This Row],[H_mag_adj]]/20)*COS(RADIANS(_10sept_0_106[[#This Row],[H_phase]])))*0.6</f>
        <v>5.4012133599126125E-4</v>
      </c>
      <c r="I321">
        <f>(10^(_10sept_0_106[[#This Row],[H_mag_adj]]/20)*SIN(RADIANS(_10sept_0_106[[#This Row],[H_phase]])))*0.6</f>
        <v>-6.7853927632412615E-4</v>
      </c>
      <c r="J321">
        <f>(10^(_10sept_0_106[[#This Row],[V_mag_adj]]/20)*COS(RADIANS(_10sept_0_106[[#This Row],[V_phase]])))*0.6</f>
        <v>5.1408392657026965E-4</v>
      </c>
      <c r="K321">
        <f>(10^(_10sept_0_106[[#This Row],[V_mag_adj]]/20)*SIN(RADIANS(_10sept_0_106[[#This Row],[V_phase]])))*0.6</f>
        <v>-6.6156010486953455E-4</v>
      </c>
    </row>
    <row r="322" spans="1:11" x14ac:dyDescent="0.25">
      <c r="A322">
        <v>139</v>
      </c>
      <c r="B322">
        <v>-16.670000000000002</v>
      </c>
      <c r="C322">
        <v>-62.77</v>
      </c>
      <c r="D322">
        <v>-16.940000000000001</v>
      </c>
      <c r="E322">
        <v>-63.79</v>
      </c>
      <c r="F322">
        <f>_10sept_0_106[[#This Row],[H_mag]]-40</f>
        <v>-56.67</v>
      </c>
      <c r="G322">
        <f>_10sept_0_106[[#This Row],[V_mag]]-40</f>
        <v>-56.94</v>
      </c>
      <c r="H322">
        <f>(10^(_10sept_0_106[[#This Row],[H_mag_adj]]/20)*COS(RADIANS(_10sept_0_106[[#This Row],[H_phase]])))*0.6</f>
        <v>4.0281226187122637E-4</v>
      </c>
      <c r="I322">
        <f>(10^(_10sept_0_106[[#This Row],[H_mag_adj]]/20)*SIN(RADIANS(_10sept_0_106[[#This Row],[H_phase]])))*0.6</f>
        <v>-7.8277947481200606E-4</v>
      </c>
      <c r="J322">
        <f>(10^(_10sept_0_106[[#This Row],[V_mag_adj]]/20)*COS(RADIANS(_10sept_0_106[[#This Row],[V_phase]])))*0.6</f>
        <v>3.7691352770138182E-4</v>
      </c>
      <c r="K322">
        <f>(10^(_10sept_0_106[[#This Row],[V_mag_adj]]/20)*SIN(RADIANS(_10sept_0_106[[#This Row],[V_phase]])))*0.6</f>
        <v>-7.6565207304615606E-4</v>
      </c>
    </row>
    <row r="323" spans="1:11" x14ac:dyDescent="0.25">
      <c r="A323">
        <v>140</v>
      </c>
      <c r="B323">
        <v>-16.63</v>
      </c>
      <c r="C323">
        <v>-73.36</v>
      </c>
      <c r="D323">
        <v>-16.87</v>
      </c>
      <c r="E323">
        <v>-74.989999999999995</v>
      </c>
      <c r="F323">
        <f>_10sept_0_106[[#This Row],[H_mag]]-40</f>
        <v>-56.629999999999995</v>
      </c>
      <c r="G323">
        <f>_10sept_0_106[[#This Row],[V_mag]]-40</f>
        <v>-56.870000000000005</v>
      </c>
      <c r="H323">
        <f>(10^(_10sept_0_106[[#This Row],[H_mag_adj]]/20)*COS(RADIANS(_10sept_0_106[[#This Row],[H_phase]])))*0.6</f>
        <v>2.5325589285498453E-4</v>
      </c>
      <c r="I323">
        <f>(10^(_10sept_0_106[[#This Row],[H_mag_adj]]/20)*SIN(RADIANS(_10sept_0_106[[#This Row],[H_phase]])))*0.6</f>
        <v>-8.4736879640754596E-4</v>
      </c>
      <c r="J323">
        <f>(10^(_10sept_0_106[[#This Row],[V_mag_adj]]/20)*COS(RADIANS(_10sept_0_106[[#This Row],[V_phase]])))*0.6</f>
        <v>2.228077365675097E-4</v>
      </c>
      <c r="K323">
        <f>(10^(_10sept_0_106[[#This Row],[V_mag_adj]]/20)*SIN(RADIANS(_10sept_0_106[[#This Row],[V_phase]])))*0.6</f>
        <v>-8.3094965375764642E-4</v>
      </c>
    </row>
    <row r="324" spans="1:11" x14ac:dyDescent="0.25">
      <c r="A324">
        <v>141</v>
      </c>
      <c r="B324">
        <v>-16.63</v>
      </c>
      <c r="C324">
        <v>-84.16</v>
      </c>
      <c r="D324">
        <v>-16.78</v>
      </c>
      <c r="E324">
        <v>-86.43</v>
      </c>
      <c r="F324">
        <f>_10sept_0_106[[#This Row],[H_mag]]-40</f>
        <v>-56.629999999999995</v>
      </c>
      <c r="G324">
        <f>_10sept_0_106[[#This Row],[V_mag]]-40</f>
        <v>-56.78</v>
      </c>
      <c r="H324">
        <f>(10^(_10sept_0_106[[#This Row],[H_mag_adj]]/20)*COS(RADIANS(_10sept_0_106[[#This Row],[H_phase]])))*0.6</f>
        <v>8.9988955713593042E-5</v>
      </c>
      <c r="I324">
        <f>(10^(_10sept_0_106[[#This Row],[H_mag_adj]]/20)*SIN(RADIANS(_10sept_0_106[[#This Row],[H_phase]])))*0.6</f>
        <v>-8.7981498750619458E-4</v>
      </c>
      <c r="J324">
        <f>(10^(_10sept_0_106[[#This Row],[V_mag_adj]]/20)*COS(RADIANS(_10sept_0_106[[#This Row],[V_phase]])))*0.6</f>
        <v>5.4127227980664097E-5</v>
      </c>
      <c r="K324">
        <f>(10^(_10sept_0_106[[#This Row],[V_mag_adj]]/20)*SIN(RADIANS(_10sept_0_106[[#This Row],[V_phase]])))*0.6</f>
        <v>-8.6757627981382532E-4</v>
      </c>
    </row>
    <row r="325" spans="1:11" x14ac:dyDescent="0.25">
      <c r="A325">
        <v>142</v>
      </c>
      <c r="B325">
        <v>-16.73</v>
      </c>
      <c r="C325">
        <v>-95.56</v>
      </c>
      <c r="D325">
        <v>-16.77</v>
      </c>
      <c r="E325">
        <v>-98.12</v>
      </c>
      <c r="F325">
        <f>_10sept_0_106[[#This Row],[H_mag]]-40</f>
        <v>-56.730000000000004</v>
      </c>
      <c r="G325">
        <f>_10sept_0_106[[#This Row],[V_mag]]-40</f>
        <v>-56.769999999999996</v>
      </c>
      <c r="H325">
        <f>(10^(_10sept_0_106[[#This Row],[H_mag_adj]]/20)*COS(RADIANS(_10sept_0_106[[#This Row],[H_phase]])))*0.6</f>
        <v>-8.4707445149244208E-5</v>
      </c>
      <c r="I325">
        <f>(10^(_10sept_0_106[[#This Row],[H_mag_adj]]/20)*SIN(RADIANS(_10sept_0_106[[#This Row],[H_phase]])))*0.6</f>
        <v>-8.7016817630637688E-4</v>
      </c>
      <c r="J325">
        <f>(10^(_10sept_0_106[[#This Row],[V_mag_adj]]/20)*COS(RADIANS(_10sept_0_106[[#This Row],[V_phase]])))*0.6</f>
        <v>-1.2292207669069801E-4</v>
      </c>
      <c r="K325">
        <f>(10^(_10sept_0_106[[#This Row],[V_mag_adj]]/20)*SIN(RADIANS(_10sept_0_106[[#This Row],[V_phase]])))*0.6</f>
        <v>-8.6153955299682968E-4</v>
      </c>
    </row>
    <row r="326" spans="1:11" x14ac:dyDescent="0.25">
      <c r="A326">
        <v>143</v>
      </c>
      <c r="B326">
        <v>-16.77</v>
      </c>
      <c r="C326">
        <v>-106.76</v>
      </c>
      <c r="D326">
        <v>-16.63</v>
      </c>
      <c r="E326">
        <v>-108.71</v>
      </c>
      <c r="F326">
        <f>_10sept_0_106[[#This Row],[H_mag]]-40</f>
        <v>-56.769999999999996</v>
      </c>
      <c r="G326">
        <f>_10sept_0_106[[#This Row],[V_mag]]-40</f>
        <v>-56.629999999999995</v>
      </c>
      <c r="H326">
        <f>(10^(_10sept_0_106[[#This Row],[H_mag_adj]]/20)*COS(RADIANS(_10sept_0_106[[#This Row],[H_phase]])))*0.6</f>
        <v>-2.509524124868488E-4</v>
      </c>
      <c r="I326">
        <f>(10^(_10sept_0_106[[#This Row],[H_mag_adj]]/20)*SIN(RADIANS(_10sept_0_106[[#This Row],[H_phase]])))*0.6</f>
        <v>-8.3329654084423124E-4</v>
      </c>
      <c r="J326">
        <f>(10^(_10sept_0_106[[#This Row],[V_mag_adj]]/20)*COS(RADIANS(_10sept_0_106[[#This Row],[V_phase]])))*0.6</f>
        <v>-2.8369797687013808E-4</v>
      </c>
      <c r="K326">
        <f>(10^(_10sept_0_106[[#This Row],[V_mag_adj]]/20)*SIN(RADIANS(_10sept_0_106[[#This Row],[V_phase]])))*0.6</f>
        <v>-8.3766812181838401E-4</v>
      </c>
    </row>
    <row r="327" spans="1:11" x14ac:dyDescent="0.25">
      <c r="A327">
        <v>144</v>
      </c>
      <c r="B327">
        <v>-16.93</v>
      </c>
      <c r="C327">
        <v>-117.2</v>
      </c>
      <c r="D327">
        <v>-16.690000000000001</v>
      </c>
      <c r="E327">
        <v>-117.95</v>
      </c>
      <c r="F327">
        <f>_10sept_0_106[[#This Row],[H_mag]]-40</f>
        <v>-56.93</v>
      </c>
      <c r="G327">
        <f>_10sept_0_106[[#This Row],[V_mag]]-40</f>
        <v>-56.69</v>
      </c>
      <c r="H327">
        <f>(10^(_10sept_0_106[[#This Row],[H_mag_adj]]/20)*COS(RADIANS(_10sept_0_106[[#This Row],[H_phase]])))*0.6</f>
        <v>-3.9053548598488424E-4</v>
      </c>
      <c r="I327">
        <f>(10^(_10sept_0_106[[#This Row],[H_mag_adj]]/20)*SIN(RADIANS(_10sept_0_106[[#This Row],[H_phase]])))*0.6</f>
        <v>-7.5989987051861712E-4</v>
      </c>
      <c r="J327">
        <f>(10^(_10sept_0_106[[#This Row],[V_mag_adj]]/20)*COS(RADIANS(_10sept_0_106[[#This Row],[V_phase]])))*0.6</f>
        <v>-4.1166790308309924E-4</v>
      </c>
      <c r="K327">
        <f>(10^(_10sept_0_106[[#This Row],[V_mag_adj]]/20)*SIN(RADIANS(_10sept_0_106[[#This Row],[V_phase]])))*0.6</f>
        <v>-7.7586735591490439E-4</v>
      </c>
    </row>
    <row r="328" spans="1:11" x14ac:dyDescent="0.25">
      <c r="A328">
        <v>145</v>
      </c>
      <c r="B328">
        <v>-17.07</v>
      </c>
      <c r="C328">
        <v>-127.49</v>
      </c>
      <c r="D328">
        <v>-16.84</v>
      </c>
      <c r="E328">
        <v>-128.44999999999999</v>
      </c>
      <c r="F328">
        <f>_10sept_0_106[[#This Row],[H_mag]]-40</f>
        <v>-57.07</v>
      </c>
      <c r="G328">
        <f>_10sept_0_106[[#This Row],[V_mag]]-40</f>
        <v>-56.84</v>
      </c>
      <c r="H328">
        <f>(10^(_10sept_0_106[[#This Row],[H_mag_adj]]/20)*COS(RADIANS(_10sept_0_106[[#This Row],[H_phase]])))*0.6</f>
        <v>-5.1168133786240412E-4</v>
      </c>
      <c r="I328">
        <f>(10^(_10sept_0_106[[#This Row],[H_mag_adj]]/20)*SIN(RADIANS(_10sept_0_106[[#This Row],[H_phase]])))*0.6</f>
        <v>-6.6707713807648739E-4</v>
      </c>
      <c r="J328">
        <f>(10^(_10sept_0_106[[#This Row],[V_mag_adj]]/20)*COS(RADIANS(_10sept_0_106[[#This Row],[V_phase]])))*0.6</f>
        <v>-5.3681411959031198E-4</v>
      </c>
      <c r="K328">
        <f>(10^(_10sept_0_106[[#This Row],[V_mag_adj]]/20)*SIN(RADIANS(_10sept_0_106[[#This Row],[V_phase]])))*0.6</f>
        <v>-6.7607801811126204E-4</v>
      </c>
    </row>
    <row r="329" spans="1:11" x14ac:dyDescent="0.25">
      <c r="A329">
        <v>146</v>
      </c>
      <c r="B329">
        <v>-17.350000000000001</v>
      </c>
      <c r="C329">
        <v>-138.55000000000001</v>
      </c>
      <c r="D329">
        <v>-17.170000000000002</v>
      </c>
      <c r="E329">
        <v>-139.13</v>
      </c>
      <c r="F329">
        <f>_10sept_0_106[[#This Row],[H_mag]]-40</f>
        <v>-57.35</v>
      </c>
      <c r="G329">
        <f>_10sept_0_106[[#This Row],[V_mag]]-40</f>
        <v>-57.17</v>
      </c>
      <c r="H329">
        <f>(10^(_10sept_0_106[[#This Row],[H_mag_adj]]/20)*COS(RADIANS(_10sept_0_106[[#This Row],[H_phase]])))*0.6</f>
        <v>-6.1015813118793396E-4</v>
      </c>
      <c r="I329">
        <f>(10^(_10sept_0_106[[#This Row],[H_mag_adj]]/20)*SIN(RADIANS(_10sept_0_106[[#This Row],[H_phase]])))*0.6</f>
        <v>-5.3887380292056385E-4</v>
      </c>
      <c r="J329">
        <f>(10^(_10sept_0_106[[#This Row],[V_mag_adj]]/20)*COS(RADIANS(_10sept_0_106[[#This Row],[V_phase]])))*0.6</f>
        <v>-6.2847171061278489E-4</v>
      </c>
      <c r="K329">
        <f>(10^(_10sept_0_106[[#This Row],[V_mag_adj]]/20)*SIN(RADIANS(_10sept_0_106[[#This Row],[V_phase]])))*0.6</f>
        <v>-5.4382355189964223E-4</v>
      </c>
    </row>
    <row r="330" spans="1:11" x14ac:dyDescent="0.25">
      <c r="A330">
        <v>147</v>
      </c>
      <c r="B330">
        <v>-17.66</v>
      </c>
      <c r="C330">
        <v>-150.13</v>
      </c>
      <c r="D330">
        <v>-17.59</v>
      </c>
      <c r="E330">
        <v>-149.84</v>
      </c>
      <c r="F330">
        <f>_10sept_0_106[[#This Row],[H_mag]]-40</f>
        <v>-57.66</v>
      </c>
      <c r="G330">
        <f>_10sept_0_106[[#This Row],[V_mag]]-40</f>
        <v>-57.59</v>
      </c>
      <c r="H330">
        <f>(10^(_10sept_0_106[[#This Row],[H_mag_adj]]/20)*COS(RADIANS(_10sept_0_106[[#This Row],[H_phase]])))*0.6</f>
        <v>-6.8116026217040842E-4</v>
      </c>
      <c r="I330">
        <f>(10^(_10sept_0_106[[#This Row],[H_mag_adj]]/20)*SIN(RADIANS(_10sept_0_106[[#This Row],[H_phase]])))*0.6</f>
        <v>-3.9121008159679764E-4</v>
      </c>
      <c r="J330">
        <f>(10^(_10sept_0_106[[#This Row],[V_mag_adj]]/20)*COS(RADIANS(_10sept_0_106[[#This Row],[V_phase]])))*0.6</f>
        <v>-6.8466704348586923E-4</v>
      </c>
      <c r="K330">
        <f>(10^(_10sept_0_106[[#This Row],[V_mag_adj]]/20)*SIN(RADIANS(_10sept_0_106[[#This Row],[V_phase]])))*0.6</f>
        <v>-3.9784609333924333E-4</v>
      </c>
    </row>
    <row r="331" spans="1:11" x14ac:dyDescent="0.25">
      <c r="A331">
        <v>148</v>
      </c>
      <c r="B331">
        <v>-18.07</v>
      </c>
      <c r="C331">
        <v>-162.19999999999999</v>
      </c>
      <c r="D331">
        <v>-18.03</v>
      </c>
      <c r="E331">
        <v>-161.61000000000001</v>
      </c>
      <c r="F331">
        <f>_10sept_0_106[[#This Row],[H_mag]]-40</f>
        <v>-58.07</v>
      </c>
      <c r="G331">
        <f>_10sept_0_106[[#This Row],[V_mag]]-40</f>
        <v>-58.03</v>
      </c>
      <c r="H331">
        <f>(10^(_10sept_0_106[[#This Row],[H_mag_adj]]/20)*COS(RADIANS(_10sept_0_106[[#This Row],[H_phase]])))*0.6</f>
        <v>-7.1342319093109171E-4</v>
      </c>
      <c r="I331">
        <f>(10^(_10sept_0_106[[#This Row],[H_mag_adj]]/20)*SIN(RADIANS(_10sept_0_106[[#This Row],[H_phase]])))*0.6</f>
        <v>-2.2905512799193328E-4</v>
      </c>
      <c r="J331">
        <f>(10^(_10sept_0_106[[#This Row],[V_mag_adj]]/20)*COS(RADIANS(_10sept_0_106[[#This Row],[V_phase]])))*0.6</f>
        <v>-7.1430867642753267E-4</v>
      </c>
      <c r="K331">
        <f>(10^(_10sept_0_106[[#This Row],[V_mag_adj]]/20)*SIN(RADIANS(_10sept_0_106[[#This Row],[V_phase]])))*0.6</f>
        <v>-2.3748041179891968E-4</v>
      </c>
    </row>
    <row r="332" spans="1:11" x14ac:dyDescent="0.25">
      <c r="A332">
        <v>149</v>
      </c>
      <c r="B332">
        <v>-18.43</v>
      </c>
      <c r="C332">
        <v>-174.65</v>
      </c>
      <c r="D332">
        <v>-18.440000000000001</v>
      </c>
      <c r="E332">
        <v>-173.45</v>
      </c>
      <c r="F332">
        <f>_10sept_0_106[[#This Row],[H_mag]]-40</f>
        <v>-58.43</v>
      </c>
      <c r="G332">
        <f>_10sept_0_106[[#This Row],[V_mag]]-40</f>
        <v>-58.44</v>
      </c>
      <c r="H332">
        <f>(10^(_10sept_0_106[[#This Row],[H_mag_adj]]/20)*COS(RADIANS(_10sept_0_106[[#This Row],[H_phase]])))*0.6</f>
        <v>-7.1573986166526828E-4</v>
      </c>
      <c r="I332">
        <f>(10^(_10sept_0_106[[#This Row],[H_mag_adj]]/20)*SIN(RADIANS(_10sept_0_106[[#This Row],[H_phase]])))*0.6</f>
        <v>-6.7027206645495048E-5</v>
      </c>
      <c r="J332">
        <f>(10^(_10sept_0_106[[#This Row],[V_mag_adj]]/20)*COS(RADIANS(_10sept_0_106[[#This Row],[V_phase]])))*0.6</f>
        <v>-7.1335742014987981E-4</v>
      </c>
      <c r="K332">
        <f>(10^(_10sept_0_106[[#This Row],[V_mag_adj]]/20)*SIN(RADIANS(_10sept_0_106[[#This Row],[V_phase]])))*0.6</f>
        <v>-8.1907477409473404E-5</v>
      </c>
    </row>
    <row r="333" spans="1:11" x14ac:dyDescent="0.25">
      <c r="A333">
        <v>150</v>
      </c>
      <c r="B333">
        <v>-18.649999999999999</v>
      </c>
      <c r="C333">
        <v>172.83</v>
      </c>
      <c r="D333">
        <v>-18.82</v>
      </c>
      <c r="E333">
        <v>173.46</v>
      </c>
      <c r="F333">
        <f>_10sept_0_106[[#This Row],[H_mag]]-40</f>
        <v>-58.65</v>
      </c>
      <c r="G333">
        <f>_10sept_0_106[[#This Row],[V_mag]]-40</f>
        <v>-58.82</v>
      </c>
      <c r="H333">
        <f>(10^(_10sept_0_106[[#This Row],[H_mag_adj]]/20)*COS(RADIANS(_10sept_0_106[[#This Row],[H_phase]])))*0.6</f>
        <v>-6.9541139353501583E-4</v>
      </c>
      <c r="I333">
        <f>(10^(_10sept_0_106[[#This Row],[H_mag_adj]]/20)*SIN(RADIANS(_10sept_0_106[[#This Row],[H_phase]])))*0.6</f>
        <v>8.7480986012382944E-5</v>
      </c>
      <c r="J333">
        <f>(10^(_10sept_0_106[[#This Row],[V_mag_adj]]/20)*COS(RADIANS(_10sept_0_106[[#This Row],[V_phase]])))*0.6</f>
        <v>-6.8283516649887894E-4</v>
      </c>
      <c r="K333">
        <f>(10^(_10sept_0_106[[#This Row],[V_mag_adj]]/20)*SIN(RADIANS(_10sept_0_106[[#This Row],[V_phase]])))*0.6</f>
        <v>7.8282175744937029E-5</v>
      </c>
    </row>
    <row r="334" spans="1:11" x14ac:dyDescent="0.25">
      <c r="A334">
        <v>151</v>
      </c>
      <c r="B334">
        <v>-18.989999999999998</v>
      </c>
      <c r="C334">
        <v>160.6</v>
      </c>
      <c r="D334">
        <v>-19.09</v>
      </c>
      <c r="E334">
        <v>161</v>
      </c>
      <c r="F334">
        <f>_10sept_0_106[[#This Row],[H_mag]]-40</f>
        <v>-58.989999999999995</v>
      </c>
      <c r="G334">
        <f>_10sept_0_106[[#This Row],[V_mag]]-40</f>
        <v>-59.09</v>
      </c>
      <c r="H334">
        <f>(10^(_10sept_0_106[[#This Row],[H_mag_adj]]/20)*COS(RADIANS(_10sept_0_106[[#This Row],[H_phase]])))*0.6</f>
        <v>-6.3571941511074794E-4</v>
      </c>
      <c r="I334">
        <f>(10^(_10sept_0_106[[#This Row],[H_mag_adj]]/20)*SIN(RADIANS(_10sept_0_106[[#This Row],[H_phase]])))*0.6</f>
        <v>2.238721458866426E-4</v>
      </c>
      <c r="J334">
        <f>(10^(_10sept_0_106[[#This Row],[V_mag_adj]]/20)*COS(RADIANS(_10sept_0_106[[#This Row],[V_phase]])))*0.6</f>
        <v>-6.2997209968758698E-4</v>
      </c>
      <c r="K334">
        <f>(10^(_10sept_0_106[[#This Row],[V_mag_adj]]/20)*SIN(RADIANS(_10sept_0_106[[#This Row],[V_phase]])))*0.6</f>
        <v>2.1691678952450583E-4</v>
      </c>
    </row>
    <row r="335" spans="1:11" x14ac:dyDescent="0.25">
      <c r="A335">
        <v>152</v>
      </c>
      <c r="B335">
        <v>-19.07</v>
      </c>
      <c r="C335">
        <v>148.87</v>
      </c>
      <c r="D335">
        <v>-19.239999999999998</v>
      </c>
      <c r="E335">
        <v>149.09</v>
      </c>
      <c r="F335">
        <f>_10sept_0_106[[#This Row],[H_mag]]-40</f>
        <v>-59.07</v>
      </c>
      <c r="G335">
        <f>_10sept_0_106[[#This Row],[V_mag]]-40</f>
        <v>-59.239999999999995</v>
      </c>
      <c r="H335">
        <f>(10^(_10sept_0_106[[#This Row],[H_mag_adj]]/20)*COS(RADIANS(_10sept_0_106[[#This Row],[H_phase]])))*0.6</f>
        <v>-5.7164083497547591E-4</v>
      </c>
      <c r="I335">
        <f>(10^(_10sept_0_106[[#This Row],[H_mag_adj]]/20)*SIN(RADIANS(_10sept_0_106[[#This Row],[H_phase]])))*0.6</f>
        <v>3.4524415554716155E-4</v>
      </c>
      <c r="J335">
        <f>(10^(_10sept_0_106[[#This Row],[V_mag_adj]]/20)*COS(RADIANS(_10sept_0_106[[#This Row],[V_phase]])))*0.6</f>
        <v>-5.6185728569583572E-4</v>
      </c>
      <c r="K335">
        <f>(10^(_10sept_0_106[[#This Row],[V_mag_adj]]/20)*SIN(RADIANS(_10sept_0_106[[#This Row],[V_phase]])))*0.6</f>
        <v>3.3639784987476241E-4</v>
      </c>
    </row>
    <row r="336" spans="1:11" x14ac:dyDescent="0.25">
      <c r="A336">
        <v>153</v>
      </c>
      <c r="B336">
        <v>-19.260000000000002</v>
      </c>
      <c r="C336">
        <v>137.54</v>
      </c>
      <c r="D336">
        <v>-19.39</v>
      </c>
      <c r="E336">
        <v>137.52000000000001</v>
      </c>
      <c r="F336">
        <f>_10sept_0_106[[#This Row],[H_mag]]-40</f>
        <v>-59.260000000000005</v>
      </c>
      <c r="G336">
        <f>_10sept_0_106[[#This Row],[V_mag]]-40</f>
        <v>-59.39</v>
      </c>
      <c r="H336">
        <f>(10^(_10sept_0_106[[#This Row],[H_mag_adj]]/20)*COS(RADIANS(_10sept_0_106[[#This Row],[H_phase]])))*0.6</f>
        <v>-4.8201412703900086E-4</v>
      </c>
      <c r="I336">
        <f>(10^(_10sept_0_106[[#This Row],[H_mag_adj]]/20)*SIN(RADIANS(_10sept_0_106[[#This Row],[H_phase]])))*0.6</f>
        <v>4.4106590287054296E-4</v>
      </c>
      <c r="J336">
        <f>(10^(_10sept_0_106[[#This Row],[V_mag_adj]]/20)*COS(RADIANS(_10sept_0_106[[#This Row],[V_phase]])))*0.6</f>
        <v>-4.7470193218352027E-4</v>
      </c>
      <c r="K336">
        <f>(10^(_10sept_0_106[[#This Row],[V_mag_adj]]/20)*SIN(RADIANS(_10sept_0_106[[#This Row],[V_phase]])))*0.6</f>
        <v>4.3467944004890404E-4</v>
      </c>
    </row>
    <row r="337" spans="1:11" x14ac:dyDescent="0.25">
      <c r="A337">
        <v>154</v>
      </c>
      <c r="B337">
        <v>-19.43</v>
      </c>
      <c r="C337">
        <v>127.07</v>
      </c>
      <c r="D337">
        <v>-19.54</v>
      </c>
      <c r="E337">
        <v>126.22</v>
      </c>
      <c r="F337">
        <f>_10sept_0_106[[#This Row],[H_mag]]-40</f>
        <v>-59.43</v>
      </c>
      <c r="G337">
        <f>_10sept_0_106[[#This Row],[V_mag]]-40</f>
        <v>-59.54</v>
      </c>
      <c r="H337">
        <f>(10^(_10sept_0_106[[#This Row],[H_mag_adj]]/20)*COS(RADIANS(_10sept_0_106[[#This Row],[H_phase]])))*0.6</f>
        <v>-3.8620465052905377E-4</v>
      </c>
      <c r="I337">
        <f>(10^(_10sept_0_106[[#This Row],[H_mag_adj]]/20)*SIN(RADIANS(_10sept_0_106[[#This Row],[H_phase]])))*0.6</f>
        <v>5.1121022234668968E-4</v>
      </c>
      <c r="J337">
        <f>(10^(_10sept_0_106[[#This Row],[V_mag_adj]]/20)*COS(RADIANS(_10sept_0_106[[#This Row],[V_phase]])))*0.6</f>
        <v>-3.7381430462467535E-4</v>
      </c>
      <c r="K337">
        <f>(10^(_10sept_0_106[[#This Row],[V_mag_adj]]/20)*SIN(RADIANS(_10sept_0_106[[#This Row],[V_phase]])))*0.6</f>
        <v>5.1037857270788993E-4</v>
      </c>
    </row>
    <row r="338" spans="1:11" x14ac:dyDescent="0.25">
      <c r="A338">
        <v>155</v>
      </c>
      <c r="B338">
        <v>-19.63</v>
      </c>
      <c r="C338">
        <v>116.71</v>
      </c>
      <c r="D338">
        <v>-19.77</v>
      </c>
      <c r="E338">
        <v>116.46</v>
      </c>
      <c r="F338">
        <f>_10sept_0_106[[#This Row],[H_mag]]-40</f>
        <v>-59.629999999999995</v>
      </c>
      <c r="G338">
        <f>_10sept_0_106[[#This Row],[V_mag]]-40</f>
        <v>-59.769999999999996</v>
      </c>
      <c r="H338">
        <f>(10^(_10sept_0_106[[#This Row],[H_mag_adj]]/20)*COS(RADIANS(_10sept_0_106[[#This Row],[H_phase]])))*0.6</f>
        <v>-2.8142113408823077E-4</v>
      </c>
      <c r="I338">
        <f>(10^(_10sept_0_106[[#This Row],[H_mag_adj]]/20)*SIN(RADIANS(_10sept_0_106[[#This Row],[H_phase]])))*0.6</f>
        <v>5.5930043705376264E-4</v>
      </c>
      <c r="J338">
        <f>(10^(_10sept_0_106[[#This Row],[V_mag_adj]]/20)*COS(RADIANS(_10sept_0_106[[#This Row],[V_phase]])))*0.6</f>
        <v>-2.7451750376558795E-4</v>
      </c>
      <c r="K338">
        <f>(10^(_10sept_0_106[[#This Row],[V_mag_adj]]/20)*SIN(RADIANS(_10sept_0_106[[#This Row],[V_phase]])))*0.6</f>
        <v>5.5156089675317257E-4</v>
      </c>
    </row>
    <row r="339" spans="1:11" x14ac:dyDescent="0.25">
      <c r="A339">
        <v>156</v>
      </c>
      <c r="B339">
        <v>-20.07</v>
      </c>
      <c r="C339">
        <v>107.57</v>
      </c>
      <c r="D339">
        <v>-20.09</v>
      </c>
      <c r="E339">
        <v>107.22</v>
      </c>
      <c r="F339">
        <f>_10sept_0_106[[#This Row],[H_mag]]-40</f>
        <v>-60.07</v>
      </c>
      <c r="G339">
        <f>_10sept_0_106[[#This Row],[V_mag]]-40</f>
        <v>-60.09</v>
      </c>
      <c r="H339">
        <f>(10^(_10sept_0_106[[#This Row],[H_mag_adj]]/20)*COS(RADIANS(_10sept_0_106[[#This Row],[H_phase]])))*0.6</f>
        <v>-1.7966864740526762E-4</v>
      </c>
      <c r="I339">
        <f>(10^(_10sept_0_106[[#This Row],[H_mag_adj]]/20)*SIN(RADIANS(_10sept_0_106[[#This Row],[H_phase]])))*0.6</f>
        <v>5.6741798985718587E-4</v>
      </c>
      <c r="J339">
        <f>(10^(_10sept_0_106[[#This Row],[V_mag_adj]]/20)*COS(RADIANS(_10sept_0_106[[#This Row],[V_phase]])))*0.6</f>
        <v>-1.7579391067583033E-4</v>
      </c>
      <c r="K339">
        <f>(10^(_10sept_0_106[[#This Row],[V_mag_adj]]/20)*SIN(RADIANS(_10sept_0_106[[#This Row],[V_phase]])))*0.6</f>
        <v>5.6719740453957379E-4</v>
      </c>
    </row>
    <row r="340" spans="1:11" x14ac:dyDescent="0.25">
      <c r="A340">
        <v>157</v>
      </c>
      <c r="B340">
        <v>-20.48</v>
      </c>
      <c r="C340">
        <v>98.31</v>
      </c>
      <c r="D340">
        <v>-20.48</v>
      </c>
      <c r="E340">
        <v>97.6</v>
      </c>
      <c r="F340">
        <f>_10sept_0_106[[#This Row],[H_mag]]-40</f>
        <v>-60.480000000000004</v>
      </c>
      <c r="G340">
        <f>_10sept_0_106[[#This Row],[V_mag]]-40</f>
        <v>-60.480000000000004</v>
      </c>
      <c r="H340">
        <f>(10^(_10sept_0_106[[#This Row],[H_mag_adj]]/20)*COS(RADIANS(_10sept_0_106[[#This Row],[H_phase]])))*0.6</f>
        <v>-8.2055171704805186E-5</v>
      </c>
      <c r="I340">
        <f>(10^(_10sept_0_106[[#This Row],[H_mag_adj]]/20)*SIN(RADIANS(_10sept_0_106[[#This Row],[H_phase]])))*0.6</f>
        <v>5.6178133147546678E-4</v>
      </c>
      <c r="J340">
        <f>(10^(_10sept_0_106[[#This Row],[V_mag_adj]]/20)*COS(RADIANS(_10sept_0_106[[#This Row],[V_phase]])))*0.6</f>
        <v>-7.5087546773631533E-5</v>
      </c>
      <c r="K340">
        <f>(10^(_10sept_0_106[[#This Row],[V_mag_adj]]/20)*SIN(RADIANS(_10sept_0_106[[#This Row],[V_phase]])))*0.6</f>
        <v>5.6275498746556748E-4</v>
      </c>
    </row>
    <row r="341" spans="1:11" x14ac:dyDescent="0.25">
      <c r="A341">
        <v>158</v>
      </c>
      <c r="B341">
        <v>-21.02</v>
      </c>
      <c r="C341">
        <v>87.96</v>
      </c>
      <c r="D341">
        <v>-20.98</v>
      </c>
      <c r="E341">
        <v>87.3</v>
      </c>
      <c r="F341">
        <f>_10sept_0_106[[#This Row],[H_mag]]-40</f>
        <v>-61.019999999999996</v>
      </c>
      <c r="G341">
        <f>_10sept_0_106[[#This Row],[V_mag]]-40</f>
        <v>-60.980000000000004</v>
      </c>
      <c r="H341">
        <f>(10^(_10sept_0_106[[#This Row],[H_mag_adj]]/20)*COS(RADIANS(_10sept_0_106[[#This Row],[H_phase]])))*0.6</f>
        <v>1.8991839116606347E-5</v>
      </c>
      <c r="I341">
        <f>(10^(_10sept_0_106[[#This Row],[H_mag_adj]]/20)*SIN(RADIANS(_10sept_0_106[[#This Row],[H_phase]])))*0.6</f>
        <v>5.3318253546689423E-4</v>
      </c>
      <c r="J341">
        <f>(10^(_10sept_0_106[[#This Row],[V_mag_adj]]/20)*COS(RADIANS(_10sept_0_106[[#This Row],[V_phase]])))*0.6</f>
        <v>2.5248270442881559E-5</v>
      </c>
      <c r="K341">
        <f>(10^(_10sept_0_106[[#This Row],[V_mag_adj]]/20)*SIN(RADIANS(_10sept_0_106[[#This Row],[V_phase]])))*0.6</f>
        <v>5.3538828176951541E-4</v>
      </c>
    </row>
    <row r="342" spans="1:11" x14ac:dyDescent="0.25">
      <c r="A342">
        <v>159</v>
      </c>
      <c r="B342">
        <v>-21.66</v>
      </c>
      <c r="C342">
        <v>77.17</v>
      </c>
      <c r="D342">
        <v>-21.54</v>
      </c>
      <c r="E342">
        <v>77.010000000000005</v>
      </c>
      <c r="F342">
        <f>_10sept_0_106[[#This Row],[H_mag]]-40</f>
        <v>-61.66</v>
      </c>
      <c r="G342">
        <f>_10sept_0_106[[#This Row],[V_mag]]-40</f>
        <v>-61.54</v>
      </c>
      <c r="H342">
        <f>(10^(_10sept_0_106[[#This Row],[H_mag_adj]]/20)*COS(RADIANS(_10sept_0_106[[#This Row],[H_phase]])))*0.6</f>
        <v>1.1005752350704172E-4</v>
      </c>
      <c r="I342">
        <f>(10^(_10sept_0_106[[#This Row],[H_mag_adj]]/20)*SIN(RADIANS(_10sept_0_106[[#This Row],[H_phase]])))*0.6</f>
        <v>4.8324866415800667E-4</v>
      </c>
      <c r="J342">
        <f>(10^(_10sept_0_106[[#This Row],[V_mag_adj]]/20)*COS(RADIANS(_10sept_0_106[[#This Row],[V_phase]])))*0.6</f>
        <v>1.1295639734790338E-4</v>
      </c>
      <c r="K342">
        <f>(10^(_10sept_0_106[[#This Row],[V_mag_adj]]/20)*SIN(RADIANS(_10sept_0_106[[#This Row],[V_phase]])))*0.6</f>
        <v>4.8965779859956485E-4</v>
      </c>
    </row>
    <row r="343" spans="1:11" x14ac:dyDescent="0.25">
      <c r="A343">
        <v>160</v>
      </c>
      <c r="B343">
        <v>-22.14</v>
      </c>
      <c r="C343">
        <v>66.47</v>
      </c>
      <c r="D343">
        <v>-22.13</v>
      </c>
      <c r="E343">
        <v>65.099999999999994</v>
      </c>
      <c r="F343">
        <f>_10sept_0_106[[#This Row],[H_mag]]-40</f>
        <v>-62.14</v>
      </c>
      <c r="G343">
        <f>_10sept_0_106[[#This Row],[V_mag]]-40</f>
        <v>-62.129999999999995</v>
      </c>
      <c r="H343">
        <f>(10^(_10sept_0_106[[#This Row],[H_mag_adj]]/20)*COS(RADIANS(_10sept_0_106[[#This Row],[H_phase]])))*0.6</f>
        <v>1.8722917920328881E-4</v>
      </c>
      <c r="I343">
        <f>(10^(_10sept_0_106[[#This Row],[H_mag_adj]]/20)*SIN(RADIANS(_10sept_0_106[[#This Row],[H_phase]])))*0.6</f>
        <v>4.299818175468216E-4</v>
      </c>
      <c r="J343">
        <f>(10^(_10sept_0_106[[#This Row],[V_mag_adj]]/20)*COS(RADIANS(_10sept_0_106[[#This Row],[V_phase]])))*0.6</f>
        <v>1.9768343958193434E-4</v>
      </c>
      <c r="K343">
        <f>(10^(_10sept_0_106[[#This Row],[V_mag_adj]]/20)*SIN(RADIANS(_10sept_0_106[[#This Row],[V_phase]])))*0.6</f>
        <v>4.2587251465194871E-4</v>
      </c>
    </row>
    <row r="344" spans="1:11" x14ac:dyDescent="0.25">
      <c r="A344">
        <v>161</v>
      </c>
      <c r="B344">
        <v>-22.77</v>
      </c>
      <c r="C344">
        <v>52.75</v>
      </c>
      <c r="D344">
        <v>-22.78</v>
      </c>
      <c r="E344">
        <v>52.59</v>
      </c>
      <c r="F344">
        <f>_10sept_0_106[[#This Row],[H_mag]]-40</f>
        <v>-62.769999999999996</v>
      </c>
      <c r="G344">
        <f>_10sept_0_106[[#This Row],[V_mag]]-40</f>
        <v>-62.78</v>
      </c>
      <c r="H344">
        <f>(10^(_10sept_0_106[[#This Row],[H_mag_adj]]/20)*COS(RADIANS(_10sept_0_106[[#This Row],[H_phase]])))*0.6</f>
        <v>2.6400831833867051E-4</v>
      </c>
      <c r="I344">
        <f>(10^(_10sept_0_106[[#This Row],[H_mag_adj]]/20)*SIN(RADIANS(_10sept_0_106[[#This Row],[H_phase]])))*0.6</f>
        <v>3.4718856330105701E-4</v>
      </c>
      <c r="J344">
        <f>(10^(_10sept_0_106[[#This Row],[V_mag_adj]]/20)*COS(RADIANS(_10sept_0_106[[#This Row],[V_phase]])))*0.6</f>
        <v>2.6467193075596456E-4</v>
      </c>
      <c r="K344">
        <f>(10^(_10sept_0_106[[#This Row],[V_mag_adj]]/20)*SIN(RADIANS(_10sept_0_106[[#This Row],[V_phase]])))*0.6</f>
        <v>3.460513244912171E-4</v>
      </c>
    </row>
    <row r="345" spans="1:11" x14ac:dyDescent="0.25">
      <c r="A345">
        <v>162</v>
      </c>
      <c r="B345">
        <v>-23.15</v>
      </c>
      <c r="C345">
        <v>40.18</v>
      </c>
      <c r="D345">
        <v>-23.03</v>
      </c>
      <c r="E345">
        <v>39.65</v>
      </c>
      <c r="F345">
        <f>_10sept_0_106[[#This Row],[H_mag]]-40</f>
        <v>-63.15</v>
      </c>
      <c r="G345">
        <f>_10sept_0_106[[#This Row],[V_mag]]-40</f>
        <v>-63.03</v>
      </c>
      <c r="H345">
        <f>(10^(_10sept_0_106[[#This Row],[H_mag_adj]]/20)*COS(RADIANS(_10sept_0_106[[#This Row],[H_phase]])))*0.6</f>
        <v>3.1897504742451591E-4</v>
      </c>
      <c r="I345">
        <f>(10^(_10sept_0_106[[#This Row],[H_mag_adj]]/20)*SIN(RADIANS(_10sept_0_106[[#This Row],[H_phase]])))*0.6</f>
        <v>2.6936401290967497E-4</v>
      </c>
      <c r="J345">
        <f>(10^(_10sept_0_106[[#This Row],[V_mag_adj]]/20)*COS(RADIANS(_10sept_0_106[[#This Row],[V_phase]])))*0.6</f>
        <v>3.2592490558684597E-4</v>
      </c>
      <c r="K345">
        <f>(10^(_10sept_0_106[[#This Row],[V_mag_adj]]/20)*SIN(RADIANS(_10sept_0_106[[#This Row],[V_phase]])))*0.6</f>
        <v>2.7010795343829176E-4</v>
      </c>
    </row>
    <row r="346" spans="1:11" x14ac:dyDescent="0.25">
      <c r="A346">
        <v>163</v>
      </c>
      <c r="B346">
        <v>-23.39</v>
      </c>
      <c r="C346">
        <v>28.7</v>
      </c>
      <c r="D346">
        <v>-23.17</v>
      </c>
      <c r="E346">
        <v>28.05</v>
      </c>
      <c r="F346">
        <f>_10sept_0_106[[#This Row],[H_mag]]-40</f>
        <v>-63.39</v>
      </c>
      <c r="G346">
        <f>_10sept_0_106[[#This Row],[V_mag]]-40</f>
        <v>-63.17</v>
      </c>
      <c r="H346">
        <f>(10^(_10sept_0_106[[#This Row],[H_mag_adj]]/20)*COS(RADIANS(_10sept_0_106[[#This Row],[H_phase]])))*0.6</f>
        <v>3.5622403501106478E-4</v>
      </c>
      <c r="I346">
        <f>(10^(_10sept_0_106[[#This Row],[H_mag_adj]]/20)*SIN(RADIANS(_10sept_0_106[[#This Row],[H_phase]])))*0.6</f>
        <v>1.9502696248895255E-4</v>
      </c>
      <c r="J346">
        <f>(10^(_10sept_0_106[[#This Row],[V_mag_adj]]/20)*COS(RADIANS(_10sept_0_106[[#This Row],[V_phase]])))*0.6</f>
        <v>3.6760757393738958E-4</v>
      </c>
      <c r="K346">
        <f>(10^(_10sept_0_106[[#This Row],[V_mag_adj]]/20)*SIN(RADIANS(_10sept_0_106[[#This Row],[V_phase]])))*0.6</f>
        <v>1.9587209788255234E-4</v>
      </c>
    </row>
    <row r="347" spans="1:11" x14ac:dyDescent="0.25">
      <c r="A347">
        <v>164</v>
      </c>
      <c r="B347">
        <v>-23.44</v>
      </c>
      <c r="C347">
        <v>16.28</v>
      </c>
      <c r="D347">
        <v>-23.29</v>
      </c>
      <c r="E347">
        <v>17.78</v>
      </c>
      <c r="F347">
        <f>_10sept_0_106[[#This Row],[H_mag]]-40</f>
        <v>-63.44</v>
      </c>
      <c r="G347">
        <f>_10sept_0_106[[#This Row],[V_mag]]-40</f>
        <v>-63.29</v>
      </c>
      <c r="H347">
        <f>(10^(_10sept_0_106[[#This Row],[H_mag_adj]]/20)*COS(RADIANS(_10sept_0_106[[#This Row],[H_phase]])))*0.6</f>
        <v>3.8759546941799744E-4</v>
      </c>
      <c r="I347">
        <f>(10^(_10sept_0_106[[#This Row],[H_mag_adj]]/20)*SIN(RADIANS(_10sept_0_106[[#This Row],[H_phase]])))*0.6</f>
        <v>1.1319399653667837E-4</v>
      </c>
      <c r="J347">
        <f>(10^(_10sept_0_106[[#This Row],[V_mag_adj]]/20)*COS(RADIANS(_10sept_0_106[[#This Row],[V_phase]])))*0.6</f>
        <v>3.9119731565837197E-4</v>
      </c>
      <c r="K347">
        <f>(10^(_10sept_0_106[[#This Row],[V_mag_adj]]/20)*SIN(RADIANS(_10sept_0_106[[#This Row],[V_phase]])))*0.6</f>
        <v>1.2544910439688033E-4</v>
      </c>
    </row>
    <row r="348" spans="1:11" x14ac:dyDescent="0.25">
      <c r="A348">
        <v>165</v>
      </c>
      <c r="B348">
        <v>-23.37</v>
      </c>
      <c r="C348">
        <v>7.3</v>
      </c>
      <c r="D348">
        <v>-23.35</v>
      </c>
      <c r="E348">
        <v>7.17</v>
      </c>
      <c r="F348">
        <f>_10sept_0_106[[#This Row],[H_mag]]-40</f>
        <v>-63.370000000000005</v>
      </c>
      <c r="G348">
        <f>_10sept_0_106[[#This Row],[V_mag]]-40</f>
        <v>-63.35</v>
      </c>
      <c r="H348">
        <f>(10^(_10sept_0_106[[#This Row],[H_mag_adj]]/20)*COS(RADIANS(_10sept_0_106[[#This Row],[H_phase]])))*0.6</f>
        <v>4.0375387863142008E-4</v>
      </c>
      <c r="I348">
        <f>(10^(_10sept_0_106[[#This Row],[H_mag_adj]]/20)*SIN(RADIANS(_10sept_0_106[[#This Row],[H_phase]])))*0.6</f>
        <v>5.1722064724565738E-5</v>
      </c>
      <c r="J348">
        <f>(10^(_10sept_0_106[[#This Row],[V_mag_adj]]/20)*COS(RADIANS(_10sept_0_106[[#This Row],[V_phase]])))*0.6</f>
        <v>4.048012098512587E-4</v>
      </c>
      <c r="K348">
        <f>(10^(_10sept_0_106[[#This Row],[V_mag_adj]]/20)*SIN(RADIANS(_10sept_0_106[[#This Row],[V_phase]])))*0.6</f>
        <v>5.0922963451576784E-5</v>
      </c>
    </row>
    <row r="349" spans="1:11" x14ac:dyDescent="0.25">
      <c r="A349">
        <v>166</v>
      </c>
      <c r="B349">
        <v>-23.46</v>
      </c>
      <c r="C349">
        <v>-1.75</v>
      </c>
      <c r="D349">
        <v>-23.37</v>
      </c>
      <c r="E349">
        <v>-3.35</v>
      </c>
      <c r="F349">
        <f>_10sept_0_106[[#This Row],[H_mag]]-40</f>
        <v>-63.46</v>
      </c>
      <c r="G349">
        <f>_10sept_0_106[[#This Row],[V_mag]]-40</f>
        <v>-63.370000000000005</v>
      </c>
      <c r="H349">
        <f>(10^(_10sept_0_106[[#This Row],[H_mag_adj]]/20)*COS(RADIANS(_10sept_0_106[[#This Row],[H_phase]])))*0.6</f>
        <v>4.0266941541387087E-4</v>
      </c>
      <c r="I349">
        <f>(10^(_10sept_0_106[[#This Row],[H_mag_adj]]/20)*SIN(RADIANS(_10sept_0_106[[#This Row],[H_phase]])))*0.6</f>
        <v>-1.2302663336721147E-5</v>
      </c>
      <c r="J349">
        <f>(10^(_10sept_0_106[[#This Row],[V_mag_adj]]/20)*COS(RADIANS(_10sept_0_106[[#This Row],[V_phase]])))*0.6</f>
        <v>4.0635770064010251E-4</v>
      </c>
      <c r="K349">
        <f>(10^(_10sept_0_106[[#This Row],[V_mag_adj]]/20)*SIN(RADIANS(_10sept_0_106[[#This Row],[V_phase]])))*0.6</f>
        <v>-2.3786248543569822E-5</v>
      </c>
    </row>
    <row r="350" spans="1:11" x14ac:dyDescent="0.25">
      <c r="A350">
        <v>167</v>
      </c>
      <c r="B350">
        <v>-23.49</v>
      </c>
      <c r="C350">
        <v>-10.6</v>
      </c>
      <c r="D350">
        <v>-23.38</v>
      </c>
      <c r="E350">
        <v>-12.49</v>
      </c>
      <c r="F350">
        <f>_10sept_0_106[[#This Row],[H_mag]]-40</f>
        <v>-63.489999999999995</v>
      </c>
      <c r="G350">
        <f>_10sept_0_106[[#This Row],[V_mag]]-40</f>
        <v>-63.379999999999995</v>
      </c>
      <c r="H350">
        <f>(10^(_10sept_0_106[[#This Row],[H_mag_adj]]/20)*COS(RADIANS(_10sept_0_106[[#This Row],[H_phase]])))*0.6</f>
        <v>3.9461737579654139E-4</v>
      </c>
      <c r="I350">
        <f>(10^(_10sept_0_106[[#This Row],[H_mag_adj]]/20)*SIN(RADIANS(_10sept_0_106[[#This Row],[H_phase]])))*0.6</f>
        <v>-7.385063454664348E-5</v>
      </c>
      <c r="J350">
        <f>(10^(_10sept_0_106[[#This Row],[V_mag_adj]]/20)*COS(RADIANS(_10sept_0_106[[#This Row],[V_phase]])))*0.6</f>
        <v>3.9696257192336479E-4</v>
      </c>
      <c r="K350">
        <f>(10^(_10sept_0_106[[#This Row],[V_mag_adj]]/20)*SIN(RADIANS(_10sept_0_106[[#This Row],[V_phase]])))*0.6</f>
        <v>-8.793179807817025E-5</v>
      </c>
    </row>
    <row r="351" spans="1:11" x14ac:dyDescent="0.25">
      <c r="A351">
        <v>168</v>
      </c>
      <c r="B351">
        <v>-23.49</v>
      </c>
      <c r="C351">
        <v>-19.899999999999999</v>
      </c>
      <c r="D351">
        <v>-23.43</v>
      </c>
      <c r="E351">
        <v>-20.97</v>
      </c>
      <c r="F351">
        <f>_10sept_0_106[[#This Row],[H_mag]]-40</f>
        <v>-63.489999999999995</v>
      </c>
      <c r="G351">
        <f>_10sept_0_106[[#This Row],[V_mag]]-40</f>
        <v>-63.43</v>
      </c>
      <c r="H351">
        <f>(10^(_10sept_0_106[[#This Row],[H_mag_adj]]/20)*COS(RADIANS(_10sept_0_106[[#This Row],[H_phase]])))*0.6</f>
        <v>3.7749586836462466E-4</v>
      </c>
      <c r="I351">
        <f>(10^(_10sept_0_106[[#This Row],[H_mag_adj]]/20)*SIN(RADIANS(_10sept_0_106[[#This Row],[H_phase]])))*0.6</f>
        <v>-1.3665159666512725E-4</v>
      </c>
      <c r="J351">
        <f>(10^(_10sept_0_106[[#This Row],[V_mag_adj]]/20)*COS(RADIANS(_10sept_0_106[[#This Row],[V_phase]])))*0.6</f>
        <v>3.7747675151483557E-4</v>
      </c>
      <c r="K351">
        <f>(10^(_10sept_0_106[[#This Row],[V_mag_adj]]/20)*SIN(RADIANS(_10sept_0_106[[#This Row],[V_phase]])))*0.6</f>
        <v>-1.446730246448173E-4</v>
      </c>
    </row>
    <row r="352" spans="1:11" x14ac:dyDescent="0.25">
      <c r="A352">
        <v>169</v>
      </c>
      <c r="B352">
        <v>-23.53</v>
      </c>
      <c r="C352">
        <v>-27.49</v>
      </c>
      <c r="D352">
        <v>-23.57</v>
      </c>
      <c r="E352">
        <v>-28.96</v>
      </c>
      <c r="F352">
        <f>_10sept_0_106[[#This Row],[H_mag]]-40</f>
        <v>-63.53</v>
      </c>
      <c r="G352">
        <f>_10sept_0_106[[#This Row],[V_mag]]-40</f>
        <v>-63.57</v>
      </c>
      <c r="H352">
        <f>(10^(_10sept_0_106[[#This Row],[H_mag_adj]]/20)*COS(RADIANS(_10sept_0_106[[#This Row],[H_phase]])))*0.6</f>
        <v>3.5450276284022017E-4</v>
      </c>
      <c r="I352">
        <f>(10^(_10sept_0_106[[#This Row],[H_mag_adj]]/20)*SIN(RADIANS(_10sept_0_106[[#This Row],[H_phase]])))*0.6</f>
        <v>-1.8446382559723261E-4</v>
      </c>
      <c r="J352">
        <f>(10^(_10sept_0_106[[#This Row],[V_mag_adj]]/20)*COS(RADIANS(_10sept_0_106[[#This Row],[V_phase]])))*0.6</f>
        <v>3.4804743252209099E-4</v>
      </c>
      <c r="K352">
        <f>(10^(_10sept_0_106[[#This Row],[V_mag_adj]]/20)*SIN(RADIANS(_10sept_0_106[[#This Row],[V_phase]])))*0.6</f>
        <v>-1.9260832347641976E-4</v>
      </c>
    </row>
    <row r="353" spans="1:11" x14ac:dyDescent="0.25">
      <c r="A353">
        <v>170</v>
      </c>
      <c r="B353">
        <v>-23.7</v>
      </c>
      <c r="C353">
        <v>-36.18</v>
      </c>
      <c r="D353">
        <v>-23.49</v>
      </c>
      <c r="E353">
        <v>-36.78</v>
      </c>
      <c r="F353">
        <f>_10sept_0_106[[#This Row],[H_mag]]-40</f>
        <v>-63.7</v>
      </c>
      <c r="G353">
        <f>_10sept_0_106[[#This Row],[V_mag]]-40</f>
        <v>-63.489999999999995</v>
      </c>
      <c r="H353">
        <f>(10^(_10sept_0_106[[#This Row],[H_mag_adj]]/20)*COS(RADIANS(_10sept_0_106[[#This Row],[H_phase]])))*0.6</f>
        <v>3.1631103125604279E-4</v>
      </c>
      <c r="I353">
        <f>(10^(_10sept_0_106[[#This Row],[H_mag_adj]]/20)*SIN(RADIANS(_10sept_0_106[[#This Row],[H_phase]])))*0.6</f>
        <v>-2.3133516437046894E-4</v>
      </c>
      <c r="J353">
        <f>(10^(_10sept_0_106[[#This Row],[V_mag_adj]]/20)*COS(RADIANS(_10sept_0_106[[#This Row],[V_phase]])))*0.6</f>
        <v>3.2155218277162592E-4</v>
      </c>
      <c r="K353">
        <f>(10^(_10sept_0_106[[#This Row],[V_mag_adj]]/20)*SIN(RADIANS(_10sept_0_106[[#This Row],[V_phase]])))*0.6</f>
        <v>-2.4037675274097029E-4</v>
      </c>
    </row>
    <row r="354" spans="1:11" x14ac:dyDescent="0.25">
      <c r="A354">
        <v>171</v>
      </c>
      <c r="B354">
        <v>-23.69</v>
      </c>
      <c r="C354">
        <v>-43.52</v>
      </c>
      <c r="D354">
        <v>-23.65</v>
      </c>
      <c r="E354">
        <v>-44.13</v>
      </c>
      <c r="F354">
        <f>_10sept_0_106[[#This Row],[H_mag]]-40</f>
        <v>-63.69</v>
      </c>
      <c r="G354">
        <f>_10sept_0_106[[#This Row],[V_mag]]-40</f>
        <v>-63.65</v>
      </c>
      <c r="H354">
        <f>(10^(_10sept_0_106[[#This Row],[H_mag_adj]]/20)*COS(RADIANS(_10sept_0_106[[#This Row],[H_phase]])))*0.6</f>
        <v>2.8449166468852264E-4</v>
      </c>
      <c r="I354">
        <f>(10^(_10sept_0_106[[#This Row],[H_mag_adj]]/20)*SIN(RADIANS(_10sept_0_106[[#This Row],[H_phase]])))*0.6</f>
        <v>-2.7016130688409864E-4</v>
      </c>
      <c r="J354">
        <f>(10^(_10sept_0_106[[#This Row],[V_mag_adj]]/20)*COS(RADIANS(_10sept_0_106[[#This Row],[V_phase]])))*0.6</f>
        <v>2.828991246527112E-4</v>
      </c>
      <c r="K354">
        <f>(10^(_10sept_0_106[[#This Row],[V_mag_adj]]/20)*SIN(RADIANS(_10sept_0_106[[#This Row],[V_phase]])))*0.6</f>
        <v>-2.7443569907853655E-4</v>
      </c>
    </row>
    <row r="355" spans="1:11" x14ac:dyDescent="0.25">
      <c r="A355">
        <v>172</v>
      </c>
      <c r="B355">
        <v>-23.8</v>
      </c>
      <c r="C355">
        <v>-49.94</v>
      </c>
      <c r="D355">
        <v>-23.62</v>
      </c>
      <c r="E355">
        <v>-50.52</v>
      </c>
      <c r="F355">
        <f>_10sept_0_106[[#This Row],[H_mag]]-40</f>
        <v>-63.8</v>
      </c>
      <c r="G355">
        <f>_10sept_0_106[[#This Row],[V_mag]]-40</f>
        <v>-63.620000000000005</v>
      </c>
      <c r="H355">
        <f>(10^(_10sept_0_106[[#This Row],[H_mag_adj]]/20)*COS(RADIANS(_10sept_0_106[[#This Row],[H_phase]])))*0.6</f>
        <v>2.4932175278790042E-4</v>
      </c>
      <c r="I355">
        <f>(10^(_10sept_0_106[[#This Row],[H_mag_adj]]/20)*SIN(RADIANS(_10sept_0_106[[#This Row],[H_phase]])))*0.6</f>
        <v>-2.9649897408943863E-4</v>
      </c>
      <c r="J355">
        <f>(10^(_10sept_0_106[[#This Row],[V_mag_adj]]/20)*COS(RADIANS(_10sept_0_106[[#This Row],[V_phase]])))*0.6</f>
        <v>2.5146515134018553E-4</v>
      </c>
      <c r="K355">
        <f>(10^(_10sept_0_106[[#This Row],[V_mag_adj]]/20)*SIN(RADIANS(_10sept_0_106[[#This Row],[V_phase]])))*0.6</f>
        <v>-3.0526866587192198E-4</v>
      </c>
    </row>
    <row r="356" spans="1:11" x14ac:dyDescent="0.25">
      <c r="A356">
        <v>173</v>
      </c>
      <c r="B356">
        <v>-23.79</v>
      </c>
      <c r="C356">
        <v>-57.08</v>
      </c>
      <c r="D356">
        <v>-23.68</v>
      </c>
      <c r="E356">
        <v>-56.69</v>
      </c>
      <c r="F356">
        <f>_10sept_0_106[[#This Row],[H_mag]]-40</f>
        <v>-63.79</v>
      </c>
      <c r="G356">
        <f>_10sept_0_106[[#This Row],[V_mag]]-40</f>
        <v>-63.68</v>
      </c>
      <c r="H356">
        <f>(10^(_10sept_0_106[[#This Row],[H_mag_adj]]/20)*COS(RADIANS(_10sept_0_106[[#This Row],[H_phase]])))*0.6</f>
        <v>2.107777808786196E-4</v>
      </c>
      <c r="I356">
        <f>(10^(_10sept_0_106[[#This Row],[H_mag_adj]]/20)*SIN(RADIANS(_10sept_0_106[[#This Row],[H_phase]])))*0.6</f>
        <v>-3.2556360220495833E-4</v>
      </c>
      <c r="J356">
        <f>(10^(_10sept_0_106[[#This Row],[V_mag_adj]]/20)*COS(RADIANS(_10sept_0_106[[#This Row],[V_phase]])))*0.6</f>
        <v>2.1570341233127454E-4</v>
      </c>
      <c r="K356">
        <f>(10^(_10sept_0_106[[#This Row],[V_mag_adj]]/20)*SIN(RADIANS(_10sept_0_106[[#This Row],[V_phase]])))*0.6</f>
        <v>-3.2825219763426129E-4</v>
      </c>
    </row>
    <row r="357" spans="1:11" x14ac:dyDescent="0.25">
      <c r="A357">
        <v>174</v>
      </c>
      <c r="B357">
        <v>-23.82</v>
      </c>
      <c r="C357">
        <v>-62.66</v>
      </c>
      <c r="D357">
        <v>-23.68</v>
      </c>
      <c r="E357">
        <v>-63.37</v>
      </c>
      <c r="F357">
        <f>_10sept_0_106[[#This Row],[H_mag]]-40</f>
        <v>-63.82</v>
      </c>
      <c r="G357">
        <f>_10sept_0_106[[#This Row],[V_mag]]-40</f>
        <v>-63.68</v>
      </c>
      <c r="H357">
        <f>(10^(_10sept_0_106[[#This Row],[H_mag_adj]]/20)*COS(RADIANS(_10sept_0_106[[#This Row],[H_phase]])))*0.6</f>
        <v>1.7750849945705362E-4</v>
      </c>
      <c r="I357">
        <f>(10^(_10sept_0_106[[#This Row],[H_mag_adj]]/20)*SIN(RADIANS(_10sept_0_106[[#This Row],[H_phase]])))*0.6</f>
        <v>-3.4332810541648891E-4</v>
      </c>
      <c r="J357">
        <f>(10^(_10sept_0_106[[#This Row],[V_mag_adj]]/20)*COS(RADIANS(_10sept_0_106[[#This Row],[V_phase]])))*0.6</f>
        <v>1.7605544536128157E-4</v>
      </c>
      <c r="K357">
        <f>(10^(_10sept_0_106[[#This Row],[V_mag_adj]]/20)*SIN(RADIANS(_10sept_0_106[[#This Row],[V_phase]])))*0.6</f>
        <v>-3.5111529089704814E-4</v>
      </c>
    </row>
    <row r="358" spans="1:11" x14ac:dyDescent="0.25">
      <c r="A358">
        <v>175</v>
      </c>
      <c r="B358">
        <v>-23.85</v>
      </c>
      <c r="C358">
        <v>-67.650000000000006</v>
      </c>
      <c r="D358">
        <v>-23.84</v>
      </c>
      <c r="E358">
        <v>-68.180000000000007</v>
      </c>
      <c r="F358">
        <f>_10sept_0_106[[#This Row],[H_mag]]-40</f>
        <v>-63.85</v>
      </c>
      <c r="G358">
        <f>_10sept_0_106[[#This Row],[V_mag]]-40</f>
        <v>-63.84</v>
      </c>
      <c r="H358">
        <f>(10^(_10sept_0_106[[#This Row],[H_mag_adj]]/20)*COS(RADIANS(_10sept_0_106[[#This Row],[H_phase]])))*0.6</f>
        <v>1.4646565290519413E-4</v>
      </c>
      <c r="I358">
        <f>(10^(_10sept_0_106[[#This Row],[H_mag_adj]]/20)*SIN(RADIANS(_10sept_0_106[[#This Row],[H_phase]])))*0.6</f>
        <v>-3.5623436020981166E-4</v>
      </c>
      <c r="J358">
        <f>(10^(_10sept_0_106[[#This Row],[V_mag_adj]]/20)*COS(RADIANS(_10sept_0_106[[#This Row],[V_phase]])))*0.6</f>
        <v>1.4332909727444968E-4</v>
      </c>
      <c r="K358">
        <f>(10^(_10sept_0_106[[#This Row],[V_mag_adj]]/20)*SIN(RADIANS(_10sept_0_106[[#This Row],[V_phase]])))*0.6</f>
        <v>-3.579858525011136E-4</v>
      </c>
    </row>
    <row r="359" spans="1:11" x14ac:dyDescent="0.25">
      <c r="A359">
        <v>176</v>
      </c>
      <c r="B359">
        <v>-24.07</v>
      </c>
      <c r="C359">
        <v>-71.150000000000006</v>
      </c>
      <c r="D359">
        <v>-24.04</v>
      </c>
      <c r="E359">
        <v>-72.78</v>
      </c>
      <c r="F359">
        <f>_10sept_0_106[[#This Row],[H_mag]]-40</f>
        <v>-64.069999999999993</v>
      </c>
      <c r="G359">
        <f>_10sept_0_106[[#This Row],[V_mag]]-40</f>
        <v>-64.039999999999992</v>
      </c>
      <c r="H359">
        <f>(10^(_10sept_0_106[[#This Row],[H_mag_adj]]/20)*COS(RADIANS(_10sept_0_106[[#This Row],[H_phase]])))*0.6</f>
        <v>1.2133246604443683E-4</v>
      </c>
      <c r="I359">
        <f>(10^(_10sept_0_106[[#This Row],[H_mag_adj]]/20)*SIN(RADIANS(_10sept_0_106[[#This Row],[H_phase]])))*0.6</f>
        <v>-3.5539486271241695E-4</v>
      </c>
      <c r="J359">
        <f>(10^(_10sept_0_106[[#This Row],[V_mag_adj]]/20)*COS(RADIANS(_10sept_0_106[[#This Row],[V_phase]])))*0.6</f>
        <v>1.1155879830799537E-4</v>
      </c>
      <c r="K359">
        <f>(10^(_10sept_0_106[[#This Row],[V_mag_adj]]/20)*SIN(RADIANS(_10sept_0_106[[#This Row],[V_phase]])))*0.6</f>
        <v>-3.5994341675765708E-4</v>
      </c>
    </row>
    <row r="360" spans="1:11" x14ac:dyDescent="0.25">
      <c r="A360">
        <v>177</v>
      </c>
      <c r="B360">
        <v>-24.39</v>
      </c>
      <c r="C360">
        <v>-74.989999999999995</v>
      </c>
      <c r="D360">
        <v>-24.33</v>
      </c>
      <c r="E360">
        <v>-75.569999999999993</v>
      </c>
      <c r="F360">
        <f>_10sept_0_106[[#This Row],[H_mag]]-40</f>
        <v>-64.39</v>
      </c>
      <c r="G360">
        <f>_10sept_0_106[[#This Row],[V_mag]]-40</f>
        <v>-64.33</v>
      </c>
      <c r="H360">
        <f>(10^(_10sept_0_106[[#This Row],[H_mag_adj]]/20)*COS(RADIANS(_10sept_0_106[[#This Row],[H_phase]])))*0.6</f>
        <v>9.3741147784017807E-5</v>
      </c>
      <c r="I360">
        <f>(10^(_10sept_0_106[[#This Row],[H_mag_adj]]/20)*SIN(RADIANS(_10sept_0_106[[#This Row],[H_phase]])))*0.6</f>
        <v>-3.4960264618267591E-4</v>
      </c>
      <c r="J360">
        <f>(10^(_10sept_0_106[[#This Row],[V_mag_adj]]/20)*COS(RADIANS(_10sept_0_106[[#This Row],[V_phase]])))*0.6</f>
        <v>9.0822627852107726E-5</v>
      </c>
      <c r="K360">
        <f>(10^(_10sept_0_106[[#This Row],[V_mag_adj]]/20)*SIN(RADIANS(_10sept_0_106[[#This Row],[V_phase]])))*0.6</f>
        <v>-3.5296343402014261E-4</v>
      </c>
    </row>
    <row r="361" spans="1:11" x14ac:dyDescent="0.25">
      <c r="A361">
        <v>178</v>
      </c>
      <c r="B361">
        <v>-25.06</v>
      </c>
      <c r="C361">
        <v>-78</v>
      </c>
      <c r="D361">
        <v>-24.81</v>
      </c>
      <c r="E361">
        <v>-79.209999999999994</v>
      </c>
      <c r="F361">
        <f>_10sept_0_106[[#This Row],[H_mag]]-40</f>
        <v>-65.06</v>
      </c>
      <c r="G361">
        <f>_10sept_0_106[[#This Row],[V_mag]]-40</f>
        <v>-64.81</v>
      </c>
      <c r="H361">
        <f>(10^(_10sept_0_106[[#This Row],[H_mag_adj]]/20)*COS(RADIANS(_10sept_0_106[[#This Row],[H_phase]])))*0.6</f>
        <v>6.966748947543464E-5</v>
      </c>
      <c r="I361">
        <f>(10^(_10sept_0_106[[#This Row],[H_mag_adj]]/20)*SIN(RADIANS(_10sept_0_106[[#This Row],[H_phase]])))*0.6</f>
        <v>-3.277597686379029E-4</v>
      </c>
      <c r="J361">
        <f>(10^(_10sept_0_106[[#This Row],[V_mag_adj]]/20)*COS(RADIANS(_10sept_0_106[[#This Row],[V_phase]])))*0.6</f>
        <v>6.4562448538485511E-5</v>
      </c>
      <c r="K361">
        <f>(10^(_10sept_0_106[[#This Row],[V_mag_adj]]/20)*SIN(RADIANS(_10sept_0_106[[#This Row],[V_phase]])))*0.6</f>
        <v>-3.3876942750485708E-4</v>
      </c>
    </row>
    <row r="362" spans="1:11" x14ac:dyDescent="0.25">
      <c r="A362">
        <v>179</v>
      </c>
      <c r="B362">
        <v>-25.61</v>
      </c>
      <c r="C362">
        <v>-81.5</v>
      </c>
      <c r="D362">
        <v>-25.61</v>
      </c>
      <c r="E362">
        <v>-82.8</v>
      </c>
      <c r="F362">
        <f>_10sept_0_106[[#This Row],[H_mag]]-40</f>
        <v>-65.61</v>
      </c>
      <c r="G362">
        <f>_10sept_0_106[[#This Row],[V_mag]]-40</f>
        <v>-65.61</v>
      </c>
      <c r="H362">
        <f>(10^(_10sept_0_106[[#This Row],[H_mag_adj]]/20)*COS(RADIANS(_10sept_0_106[[#This Row],[H_phase]])))*0.6</f>
        <v>4.6489335346249279E-5</v>
      </c>
      <c r="I362">
        <f>(10^(_10sept_0_106[[#This Row],[H_mag_adj]]/20)*SIN(RADIANS(_10sept_0_106[[#This Row],[H_phase]])))*0.6</f>
        <v>-3.1106740621728604E-4</v>
      </c>
      <c r="J362">
        <f>(10^(_10sept_0_106[[#This Row],[V_mag_adj]]/20)*COS(RADIANS(_10sept_0_106[[#This Row],[V_phase]])))*0.6</f>
        <v>3.9420079416265771E-5</v>
      </c>
      <c r="K362">
        <f>(10^(_10sept_0_106[[#This Row],[V_mag_adj]]/20)*SIN(RADIANS(_10sept_0_106[[#This Row],[V_phase]])))*0.6</f>
        <v>-3.1204205942549052E-4</v>
      </c>
    </row>
    <row r="363" spans="1:11" x14ac:dyDescent="0.25">
      <c r="A363">
        <v>180</v>
      </c>
      <c r="B363">
        <v>-26.54</v>
      </c>
      <c r="C363">
        <v>-84.62</v>
      </c>
      <c r="D363">
        <v>-26.53</v>
      </c>
      <c r="E363">
        <v>-86.68</v>
      </c>
      <c r="F363">
        <f>_10sept_0_106[[#This Row],[H_mag]]-40</f>
        <v>-66.539999999999992</v>
      </c>
      <c r="G363">
        <f>_10sept_0_106[[#This Row],[V_mag]]-40</f>
        <v>-66.53</v>
      </c>
      <c r="H363">
        <f>(10^(_10sept_0_106[[#This Row],[H_mag_adj]]/20)*COS(RADIANS(_10sept_0_106[[#This Row],[H_phase]])))*0.6</f>
        <v>2.6495523973731689E-5</v>
      </c>
      <c r="I363">
        <f>(10^(_10sept_0_106[[#This Row],[H_mag_adj]]/20)*SIN(RADIANS(_10sept_0_106[[#This Row],[H_phase]])))*0.6</f>
        <v>-2.8134153323347994E-4</v>
      </c>
      <c r="J363">
        <f>(10^(_10sept_0_106[[#This Row],[V_mag_adj]]/20)*COS(RADIANS(_10sept_0_106[[#This Row],[V_phase]])))*0.6</f>
        <v>1.6384139694376595E-5</v>
      </c>
      <c r="K363">
        <f>(10^(_10sept_0_106[[#This Row],[V_mag_adj]]/20)*SIN(RADIANS(_10sept_0_106[[#This Row],[V_phase]])))*0.6</f>
        <v>-2.8243710101529765E-4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topLeftCell="A324" workbookViewId="0">
      <selection activeCell="H3" sqref="H3:K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2" bestFit="1" customWidth="1"/>
    <col min="10" max="11" width="12.7109375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-28.69</v>
      </c>
      <c r="C3">
        <v>91.35</v>
      </c>
      <c r="D3">
        <v>-28.54</v>
      </c>
      <c r="E3">
        <v>90.75</v>
      </c>
      <c r="F3">
        <f>_10sept_0_107[[#This Row],[H_mag]]-40</f>
        <v>-68.69</v>
      </c>
      <c r="G3">
        <f>_10sept_0_107[[#This Row],[V_mag]]-40</f>
        <v>-68.539999999999992</v>
      </c>
      <c r="H3">
        <f>(10^(_10sept_0_107[[#This Row],[H_mag_adj]]/20)*COS(RADIANS(_10sept_0_107[[#This Row],[H_phase]])))*0.15</f>
        <v>-1.2994578894061165E-6</v>
      </c>
      <c r="I3">
        <f>(10^(_10sept_0_107[[#This Row],[H_mag_adj]]/20)*SIN(RADIANS(_10sept_0_107[[#This Row],[H_phase]])))*0.15</f>
        <v>5.5140499420850186E-5</v>
      </c>
      <c r="J3">
        <f>(10^(_10sept_0_107[[#This Row],[V_mag_adj]]/20)*COS(RADIANS(_10sept_0_107[[#This Row],[V_phase]])))*0.15</f>
        <v>-7.3454344491584067E-7</v>
      </c>
      <c r="K3">
        <f>(10^(_10sept_0_107[[#This Row],[V_mag_adj]]/20)*SIN(RADIANS(_10sept_0_107[[#This Row],[V_phase]])))*0.15</f>
        <v>5.6111780596554977E-5</v>
      </c>
    </row>
    <row r="4" spans="1:11" x14ac:dyDescent="0.25">
      <c r="A4">
        <v>-179</v>
      </c>
      <c r="B4">
        <v>-31.33</v>
      </c>
      <c r="C4">
        <v>74.599999999999994</v>
      </c>
      <c r="D4">
        <v>-31.36</v>
      </c>
      <c r="E4">
        <v>71.41</v>
      </c>
      <c r="F4">
        <f>_10sept_0_107[[#This Row],[H_mag]]-40</f>
        <v>-71.33</v>
      </c>
      <c r="G4">
        <f>_10sept_0_107[[#This Row],[V_mag]]-40</f>
        <v>-71.36</v>
      </c>
      <c r="H4">
        <f>(10^(_10sept_0_107[[#This Row],[H_mag_adj]]/20)*COS(RADIANS(_10sept_0_107[[#This Row],[H_phase]])))*0.15</f>
        <v>1.0808055584836396E-5</v>
      </c>
      <c r="I4">
        <f>(10^(_10sept_0_107[[#This Row],[H_mag_adj]]/20)*SIN(RADIANS(_10sept_0_107[[#This Row],[H_phase]])))*0.15</f>
        <v>3.923839833426233E-5</v>
      </c>
      <c r="J4">
        <f>(10^(_10sept_0_107[[#This Row],[V_mag_adj]]/20)*COS(RADIANS(_10sept_0_107[[#This Row],[V_phase]])))*0.15</f>
        <v>1.2930080983983522E-5</v>
      </c>
      <c r="K4">
        <f>(10^(_10sept_0_107[[#This Row],[V_mag_adj]]/20)*SIN(RADIANS(_10sept_0_107[[#This Row],[V_phase]])))*0.15</f>
        <v>3.8443152102621748E-5</v>
      </c>
    </row>
    <row r="5" spans="1:11" x14ac:dyDescent="0.25">
      <c r="A5">
        <v>-178</v>
      </c>
      <c r="B5">
        <v>-32.89</v>
      </c>
      <c r="C5">
        <v>43.73</v>
      </c>
      <c r="D5">
        <v>-32.619999999999997</v>
      </c>
      <c r="E5">
        <v>42.71</v>
      </c>
      <c r="F5">
        <f>_10sept_0_107[[#This Row],[H_mag]]-40</f>
        <v>-72.89</v>
      </c>
      <c r="G5">
        <f>_10sept_0_107[[#This Row],[V_mag]]-40</f>
        <v>-72.62</v>
      </c>
      <c r="H5">
        <f>(10^(_10sept_0_107[[#This Row],[H_mag_adj]]/20)*COS(RADIANS(_10sept_0_107[[#This Row],[H_phase]])))*0.15</f>
        <v>2.4574936405529894E-5</v>
      </c>
      <c r="I5">
        <f>(10^(_10sept_0_107[[#This Row],[H_mag_adj]]/20)*SIN(RADIANS(_10sept_0_107[[#This Row],[H_phase]])))*0.15</f>
        <v>2.3508949715472595E-5</v>
      </c>
      <c r="J5">
        <f>(10^(_10sept_0_107[[#This Row],[V_mag_adj]]/20)*COS(RADIANS(_10sept_0_107[[#This Row],[V_phase]])))*0.15</f>
        <v>2.5778531529478614E-5</v>
      </c>
      <c r="K5">
        <f>(10^(_10sept_0_107[[#This Row],[V_mag_adj]]/20)*SIN(RADIANS(_10sept_0_107[[#This Row],[V_phase]])))*0.15</f>
        <v>2.3796075909592943E-5</v>
      </c>
    </row>
    <row r="6" spans="1:11" x14ac:dyDescent="0.25">
      <c r="A6">
        <v>-177</v>
      </c>
      <c r="B6">
        <v>-31.56</v>
      </c>
      <c r="C6">
        <v>18.23</v>
      </c>
      <c r="D6">
        <v>-31.6</v>
      </c>
      <c r="E6">
        <v>17.739999999999998</v>
      </c>
      <c r="F6">
        <f>_10sept_0_107[[#This Row],[H_mag]]-40</f>
        <v>-71.56</v>
      </c>
      <c r="G6">
        <f>_10sept_0_107[[#This Row],[V_mag]]-40</f>
        <v>-71.599999999999994</v>
      </c>
      <c r="H6">
        <f>(10^(_10sept_0_107[[#This Row],[H_mag_adj]]/20)*COS(RADIANS(_10sept_0_107[[#This Row],[H_phase]])))*0.15</f>
        <v>3.764672984045129E-5</v>
      </c>
      <c r="I6">
        <f>(10^(_10sept_0_107[[#This Row],[H_mag_adj]]/20)*SIN(RADIANS(_10sept_0_107[[#This Row],[H_phase]])))*0.15</f>
        <v>1.2399461338852761E-5</v>
      </c>
      <c r="J6">
        <f>(10^(_10sept_0_107[[#This Row],[V_mag_adj]]/20)*COS(RADIANS(_10sept_0_107[[#This Row],[V_phase]])))*0.15</f>
        <v>3.7577941542273607E-5</v>
      </c>
      <c r="K6">
        <f>(10^(_10sept_0_107[[#This Row],[V_mag_adj]]/20)*SIN(RADIANS(_10sept_0_107[[#This Row],[V_phase]])))*0.15</f>
        <v>1.202156370914683E-5</v>
      </c>
    </row>
    <row r="7" spans="1:11" x14ac:dyDescent="0.25">
      <c r="A7">
        <v>-176</v>
      </c>
      <c r="B7">
        <v>-29.24</v>
      </c>
      <c r="C7">
        <v>2.13</v>
      </c>
      <c r="D7">
        <v>-29</v>
      </c>
      <c r="E7">
        <v>1.22</v>
      </c>
      <c r="F7">
        <f>_10sept_0_107[[#This Row],[H_mag]]-40</f>
        <v>-69.239999999999995</v>
      </c>
      <c r="G7">
        <f>_10sept_0_107[[#This Row],[V_mag]]-40</f>
        <v>-69</v>
      </c>
      <c r="H7">
        <f>(10^(_10sept_0_107[[#This Row],[H_mag_adj]]/20)*COS(RADIANS(_10sept_0_107[[#This Row],[H_phase]])))*0.15</f>
        <v>5.1735790385784354E-5</v>
      </c>
      <c r="I7">
        <f>(10^(_10sept_0_107[[#This Row],[H_mag_adj]]/20)*SIN(RADIANS(_10sept_0_107[[#This Row],[H_phase]])))*0.15</f>
        <v>1.9241910559439996E-6</v>
      </c>
      <c r="J7">
        <f>(10^(_10sept_0_107[[#This Row],[V_mag_adj]]/20)*COS(RADIANS(_10sept_0_107[[#This Row],[V_phase]])))*0.15</f>
        <v>5.3209943609369032E-5</v>
      </c>
      <c r="K7">
        <f>(10^(_10sept_0_107[[#This Row],[V_mag_adj]]/20)*SIN(RADIANS(_10sept_0_107[[#This Row],[V_phase]])))*0.15</f>
        <v>1.1331714895102158E-6</v>
      </c>
    </row>
    <row r="8" spans="1:11" x14ac:dyDescent="0.25">
      <c r="A8">
        <v>-175</v>
      </c>
      <c r="B8">
        <v>-26.96</v>
      </c>
      <c r="C8">
        <v>-6.04</v>
      </c>
      <c r="D8">
        <v>-26.94</v>
      </c>
      <c r="E8">
        <v>-5.2</v>
      </c>
      <c r="F8">
        <f>_10sept_0_107[[#This Row],[H_mag]]-40</f>
        <v>-66.960000000000008</v>
      </c>
      <c r="G8">
        <f>_10sept_0_107[[#This Row],[V_mag]]-40</f>
        <v>-66.94</v>
      </c>
      <c r="H8">
        <f>(10^(_10sept_0_107[[#This Row],[H_mag_adj]]/20)*COS(RADIANS(_10sept_0_107[[#This Row],[H_phase]])))*0.15</f>
        <v>6.6938138992313212E-5</v>
      </c>
      <c r="I8">
        <f>(10^(_10sept_0_107[[#This Row],[H_mag_adj]]/20)*SIN(RADIANS(_10sept_0_107[[#This Row],[H_phase]])))*0.15</f>
        <v>-7.0827332602690684E-6</v>
      </c>
      <c r="J8">
        <f>(10^(_10sept_0_107[[#This Row],[V_mag_adj]]/20)*COS(RADIANS(_10sept_0_107[[#This Row],[V_phase]])))*0.15</f>
        <v>6.7189311044997034E-5</v>
      </c>
      <c r="K8">
        <f>(10^(_10sept_0_107[[#This Row],[V_mag_adj]]/20)*SIN(RADIANS(_10sept_0_107[[#This Row],[V_phase]])))*0.15</f>
        <v>-6.1147063154942736E-6</v>
      </c>
    </row>
    <row r="9" spans="1:11" x14ac:dyDescent="0.25">
      <c r="A9">
        <v>-174</v>
      </c>
      <c r="B9">
        <v>-25.54</v>
      </c>
      <c r="C9">
        <v>-5.47</v>
      </c>
      <c r="D9">
        <v>-25.45</v>
      </c>
      <c r="E9">
        <v>-6.63</v>
      </c>
      <c r="F9">
        <f>_10sept_0_107[[#This Row],[H_mag]]-40</f>
        <v>-65.539999999999992</v>
      </c>
      <c r="G9">
        <f>_10sept_0_107[[#This Row],[V_mag]]-40</f>
        <v>-65.45</v>
      </c>
      <c r="H9">
        <f>(10^(_10sept_0_107[[#This Row],[H_mag_adj]]/20)*COS(RADIANS(_10sept_0_107[[#This Row],[H_phase]])))*0.15</f>
        <v>7.8905826364895895E-5</v>
      </c>
      <c r="I9">
        <f>(10^(_10sept_0_107[[#This Row],[H_mag_adj]]/20)*SIN(RADIANS(_10sept_0_107[[#This Row],[H_phase]])))*0.15</f>
        <v>-7.5560709669051202E-6</v>
      </c>
      <c r="J9">
        <f>(10^(_10sept_0_107[[#This Row],[V_mag_adj]]/20)*COS(RADIANS(_10sept_0_107[[#This Row],[V_phase]])))*0.15</f>
        <v>7.9556769044911678E-5</v>
      </c>
      <c r="K9">
        <f>(10^(_10sept_0_107[[#This Row],[V_mag_adj]]/20)*SIN(RADIANS(_10sept_0_107[[#This Row],[V_phase]])))*0.15</f>
        <v>-9.2472482944046778E-6</v>
      </c>
    </row>
    <row r="10" spans="1:11" x14ac:dyDescent="0.25">
      <c r="A10">
        <v>-173</v>
      </c>
      <c r="B10">
        <v>-24.4</v>
      </c>
      <c r="C10">
        <v>-4.93</v>
      </c>
      <c r="D10">
        <v>-24.4</v>
      </c>
      <c r="E10">
        <v>-5.09</v>
      </c>
      <c r="F10">
        <f>_10sept_0_107[[#This Row],[H_mag]]-40</f>
        <v>-64.400000000000006</v>
      </c>
      <c r="G10">
        <f>_10sept_0_107[[#This Row],[V_mag]]-40</f>
        <v>-64.400000000000006</v>
      </c>
      <c r="H10">
        <f>(10^(_10sept_0_107[[#This Row],[H_mag_adj]]/20)*COS(RADIANS(_10sept_0_107[[#This Row],[H_phase]])))*0.15</f>
        <v>9.00495566958315E-5</v>
      </c>
      <c r="I10">
        <f>(10^(_10sept_0_107[[#This Row],[H_mag_adj]]/20)*SIN(RADIANS(_10sept_0_107[[#This Row],[H_phase]])))*0.15</f>
        <v>-7.767468777632113E-6</v>
      </c>
      <c r="J10">
        <f>(10^(_10sept_0_107[[#This Row],[V_mag_adj]]/20)*COS(RADIANS(_10sept_0_107[[#This Row],[V_phase]])))*0.15</f>
        <v>9.0027514747002547E-5</v>
      </c>
      <c r="K10">
        <f>(10^(_10sept_0_107[[#This Row],[V_mag_adj]]/20)*SIN(RADIANS(_10sept_0_107[[#This Row],[V_phase]])))*0.15</f>
        <v>-8.0189039653495369E-6</v>
      </c>
    </row>
    <row r="11" spans="1:11" x14ac:dyDescent="0.25">
      <c r="A11">
        <v>-172</v>
      </c>
      <c r="B11">
        <v>-23.73</v>
      </c>
      <c r="C11">
        <v>-5.01</v>
      </c>
      <c r="D11">
        <v>-23.67</v>
      </c>
      <c r="E11">
        <v>-5.71</v>
      </c>
      <c r="F11">
        <f>_10sept_0_107[[#This Row],[H_mag]]-40</f>
        <v>-63.730000000000004</v>
      </c>
      <c r="G11">
        <f>_10sept_0_107[[#This Row],[V_mag]]-40</f>
        <v>-63.67</v>
      </c>
      <c r="H11">
        <f>(10^(_10sept_0_107[[#This Row],[H_mag_adj]]/20)*COS(RADIANS(_10sept_0_107[[#This Row],[H_phase]])))*0.15</f>
        <v>9.7258786571168627E-5</v>
      </c>
      <c r="I11">
        <f>(10^(_10sept_0_107[[#This Row],[H_mag_adj]]/20)*SIN(RADIANS(_10sept_0_107[[#This Row],[H_phase]])))*0.15</f>
        <v>-8.5261463052500358E-6</v>
      </c>
      <c r="J11">
        <f>(10^(_10sept_0_107[[#This Row],[V_mag_adj]]/20)*COS(RADIANS(_10sept_0_107[[#This Row],[V_phase]])))*0.15</f>
        <v>9.7820757536680217E-5</v>
      </c>
      <c r="K11">
        <f>(10^(_10sept_0_107[[#This Row],[V_mag_adj]]/20)*SIN(RADIANS(_10sept_0_107[[#This Row],[V_phase]])))*0.15</f>
        <v>-9.7810529678543272E-6</v>
      </c>
    </row>
    <row r="12" spans="1:11" x14ac:dyDescent="0.25">
      <c r="A12">
        <v>-171</v>
      </c>
      <c r="B12">
        <v>-23.24</v>
      </c>
      <c r="C12">
        <v>-2.57</v>
      </c>
      <c r="D12">
        <v>-23.17</v>
      </c>
      <c r="E12">
        <v>-2.06</v>
      </c>
      <c r="F12">
        <f>_10sept_0_107[[#This Row],[H_mag]]-40</f>
        <v>-63.239999999999995</v>
      </c>
      <c r="G12">
        <f>_10sept_0_107[[#This Row],[V_mag]]-40</f>
        <v>-63.17</v>
      </c>
      <c r="H12">
        <f>(10^(_10sept_0_107[[#This Row],[H_mag_adj]]/20)*COS(RADIANS(_10sept_0_107[[#This Row],[H_phase]])))*0.15</f>
        <v>1.0319394591555052E-4</v>
      </c>
      <c r="I12">
        <f>(10^(_10sept_0_107[[#This Row],[H_mag_adj]]/20)*SIN(RADIANS(_10sept_0_107[[#This Row],[H_phase]])))*0.15</f>
        <v>-4.6318673053019901E-6</v>
      </c>
      <c r="J12">
        <f>(10^(_10sept_0_107[[#This Row],[V_mag_adj]]/20)*COS(RADIANS(_10sept_0_107[[#This Row],[V_phase]])))*0.15</f>
        <v>1.0406639202505778E-4</v>
      </c>
      <c r="K12">
        <f>(10^(_10sept_0_107[[#This Row],[V_mag_adj]]/20)*SIN(RADIANS(_10sept_0_107[[#This Row],[V_phase]])))*0.15</f>
        <v>-3.7431934831553803E-6</v>
      </c>
    </row>
    <row r="13" spans="1:11" x14ac:dyDescent="0.25">
      <c r="A13">
        <v>-170</v>
      </c>
      <c r="B13">
        <v>-23.08</v>
      </c>
      <c r="C13">
        <v>0.18</v>
      </c>
      <c r="D13">
        <v>-23.06</v>
      </c>
      <c r="E13">
        <v>0.06</v>
      </c>
      <c r="F13">
        <f>_10sept_0_107[[#This Row],[H_mag]]-40</f>
        <v>-63.08</v>
      </c>
      <c r="G13">
        <f>_10sept_0_107[[#This Row],[V_mag]]-40</f>
        <v>-63.06</v>
      </c>
      <c r="H13">
        <f>(10^(_10sept_0_107[[#This Row],[H_mag_adj]]/20)*COS(RADIANS(_10sept_0_107[[#This Row],[H_phase]])))*0.15</f>
        <v>1.0521777553195019E-4</v>
      </c>
      <c r="I13">
        <f>(10^(_10sept_0_107[[#This Row],[H_mag_adj]]/20)*SIN(RADIANS(_10sept_0_107[[#This Row],[H_phase]])))*0.15</f>
        <v>3.3055247811301441E-7</v>
      </c>
      <c r="J13">
        <f>(10^(_10sept_0_107[[#This Row],[V_mag_adj]]/20)*COS(RADIANS(_10sept_0_107[[#This Row],[V_phase]])))*0.15</f>
        <v>1.0546079015719974E-4</v>
      </c>
      <c r="K13">
        <f>(10^(_10sept_0_107[[#This Row],[V_mag_adj]]/20)*SIN(RADIANS(_10sept_0_107[[#This Row],[V_phase]])))*0.15</f>
        <v>1.1043832156960464E-7</v>
      </c>
    </row>
    <row r="14" spans="1:11" x14ac:dyDescent="0.25">
      <c r="A14">
        <v>-169</v>
      </c>
      <c r="B14">
        <v>-23.21</v>
      </c>
      <c r="C14">
        <v>3.74</v>
      </c>
      <c r="D14">
        <v>-23.21</v>
      </c>
      <c r="E14">
        <v>3.19</v>
      </c>
      <c r="F14">
        <f>_10sept_0_107[[#This Row],[H_mag]]-40</f>
        <v>-63.21</v>
      </c>
      <c r="G14">
        <f>_10sept_0_107[[#This Row],[V_mag]]-40</f>
        <v>-63.21</v>
      </c>
      <c r="H14">
        <f>(10^(_10sept_0_107[[#This Row],[H_mag_adj]]/20)*COS(RADIANS(_10sept_0_107[[#This Row],[H_phase]])))*0.15</f>
        <v>1.0343448723555842E-4</v>
      </c>
      <c r="I14">
        <f>(10^(_10sept_0_107[[#This Row],[H_mag_adj]]/20)*SIN(RADIANS(_10sept_0_107[[#This Row],[H_phase]])))*0.15</f>
        <v>6.7613243980109002E-6</v>
      </c>
      <c r="J14">
        <f>(10^(_10sept_0_107[[#This Row],[V_mag_adj]]/20)*COS(RADIANS(_10sept_0_107[[#This Row],[V_phase]])))*0.15</f>
        <v>1.0349462475334542E-4</v>
      </c>
      <c r="K14">
        <f>(10^(_10sept_0_107[[#This Row],[V_mag_adj]]/20)*SIN(RADIANS(_10sept_0_107[[#This Row],[V_phase]])))*0.15</f>
        <v>5.7681283326789737E-6</v>
      </c>
    </row>
    <row r="15" spans="1:11" x14ac:dyDescent="0.25">
      <c r="A15">
        <v>-168</v>
      </c>
      <c r="B15">
        <v>-23.87</v>
      </c>
      <c r="C15">
        <v>6</v>
      </c>
      <c r="D15">
        <v>-23.78</v>
      </c>
      <c r="E15">
        <v>5.88</v>
      </c>
      <c r="F15">
        <f>_10sept_0_107[[#This Row],[H_mag]]-40</f>
        <v>-63.870000000000005</v>
      </c>
      <c r="G15">
        <f>_10sept_0_107[[#This Row],[V_mag]]-40</f>
        <v>-63.78</v>
      </c>
      <c r="H15">
        <f>(10^(_10sept_0_107[[#This Row],[H_mag_adj]]/20)*COS(RADIANS(_10sept_0_107[[#This Row],[H_phase]])))*0.15</f>
        <v>9.5544481520435374E-5</v>
      </c>
      <c r="I15">
        <f>(10^(_10sept_0_107[[#This Row],[H_mag_adj]]/20)*SIN(RADIANS(_10sept_0_107[[#This Row],[H_phase]])))*0.15</f>
        <v>1.0042129664060918E-5</v>
      </c>
      <c r="J15">
        <f>(10^(_10sept_0_107[[#This Row],[V_mag_adj]]/20)*COS(RADIANS(_10sept_0_107[[#This Row],[V_phase]])))*0.15</f>
        <v>9.6560664615572277E-5</v>
      </c>
      <c r="K15">
        <f>(10^(_10sept_0_107[[#This Row],[V_mag_adj]]/20)*SIN(RADIANS(_10sept_0_107[[#This Row],[V_phase]])))*0.15</f>
        <v>9.9445092464192238E-6</v>
      </c>
    </row>
    <row r="16" spans="1:11" x14ac:dyDescent="0.25">
      <c r="A16">
        <v>-167</v>
      </c>
      <c r="B16">
        <v>-24.83</v>
      </c>
      <c r="C16">
        <v>6.65</v>
      </c>
      <c r="D16">
        <v>-24.74</v>
      </c>
      <c r="E16">
        <v>6.14</v>
      </c>
      <c r="F16">
        <f>_10sept_0_107[[#This Row],[H_mag]]-40</f>
        <v>-64.83</v>
      </c>
      <c r="G16">
        <f>_10sept_0_107[[#This Row],[V_mag]]-40</f>
        <v>-64.739999999999995</v>
      </c>
      <c r="H16">
        <f>(10^(_10sept_0_107[[#This Row],[H_mag_adj]]/20)*COS(RADIANS(_10sept_0_107[[#This Row],[H_phase]])))*0.15</f>
        <v>8.5439655699980823E-5</v>
      </c>
      <c r="I16">
        <f>(10^(_10sept_0_107[[#This Row],[H_mag_adj]]/20)*SIN(RADIANS(_10sept_0_107[[#This Row],[H_phase]])))*0.15</f>
        <v>9.9612714338256537E-6</v>
      </c>
      <c r="J16">
        <f>(10^(_10sept_0_107[[#This Row],[V_mag_adj]]/20)*COS(RADIANS(_10sept_0_107[[#This Row],[V_phase]])))*0.15</f>
        <v>8.6415721904363699E-5</v>
      </c>
      <c r="K16">
        <f>(10^(_10sept_0_107[[#This Row],[V_mag_adj]]/20)*SIN(RADIANS(_10sept_0_107[[#This Row],[V_phase]])))*0.15</f>
        <v>9.2961996651405075E-6</v>
      </c>
    </row>
    <row r="17" spans="1:11" x14ac:dyDescent="0.25">
      <c r="A17">
        <v>-166</v>
      </c>
      <c r="B17">
        <v>-26.28</v>
      </c>
      <c r="C17">
        <v>5.35</v>
      </c>
      <c r="D17">
        <v>-26.19</v>
      </c>
      <c r="E17">
        <v>4.2</v>
      </c>
      <c r="F17">
        <f>_10sept_0_107[[#This Row],[H_mag]]-40</f>
        <v>-66.28</v>
      </c>
      <c r="G17">
        <f>_10sept_0_107[[#This Row],[V_mag]]-40</f>
        <v>-66.19</v>
      </c>
      <c r="H17">
        <f>(10^(_10sept_0_107[[#This Row],[H_mag_adj]]/20)*COS(RADIANS(_10sept_0_107[[#This Row],[H_phase]])))*0.15</f>
        <v>7.2476166445156217E-5</v>
      </c>
      <c r="I17">
        <f>(10^(_10sept_0_107[[#This Row],[H_mag_adj]]/20)*SIN(RADIANS(_10sept_0_107[[#This Row],[H_phase]])))*0.15</f>
        <v>6.7872075391892428E-6</v>
      </c>
      <c r="J17">
        <f>(10^(_10sept_0_107[[#This Row],[V_mag_adj]]/20)*COS(RADIANS(_10sept_0_107[[#This Row],[V_phase]])))*0.15</f>
        <v>7.3353929315453909E-5</v>
      </c>
      <c r="K17">
        <f>(10^(_10sept_0_107[[#This Row],[V_mag_adj]]/20)*SIN(RADIANS(_10sept_0_107[[#This Row],[V_phase]])))*0.15</f>
        <v>5.3867758445087406E-6</v>
      </c>
    </row>
    <row r="18" spans="1:11" x14ac:dyDescent="0.25">
      <c r="A18">
        <v>-165</v>
      </c>
      <c r="B18">
        <v>-28.17</v>
      </c>
      <c r="C18">
        <v>-2.65</v>
      </c>
      <c r="D18">
        <v>-27.98</v>
      </c>
      <c r="E18">
        <v>-2.99</v>
      </c>
      <c r="F18">
        <f>_10sept_0_107[[#This Row],[H_mag]]-40</f>
        <v>-68.17</v>
      </c>
      <c r="G18">
        <f>_10sept_0_107[[#This Row],[V_mag]]-40</f>
        <v>-67.98</v>
      </c>
      <c r="H18">
        <f>(10^(_10sept_0_107[[#This Row],[H_mag_adj]]/20)*COS(RADIANS(_10sept_0_107[[#This Row],[H_phase]])))*0.15</f>
        <v>5.8496054887066169E-5</v>
      </c>
      <c r="I18">
        <f>(10^(_10sept_0_107[[#This Row],[H_mag_adj]]/20)*SIN(RADIANS(_10sept_0_107[[#This Row],[H_phase]])))*0.15</f>
        <v>-2.7074450489788275E-6</v>
      </c>
      <c r="J18">
        <f>(10^(_10sept_0_107[[#This Row],[V_mag_adj]]/20)*COS(RADIANS(_10sept_0_107[[#This Row],[V_phase]])))*0.15</f>
        <v>5.9772253704651359E-5</v>
      </c>
      <c r="K18">
        <f>(10^(_10sept_0_107[[#This Row],[V_mag_adj]]/20)*SIN(RADIANS(_10sept_0_107[[#This Row],[V_phase]])))*0.15</f>
        <v>-3.1220702958004767E-6</v>
      </c>
    </row>
    <row r="19" spans="1:11" x14ac:dyDescent="0.25">
      <c r="A19">
        <v>-164</v>
      </c>
      <c r="B19">
        <v>-29.75</v>
      </c>
      <c r="C19">
        <v>-21.11</v>
      </c>
      <c r="D19">
        <v>-29.58</v>
      </c>
      <c r="E19">
        <v>-21.55</v>
      </c>
      <c r="F19">
        <f>_10sept_0_107[[#This Row],[H_mag]]-40</f>
        <v>-69.75</v>
      </c>
      <c r="G19">
        <f>_10sept_0_107[[#This Row],[V_mag]]-40</f>
        <v>-69.58</v>
      </c>
      <c r="H19">
        <f>(10^(_10sept_0_107[[#This Row],[H_mag_adj]]/20)*COS(RADIANS(_10sept_0_107[[#This Row],[H_phase]])))*0.15</f>
        <v>4.5543040133227593E-5</v>
      </c>
      <c r="I19">
        <f>(10^(_10sept_0_107[[#This Row],[H_mag_adj]]/20)*SIN(RADIANS(_10sept_0_107[[#This Row],[H_phase]])))*0.15</f>
        <v>-1.7582729511430196E-5</v>
      </c>
      <c r="J19">
        <f>(10^(_10sept_0_107[[#This Row],[V_mag_adj]]/20)*COS(RADIANS(_10sept_0_107[[#This Row],[V_phase]])))*0.15</f>
        <v>4.6304124865192597E-5</v>
      </c>
      <c r="K19">
        <f>(10^(_10sept_0_107[[#This Row],[V_mag_adj]]/20)*SIN(RADIANS(_10sept_0_107[[#This Row],[V_phase]])))*0.15</f>
        <v>-1.8286373805017444E-5</v>
      </c>
    </row>
    <row r="20" spans="1:11" x14ac:dyDescent="0.25">
      <c r="A20">
        <v>-163</v>
      </c>
      <c r="B20">
        <v>-28.96</v>
      </c>
      <c r="C20">
        <v>-46.92</v>
      </c>
      <c r="D20">
        <v>-28.77</v>
      </c>
      <c r="E20">
        <v>-47.23</v>
      </c>
      <c r="F20">
        <f>_10sept_0_107[[#This Row],[H_mag]]-40</f>
        <v>-68.960000000000008</v>
      </c>
      <c r="G20">
        <f>_10sept_0_107[[#This Row],[V_mag]]-40</f>
        <v>-68.77</v>
      </c>
      <c r="H20">
        <f>(10^(_10sept_0_107[[#This Row],[H_mag_adj]]/20)*COS(RADIANS(_10sept_0_107[[#This Row],[H_phase]])))*0.15</f>
        <v>3.6519426877686859E-5</v>
      </c>
      <c r="I20">
        <f>(10^(_10sept_0_107[[#This Row],[H_mag_adj]]/20)*SIN(RADIANS(_10sept_0_107[[#This Row],[H_phase]])))*0.15</f>
        <v>-3.9052825726757462E-5</v>
      </c>
      <c r="J20">
        <f>(10^(_10sept_0_107[[#This Row],[V_mag_adj]]/20)*COS(RADIANS(_10sept_0_107[[#This Row],[V_phase]])))*0.15</f>
        <v>3.7110560126062261E-5</v>
      </c>
      <c r="K20">
        <f>(10^(_10sept_0_107[[#This Row],[V_mag_adj]]/20)*SIN(RADIANS(_10sept_0_107[[#This Row],[V_phase]])))*0.15</f>
        <v>-4.0117874532704584E-5</v>
      </c>
    </row>
    <row r="21" spans="1:11" x14ac:dyDescent="0.25">
      <c r="A21">
        <v>-162</v>
      </c>
      <c r="B21">
        <v>-26.68</v>
      </c>
      <c r="C21">
        <v>-62.07</v>
      </c>
      <c r="D21">
        <v>-26.73</v>
      </c>
      <c r="E21">
        <v>-63.68</v>
      </c>
      <c r="F21">
        <f>_10sept_0_107[[#This Row],[H_mag]]-40</f>
        <v>-66.680000000000007</v>
      </c>
      <c r="G21">
        <f>_10sept_0_107[[#This Row],[V_mag]]-40</f>
        <v>-66.73</v>
      </c>
      <c r="H21">
        <f>(10^(_10sept_0_107[[#This Row],[H_mag_adj]]/20)*COS(RADIANS(_10sept_0_107[[#This Row],[H_phase]])))*0.15</f>
        <v>3.2561258417236796E-5</v>
      </c>
      <c r="I21">
        <f>(10^(_10sept_0_107[[#This Row],[H_mag_adj]]/20)*SIN(RADIANS(_10sept_0_107[[#This Row],[H_phase]])))*0.15</f>
        <v>-6.1419728240033803E-5</v>
      </c>
      <c r="J21">
        <f>(10^(_10sept_0_107[[#This Row],[V_mag_adj]]/20)*COS(RADIANS(_10sept_0_107[[#This Row],[V_phase]])))*0.15</f>
        <v>3.0645828775705862E-5</v>
      </c>
      <c r="K21">
        <f>(10^(_10sept_0_107[[#This Row],[V_mag_adj]]/20)*SIN(RADIANS(_10sept_0_107[[#This Row],[V_phase]])))*0.15</f>
        <v>-6.195266917696607E-5</v>
      </c>
    </row>
    <row r="22" spans="1:11" x14ac:dyDescent="0.25">
      <c r="A22">
        <v>-161</v>
      </c>
      <c r="B22">
        <v>-24.56</v>
      </c>
      <c r="C22">
        <v>-68.95</v>
      </c>
      <c r="D22">
        <v>-24.51</v>
      </c>
      <c r="E22">
        <v>-69.459999999999994</v>
      </c>
      <c r="F22">
        <f>_10sept_0_107[[#This Row],[H_mag]]-40</f>
        <v>-64.56</v>
      </c>
      <c r="G22">
        <f>_10sept_0_107[[#This Row],[V_mag]]-40</f>
        <v>-64.510000000000005</v>
      </c>
      <c r="H22">
        <f>(10^(_10sept_0_107[[#This Row],[H_mag_adj]]/20)*COS(RADIANS(_10sept_0_107[[#This Row],[H_phase]])))*0.15</f>
        <v>3.1871789384270766E-5</v>
      </c>
      <c r="I22">
        <f>(10^(_10sept_0_107[[#This Row],[H_mag_adj]]/20)*SIN(RADIANS(_10sept_0_107[[#This Row],[H_phase]])))*0.15</f>
        <v>-8.2812772563069635E-5</v>
      </c>
      <c r="J22">
        <f>(10^(_10sept_0_107[[#This Row],[V_mag_adj]]/20)*COS(RADIANS(_10sept_0_107[[#This Row],[V_phase]])))*0.15</f>
        <v>3.1313140291954326E-5</v>
      </c>
      <c r="K22">
        <f>(10^(_10sept_0_107[[#This Row],[V_mag_adj]]/20)*SIN(RADIANS(_10sept_0_107[[#This Row],[V_phase]])))*0.15</f>
        <v>-8.3572886867893E-5</v>
      </c>
    </row>
    <row r="23" spans="1:11" x14ac:dyDescent="0.25">
      <c r="A23">
        <v>-160</v>
      </c>
      <c r="B23">
        <v>-22.6</v>
      </c>
      <c r="C23">
        <v>-71.44</v>
      </c>
      <c r="D23">
        <v>-22.56</v>
      </c>
      <c r="E23">
        <v>-71.37</v>
      </c>
      <c r="F23">
        <f>_10sept_0_107[[#This Row],[H_mag]]-40</f>
        <v>-62.6</v>
      </c>
      <c r="G23">
        <f>_10sept_0_107[[#This Row],[V_mag]]-40</f>
        <v>-62.56</v>
      </c>
      <c r="H23">
        <f>(10^(_10sept_0_107[[#This Row],[H_mag_adj]]/20)*COS(RADIANS(_10sept_0_107[[#This Row],[H_phase]])))*0.15</f>
        <v>3.5393586646336399E-5</v>
      </c>
      <c r="I23">
        <f>(10^(_10sept_0_107[[#This Row],[H_mag_adj]]/20)*SIN(RADIANS(_10sept_0_107[[#This Row],[H_phase]])))*0.15</f>
        <v>-1.0541329937965522E-4</v>
      </c>
      <c r="J23">
        <f>(10^(_10sept_0_107[[#This Row],[V_mag_adj]]/20)*COS(RADIANS(_10sept_0_107[[#This Row],[V_phase]])))*0.15</f>
        <v>3.5686310543298694E-5</v>
      </c>
      <c r="K23">
        <f>(10^(_10sept_0_107[[#This Row],[V_mag_adj]]/20)*SIN(RADIANS(_10sept_0_107[[#This Row],[V_phase]])))*0.15</f>
        <v>-1.0585634502173321E-4</v>
      </c>
    </row>
    <row r="24" spans="1:11" x14ac:dyDescent="0.25">
      <c r="A24">
        <v>-159</v>
      </c>
      <c r="B24">
        <v>-21.11</v>
      </c>
      <c r="C24">
        <v>-70.94</v>
      </c>
      <c r="D24">
        <v>-21.03</v>
      </c>
      <c r="E24">
        <v>-71.11</v>
      </c>
      <c r="F24">
        <f>_10sept_0_107[[#This Row],[H_mag]]-40</f>
        <v>-61.11</v>
      </c>
      <c r="G24">
        <f>_10sept_0_107[[#This Row],[V_mag]]-40</f>
        <v>-61.03</v>
      </c>
      <c r="H24">
        <f>(10^(_10sept_0_107[[#This Row],[H_mag_adj]]/20)*COS(RADIANS(_10sept_0_107[[#This Row],[H_phase]])))*0.15</f>
        <v>4.3107391807054478E-5</v>
      </c>
      <c r="I24">
        <f>(10^(_10sept_0_107[[#This Row],[H_mag_adj]]/20)*SIN(RADIANS(_10sept_0_107[[#This Row],[H_phase]])))*0.15</f>
        <v>-1.247683582570106E-4</v>
      </c>
      <c r="J24">
        <f>(10^(_10sept_0_107[[#This Row],[V_mag_adj]]/20)*COS(RADIANS(_10sept_0_107[[#This Row],[V_phase]])))*0.15</f>
        <v>4.3132448093485338E-5</v>
      </c>
      <c r="K24">
        <f>(10^(_10sept_0_107[[#This Row],[V_mag_adj]]/20)*SIN(RADIANS(_10sept_0_107[[#This Row],[V_phase]])))*0.15</f>
        <v>-1.2605135686647825E-4</v>
      </c>
    </row>
    <row r="25" spans="1:11" x14ac:dyDescent="0.25">
      <c r="A25">
        <v>-158</v>
      </c>
      <c r="B25">
        <v>-19.95</v>
      </c>
      <c r="C25">
        <v>-68.73</v>
      </c>
      <c r="D25">
        <v>-19.88</v>
      </c>
      <c r="E25">
        <v>-68.680000000000007</v>
      </c>
      <c r="F25">
        <f>_10sept_0_107[[#This Row],[H_mag]]-40</f>
        <v>-59.95</v>
      </c>
      <c r="G25">
        <f>_10sept_0_107[[#This Row],[V_mag]]-40</f>
        <v>-59.879999999999995</v>
      </c>
      <c r="H25">
        <f>(10^(_10sept_0_107[[#This Row],[H_mag_adj]]/20)*COS(RADIANS(_10sept_0_107[[#This Row],[H_phase]])))*0.15</f>
        <v>5.4728640597018575E-5</v>
      </c>
      <c r="I25">
        <f>(10^(_10sept_0_107[[#This Row],[H_mag_adj]]/20)*SIN(RADIANS(_10sept_0_107[[#This Row],[H_phase]])))*0.15</f>
        <v>-1.4058916608064098E-4</v>
      </c>
      <c r="J25">
        <f>(10^(_10sept_0_107[[#This Row],[V_mag_adj]]/20)*COS(RADIANS(_10sept_0_107[[#This Row],[V_phase]])))*0.15</f>
        <v>5.5295142283197334E-5</v>
      </c>
      <c r="K25">
        <f>(10^(_10sept_0_107[[#This Row],[V_mag_adj]]/20)*SIN(RADIANS(_10sept_0_107[[#This Row],[V_phase]])))*0.15</f>
        <v>-1.4167855853207504E-4</v>
      </c>
    </row>
    <row r="26" spans="1:11" x14ac:dyDescent="0.25">
      <c r="A26">
        <v>-157</v>
      </c>
      <c r="B26">
        <v>-19.2</v>
      </c>
      <c r="C26">
        <v>-65.89</v>
      </c>
      <c r="D26">
        <v>-19.23</v>
      </c>
      <c r="E26">
        <v>-66.069999999999993</v>
      </c>
      <c r="F26">
        <f>_10sept_0_107[[#This Row],[H_mag]]-40</f>
        <v>-59.2</v>
      </c>
      <c r="G26">
        <f>_10sept_0_107[[#This Row],[V_mag]]-40</f>
        <v>-59.230000000000004</v>
      </c>
      <c r="H26">
        <f>(10^(_10sept_0_107[[#This Row],[H_mag_adj]]/20)*COS(RADIANS(_10sept_0_107[[#This Row],[H_phase]])))*0.15</f>
        <v>6.7185019544670679E-5</v>
      </c>
      <c r="I26">
        <f>(10^(_10sept_0_107[[#This Row],[H_mag_adj]]/20)*SIN(RADIANS(_10sept_0_107[[#This Row],[H_phase]])))*0.15</f>
        <v>-1.5012369209313367E-4</v>
      </c>
      <c r="J26">
        <f>(10^(_10sept_0_107[[#This Row],[V_mag_adj]]/20)*COS(RADIANS(_10sept_0_107[[#This Row],[V_phase]])))*0.15</f>
        <v>6.6483039998462774E-5</v>
      </c>
      <c r="K26">
        <f>(10^(_10sept_0_107[[#This Row],[V_mag_adj]]/20)*SIN(RADIANS(_10sept_0_107[[#This Row],[V_phase]])))*0.15</f>
        <v>-1.4981567922954167E-4</v>
      </c>
    </row>
    <row r="27" spans="1:11" x14ac:dyDescent="0.25">
      <c r="A27">
        <v>-156</v>
      </c>
      <c r="B27">
        <v>-18.91</v>
      </c>
      <c r="C27">
        <v>-62.19</v>
      </c>
      <c r="D27">
        <v>-18.89</v>
      </c>
      <c r="E27">
        <v>-62.57</v>
      </c>
      <c r="F27">
        <f>_10sept_0_107[[#This Row],[H_mag]]-40</f>
        <v>-58.91</v>
      </c>
      <c r="G27">
        <f>_10sept_0_107[[#This Row],[V_mag]]-40</f>
        <v>-58.89</v>
      </c>
      <c r="H27">
        <f>(10^(_10sept_0_107[[#This Row],[H_mag_adj]]/20)*COS(RADIANS(_10sept_0_107[[#This Row],[H_phase]])))*0.15</f>
        <v>7.9337972028330116E-5</v>
      </c>
      <c r="I27">
        <f>(10^(_10sept_0_107[[#This Row],[H_mag_adj]]/20)*SIN(RADIANS(_10sept_0_107[[#This Row],[H_phase]])))*0.15</f>
        <v>-1.504142148972737E-4</v>
      </c>
      <c r="J27">
        <f>(10^(_10sept_0_107[[#This Row],[V_mag_adj]]/20)*COS(RADIANS(_10sept_0_107[[#This Row],[V_phase]])))*0.15</f>
        <v>7.8519238825275879E-5</v>
      </c>
      <c r="K27">
        <f>(10^(_10sept_0_107[[#This Row],[V_mag_adj]]/20)*SIN(RADIANS(_10sept_0_107[[#This Row],[V_phase]])))*0.15</f>
        <v>-1.5128503822455064E-4</v>
      </c>
    </row>
    <row r="28" spans="1:11" x14ac:dyDescent="0.25">
      <c r="A28">
        <v>-155</v>
      </c>
      <c r="B28">
        <v>-19</v>
      </c>
      <c r="C28">
        <v>-58.67</v>
      </c>
      <c r="D28">
        <v>-19.010000000000002</v>
      </c>
      <c r="E28">
        <v>-60.14</v>
      </c>
      <c r="F28">
        <f>_10sept_0_107[[#This Row],[H_mag]]-40</f>
        <v>-59</v>
      </c>
      <c r="G28">
        <f>_10sept_0_107[[#This Row],[V_mag]]-40</f>
        <v>-59.010000000000005</v>
      </c>
      <c r="H28">
        <f>(10^(_10sept_0_107[[#This Row],[H_mag_adj]]/20)*COS(RADIANS(_10sept_0_107[[#This Row],[H_phase]])))*0.15</f>
        <v>8.751179022552771E-5</v>
      </c>
      <c r="I28">
        <f>(10^(_10sept_0_107[[#This Row],[H_mag_adj]]/20)*SIN(RADIANS(_10sept_0_107[[#This Row],[H_phase]])))*0.15</f>
        <v>-1.4376198502000426E-4</v>
      </c>
      <c r="J28">
        <f>(10^(_10sept_0_107[[#This Row],[V_mag_adj]]/20)*COS(RADIANS(_10sept_0_107[[#This Row],[V_phase]])))*0.15</f>
        <v>8.3698570819157496E-5</v>
      </c>
      <c r="K28">
        <f>(10^(_10sept_0_107[[#This Row],[V_mag_adj]]/20)*SIN(RADIANS(_10sept_0_107[[#This Row],[V_phase]])))*0.15</f>
        <v>-1.4579171247353217E-4</v>
      </c>
    </row>
    <row r="29" spans="1:11" x14ac:dyDescent="0.25">
      <c r="A29">
        <v>-154</v>
      </c>
      <c r="B29">
        <v>-19.510000000000002</v>
      </c>
      <c r="C29">
        <v>-56.23</v>
      </c>
      <c r="D29">
        <v>-19.420000000000002</v>
      </c>
      <c r="E29">
        <v>-57.44</v>
      </c>
      <c r="F29">
        <f>_10sept_0_107[[#This Row],[H_mag]]-40</f>
        <v>-59.510000000000005</v>
      </c>
      <c r="G29">
        <f>_10sept_0_107[[#This Row],[V_mag]]-40</f>
        <v>-59.42</v>
      </c>
      <c r="H29">
        <f>(10^(_10sept_0_107[[#This Row],[H_mag_adj]]/20)*COS(RADIANS(_10sept_0_107[[#This Row],[H_phase]])))*0.15</f>
        <v>8.8217962585476916E-5</v>
      </c>
      <c r="I29">
        <f>(10^(_10sept_0_107[[#This Row],[H_mag_adj]]/20)*SIN(RADIANS(_10sept_0_107[[#This Row],[H_phase]])))*0.15</f>
        <v>-1.3192779637088707E-4</v>
      </c>
      <c r="J29">
        <f>(10^(_10sept_0_107[[#This Row],[V_mag_adj]]/20)*COS(RADIANS(_10sept_0_107[[#This Row],[V_phase]])))*0.15</f>
        <v>8.6301995900093267E-5</v>
      </c>
      <c r="K29">
        <f>(10^(_10sept_0_107[[#This Row],[V_mag_adj]]/20)*SIN(RADIANS(_10sept_0_107[[#This Row],[V_phase]])))*0.15</f>
        <v>-1.3515445992060381E-4</v>
      </c>
    </row>
    <row r="30" spans="1:11" x14ac:dyDescent="0.25">
      <c r="A30">
        <v>-153</v>
      </c>
      <c r="B30">
        <v>-20.170000000000002</v>
      </c>
      <c r="C30">
        <v>-53.98</v>
      </c>
      <c r="D30">
        <v>-20.25</v>
      </c>
      <c r="E30">
        <v>-54.79</v>
      </c>
      <c r="F30">
        <f>_10sept_0_107[[#This Row],[H_mag]]-40</f>
        <v>-60.17</v>
      </c>
      <c r="G30">
        <f>_10sept_0_107[[#This Row],[V_mag]]-40</f>
        <v>-60.25</v>
      </c>
      <c r="H30">
        <f>(10^(_10sept_0_107[[#This Row],[H_mag_adj]]/20)*COS(RADIANS(_10sept_0_107[[#This Row],[H_phase]])))*0.15</f>
        <v>8.6500481246697646E-5</v>
      </c>
      <c r="I30">
        <f>(10^(_10sept_0_107[[#This Row],[H_mag_adj]]/20)*SIN(RADIANS(_10sept_0_107[[#This Row],[H_phase]])))*0.15</f>
        <v>-1.1897034507692288E-4</v>
      </c>
      <c r="J30">
        <f>(10^(_10sept_0_107[[#This Row],[V_mag_adj]]/20)*COS(RADIANS(_10sept_0_107[[#This Row],[V_phase]])))*0.15</f>
        <v>8.4032447153517417E-5</v>
      </c>
      <c r="K30">
        <f>(10^(_10sept_0_107[[#This Row],[V_mag_adj]]/20)*SIN(RADIANS(_10sept_0_107[[#This Row],[V_phase]])))*0.15</f>
        <v>-1.1907945894160132E-4</v>
      </c>
    </row>
    <row r="31" spans="1:11" x14ac:dyDescent="0.25">
      <c r="A31">
        <v>-152</v>
      </c>
      <c r="B31">
        <v>-21.07</v>
      </c>
      <c r="C31">
        <v>-52.91</v>
      </c>
      <c r="D31">
        <v>-21.11</v>
      </c>
      <c r="E31">
        <v>-53.49</v>
      </c>
      <c r="F31">
        <f>_10sept_0_107[[#This Row],[H_mag]]-40</f>
        <v>-61.07</v>
      </c>
      <c r="G31">
        <f>_10sept_0_107[[#This Row],[V_mag]]-40</f>
        <v>-61.11</v>
      </c>
      <c r="H31">
        <f>(10^(_10sept_0_107[[#This Row],[H_mag_adj]]/20)*COS(RADIANS(_10sept_0_107[[#This Row],[H_phase]])))*0.15</f>
        <v>7.9975709376050935E-5</v>
      </c>
      <c r="I31">
        <f>(10^(_10sept_0_107[[#This Row],[H_mag_adj]]/20)*SIN(RADIANS(_10sept_0_107[[#This Row],[H_phase]])))*0.15</f>
        <v>-1.057852140567614E-4</v>
      </c>
      <c r="J31">
        <f>(10^(_10sept_0_107[[#This Row],[V_mag_adj]]/20)*COS(RADIANS(_10sept_0_107[[#This Row],[V_phase]])))*0.15</f>
        <v>7.8538259711427764E-5</v>
      </c>
      <c r="K31">
        <f>(10^(_10sept_0_107[[#This Row],[V_mag_adj]]/20)*SIN(RADIANS(_10sept_0_107[[#This Row],[V_phase]])))*0.15</f>
        <v>-1.0609963342093589E-4</v>
      </c>
    </row>
    <row r="32" spans="1:11" x14ac:dyDescent="0.25">
      <c r="A32">
        <v>-151</v>
      </c>
      <c r="B32">
        <v>-22.29</v>
      </c>
      <c r="C32">
        <v>-52.31</v>
      </c>
      <c r="D32">
        <v>-22.2</v>
      </c>
      <c r="E32">
        <v>-52.19</v>
      </c>
      <c r="F32">
        <f>_10sept_0_107[[#This Row],[H_mag]]-40</f>
        <v>-62.29</v>
      </c>
      <c r="G32">
        <f>_10sept_0_107[[#This Row],[V_mag]]-40</f>
        <v>-62.2</v>
      </c>
      <c r="H32">
        <f>(10^(_10sept_0_107[[#This Row],[H_mag_adj]]/20)*COS(RADIANS(_10sept_0_107[[#This Row],[H_phase]])))*0.15</f>
        <v>7.0454515796457723E-5</v>
      </c>
      <c r="I32">
        <f>(10^(_10sept_0_107[[#This Row],[H_mag_adj]]/20)*SIN(RADIANS(_10sept_0_107[[#This Row],[H_phase]])))*0.15</f>
        <v>-9.1190380565897168E-5</v>
      </c>
      <c r="J32">
        <f>(10^(_10sept_0_107[[#This Row],[V_mag_adj]]/20)*COS(RADIANS(_10sept_0_107[[#This Row],[V_phase]])))*0.15</f>
        <v>7.1381156497642766E-5</v>
      </c>
      <c r="K32">
        <f>(10^(_10sept_0_107[[#This Row],[V_mag_adj]]/20)*SIN(RADIANS(_10sept_0_107[[#This Row],[V_phase]])))*0.15</f>
        <v>-9.1990875546067293E-5</v>
      </c>
    </row>
    <row r="33" spans="1:11" x14ac:dyDescent="0.25">
      <c r="A33">
        <v>-150</v>
      </c>
      <c r="B33">
        <v>-23.56</v>
      </c>
      <c r="C33">
        <v>-53.03</v>
      </c>
      <c r="D33">
        <v>-23.62</v>
      </c>
      <c r="E33">
        <v>-53.16</v>
      </c>
      <c r="F33">
        <f>_10sept_0_107[[#This Row],[H_mag]]-40</f>
        <v>-63.56</v>
      </c>
      <c r="G33">
        <f>_10sept_0_107[[#This Row],[V_mag]]-40</f>
        <v>-63.620000000000005</v>
      </c>
      <c r="H33">
        <f>(10^(_10sept_0_107[[#This Row],[H_mag_adj]]/20)*COS(RADIANS(_10sept_0_107[[#This Row],[H_phase]])))*0.15</f>
        <v>5.9875941404807717E-5</v>
      </c>
      <c r="I33">
        <f>(10^(_10sept_0_107[[#This Row],[H_mag_adj]]/20)*SIN(RADIANS(_10sept_0_107[[#This Row],[H_phase]])))*0.15</f>
        <v>-7.954467970760507E-5</v>
      </c>
      <c r="J33">
        <f>(10^(_10sept_0_107[[#This Row],[V_mag_adj]]/20)*COS(RADIANS(_10sept_0_107[[#This Row],[V_phase]])))*0.15</f>
        <v>5.9284366686828298E-5</v>
      </c>
      <c r="K33">
        <f>(10^(_10sept_0_107[[#This Row],[V_mag_adj]]/20)*SIN(RADIANS(_10sept_0_107[[#This Row],[V_phase]])))*0.15</f>
        <v>-7.9131813516448825E-5</v>
      </c>
    </row>
    <row r="34" spans="1:11" x14ac:dyDescent="0.25">
      <c r="A34">
        <v>-149</v>
      </c>
      <c r="B34">
        <v>-25.01</v>
      </c>
      <c r="C34">
        <v>-53.68</v>
      </c>
      <c r="D34">
        <v>-25.08</v>
      </c>
      <c r="E34">
        <v>-53.6</v>
      </c>
      <c r="F34">
        <f>_10sept_0_107[[#This Row],[H_mag]]-40</f>
        <v>-65.010000000000005</v>
      </c>
      <c r="G34">
        <f>_10sept_0_107[[#This Row],[V_mag]]-40</f>
        <v>-65.08</v>
      </c>
      <c r="H34">
        <f>(10^(_10sept_0_107[[#This Row],[H_mag_adj]]/20)*COS(RADIANS(_10sept_0_107[[#This Row],[H_phase]])))*0.15</f>
        <v>4.9903261794218187E-5</v>
      </c>
      <c r="I34">
        <f>(10^(_10sept_0_107[[#This Row],[H_mag_adj]]/20)*SIN(RADIANS(_10sept_0_107[[#This Row],[H_phase]])))*0.15</f>
        <v>-6.7885380347248669E-5</v>
      </c>
      <c r="J34">
        <f>(10^(_10sept_0_107[[#This Row],[V_mag_adj]]/20)*COS(RADIANS(_10sept_0_107[[#This Row],[V_phase]])))*0.15</f>
        <v>4.9596682014395247E-5</v>
      </c>
      <c r="K34">
        <f>(10^(_10sept_0_107[[#This Row],[V_mag_adj]]/20)*SIN(RADIANS(_10sept_0_107[[#This Row],[V_phase]])))*0.15</f>
        <v>-6.7271302993562925E-5</v>
      </c>
    </row>
    <row r="35" spans="1:11" x14ac:dyDescent="0.25">
      <c r="A35">
        <v>-148</v>
      </c>
      <c r="B35">
        <v>-26.74</v>
      </c>
      <c r="C35">
        <v>-55.76</v>
      </c>
      <c r="D35">
        <v>-26.62</v>
      </c>
      <c r="E35">
        <v>-56.16</v>
      </c>
      <c r="F35">
        <f>_10sept_0_107[[#This Row],[H_mag]]-40</f>
        <v>-66.739999999999995</v>
      </c>
      <c r="G35">
        <f>_10sept_0_107[[#This Row],[V_mag]]-40</f>
        <v>-66.62</v>
      </c>
      <c r="H35">
        <f>(10^(_10sept_0_107[[#This Row],[H_mag_adj]]/20)*COS(RADIANS(_10sept_0_107[[#This Row],[H_phase]])))*0.15</f>
        <v>3.8845239566574293E-5</v>
      </c>
      <c r="I35">
        <f>(10^(_10sept_0_107[[#This Row],[H_mag_adj]]/20)*SIN(RADIANS(_10sept_0_107[[#This Row],[H_phase]])))*0.15</f>
        <v>-5.7073285496145937E-5</v>
      </c>
      <c r="J35">
        <f>(10^(_10sept_0_107[[#This Row],[V_mag_adj]]/20)*COS(RADIANS(_10sept_0_107[[#This Row],[V_phase]])))*0.15</f>
        <v>3.8980684515377224E-5</v>
      </c>
      <c r="K35">
        <f>(10^(_10sept_0_107[[#This Row],[V_mag_adj]]/20)*SIN(RADIANS(_10sept_0_107[[#This Row],[V_phase]])))*0.15</f>
        <v>-5.8140805141545973E-5</v>
      </c>
    </row>
    <row r="36" spans="1:11" x14ac:dyDescent="0.25">
      <c r="A36">
        <v>-147</v>
      </c>
      <c r="B36">
        <v>-27.82</v>
      </c>
      <c r="C36">
        <v>-57.28</v>
      </c>
      <c r="D36">
        <v>-28.03</v>
      </c>
      <c r="E36">
        <v>-56.69</v>
      </c>
      <c r="F36">
        <f>_10sept_0_107[[#This Row],[H_mag]]-40</f>
        <v>-67.819999999999993</v>
      </c>
      <c r="G36">
        <f>_10sept_0_107[[#This Row],[V_mag]]-40</f>
        <v>-68.03</v>
      </c>
      <c r="H36">
        <f>(10^(_10sept_0_107[[#This Row],[H_mag_adj]]/20)*COS(RADIANS(_10sept_0_107[[#This Row],[H_phase]])))*0.15</f>
        <v>3.2954467616375807E-5</v>
      </c>
      <c r="I36">
        <f>(10^(_10sept_0_107[[#This Row],[H_mag_adj]]/20)*SIN(RADIANS(_10sept_0_107[[#This Row],[H_phase]])))*0.15</f>
        <v>-5.1292466407227147E-5</v>
      </c>
      <c r="J36">
        <f>(10^(_10sept_0_107[[#This Row],[V_mag_adj]]/20)*COS(RADIANS(_10sept_0_107[[#This Row],[V_phase]])))*0.15</f>
        <v>3.2681126964198372E-5</v>
      </c>
      <c r="K36">
        <f>(10^(_10sept_0_107[[#This Row],[V_mag_adj]]/20)*SIN(RADIANS(_10sept_0_107[[#This Row],[V_phase]])))*0.15</f>
        <v>-4.9733342793330681E-5</v>
      </c>
    </row>
    <row r="37" spans="1:11" x14ac:dyDescent="0.25">
      <c r="A37">
        <v>-146</v>
      </c>
      <c r="B37">
        <v>-28.85</v>
      </c>
      <c r="C37">
        <v>-55.05</v>
      </c>
      <c r="D37">
        <v>-29.06</v>
      </c>
      <c r="E37">
        <v>-55.54</v>
      </c>
      <c r="F37">
        <f>_10sept_0_107[[#This Row],[H_mag]]-40</f>
        <v>-68.849999999999994</v>
      </c>
      <c r="G37">
        <f>_10sept_0_107[[#This Row],[V_mag]]-40</f>
        <v>-69.06</v>
      </c>
      <c r="H37">
        <f>(10^(_10sept_0_107[[#This Row],[H_mag_adj]]/20)*COS(RADIANS(_10sept_0_107[[#This Row],[H_phase]])))*0.15</f>
        <v>3.1019928941684679E-5</v>
      </c>
      <c r="I37">
        <f>(10^(_10sept_0_107[[#This Row],[H_mag_adj]]/20)*SIN(RADIANS(_10sept_0_107[[#This Row],[H_phase]])))*0.15</f>
        <v>-4.4383434522020726E-5</v>
      </c>
      <c r="J37">
        <f>(10^(_10sept_0_107[[#This Row],[V_mag_adj]]/20)*COS(RADIANS(_10sept_0_107[[#This Row],[V_phase]])))*0.15</f>
        <v>2.9907341153147724E-5</v>
      </c>
      <c r="K37">
        <f>(10^(_10sept_0_107[[#This Row],[V_mag_adj]]/20)*SIN(RADIANS(_10sept_0_107[[#This Row],[V_phase]])))*0.15</f>
        <v>-4.3580599321626533E-5</v>
      </c>
    </row>
    <row r="38" spans="1:11" x14ac:dyDescent="0.25">
      <c r="A38">
        <v>-145</v>
      </c>
      <c r="B38">
        <v>-29.18</v>
      </c>
      <c r="C38">
        <v>-47.75</v>
      </c>
      <c r="D38">
        <v>-29.62</v>
      </c>
      <c r="E38">
        <v>-45.75</v>
      </c>
      <c r="F38">
        <f>_10sept_0_107[[#This Row],[H_mag]]-40</f>
        <v>-69.180000000000007</v>
      </c>
      <c r="G38">
        <f>_10sept_0_107[[#This Row],[V_mag]]-40</f>
        <v>-69.62</v>
      </c>
      <c r="H38">
        <f>(10^(_10sept_0_107[[#This Row],[H_mag_adj]]/20)*COS(RADIANS(_10sept_0_107[[#This Row],[H_phase]])))*0.15</f>
        <v>3.5050766900650092E-5</v>
      </c>
      <c r="I38">
        <f>(10^(_10sept_0_107[[#This Row],[H_mag_adj]]/20)*SIN(RADIANS(_10sept_0_107[[#This Row],[H_phase]])))*0.15</f>
        <v>-3.8587884998617611E-5</v>
      </c>
      <c r="J38">
        <f>(10^(_10sept_0_107[[#This Row],[V_mag_adj]]/20)*COS(RADIANS(_10sept_0_107[[#This Row],[V_phase]])))*0.15</f>
        <v>3.4579307093664533E-5</v>
      </c>
      <c r="K38">
        <f>(10^(_10sept_0_107[[#This Row],[V_mag_adj]]/20)*SIN(RADIANS(_10sept_0_107[[#This Row],[V_phase]])))*0.15</f>
        <v>-3.5496651643947177E-5</v>
      </c>
    </row>
    <row r="39" spans="1:11" x14ac:dyDescent="0.25">
      <c r="A39">
        <v>-144</v>
      </c>
      <c r="B39">
        <v>-29.04</v>
      </c>
      <c r="C39">
        <v>-31.31</v>
      </c>
      <c r="D39">
        <v>-29.48</v>
      </c>
      <c r="E39">
        <v>-31.4</v>
      </c>
      <c r="F39">
        <f>_10sept_0_107[[#This Row],[H_mag]]-40</f>
        <v>-69.039999999999992</v>
      </c>
      <c r="G39">
        <f>_10sept_0_107[[#This Row],[V_mag]]-40</f>
        <v>-69.48</v>
      </c>
      <c r="H39">
        <f>(10^(_10sept_0_107[[#This Row],[H_mag_adj]]/20)*COS(RADIANS(_10sept_0_107[[#This Row],[H_phase]])))*0.15</f>
        <v>4.5262267386307873E-5</v>
      </c>
      <c r="I39">
        <f>(10^(_10sept_0_107[[#This Row],[H_mag_adj]]/20)*SIN(RADIANS(_10sept_0_107[[#This Row],[H_phase]])))*0.15</f>
        <v>-2.7530711180370818E-5</v>
      </c>
      <c r="J39">
        <f>(10^(_10sept_0_107[[#This Row],[V_mag_adj]]/20)*COS(RADIANS(_10sept_0_107[[#This Row],[V_phase]])))*0.15</f>
        <v>4.2985366246858473E-5</v>
      </c>
      <c r="K39">
        <f>(10^(_10sept_0_107[[#This Row],[V_mag_adj]]/20)*SIN(RADIANS(_10sept_0_107[[#This Row],[V_phase]])))*0.15</f>
        <v>-2.6238379618763248E-5</v>
      </c>
    </row>
    <row r="40" spans="1:11" x14ac:dyDescent="0.25">
      <c r="A40">
        <v>-143</v>
      </c>
      <c r="B40">
        <v>-28.32</v>
      </c>
      <c r="C40">
        <v>-9.4499999999999993</v>
      </c>
      <c r="D40">
        <v>-28.07</v>
      </c>
      <c r="E40">
        <v>-11.19</v>
      </c>
      <c r="F40">
        <f>_10sept_0_107[[#This Row],[H_mag]]-40</f>
        <v>-68.319999999999993</v>
      </c>
      <c r="G40">
        <f>_10sept_0_107[[#This Row],[V_mag]]-40</f>
        <v>-68.069999999999993</v>
      </c>
      <c r="H40">
        <f>(10^(_10sept_0_107[[#This Row],[H_mag_adj]]/20)*COS(RADIANS(_10sept_0_107[[#This Row],[H_phase]])))*0.15</f>
        <v>5.6775007971628211E-5</v>
      </c>
      <c r="I40">
        <f>(10^(_10sept_0_107[[#This Row],[H_mag_adj]]/20)*SIN(RADIANS(_10sept_0_107[[#This Row],[H_phase]])))*0.15</f>
        <v>-9.4499523964502775E-6</v>
      </c>
      <c r="J40">
        <f>(10^(_10sept_0_107[[#This Row],[V_mag_adj]]/20)*COS(RADIANS(_10sept_0_107[[#This Row],[V_phase]])))*0.15</f>
        <v>5.8110607365698077E-5</v>
      </c>
      <c r="K40">
        <f>(10^(_10sept_0_107[[#This Row],[V_mag_adj]]/20)*SIN(RADIANS(_10sept_0_107[[#This Row],[V_phase]])))*0.15</f>
        <v>-1.1495670617685638E-5</v>
      </c>
    </row>
    <row r="41" spans="1:11" x14ac:dyDescent="0.25">
      <c r="A41">
        <v>-142</v>
      </c>
      <c r="B41">
        <v>-26.59</v>
      </c>
      <c r="C41">
        <v>6.03</v>
      </c>
      <c r="D41">
        <v>-26.74</v>
      </c>
      <c r="E41">
        <v>6.67</v>
      </c>
      <c r="F41">
        <f>_10sept_0_107[[#This Row],[H_mag]]-40</f>
        <v>-66.59</v>
      </c>
      <c r="G41">
        <f>_10sept_0_107[[#This Row],[V_mag]]-40</f>
        <v>-66.739999999999995</v>
      </c>
      <c r="H41">
        <f>(10^(_10sept_0_107[[#This Row],[H_mag_adj]]/20)*COS(RADIANS(_10sept_0_107[[#This Row],[H_phase]])))*0.15</f>
        <v>6.9852450711658311E-5</v>
      </c>
      <c r="I41">
        <f>(10^(_10sept_0_107[[#This Row],[H_mag_adj]]/20)*SIN(RADIANS(_10sept_0_107[[#This Row],[H_phase]])))*0.15</f>
        <v>7.3787691462628132E-6</v>
      </c>
      <c r="J41">
        <f>(10^(_10sept_0_107[[#This Row],[V_mag_adj]]/20)*COS(RADIANS(_10sept_0_107[[#This Row],[V_phase]])))*0.15</f>
        <v>6.8571206089776298E-5</v>
      </c>
      <c r="K41">
        <f>(10^(_10sept_0_107[[#This Row],[V_mag_adj]]/20)*SIN(RADIANS(_10sept_0_107[[#This Row],[V_phase]])))*0.15</f>
        <v>8.0188683554822956E-6</v>
      </c>
    </row>
    <row r="42" spans="1:11" x14ac:dyDescent="0.25">
      <c r="A42">
        <v>-141</v>
      </c>
      <c r="B42">
        <v>-24.67</v>
      </c>
      <c r="C42">
        <v>20.07</v>
      </c>
      <c r="D42">
        <v>-24.68</v>
      </c>
      <c r="E42">
        <v>19.39</v>
      </c>
      <c r="F42">
        <f>_10sept_0_107[[#This Row],[H_mag]]-40</f>
        <v>-64.67</v>
      </c>
      <c r="G42">
        <f>_10sept_0_107[[#This Row],[V_mag]]-40</f>
        <v>-64.680000000000007</v>
      </c>
      <c r="H42">
        <f>(10^(_10sept_0_107[[#This Row],[H_mag_adj]]/20)*COS(RADIANS(_10sept_0_107[[#This Row],[H_phase]])))*0.15</f>
        <v>8.2296921369531044E-5</v>
      </c>
      <c r="I42">
        <f>(10^(_10sept_0_107[[#This Row],[H_mag_adj]]/20)*SIN(RADIANS(_10sept_0_107[[#This Row],[H_phase]])))*0.15</f>
        <v>3.0067544705057025E-5</v>
      </c>
      <c r="J42">
        <f>(10^(_10sept_0_107[[#This Row],[V_mag_adj]]/20)*COS(RADIANS(_10sept_0_107[[#This Row],[V_phase]])))*0.15</f>
        <v>8.2552868659817923E-5</v>
      </c>
      <c r="K42">
        <f>(10^(_10sept_0_107[[#This Row],[V_mag_adj]]/20)*SIN(RADIANS(_10sept_0_107[[#This Row],[V_phase]])))*0.15</f>
        <v>2.9055260183095079E-5</v>
      </c>
    </row>
    <row r="43" spans="1:11" x14ac:dyDescent="0.25">
      <c r="A43">
        <v>-140</v>
      </c>
      <c r="B43">
        <v>-22.91</v>
      </c>
      <c r="C43">
        <v>29.37</v>
      </c>
      <c r="D43">
        <v>-22.92</v>
      </c>
      <c r="E43">
        <v>28.85</v>
      </c>
      <c r="F43">
        <f>_10sept_0_107[[#This Row],[H_mag]]-40</f>
        <v>-62.91</v>
      </c>
      <c r="G43">
        <f>_10sept_0_107[[#This Row],[V_mag]]-40</f>
        <v>-62.92</v>
      </c>
      <c r="H43">
        <f>(10^(_10sept_0_107[[#This Row],[H_mag_adj]]/20)*COS(RADIANS(_10sept_0_107[[#This Row],[H_phase]])))*0.15</f>
        <v>9.3506986997076661E-5</v>
      </c>
      <c r="I43">
        <f>(10^(_10sept_0_107[[#This Row],[H_mag_adj]]/20)*SIN(RADIANS(_10sept_0_107[[#This Row],[H_phase]])))*0.15</f>
        <v>5.2623993409712341E-5</v>
      </c>
      <c r="J43">
        <f>(10^(_10sept_0_107[[#This Row],[V_mag_adj]]/20)*COS(RADIANS(_10sept_0_107[[#This Row],[V_phase]])))*0.15</f>
        <v>9.3872592610860393E-5</v>
      </c>
      <c r="K43">
        <f>(10^(_10sept_0_107[[#This Row],[V_mag_adj]]/20)*SIN(RADIANS(_10sept_0_107[[#This Row],[V_phase]])))*0.15</f>
        <v>5.1713623504469894E-5</v>
      </c>
    </row>
    <row r="44" spans="1:11" x14ac:dyDescent="0.25">
      <c r="A44">
        <v>-139</v>
      </c>
      <c r="B44">
        <v>-21.52</v>
      </c>
      <c r="C44">
        <v>37.29</v>
      </c>
      <c r="D44">
        <v>-21.51</v>
      </c>
      <c r="E44">
        <v>37.54</v>
      </c>
      <c r="F44">
        <f>_10sept_0_107[[#This Row],[H_mag]]-40</f>
        <v>-61.519999999999996</v>
      </c>
      <c r="G44">
        <f>_10sept_0_107[[#This Row],[V_mag]]-40</f>
        <v>-61.510000000000005</v>
      </c>
      <c r="H44">
        <f>(10^(_10sept_0_107[[#This Row],[H_mag_adj]]/20)*COS(RADIANS(_10sept_0_107[[#This Row],[H_phase]])))*0.15</f>
        <v>1.0017853991534918E-4</v>
      </c>
      <c r="I44">
        <f>(10^(_10sept_0_107[[#This Row],[H_mag_adj]]/20)*SIN(RADIANS(_10sept_0_107[[#This Row],[H_phase]])))*0.15</f>
        <v>7.62879688561021E-5</v>
      </c>
      <c r="J44">
        <f>(10^(_10sept_0_107[[#This Row],[V_mag_adj]]/20)*COS(RADIANS(_10sept_0_107[[#This Row],[V_phase]])))*0.15</f>
        <v>9.9959734961212234E-5</v>
      </c>
      <c r="K44">
        <f>(10^(_10sept_0_107[[#This Row],[V_mag_adj]]/20)*SIN(RADIANS(_10sept_0_107[[#This Row],[V_phase]])))*0.15</f>
        <v>7.681273564586025E-5</v>
      </c>
    </row>
    <row r="45" spans="1:11" x14ac:dyDescent="0.25">
      <c r="A45">
        <v>-138</v>
      </c>
      <c r="B45">
        <v>-20.45</v>
      </c>
      <c r="C45">
        <v>44.3</v>
      </c>
      <c r="D45">
        <v>-20.49</v>
      </c>
      <c r="E45">
        <v>44.93</v>
      </c>
      <c r="F45">
        <f>_10sept_0_107[[#This Row],[H_mag]]-40</f>
        <v>-60.45</v>
      </c>
      <c r="G45">
        <f>_10sept_0_107[[#This Row],[V_mag]]-40</f>
        <v>-60.489999999999995</v>
      </c>
      <c r="H45">
        <f>(10^(_10sept_0_107[[#This Row],[H_mag_adj]]/20)*COS(RADIANS(_10sept_0_107[[#This Row],[H_phase]])))*0.15</f>
        <v>1.01933718405118E-4</v>
      </c>
      <c r="I45">
        <f>(10^(_10sept_0_107[[#This Row],[H_mag_adj]]/20)*SIN(RADIANS(_10sept_0_107[[#This Row],[H_phase]])))*0.15</f>
        <v>9.9472949329152384E-5</v>
      </c>
      <c r="J45">
        <f>(10^(_10sept_0_107[[#This Row],[V_mag_adj]]/20)*COS(RADIANS(_10sept_0_107[[#This Row],[V_phase]])))*0.15</f>
        <v>1.00370526971736E-4</v>
      </c>
      <c r="K45">
        <f>(10^(_10sept_0_107[[#This Row],[V_mag_adj]]/20)*SIN(RADIANS(_10sept_0_107[[#This Row],[V_phase]])))*0.15</f>
        <v>1.0012557465210949E-4</v>
      </c>
    </row>
    <row r="46" spans="1:11" x14ac:dyDescent="0.25">
      <c r="A46">
        <v>-137</v>
      </c>
      <c r="B46">
        <v>-19.8</v>
      </c>
      <c r="C46">
        <v>52.33</v>
      </c>
      <c r="D46">
        <v>-19.88</v>
      </c>
      <c r="E46">
        <v>52.13</v>
      </c>
      <c r="F46">
        <f>_10sept_0_107[[#This Row],[H_mag]]-40</f>
        <v>-59.8</v>
      </c>
      <c r="G46">
        <f>_10sept_0_107[[#This Row],[V_mag]]-40</f>
        <v>-59.879999999999995</v>
      </c>
      <c r="H46">
        <f>(10^(_10sept_0_107[[#This Row],[H_mag_adj]]/20)*COS(RADIANS(_10sept_0_107[[#This Row],[H_phase]])))*0.15</f>
        <v>9.3802097320928545E-5</v>
      </c>
      <c r="I46">
        <f>(10^(_10sept_0_107[[#This Row],[H_mag_adj]]/20)*SIN(RADIANS(_10sept_0_107[[#This Row],[H_phase]])))*0.15</f>
        <v>1.2149715580761671E-4</v>
      </c>
      <c r="J46">
        <f>(10^(_10sept_0_107[[#This Row],[V_mag_adj]]/20)*COS(RADIANS(_10sept_0_107[[#This Row],[V_phase]])))*0.15</f>
        <v>9.3361764296364657E-5</v>
      </c>
      <c r="K46">
        <f>(10^(_10sept_0_107[[#This Row],[V_mag_adj]]/20)*SIN(RADIANS(_10sept_0_107[[#This Row],[V_phase]])))*0.15</f>
        <v>1.200581012481694E-4</v>
      </c>
    </row>
    <row r="47" spans="1:11" x14ac:dyDescent="0.25">
      <c r="A47">
        <v>-136</v>
      </c>
      <c r="B47">
        <v>-19.61</v>
      </c>
      <c r="C47">
        <v>58.05</v>
      </c>
      <c r="D47">
        <v>-19.78</v>
      </c>
      <c r="E47">
        <v>58.93</v>
      </c>
      <c r="F47">
        <f>_10sept_0_107[[#This Row],[H_mag]]-40</f>
        <v>-59.61</v>
      </c>
      <c r="G47">
        <f>_10sept_0_107[[#This Row],[V_mag]]-40</f>
        <v>-59.78</v>
      </c>
      <c r="H47">
        <f>(10^(_10sept_0_107[[#This Row],[H_mag_adj]]/20)*COS(RADIANS(_10sept_0_107[[#This Row],[H_phase]])))*0.15</f>
        <v>8.3022128042180597E-5</v>
      </c>
      <c r="I47">
        <f>(10^(_10sept_0_107[[#This Row],[H_mag_adj]]/20)*SIN(RADIANS(_10sept_0_107[[#This Row],[H_phase]])))*0.15</f>
        <v>1.3312154031737246E-4</v>
      </c>
      <c r="J47">
        <f>(10^(_10sept_0_107[[#This Row],[V_mag_adj]]/20)*COS(RADIANS(_10sept_0_107[[#This Row],[V_phase]])))*0.15</f>
        <v>7.9398523489903282E-5</v>
      </c>
      <c r="K47">
        <f>(10^(_10sept_0_107[[#This Row],[V_mag_adj]]/20)*SIN(RADIANS(_10sept_0_107[[#This Row],[V_phase]])))*0.15</f>
        <v>1.3177638873730673E-4</v>
      </c>
    </row>
    <row r="48" spans="1:11" x14ac:dyDescent="0.25">
      <c r="A48">
        <v>-135</v>
      </c>
      <c r="B48">
        <v>-19.93</v>
      </c>
      <c r="C48">
        <v>65.790000000000006</v>
      </c>
      <c r="D48">
        <v>-20.05</v>
      </c>
      <c r="E48">
        <v>66</v>
      </c>
      <c r="F48">
        <f>_10sept_0_107[[#This Row],[H_mag]]-40</f>
        <v>-59.93</v>
      </c>
      <c r="G48">
        <f>_10sept_0_107[[#This Row],[V_mag]]-40</f>
        <v>-60.05</v>
      </c>
      <c r="H48">
        <f>(10^(_10sept_0_107[[#This Row],[H_mag_adj]]/20)*COS(RADIANS(_10sept_0_107[[#This Row],[H_phase]])))*0.15</f>
        <v>6.2010067161258404E-5</v>
      </c>
      <c r="I48">
        <f>(10^(_10sept_0_107[[#This Row],[H_mag_adj]]/20)*SIN(RADIANS(_10sept_0_107[[#This Row],[H_phase]])))*0.15</f>
        <v>1.3791427467904413E-4</v>
      </c>
      <c r="J48">
        <f>(10^(_10sept_0_107[[#This Row],[V_mag_adj]]/20)*COS(RADIANS(_10sept_0_107[[#This Row],[V_phase]])))*0.15</f>
        <v>6.0660300723588323E-5</v>
      </c>
      <c r="K48">
        <f>(10^(_10sept_0_107[[#This Row],[V_mag_adj]]/20)*SIN(RADIANS(_10sept_0_107[[#This Row],[V_phase]])))*0.15</f>
        <v>1.3624526614126791E-4</v>
      </c>
    </row>
    <row r="49" spans="1:11" x14ac:dyDescent="0.25">
      <c r="A49">
        <v>-134</v>
      </c>
      <c r="B49">
        <v>-20.68</v>
      </c>
      <c r="C49">
        <v>74.040000000000006</v>
      </c>
      <c r="D49">
        <v>-20.7</v>
      </c>
      <c r="E49">
        <v>74.83</v>
      </c>
      <c r="F49">
        <f>_10sept_0_107[[#This Row],[H_mag]]-40</f>
        <v>-60.68</v>
      </c>
      <c r="G49">
        <f>_10sept_0_107[[#This Row],[V_mag]]-40</f>
        <v>-60.7</v>
      </c>
      <c r="H49">
        <f>(10^(_10sept_0_107[[#This Row],[H_mag_adj]]/20)*COS(RADIANS(_10sept_0_107[[#This Row],[H_phase]])))*0.15</f>
        <v>3.813911165462084E-5</v>
      </c>
      <c r="I49">
        <f>(10^(_10sept_0_107[[#This Row],[H_mag_adj]]/20)*SIN(RADIANS(_10sept_0_107[[#This Row],[H_phase]])))*0.15</f>
        <v>1.3335819885594479E-4</v>
      </c>
      <c r="J49">
        <f>(10^(_10sept_0_107[[#This Row],[V_mag_adj]]/20)*COS(RADIANS(_10sept_0_107[[#This Row],[V_phase]])))*0.15</f>
        <v>3.6213308003103525E-5</v>
      </c>
      <c r="K49">
        <f>(10^(_10sept_0_107[[#This Row],[V_mag_adj]]/20)*SIN(RADIANS(_10sept_0_107[[#This Row],[V_phase]])))*0.15</f>
        <v>1.3356347623143757E-4</v>
      </c>
    </row>
    <row r="50" spans="1:11" x14ac:dyDescent="0.25">
      <c r="A50">
        <v>-133</v>
      </c>
      <c r="B50">
        <v>-21.71</v>
      </c>
      <c r="C50">
        <v>83.53</v>
      </c>
      <c r="D50">
        <v>-21.87</v>
      </c>
      <c r="E50">
        <v>83.8</v>
      </c>
      <c r="F50">
        <f>_10sept_0_107[[#This Row],[H_mag]]-40</f>
        <v>-61.71</v>
      </c>
      <c r="G50">
        <f>_10sept_0_107[[#This Row],[V_mag]]-40</f>
        <v>-61.870000000000005</v>
      </c>
      <c r="H50">
        <f>(10^(_10sept_0_107[[#This Row],[H_mag_adj]]/20)*COS(RADIANS(_10sept_0_107[[#This Row],[H_phase]])))*0.15</f>
        <v>1.3881919640535148E-5</v>
      </c>
      <c r="I50">
        <f>(10^(_10sept_0_107[[#This Row],[H_mag_adj]]/20)*SIN(RADIANS(_10sept_0_107[[#This Row],[H_phase]])))*0.15</f>
        <v>1.2240985634456457E-4</v>
      </c>
      <c r="J50">
        <f>(10^(_10sept_0_107[[#This Row],[V_mag_adj]]/20)*COS(RADIANS(_10sept_0_107[[#This Row],[V_phase]])))*0.15</f>
        <v>1.3062082537212179E-5</v>
      </c>
      <c r="K50">
        <f>(10^(_10sept_0_107[[#This Row],[V_mag_adj]]/20)*SIN(RADIANS(_10sept_0_107[[#This Row],[V_phase]])))*0.15</f>
        <v>1.2023851310004858E-4</v>
      </c>
    </row>
    <row r="51" spans="1:11" x14ac:dyDescent="0.25">
      <c r="A51">
        <v>-132</v>
      </c>
      <c r="B51">
        <v>-23.27</v>
      </c>
      <c r="C51">
        <v>94.92</v>
      </c>
      <c r="D51">
        <v>-23.39</v>
      </c>
      <c r="E51">
        <v>95.44</v>
      </c>
      <c r="F51">
        <f>_10sept_0_107[[#This Row],[H_mag]]-40</f>
        <v>-63.269999999999996</v>
      </c>
      <c r="G51">
        <f>_10sept_0_107[[#This Row],[V_mag]]-40</f>
        <v>-63.39</v>
      </c>
      <c r="H51">
        <f>(10^(_10sept_0_107[[#This Row],[H_mag_adj]]/20)*COS(RADIANS(_10sept_0_107[[#This Row],[H_phase]])))*0.15</f>
        <v>-8.828763281905248E-6</v>
      </c>
      <c r="I51">
        <f>(10^(_10sept_0_107[[#This Row],[H_mag_adj]]/20)*SIN(RADIANS(_10sept_0_107[[#This Row],[H_phase]])))*0.15</f>
        <v>1.0256238483402922E-4</v>
      </c>
      <c r="J51">
        <f>(10^(_10sept_0_107[[#This Row],[V_mag_adj]]/20)*COS(RADIANS(_10sept_0_107[[#This Row],[V_phase]])))*0.15</f>
        <v>-9.6253121477468155E-6</v>
      </c>
      <c r="K51">
        <f>(10^(_10sept_0_107[[#This Row],[V_mag_adj]]/20)*SIN(RADIANS(_10sept_0_107[[#This Row],[V_phase]])))*0.15</f>
        <v>1.0107198334422557E-4</v>
      </c>
    </row>
    <row r="52" spans="1:11" x14ac:dyDescent="0.25">
      <c r="A52">
        <v>-131</v>
      </c>
      <c r="B52">
        <v>-25.3</v>
      </c>
      <c r="C52">
        <v>109.68</v>
      </c>
      <c r="D52">
        <v>-25.34</v>
      </c>
      <c r="E52">
        <v>109.97</v>
      </c>
      <c r="F52">
        <f>_10sept_0_107[[#This Row],[H_mag]]-40</f>
        <v>-65.3</v>
      </c>
      <c r="G52">
        <f>_10sept_0_107[[#This Row],[V_mag]]-40</f>
        <v>-65.34</v>
      </c>
      <c r="H52">
        <f>(10^(_10sept_0_107[[#This Row],[H_mag_adj]]/20)*COS(RADIANS(_10sept_0_107[[#This Row],[H_phase]])))*0.15</f>
        <v>-2.744228528092928E-5</v>
      </c>
      <c r="I52">
        <f>(10^(_10sept_0_107[[#This Row],[H_mag_adj]]/20)*SIN(RADIANS(_10sept_0_107[[#This Row],[H_phase]])))*0.15</f>
        <v>7.6727711672898617E-5</v>
      </c>
      <c r="J52">
        <f>(10^(_10sept_0_107[[#This Row],[V_mag_adj]]/20)*COS(RADIANS(_10sept_0_107[[#This Row],[V_phase]])))*0.15</f>
        <v>-2.7702417408766026E-5</v>
      </c>
      <c r="K52">
        <f>(10^(_10sept_0_107[[#This Row],[V_mag_adj]]/20)*SIN(RADIANS(_10sept_0_107[[#This Row],[V_phase]])))*0.15</f>
        <v>7.6235942440937822E-5</v>
      </c>
    </row>
    <row r="53" spans="1:11" x14ac:dyDescent="0.25">
      <c r="A53">
        <v>-130</v>
      </c>
      <c r="B53">
        <v>-27.58</v>
      </c>
      <c r="C53">
        <v>126.07</v>
      </c>
      <c r="D53">
        <v>-27.85</v>
      </c>
      <c r="E53">
        <v>125.4</v>
      </c>
      <c r="F53">
        <f>_10sept_0_107[[#This Row],[H_mag]]-40</f>
        <v>-67.58</v>
      </c>
      <c r="G53">
        <f>_10sept_0_107[[#This Row],[V_mag]]-40</f>
        <v>-67.849999999999994</v>
      </c>
      <c r="H53">
        <f>(10^(_10sept_0_107[[#This Row],[H_mag_adj]]/20)*COS(RADIANS(_10sept_0_107[[#This Row],[H_phase]])))*0.15</f>
        <v>-3.6901099187428593E-5</v>
      </c>
      <c r="I53">
        <f>(10^(_10sept_0_107[[#This Row],[H_mag_adj]]/20)*SIN(RADIANS(_10sept_0_107[[#This Row],[H_phase]])))*0.15</f>
        <v>5.0659734729178008E-5</v>
      </c>
      <c r="J53">
        <f>(10^(_10sept_0_107[[#This Row],[V_mag_adj]]/20)*COS(RADIANS(_10sept_0_107[[#This Row],[V_phase]])))*0.15</f>
        <v>-3.5194975923994031E-5</v>
      </c>
      <c r="K53">
        <f>(10^(_10sept_0_107[[#This Row],[V_mag_adj]]/20)*SIN(RADIANS(_10sept_0_107[[#This Row],[V_phase]])))*0.15</f>
        <v>4.9524142187507362E-5</v>
      </c>
    </row>
    <row r="54" spans="1:11" x14ac:dyDescent="0.25">
      <c r="A54">
        <v>-129</v>
      </c>
      <c r="B54">
        <v>-29.98</v>
      </c>
      <c r="C54">
        <v>143.04</v>
      </c>
      <c r="D54">
        <v>-30.12</v>
      </c>
      <c r="E54">
        <v>143.05000000000001</v>
      </c>
      <c r="F54">
        <f>_10sept_0_107[[#This Row],[H_mag]]-40</f>
        <v>-69.98</v>
      </c>
      <c r="G54">
        <f>_10sept_0_107[[#This Row],[V_mag]]-40</f>
        <v>-70.12</v>
      </c>
      <c r="H54">
        <f>(10^(_10sept_0_107[[#This Row],[H_mag_adj]]/20)*COS(RADIANS(_10sept_0_107[[#This Row],[H_phase]])))*0.15</f>
        <v>-3.7989902880785962E-5</v>
      </c>
      <c r="I54">
        <f>(10^(_10sept_0_107[[#This Row],[H_mag_adj]]/20)*SIN(RADIANS(_10sept_0_107[[#This Row],[H_phase]])))*0.15</f>
        <v>2.8585884755152027E-5</v>
      </c>
      <c r="J54">
        <f>(10^(_10sept_0_107[[#This Row],[V_mag_adj]]/20)*COS(RADIANS(_10sept_0_107[[#This Row],[V_phase]])))*0.15</f>
        <v>-3.7387395178732531E-5</v>
      </c>
      <c r="K54">
        <f>(10^(_10sept_0_107[[#This Row],[V_mag_adj]]/20)*SIN(RADIANS(_10sept_0_107[[#This Row],[V_phase]])))*0.15</f>
        <v>2.8122303163991645E-5</v>
      </c>
    </row>
    <row r="55" spans="1:11" x14ac:dyDescent="0.25">
      <c r="A55">
        <v>-128</v>
      </c>
      <c r="B55">
        <v>-32.840000000000003</v>
      </c>
      <c r="C55">
        <v>159.25</v>
      </c>
      <c r="D55">
        <v>-32.869999999999997</v>
      </c>
      <c r="E55">
        <v>159.08000000000001</v>
      </c>
      <c r="F55">
        <f>_10sept_0_107[[#This Row],[H_mag]]-40</f>
        <v>-72.84</v>
      </c>
      <c r="G55">
        <f>_10sept_0_107[[#This Row],[V_mag]]-40</f>
        <v>-72.87</v>
      </c>
      <c r="H55">
        <f>(10^(_10sept_0_107[[#This Row],[H_mag_adj]]/20)*COS(RADIANS(_10sept_0_107[[#This Row],[H_phase]])))*0.15</f>
        <v>-3.1986422424839101E-5</v>
      </c>
      <c r="I55">
        <f>(10^(_10sept_0_107[[#This Row],[H_mag_adj]]/20)*SIN(RADIANS(_10sept_0_107[[#This Row],[H_phase]])))*0.15</f>
        <v>1.2118571395183332E-5</v>
      </c>
      <c r="J55">
        <f>(10^(_10sept_0_107[[#This Row],[V_mag_adj]]/20)*COS(RADIANS(_10sept_0_107[[#This Row],[V_phase]])))*0.15</f>
        <v>-3.1840162996406621E-5</v>
      </c>
      <c r="K55">
        <f>(10^(_10sept_0_107[[#This Row],[V_mag_adj]]/20)*SIN(RADIANS(_10sept_0_107[[#This Row],[V_phase]])))*0.15</f>
        <v>1.2171312633582907E-5</v>
      </c>
    </row>
    <row r="56" spans="1:11" x14ac:dyDescent="0.25">
      <c r="A56">
        <v>-127</v>
      </c>
      <c r="B56">
        <v>-34.99</v>
      </c>
      <c r="C56">
        <v>164.31</v>
      </c>
      <c r="D56">
        <v>-35.06</v>
      </c>
      <c r="E56">
        <v>163.5</v>
      </c>
      <c r="F56">
        <f>_10sept_0_107[[#This Row],[H_mag]]-40</f>
        <v>-74.990000000000009</v>
      </c>
      <c r="G56">
        <f>_10sept_0_107[[#This Row],[V_mag]]-40</f>
        <v>-75.06</v>
      </c>
      <c r="H56">
        <f>(10^(_10sept_0_107[[#This Row],[H_mag_adj]]/20)*COS(RADIANS(_10sept_0_107[[#This Row],[H_phase]])))*0.15</f>
        <v>-2.5709865603476135E-5</v>
      </c>
      <c r="I56">
        <f>(10^(_10sept_0_107[[#This Row],[H_mag_adj]]/20)*SIN(RADIANS(_10sept_0_107[[#This Row],[H_phase]])))*0.15</f>
        <v>7.2218757837544058E-6</v>
      </c>
      <c r="J56">
        <f>(10^(_10sept_0_107[[#This Row],[V_mag_adj]]/20)*COS(RADIANS(_10sept_0_107[[#This Row],[V_phase]])))*0.15</f>
        <v>-2.5399678724962597E-5</v>
      </c>
      <c r="K56">
        <f>(10^(_10sept_0_107[[#This Row],[V_mag_adj]]/20)*SIN(RADIANS(_10sept_0_107[[#This Row],[V_phase]])))*0.15</f>
        <v>7.5237276060351646E-6</v>
      </c>
    </row>
    <row r="57" spans="1:11" x14ac:dyDescent="0.25">
      <c r="A57">
        <v>-126</v>
      </c>
      <c r="B57">
        <v>-35.479999999999997</v>
      </c>
      <c r="C57">
        <v>144.46</v>
      </c>
      <c r="D57">
        <v>-36.299999999999997</v>
      </c>
      <c r="E57">
        <v>146.91999999999999</v>
      </c>
      <c r="F57">
        <f>_10sept_0_107[[#This Row],[H_mag]]-40</f>
        <v>-75.47999999999999</v>
      </c>
      <c r="G57">
        <f>_10sept_0_107[[#This Row],[V_mag]]-40</f>
        <v>-76.3</v>
      </c>
      <c r="H57">
        <f>(10^(_10sept_0_107[[#This Row],[H_mag_adj]]/20)*COS(RADIANS(_10sept_0_107[[#This Row],[H_phase]])))*0.15</f>
        <v>-2.0538128453882472E-5</v>
      </c>
      <c r="I57">
        <f>(10^(_10sept_0_107[[#This Row],[H_mag_adj]]/20)*SIN(RADIANS(_10sept_0_107[[#This Row],[H_phase]])))*0.15</f>
        <v>1.4671348904128854E-5</v>
      </c>
      <c r="J57">
        <f>(10^(_10sept_0_107[[#This Row],[V_mag_adj]]/20)*COS(RADIANS(_10sept_0_107[[#This Row],[V_phase]])))*0.15</f>
        <v>-1.9243686145031233E-5</v>
      </c>
      <c r="K57">
        <f>(10^(_10sept_0_107[[#This Row],[V_mag_adj]]/20)*SIN(RADIANS(_10sept_0_107[[#This Row],[V_phase]])))*0.15</f>
        <v>1.2535231429794763E-5</v>
      </c>
    </row>
    <row r="58" spans="1:11" x14ac:dyDescent="0.25">
      <c r="A58">
        <v>-125</v>
      </c>
      <c r="B58">
        <v>-33.28</v>
      </c>
      <c r="C58">
        <v>128.22</v>
      </c>
      <c r="D58">
        <v>-33.770000000000003</v>
      </c>
      <c r="E58">
        <v>126.71</v>
      </c>
      <c r="F58">
        <f>_10sept_0_107[[#This Row],[H_mag]]-40</f>
        <v>-73.28</v>
      </c>
      <c r="G58">
        <f>_10sept_0_107[[#This Row],[V_mag]]-40</f>
        <v>-73.77000000000001</v>
      </c>
      <c r="H58">
        <f>(10^(_10sept_0_107[[#This Row],[H_mag_adj]]/20)*COS(RADIANS(_10sept_0_107[[#This Row],[H_phase]])))*0.15</f>
        <v>-2.0116814563286941E-5</v>
      </c>
      <c r="I58">
        <f>(10^(_10sept_0_107[[#This Row],[H_mag_adj]]/20)*SIN(RADIANS(_10sept_0_107[[#This Row],[H_phase]])))*0.15</f>
        <v>2.5545557660541639E-5</v>
      </c>
      <c r="J58">
        <f>(10^(_10sept_0_107[[#This Row],[V_mag_adj]]/20)*COS(RADIANS(_10sept_0_107[[#This Row],[V_phase]])))*0.15</f>
        <v>-1.837053463878164E-5</v>
      </c>
      <c r="K58">
        <f>(10^(_10sept_0_107[[#This Row],[V_mag_adj]]/20)*SIN(RADIANS(_10sept_0_107[[#This Row],[V_phase]])))*0.15</f>
        <v>2.4636987865100088E-5</v>
      </c>
    </row>
    <row r="59" spans="1:11" x14ac:dyDescent="0.25">
      <c r="A59">
        <v>-124</v>
      </c>
      <c r="B59">
        <v>-30.41</v>
      </c>
      <c r="C59">
        <v>120.59</v>
      </c>
      <c r="D59">
        <v>-30.57</v>
      </c>
      <c r="E59">
        <v>119.95</v>
      </c>
      <c r="F59">
        <f>_10sept_0_107[[#This Row],[H_mag]]-40</f>
        <v>-70.41</v>
      </c>
      <c r="G59">
        <f>_10sept_0_107[[#This Row],[V_mag]]-40</f>
        <v>-70.569999999999993</v>
      </c>
      <c r="H59">
        <f>(10^(_10sept_0_107[[#This Row],[H_mag_adj]]/20)*COS(RADIANS(_10sept_0_107[[#This Row],[H_phase]])))*0.15</f>
        <v>-2.3025877139274378E-5</v>
      </c>
      <c r="I59">
        <f>(10^(_10sept_0_107[[#This Row],[H_mag_adj]]/20)*SIN(RADIANS(_10sept_0_107[[#This Row],[H_phase]])))*0.15</f>
        <v>3.8950145640159104E-5</v>
      </c>
      <c r="J59">
        <f>(10^(_10sept_0_107[[#This Row],[V_mag_adj]]/20)*COS(RADIANS(_10sept_0_107[[#This Row],[V_phase]])))*0.15</f>
        <v>-2.2177069902215335E-5</v>
      </c>
      <c r="K59">
        <f>(10^(_10sept_0_107[[#This Row],[V_mag_adj]]/20)*SIN(RADIANS(_10sept_0_107[[#This Row],[V_phase]])))*0.15</f>
        <v>3.8489341617198787E-5</v>
      </c>
    </row>
    <row r="60" spans="1:11" x14ac:dyDescent="0.25">
      <c r="A60">
        <v>-123</v>
      </c>
      <c r="B60">
        <v>-27.75</v>
      </c>
      <c r="C60">
        <v>120.82</v>
      </c>
      <c r="D60">
        <v>-27.88</v>
      </c>
      <c r="E60">
        <v>120.55</v>
      </c>
      <c r="F60">
        <f>_10sept_0_107[[#This Row],[H_mag]]-40</f>
        <v>-67.75</v>
      </c>
      <c r="G60">
        <f>_10sept_0_107[[#This Row],[V_mag]]-40</f>
        <v>-67.88</v>
      </c>
      <c r="H60">
        <f>(10^(_10sept_0_107[[#This Row],[H_mag_adj]]/20)*COS(RADIANS(_10sept_0_107[[#This Row],[H_phase]])))*0.15</f>
        <v>-3.1488486299111061E-5</v>
      </c>
      <c r="I60">
        <f>(10^(_10sept_0_107[[#This Row],[H_mag_adj]]/20)*SIN(RADIANS(_10sept_0_107[[#This Row],[H_phase]])))*0.15</f>
        <v>5.2780529282742572E-5</v>
      </c>
      <c r="J60">
        <f>(10^(_10sept_0_107[[#This Row],[V_mag_adj]]/20)*COS(RADIANS(_10sept_0_107[[#This Row],[V_phase]])))*0.15</f>
        <v>-3.0775342537937538E-5</v>
      </c>
      <c r="K60">
        <f>(10^(_10sept_0_107[[#This Row],[V_mag_adj]]/20)*SIN(RADIANS(_10sept_0_107[[#This Row],[V_phase]])))*0.15</f>
        <v>5.2142059463661293E-5</v>
      </c>
    </row>
    <row r="61" spans="1:11" x14ac:dyDescent="0.25">
      <c r="A61">
        <v>-122</v>
      </c>
      <c r="B61">
        <v>-25.63</v>
      </c>
      <c r="C61">
        <v>126.57</v>
      </c>
      <c r="D61">
        <v>-25.74</v>
      </c>
      <c r="E61">
        <v>126.15</v>
      </c>
      <c r="F61">
        <f>_10sept_0_107[[#This Row],[H_mag]]-40</f>
        <v>-65.63</v>
      </c>
      <c r="G61">
        <f>_10sept_0_107[[#This Row],[V_mag]]-40</f>
        <v>-65.739999999999995</v>
      </c>
      <c r="H61">
        <f>(10^(_10sept_0_107[[#This Row],[H_mag_adj]]/20)*COS(RADIANS(_10sept_0_107[[#This Row],[H_phase]])))*0.15</f>
        <v>-4.6740676476567156E-5</v>
      </c>
      <c r="I61">
        <f>(10^(_10sept_0_107[[#This Row],[H_mag_adj]]/20)*SIN(RADIANS(_10sept_0_107[[#This Row],[H_phase]])))*0.15</f>
        <v>6.3005268007548158E-5</v>
      </c>
      <c r="J61">
        <f>(10^(_10sept_0_107[[#This Row],[V_mag_adj]]/20)*COS(RADIANS(_10sept_0_107[[#This Row],[V_phase]])))*0.15</f>
        <v>-4.5695198264180534E-5</v>
      </c>
      <c r="K61">
        <f>(10^(_10sept_0_107[[#This Row],[V_mag_adj]]/20)*SIN(RADIANS(_10sept_0_107[[#This Row],[V_phase]])))*0.15</f>
        <v>6.2549027576538384E-5</v>
      </c>
    </row>
    <row r="62" spans="1:11" x14ac:dyDescent="0.25">
      <c r="A62">
        <v>-121</v>
      </c>
      <c r="B62">
        <v>-24.21</v>
      </c>
      <c r="C62">
        <v>134.53</v>
      </c>
      <c r="D62">
        <v>-24.33</v>
      </c>
      <c r="E62">
        <v>135.04</v>
      </c>
      <c r="F62">
        <f>_10sept_0_107[[#This Row],[H_mag]]-40</f>
        <v>-64.210000000000008</v>
      </c>
      <c r="G62">
        <f>_10sept_0_107[[#This Row],[V_mag]]-40</f>
        <v>-64.33</v>
      </c>
      <c r="H62">
        <f>(10^(_10sept_0_107[[#This Row],[H_mag_adj]]/20)*COS(RADIANS(_10sept_0_107[[#This Row],[H_phase]])))*0.15</f>
        <v>-6.4786473108158552E-5</v>
      </c>
      <c r="I62">
        <f>(10^(_10sept_0_107[[#This Row],[H_mag_adj]]/20)*SIN(RADIANS(_10sept_0_107[[#This Row],[H_phase]])))*0.15</f>
        <v>6.5858181451613628E-5</v>
      </c>
      <c r="J62">
        <f>(10^(_10sept_0_107[[#This Row],[V_mag_adj]]/20)*COS(RADIANS(_10sept_0_107[[#This Row],[V_phase]])))*0.15</f>
        <v>-6.4473202717066811E-5</v>
      </c>
      <c r="K62">
        <f>(10^(_10sept_0_107[[#This Row],[V_mag_adj]]/20)*SIN(RADIANS(_10sept_0_107[[#This Row],[V_phase]])))*0.15</f>
        <v>6.4383243932193899E-5</v>
      </c>
    </row>
    <row r="63" spans="1:11" x14ac:dyDescent="0.25">
      <c r="A63">
        <v>-120</v>
      </c>
      <c r="B63">
        <v>-23.24</v>
      </c>
      <c r="C63">
        <v>144.43</v>
      </c>
      <c r="D63">
        <v>-23.37</v>
      </c>
      <c r="E63">
        <v>143.57</v>
      </c>
      <c r="F63">
        <f>_10sept_0_107[[#This Row],[H_mag]]-40</f>
        <v>-63.239999999999995</v>
      </c>
      <c r="G63">
        <f>_10sept_0_107[[#This Row],[V_mag]]-40</f>
        <v>-63.370000000000005</v>
      </c>
      <c r="H63">
        <f>(10^(_10sept_0_107[[#This Row],[H_mag_adj]]/20)*COS(RADIANS(_10sept_0_107[[#This Row],[H_phase]])))*0.15</f>
        <v>-8.4023029490046803E-5</v>
      </c>
      <c r="I63">
        <f>(10^(_10sept_0_107[[#This Row],[H_mag_adj]]/20)*SIN(RADIANS(_10sept_0_107[[#This Row],[H_phase]])))*0.15</f>
        <v>6.0088061906423806E-5</v>
      </c>
      <c r="J63">
        <f>(10^(_10sept_0_107[[#This Row],[V_mag_adj]]/20)*COS(RADIANS(_10sept_0_107[[#This Row],[V_phase]])))*0.15</f>
        <v>-8.1877033063493894E-5</v>
      </c>
      <c r="K63">
        <f>(10^(_10sept_0_107[[#This Row],[V_mag_adj]]/20)*SIN(RADIANS(_10sept_0_107[[#This Row],[V_phase]])))*0.15</f>
        <v>6.0431153905084462E-5</v>
      </c>
    </row>
    <row r="64" spans="1:11" x14ac:dyDescent="0.25">
      <c r="A64">
        <v>-119</v>
      </c>
      <c r="B64">
        <v>-22.78</v>
      </c>
      <c r="C64">
        <v>155.16999999999999</v>
      </c>
      <c r="D64">
        <v>-22.72</v>
      </c>
      <c r="E64">
        <v>154.93</v>
      </c>
      <c r="F64">
        <f>_10sept_0_107[[#This Row],[H_mag]]-40</f>
        <v>-62.78</v>
      </c>
      <c r="G64">
        <f>_10sept_0_107[[#This Row],[V_mag]]-40</f>
        <v>-62.72</v>
      </c>
      <c r="H64">
        <f>(10^(_10sept_0_107[[#This Row],[H_mag_adj]]/20)*COS(RADIANS(_10sept_0_107[[#This Row],[H_phase]])))*0.15</f>
        <v>-9.8847461117027846E-5</v>
      </c>
      <c r="I64">
        <f>(10^(_10sept_0_107[[#This Row],[H_mag_adj]]/20)*SIN(RADIANS(_10sept_0_107[[#This Row],[H_phase]])))*0.15</f>
        <v>4.5736761065155806E-5</v>
      </c>
      <c r="J64">
        <f>(10^(_10sept_0_107[[#This Row],[V_mag_adj]]/20)*COS(RADIANS(_10sept_0_107[[#This Row],[V_phase]])))*0.15</f>
        <v>-9.9338856674092331E-5</v>
      </c>
      <c r="K64">
        <f>(10^(_10sept_0_107[[#This Row],[V_mag_adj]]/20)*SIN(RADIANS(_10sept_0_107[[#This Row],[V_phase]])))*0.15</f>
        <v>4.6470309242741021E-5</v>
      </c>
    </row>
    <row r="65" spans="1:11" x14ac:dyDescent="0.25">
      <c r="A65">
        <v>-118</v>
      </c>
      <c r="B65">
        <v>-22.26</v>
      </c>
      <c r="C65">
        <v>168.29</v>
      </c>
      <c r="D65">
        <v>-22.26</v>
      </c>
      <c r="E65">
        <v>168.19</v>
      </c>
      <c r="F65">
        <f>_10sept_0_107[[#This Row],[H_mag]]-40</f>
        <v>-62.260000000000005</v>
      </c>
      <c r="G65">
        <f>_10sept_0_107[[#This Row],[V_mag]]-40</f>
        <v>-62.260000000000005</v>
      </c>
      <c r="H65">
        <f>(10^(_10sept_0_107[[#This Row],[H_mag_adj]]/20)*COS(RADIANS(_10sept_0_107[[#This Row],[H_phase]])))*0.15</f>
        <v>-1.1322884483479231E-4</v>
      </c>
      <c r="I65">
        <f>(10^(_10sept_0_107[[#This Row],[H_mag_adj]]/20)*SIN(RADIANS(_10sept_0_107[[#This Row],[H_phase]])))*0.15</f>
        <v>2.3469176939740934E-5</v>
      </c>
      <c r="J65">
        <f>(10^(_10sept_0_107[[#This Row],[V_mag_adj]]/20)*COS(RADIANS(_10sept_0_107[[#This Row],[V_phase]])))*0.15</f>
        <v>-1.1318771095720608E-4</v>
      </c>
      <c r="K65">
        <f>(10^(_10sept_0_107[[#This Row],[V_mag_adj]]/20)*SIN(RADIANS(_10sept_0_107[[#This Row],[V_phase]])))*0.15</f>
        <v>2.3666762708877436E-5</v>
      </c>
    </row>
    <row r="66" spans="1:11" x14ac:dyDescent="0.25">
      <c r="A66">
        <v>-117</v>
      </c>
      <c r="B66">
        <v>-22.07</v>
      </c>
      <c r="C66">
        <v>-177.04</v>
      </c>
      <c r="D66">
        <v>-22.03</v>
      </c>
      <c r="E66">
        <v>-179.02</v>
      </c>
      <c r="F66">
        <f>_10sept_0_107[[#This Row],[H_mag]]-40</f>
        <v>-62.07</v>
      </c>
      <c r="G66">
        <f>_10sept_0_107[[#This Row],[V_mag]]-40</f>
        <v>-62.03</v>
      </c>
      <c r="H66">
        <f>(10^(_10sept_0_107[[#This Row],[H_mag_adj]]/20)*COS(RADIANS(_10sept_0_107[[#This Row],[H_phase]])))*0.15</f>
        <v>-1.180351751993964E-4</v>
      </c>
      <c r="I66">
        <f>(10^(_10sept_0_107[[#This Row],[H_mag_adj]]/20)*SIN(RADIANS(_10sept_0_107[[#This Row],[H_phase]])))*0.15</f>
        <v>-6.1033339925170053E-6</v>
      </c>
      <c r="J66">
        <f>(10^(_10sept_0_107[[#This Row],[V_mag_adj]]/20)*COS(RADIANS(_10sept_0_107[[#This Row],[V_phase]])))*0.15</f>
        <v>-1.1872104988364045E-4</v>
      </c>
      <c r="K66">
        <f>(10^(_10sept_0_107[[#This Row],[V_mag_adj]]/20)*SIN(RADIANS(_10sept_0_107[[#This Row],[V_phase]])))*0.15</f>
        <v>-2.0308297943644541E-6</v>
      </c>
    </row>
    <row r="67" spans="1:11" x14ac:dyDescent="0.25">
      <c r="A67">
        <v>-116</v>
      </c>
      <c r="B67">
        <v>-21.88</v>
      </c>
      <c r="C67">
        <v>-163.82</v>
      </c>
      <c r="D67">
        <v>-21.92</v>
      </c>
      <c r="E67">
        <v>-164.45</v>
      </c>
      <c r="F67">
        <f>_10sept_0_107[[#This Row],[H_mag]]-40</f>
        <v>-61.879999999999995</v>
      </c>
      <c r="G67">
        <f>_10sept_0_107[[#This Row],[V_mag]]-40</f>
        <v>-61.92</v>
      </c>
      <c r="H67">
        <f>(10^(_10sept_0_107[[#This Row],[H_mag_adj]]/20)*COS(RADIANS(_10sept_0_107[[#This Row],[H_phase]])))*0.15</f>
        <v>-1.1602173260166887E-4</v>
      </c>
      <c r="I67">
        <f>(10^(_10sept_0_107[[#This Row],[H_mag_adj]]/20)*SIN(RADIANS(_10sept_0_107[[#This Row],[H_phase]])))*0.15</f>
        <v>-3.366351614050749E-5</v>
      </c>
      <c r="J67">
        <f>(10^(_10sept_0_107[[#This Row],[V_mag_adj]]/20)*COS(RADIANS(_10sept_0_107[[#This Row],[V_phase]])))*0.15</f>
        <v>-1.1585012137451844E-4</v>
      </c>
      <c r="K67">
        <f>(10^(_10sept_0_107[[#This Row],[V_mag_adj]]/20)*SIN(RADIANS(_10sept_0_107[[#This Row],[V_phase]])))*0.15</f>
        <v>-3.2236982134534128E-5</v>
      </c>
    </row>
    <row r="68" spans="1:11" x14ac:dyDescent="0.25">
      <c r="A68">
        <v>-115</v>
      </c>
      <c r="B68">
        <v>-21.96</v>
      </c>
      <c r="C68">
        <v>-148.27000000000001</v>
      </c>
      <c r="D68">
        <v>-22.04</v>
      </c>
      <c r="E68">
        <v>-148.18</v>
      </c>
      <c r="F68">
        <f>_10sept_0_107[[#This Row],[H_mag]]-40</f>
        <v>-61.96</v>
      </c>
      <c r="G68">
        <f>_10sept_0_107[[#This Row],[V_mag]]-40</f>
        <v>-62.04</v>
      </c>
      <c r="H68">
        <f>(10^(_10sept_0_107[[#This Row],[H_mag_adj]]/20)*COS(RADIANS(_10sept_0_107[[#This Row],[H_phase]])))*0.15</f>
        <v>-1.0180846422222858E-4</v>
      </c>
      <c r="I68">
        <f>(10^(_10sept_0_107[[#This Row],[H_mag_adj]]/20)*SIN(RADIANS(_10sept_0_107[[#This Row],[H_phase]])))*0.15</f>
        <v>-6.2951853293920617E-5</v>
      </c>
      <c r="J68">
        <f>(10^(_10sept_0_107[[#This Row],[V_mag_adj]]/20)*COS(RADIANS(_10sept_0_107[[#This Row],[V_phase]])))*0.15</f>
        <v>-1.0077697624152612E-4</v>
      </c>
      <c r="K68">
        <f>(10^(_10sept_0_107[[#This Row],[V_mag_adj]]/20)*SIN(RADIANS(_10sept_0_107[[#This Row],[V_phase]])))*0.15</f>
        <v>-6.2533084419911687E-5</v>
      </c>
    </row>
    <row r="69" spans="1:11" x14ac:dyDescent="0.25">
      <c r="A69">
        <v>-114</v>
      </c>
      <c r="B69">
        <v>-22.08</v>
      </c>
      <c r="C69">
        <v>-128.30000000000001</v>
      </c>
      <c r="D69">
        <v>-22.07</v>
      </c>
      <c r="E69">
        <v>-128.69</v>
      </c>
      <c r="F69">
        <f>_10sept_0_107[[#This Row],[H_mag]]-40</f>
        <v>-62.08</v>
      </c>
      <c r="G69">
        <f>_10sept_0_107[[#This Row],[V_mag]]-40</f>
        <v>-62.07</v>
      </c>
      <c r="H69">
        <f>(10^(_10sept_0_107[[#This Row],[H_mag_adj]]/20)*COS(RADIANS(_10sept_0_107[[#This Row],[H_phase]])))*0.15</f>
        <v>-7.316917162735041E-5</v>
      </c>
      <c r="I69">
        <f>(10^(_10sept_0_107[[#This Row],[H_mag_adj]]/20)*SIN(RADIANS(_10sept_0_107[[#This Row],[H_phase]])))*0.15</f>
        <v>-9.2648240742039474E-5</v>
      </c>
      <c r="J69">
        <f>(10^(_10sept_0_107[[#This Row],[V_mag_adj]]/20)*COS(RADIANS(_10sept_0_107[[#This Row],[V_phase]])))*0.15</f>
        <v>-7.3883120425670409E-5</v>
      </c>
      <c r="K69">
        <f>(10^(_10sept_0_107[[#This Row],[V_mag_adj]]/20)*SIN(RADIANS(_10sept_0_107[[#This Row],[V_phase]])))*0.15</f>
        <v>-9.2254201998295465E-5</v>
      </c>
    </row>
    <row r="70" spans="1:11" x14ac:dyDescent="0.25">
      <c r="A70">
        <v>-113</v>
      </c>
      <c r="B70">
        <v>-22.11</v>
      </c>
      <c r="C70">
        <v>-107.47</v>
      </c>
      <c r="D70">
        <v>-22.11</v>
      </c>
      <c r="E70">
        <v>-108.29</v>
      </c>
      <c r="F70">
        <f>_10sept_0_107[[#This Row],[H_mag]]-40</f>
        <v>-62.11</v>
      </c>
      <c r="G70">
        <f>_10sept_0_107[[#This Row],[V_mag]]-40</f>
        <v>-62.11</v>
      </c>
      <c r="H70">
        <f>(10^(_10sept_0_107[[#This Row],[H_mag_adj]]/20)*COS(RADIANS(_10sept_0_107[[#This Row],[H_phase]])))*0.15</f>
        <v>-3.5319227481401024E-5</v>
      </c>
      <c r="I70">
        <f>(10^(_10sept_0_107[[#This Row],[H_mag_adj]]/20)*SIN(RADIANS(_10sept_0_107[[#This Row],[H_phase]])))*0.15</f>
        <v>-1.1222313400582366E-4</v>
      </c>
      <c r="J70">
        <f>(10^(_10sept_0_107[[#This Row],[V_mag_adj]]/20)*COS(RADIANS(_10sept_0_107[[#This Row],[V_phase]])))*0.15</f>
        <v>-3.6921659401328341E-5</v>
      </c>
      <c r="K70">
        <f>(10^(_10sept_0_107[[#This Row],[V_mag_adj]]/20)*SIN(RADIANS(_10sept_0_107[[#This Row],[V_phase]])))*0.15</f>
        <v>-1.1170618023647713E-4</v>
      </c>
    </row>
    <row r="71" spans="1:11" x14ac:dyDescent="0.25">
      <c r="A71">
        <v>-112</v>
      </c>
      <c r="B71">
        <v>-21.99</v>
      </c>
      <c r="C71">
        <v>-83.69</v>
      </c>
      <c r="D71">
        <v>-21.82</v>
      </c>
      <c r="E71">
        <v>-85.37</v>
      </c>
      <c r="F71">
        <f>_10sept_0_107[[#This Row],[H_mag]]-40</f>
        <v>-61.989999999999995</v>
      </c>
      <c r="G71">
        <f>_10sept_0_107[[#This Row],[V_mag]]-40</f>
        <v>-61.82</v>
      </c>
      <c r="H71">
        <f>(10^(_10sept_0_107[[#This Row],[H_mag_adj]]/20)*COS(RADIANS(_10sept_0_107[[#This Row],[H_phase]])))*0.15</f>
        <v>1.3110514275092619E-5</v>
      </c>
      <c r="I71">
        <f>(10^(_10sept_0_107[[#This Row],[H_mag_adj]]/20)*SIN(RADIANS(_10sept_0_107[[#This Row],[H_phase]])))*0.15</f>
        <v>-1.1856382699376535E-4</v>
      </c>
      <c r="J71">
        <f>(10^(_10sept_0_107[[#This Row],[V_mag_adj]]/20)*COS(RADIANS(_10sept_0_107[[#This Row],[V_phase]])))*0.15</f>
        <v>9.8192169071849018E-6</v>
      </c>
      <c r="K71">
        <f>(10^(_10sept_0_107[[#This Row],[V_mag_adj]]/20)*SIN(RADIANS(_10sept_0_107[[#This Row],[V_phase]])))*0.15</f>
        <v>-1.2124720334847551E-4</v>
      </c>
    </row>
    <row r="72" spans="1:11" x14ac:dyDescent="0.25">
      <c r="A72">
        <v>-111</v>
      </c>
      <c r="B72">
        <v>-21.42</v>
      </c>
      <c r="C72">
        <v>-60.89</v>
      </c>
      <c r="D72">
        <v>-21.38</v>
      </c>
      <c r="E72">
        <v>-60.66</v>
      </c>
      <c r="F72">
        <f>_10sept_0_107[[#This Row],[H_mag]]-40</f>
        <v>-61.42</v>
      </c>
      <c r="G72">
        <f>_10sept_0_107[[#This Row],[V_mag]]-40</f>
        <v>-61.379999999999995</v>
      </c>
      <c r="H72">
        <f>(10^(_10sept_0_107[[#This Row],[H_mag_adj]]/20)*COS(RADIANS(_10sept_0_107[[#This Row],[H_phase]])))*0.15</f>
        <v>6.1967400723556156E-5</v>
      </c>
      <c r="I72">
        <f>(10^(_10sept_0_107[[#This Row],[H_mag_adj]]/20)*SIN(RADIANS(_10sept_0_107[[#This Row],[H_phase]])))*0.15</f>
        <v>-1.1128773305796748E-4</v>
      </c>
      <c r="J72">
        <f>(10^(_10sept_0_107[[#This Row],[V_mag_adj]]/20)*COS(RADIANS(_10sept_0_107[[#This Row],[V_phase]])))*0.15</f>
        <v>6.270172610029623E-5</v>
      </c>
      <c r="K72">
        <f>(10^(_10sept_0_107[[#This Row],[V_mag_adj]]/20)*SIN(RADIANS(_10sept_0_107[[#This Row],[V_phase]])))*0.15</f>
        <v>-1.1155061248653888E-4</v>
      </c>
    </row>
    <row r="73" spans="1:11" x14ac:dyDescent="0.25">
      <c r="A73">
        <v>-110</v>
      </c>
      <c r="B73">
        <v>-20.68</v>
      </c>
      <c r="C73">
        <v>-41.14</v>
      </c>
      <c r="D73">
        <v>-20.5</v>
      </c>
      <c r="E73">
        <v>-40.29</v>
      </c>
      <c r="F73">
        <f>_10sept_0_107[[#This Row],[H_mag]]-40</f>
        <v>-60.68</v>
      </c>
      <c r="G73">
        <f>_10sept_0_107[[#This Row],[V_mag]]-40</f>
        <v>-60.5</v>
      </c>
      <c r="H73">
        <f>(10^(_10sept_0_107[[#This Row],[H_mag_adj]]/20)*COS(RADIANS(_10sept_0_107[[#This Row],[H_phase]])))*0.15</f>
        <v>1.044591220709056E-4</v>
      </c>
      <c r="I73">
        <f>(10^(_10sept_0_107[[#This Row],[H_mag_adj]]/20)*SIN(RADIANS(_10sept_0_107[[#This Row],[H_phase]])))*0.15</f>
        <v>-9.1254001863375818E-5</v>
      </c>
      <c r="J73">
        <f>(10^(_10sept_0_107[[#This Row],[V_mag_adj]]/20)*COS(RADIANS(_10sept_0_107[[#This Row],[V_phase]])))*0.15</f>
        <v>1.0801678380647909E-4</v>
      </c>
      <c r="K73">
        <f>(10^(_10sept_0_107[[#This Row],[V_mag_adj]]/20)*SIN(RADIANS(_10sept_0_107[[#This Row],[V_phase]])))*0.15</f>
        <v>-9.1572487812189551E-5</v>
      </c>
    </row>
    <row r="74" spans="1:11" x14ac:dyDescent="0.25">
      <c r="A74">
        <v>-109</v>
      </c>
      <c r="B74">
        <v>-19.78</v>
      </c>
      <c r="C74">
        <v>-21.32</v>
      </c>
      <c r="D74">
        <v>-19.760000000000002</v>
      </c>
      <c r="E74">
        <v>-21.33</v>
      </c>
      <c r="F74">
        <f>_10sept_0_107[[#This Row],[H_mag]]-40</f>
        <v>-59.78</v>
      </c>
      <c r="G74">
        <f>_10sept_0_107[[#This Row],[V_mag]]-40</f>
        <v>-59.760000000000005</v>
      </c>
      <c r="H74">
        <f>(10^(_10sept_0_107[[#This Row],[H_mag_adj]]/20)*COS(RADIANS(_10sept_0_107[[#This Row],[H_phase]])))*0.15</f>
        <v>1.4331911892020554E-4</v>
      </c>
      <c r="I74">
        <f>(10^(_10sept_0_107[[#This Row],[H_mag_adj]]/20)*SIN(RADIANS(_10sept_0_107[[#This Row],[H_phase]])))*0.15</f>
        <v>-5.5935429854060196E-5</v>
      </c>
      <c r="J74">
        <f>(10^(_10sept_0_107[[#This Row],[V_mag_adj]]/20)*COS(RADIANS(_10sept_0_107[[#This Row],[V_phase]])))*0.15</f>
        <v>1.4363971634332132E-4</v>
      </c>
      <c r="K74">
        <f>(10^(_10sept_0_107[[#This Row],[V_mag_adj]]/20)*SIN(RADIANS(_10sept_0_107[[#This Row],[V_phase]])))*0.15</f>
        <v>-5.6089445050895399E-5</v>
      </c>
    </row>
    <row r="75" spans="1:11" x14ac:dyDescent="0.25">
      <c r="A75">
        <v>-108</v>
      </c>
      <c r="B75">
        <v>-19.05</v>
      </c>
      <c r="C75">
        <v>-4.62</v>
      </c>
      <c r="D75">
        <v>-19.18</v>
      </c>
      <c r="E75">
        <v>-4.75</v>
      </c>
      <c r="F75">
        <f>_10sept_0_107[[#This Row],[H_mag]]-40</f>
        <v>-59.05</v>
      </c>
      <c r="G75">
        <f>_10sept_0_107[[#This Row],[V_mag]]-40</f>
        <v>-59.18</v>
      </c>
      <c r="H75">
        <f>(10^(_10sept_0_107[[#This Row],[H_mag_adj]]/20)*COS(RADIANS(_10sept_0_107[[#This Row],[H_phase]])))*0.15</f>
        <v>1.6679301607595842E-4</v>
      </c>
      <c r="I75">
        <f>(10^(_10sept_0_107[[#This Row],[H_mag_adj]]/20)*SIN(RADIANS(_10sept_0_107[[#This Row],[H_phase]])))*0.15</f>
        <v>-1.3478447727436072E-5</v>
      </c>
      <c r="J75">
        <f>(10^(_10sept_0_107[[#This Row],[V_mag_adj]]/20)*COS(RADIANS(_10sept_0_107[[#This Row],[V_phase]])))*0.15</f>
        <v>1.6428469599330647E-4</v>
      </c>
      <c r="K75">
        <f>(10^(_10sept_0_107[[#This Row],[V_mag_adj]]/20)*SIN(RADIANS(_10sept_0_107[[#This Row],[V_phase]])))*0.15</f>
        <v>-1.3651005541327863E-5</v>
      </c>
    </row>
    <row r="76" spans="1:11" x14ac:dyDescent="0.25">
      <c r="A76">
        <v>-107</v>
      </c>
      <c r="B76">
        <v>-18.600000000000001</v>
      </c>
      <c r="C76">
        <v>11.01</v>
      </c>
      <c r="D76">
        <v>-18.64</v>
      </c>
      <c r="E76">
        <v>10.98</v>
      </c>
      <c r="F76">
        <f>_10sept_0_107[[#This Row],[H_mag]]-40</f>
        <v>-58.6</v>
      </c>
      <c r="G76">
        <f>_10sept_0_107[[#This Row],[V_mag]]-40</f>
        <v>-58.64</v>
      </c>
      <c r="H76">
        <f>(10^(_10sept_0_107[[#This Row],[H_mag_adj]]/20)*COS(RADIANS(_10sept_0_107[[#This Row],[H_phase]])))*0.15</f>
        <v>1.7299083497392971E-4</v>
      </c>
      <c r="I76">
        <f>(10^(_10sept_0_107[[#This Row],[H_mag_adj]]/20)*SIN(RADIANS(_10sept_0_107[[#This Row],[H_phase]])))*0.15</f>
        <v>3.3657346428193633E-5</v>
      </c>
      <c r="J76">
        <f>(10^(_10sept_0_107[[#This Row],[V_mag_adj]]/20)*COS(RADIANS(_10sept_0_107[[#This Row],[V_phase]])))*0.15</f>
        <v>1.7221353265545598E-4</v>
      </c>
      <c r="K76">
        <f>(10^(_10sept_0_107[[#This Row],[V_mag_adj]]/20)*SIN(RADIANS(_10sept_0_107[[#This Row],[V_phase]])))*0.15</f>
        <v>3.3412538757699834E-5</v>
      </c>
    </row>
    <row r="77" spans="1:11" x14ac:dyDescent="0.25">
      <c r="A77">
        <v>-106</v>
      </c>
      <c r="B77">
        <v>-18.420000000000002</v>
      </c>
      <c r="C77">
        <v>26.29</v>
      </c>
      <c r="D77">
        <v>-18.37</v>
      </c>
      <c r="E77">
        <v>26.44</v>
      </c>
      <c r="F77">
        <f>_10sept_0_107[[#This Row],[H_mag]]-40</f>
        <v>-58.42</v>
      </c>
      <c r="G77">
        <f>_10sept_0_107[[#This Row],[V_mag]]-40</f>
        <v>-58.370000000000005</v>
      </c>
      <c r="H77">
        <f>(10^(_10sept_0_107[[#This Row],[H_mag_adj]]/20)*COS(RADIANS(_10sept_0_107[[#This Row],[H_phase]])))*0.15</f>
        <v>1.6131413850646747E-4</v>
      </c>
      <c r="I77">
        <f>(10^(_10sept_0_107[[#This Row],[H_mag_adj]]/20)*SIN(RADIANS(_10sept_0_107[[#This Row],[H_phase]])))*0.15</f>
        <v>7.9691384281317819E-5</v>
      </c>
      <c r="J77">
        <f>(10^(_10sept_0_107[[#This Row],[V_mag_adj]]/20)*COS(RADIANS(_10sept_0_107[[#This Row],[V_phase]])))*0.15</f>
        <v>1.6203502342558552E-4</v>
      </c>
      <c r="K77">
        <f>(10^(_10sept_0_107[[#This Row],[V_mag_adj]]/20)*SIN(RADIANS(_10sept_0_107[[#This Row],[V_phase]])))*0.15</f>
        <v>8.0575930007441467E-5</v>
      </c>
    </row>
    <row r="78" spans="1:11" x14ac:dyDescent="0.25">
      <c r="A78">
        <v>-105</v>
      </c>
      <c r="B78">
        <v>-18.309999999999999</v>
      </c>
      <c r="C78">
        <v>43.71</v>
      </c>
      <c r="D78">
        <v>-18.28</v>
      </c>
      <c r="E78">
        <v>44.29</v>
      </c>
      <c r="F78">
        <f>_10sept_0_107[[#This Row],[H_mag]]-40</f>
        <v>-58.31</v>
      </c>
      <c r="G78">
        <f>_10sept_0_107[[#This Row],[V_mag]]-40</f>
        <v>-58.28</v>
      </c>
      <c r="H78">
        <f>(10^(_10sept_0_107[[#This Row],[H_mag_adj]]/20)*COS(RADIANS(_10sept_0_107[[#This Row],[H_phase]])))*0.15</f>
        <v>1.3171564821680529E-4</v>
      </c>
      <c r="I78">
        <f>(10^(_10sept_0_107[[#This Row],[H_mag_adj]]/20)*SIN(RADIANS(_10sept_0_107[[#This Row],[H_phase]])))*0.15</f>
        <v>1.2591419702930392E-4</v>
      </c>
      <c r="J78">
        <f>(10^(_10sept_0_107[[#This Row],[V_mag_adj]]/20)*COS(RADIANS(_10sept_0_107[[#This Row],[V_phase]])))*0.15</f>
        <v>1.3088558634640786E-4</v>
      </c>
      <c r="K78">
        <f>(10^(_10sept_0_107[[#This Row],[V_mag_adj]]/20)*SIN(RADIANS(_10sept_0_107[[#This Row],[V_phase]])))*0.15</f>
        <v>1.2768130340114255E-4</v>
      </c>
    </row>
    <row r="79" spans="1:11" x14ac:dyDescent="0.25">
      <c r="A79">
        <v>-104</v>
      </c>
      <c r="B79">
        <v>-18.260000000000002</v>
      </c>
      <c r="C79">
        <v>62.27</v>
      </c>
      <c r="D79">
        <v>-18.22</v>
      </c>
      <c r="E79">
        <v>62.67</v>
      </c>
      <c r="F79">
        <f>_10sept_0_107[[#This Row],[H_mag]]-40</f>
        <v>-58.260000000000005</v>
      </c>
      <c r="G79">
        <f>_10sept_0_107[[#This Row],[V_mag]]-40</f>
        <v>-58.22</v>
      </c>
      <c r="H79">
        <f>(10^(_10sept_0_107[[#This Row],[H_mag_adj]]/20)*COS(RADIANS(_10sept_0_107[[#This Row],[H_phase]])))*0.15</f>
        <v>8.5276528645047769E-5</v>
      </c>
      <c r="I79">
        <f>(10^(_10sept_0_107[[#This Row],[H_mag_adj]]/20)*SIN(RADIANS(_10sept_0_107[[#This Row],[H_phase]])))*0.15</f>
        <v>1.6222141621184823E-4</v>
      </c>
      <c r="J79">
        <f>(10^(_10sept_0_107[[#This Row],[V_mag_adj]]/20)*COS(RADIANS(_10sept_0_107[[#This Row],[V_phase]])))*0.15</f>
        <v>8.4530322135071106E-5</v>
      </c>
      <c r="K79">
        <f>(10^(_10sept_0_107[[#This Row],[V_mag_adj]]/20)*SIN(RADIANS(_10sept_0_107[[#This Row],[V_phase]])))*0.15</f>
        <v>1.635643103765084E-4</v>
      </c>
    </row>
    <row r="80" spans="1:11" x14ac:dyDescent="0.25">
      <c r="A80">
        <v>-103</v>
      </c>
      <c r="B80">
        <v>-18.13</v>
      </c>
      <c r="C80">
        <v>81.69</v>
      </c>
      <c r="D80">
        <v>-17.97</v>
      </c>
      <c r="E80">
        <v>82.24</v>
      </c>
      <c r="F80">
        <f>_10sept_0_107[[#This Row],[H_mag]]-40</f>
        <v>-58.129999999999995</v>
      </c>
      <c r="G80">
        <f>_10sept_0_107[[#This Row],[V_mag]]-40</f>
        <v>-57.97</v>
      </c>
      <c r="H80">
        <f>(10^(_10sept_0_107[[#This Row],[H_mag_adj]]/20)*COS(RADIANS(_10sept_0_107[[#This Row],[H_phase]])))*0.15</f>
        <v>2.6887224119531749E-5</v>
      </c>
      <c r="I80">
        <f>(10^(_10sept_0_107[[#This Row],[H_mag_adj]]/20)*SIN(RADIANS(_10sept_0_107[[#This Row],[H_phase]])))*0.15</f>
        <v>1.8408029928801279E-4</v>
      </c>
      <c r="J80">
        <f>(10^(_10sept_0_107[[#This Row],[V_mag_adj]]/20)*COS(RADIANS(_10sept_0_107[[#This Row],[V_phase]])))*0.15</f>
        <v>2.5585964950718694E-5</v>
      </c>
      <c r="K80">
        <f>(10^(_10sept_0_107[[#This Row],[V_mag_adj]]/20)*SIN(RADIANS(_10sept_0_107[[#This Row],[V_phase]])))*0.15</f>
        <v>1.8775686195281129E-4</v>
      </c>
    </row>
    <row r="81" spans="1:11" x14ac:dyDescent="0.25">
      <c r="A81">
        <v>-102</v>
      </c>
      <c r="B81">
        <v>-17.75</v>
      </c>
      <c r="C81">
        <v>102.75</v>
      </c>
      <c r="D81">
        <v>-17.68</v>
      </c>
      <c r="E81">
        <v>102.64</v>
      </c>
      <c r="F81">
        <f>_10sept_0_107[[#This Row],[H_mag]]-40</f>
        <v>-57.75</v>
      </c>
      <c r="G81">
        <f>_10sept_0_107[[#This Row],[V_mag]]-40</f>
        <v>-57.68</v>
      </c>
      <c r="H81">
        <f>(10^(_10sept_0_107[[#This Row],[H_mag_adj]]/20)*COS(RADIANS(_10sept_0_107[[#This Row],[H_phase]])))*0.15</f>
        <v>-4.2893209610022838E-5</v>
      </c>
      <c r="I81">
        <f>(10^(_10sept_0_107[[#This Row],[H_mag_adj]]/20)*SIN(RADIANS(_10sept_0_107[[#This Row],[H_phase]])))*0.15</f>
        <v>1.8956071053123901E-4</v>
      </c>
      <c r="J81">
        <f>(10^(_10sept_0_107[[#This Row],[V_mag_adj]]/20)*COS(RADIANS(_10sept_0_107[[#This Row],[V_phase]])))*0.15</f>
        <v>-4.287333002154281E-5</v>
      </c>
      <c r="K81">
        <f>(10^(_10sept_0_107[[#This Row],[V_mag_adj]]/20)*SIN(RADIANS(_10sept_0_107[[#This Row],[V_phase]])))*0.15</f>
        <v>1.911772249129957E-4</v>
      </c>
    </row>
    <row r="82" spans="1:11" x14ac:dyDescent="0.25">
      <c r="A82">
        <v>-101</v>
      </c>
      <c r="B82">
        <v>-17.29</v>
      </c>
      <c r="C82">
        <v>121.84</v>
      </c>
      <c r="D82">
        <v>-17.29</v>
      </c>
      <c r="E82">
        <v>121.21</v>
      </c>
      <c r="F82">
        <f>_10sept_0_107[[#This Row],[H_mag]]-40</f>
        <v>-57.29</v>
      </c>
      <c r="G82">
        <f>_10sept_0_107[[#This Row],[V_mag]]-40</f>
        <v>-57.29</v>
      </c>
      <c r="H82">
        <f>(10^(_10sept_0_107[[#This Row],[H_mag_adj]]/20)*COS(RADIANS(_10sept_0_107[[#This Row],[H_phase]])))*0.15</f>
        <v>-1.0810706243657789E-4</v>
      </c>
      <c r="I82">
        <f>(10^(_10sept_0_107[[#This Row],[H_mag_adj]]/20)*SIN(RADIANS(_10sept_0_107[[#This Row],[H_phase]])))*0.15</f>
        <v>1.7408735191022312E-4</v>
      </c>
      <c r="J82">
        <f>(10^(_10sept_0_107[[#This Row],[V_mag_adj]]/20)*COS(RADIANS(_10sept_0_107[[#This Row],[V_phase]])))*0.15</f>
        <v>-1.0618637544813974E-4</v>
      </c>
      <c r="K82">
        <f>(10^(_10sept_0_107[[#This Row],[V_mag_adj]]/20)*SIN(RADIANS(_10sept_0_107[[#This Row],[V_phase]])))*0.15</f>
        <v>1.7526550348818427E-4</v>
      </c>
    </row>
    <row r="83" spans="1:11" x14ac:dyDescent="0.25">
      <c r="A83">
        <v>-100</v>
      </c>
      <c r="B83">
        <v>-16.649999999999999</v>
      </c>
      <c r="C83">
        <v>139.76</v>
      </c>
      <c r="D83">
        <v>-16.68</v>
      </c>
      <c r="E83">
        <v>139.15</v>
      </c>
      <c r="F83">
        <f>_10sept_0_107[[#This Row],[H_mag]]-40</f>
        <v>-56.65</v>
      </c>
      <c r="G83">
        <f>_10sept_0_107[[#This Row],[V_mag]]-40</f>
        <v>-56.68</v>
      </c>
      <c r="H83">
        <f>(10^(_10sept_0_107[[#This Row],[H_mag_adj]]/20)*COS(RADIANS(_10sept_0_107[[#This Row],[H_phase]])))*0.15</f>
        <v>-1.6838843245564093E-4</v>
      </c>
      <c r="I83">
        <f>(10^(_10sept_0_107[[#This Row],[H_mag_adj]]/20)*SIN(RADIANS(_10sept_0_107[[#This Row],[H_phase]])))*0.15</f>
        <v>1.425008863094892E-4</v>
      </c>
      <c r="J83">
        <f>(10^(_10sept_0_107[[#This Row],[V_mag_adj]]/20)*COS(RADIANS(_10sept_0_107[[#This Row],[V_phase]])))*0.15</f>
        <v>-1.6628645501036456E-4</v>
      </c>
      <c r="K83">
        <f>(10^(_10sept_0_107[[#This Row],[V_mag_adj]]/20)*SIN(RADIANS(_10sept_0_107[[#This Row],[V_phase]])))*0.15</f>
        <v>1.4378804035114655E-4</v>
      </c>
    </row>
    <row r="84" spans="1:11" x14ac:dyDescent="0.25">
      <c r="A84">
        <v>-99</v>
      </c>
      <c r="B84">
        <v>-16.170000000000002</v>
      </c>
      <c r="C84">
        <v>156.57</v>
      </c>
      <c r="D84">
        <v>-16.170000000000002</v>
      </c>
      <c r="E84">
        <v>156.76</v>
      </c>
      <c r="F84">
        <f>_10sept_0_107[[#This Row],[H_mag]]-40</f>
        <v>-56.17</v>
      </c>
      <c r="G84">
        <f>_10sept_0_107[[#This Row],[V_mag]]-40</f>
        <v>-56.17</v>
      </c>
      <c r="H84">
        <f>(10^(_10sept_0_107[[#This Row],[H_mag_adj]]/20)*COS(RADIANS(_10sept_0_107[[#This Row],[H_phase]])))*0.15</f>
        <v>-2.1390422729339198E-4</v>
      </c>
      <c r="I84">
        <f>(10^(_10sept_0_107[[#This Row],[H_mag_adj]]/20)*SIN(RADIANS(_10sept_0_107[[#This Row],[H_phase]])))*0.15</f>
        <v>9.2697628454173559E-5</v>
      </c>
      <c r="J84">
        <f>(10^(_10sept_0_107[[#This Row],[V_mag_adj]]/20)*COS(RADIANS(_10sept_0_107[[#This Row],[V_phase]])))*0.15</f>
        <v>-2.1421044758877249E-4</v>
      </c>
      <c r="K84">
        <f>(10^(_10sept_0_107[[#This Row],[V_mag_adj]]/20)*SIN(RADIANS(_10sept_0_107[[#This Row],[V_phase]])))*0.15</f>
        <v>9.1987786791665265E-5</v>
      </c>
    </row>
    <row r="85" spans="1:11" x14ac:dyDescent="0.25">
      <c r="A85">
        <v>-98</v>
      </c>
      <c r="B85">
        <v>-15.72</v>
      </c>
      <c r="C85">
        <v>173.6</v>
      </c>
      <c r="D85">
        <v>-15.74</v>
      </c>
      <c r="E85">
        <v>173.65</v>
      </c>
      <c r="F85">
        <f>_10sept_0_107[[#This Row],[H_mag]]-40</f>
        <v>-55.72</v>
      </c>
      <c r="G85">
        <f>_10sept_0_107[[#This Row],[V_mag]]-40</f>
        <v>-55.74</v>
      </c>
      <c r="H85">
        <f>(10^(_10sept_0_107[[#This Row],[H_mag_adj]]/20)*COS(RADIANS(_10sept_0_107[[#This Row],[H_phase]])))*0.15</f>
        <v>-2.4399236228204969E-4</v>
      </c>
      <c r="I85">
        <f>(10^(_10sept_0_107[[#This Row],[H_mag_adj]]/20)*SIN(RADIANS(_10sept_0_107[[#This Row],[H_phase]])))*0.15</f>
        <v>2.7368128479184529E-5</v>
      </c>
      <c r="J85">
        <f>(10^(_10sept_0_107[[#This Row],[V_mag_adj]]/20)*COS(RADIANS(_10sept_0_107[[#This Row],[V_phase]])))*0.15</f>
        <v>-2.4345493099404311E-4</v>
      </c>
      <c r="K85">
        <f>(10^(_10sept_0_107[[#This Row],[V_mag_adj]]/20)*SIN(RADIANS(_10sept_0_107[[#This Row],[V_phase]])))*0.15</f>
        <v>2.7092739367198428E-5</v>
      </c>
    </row>
    <row r="86" spans="1:11" x14ac:dyDescent="0.25">
      <c r="A86">
        <v>-97</v>
      </c>
      <c r="B86">
        <v>-15.41</v>
      </c>
      <c r="C86">
        <v>-170.06</v>
      </c>
      <c r="D86">
        <v>-15.47</v>
      </c>
      <c r="E86">
        <v>-170.25</v>
      </c>
      <c r="F86">
        <f>_10sept_0_107[[#This Row],[H_mag]]-40</f>
        <v>-55.41</v>
      </c>
      <c r="G86">
        <f>_10sept_0_107[[#This Row],[V_mag]]-40</f>
        <v>-55.47</v>
      </c>
      <c r="H86">
        <f>(10^(_10sept_0_107[[#This Row],[H_mag_adj]]/20)*COS(RADIANS(_10sept_0_107[[#This Row],[H_phase]])))*0.15</f>
        <v>-2.5062400434515414E-4</v>
      </c>
      <c r="I86">
        <f>(10^(_10sept_0_107[[#This Row],[H_mag_adj]]/20)*SIN(RADIANS(_10sept_0_107[[#This Row],[H_phase]])))*0.15</f>
        <v>-4.3921211021017671E-5</v>
      </c>
      <c r="J86">
        <f>(10^(_10sept_0_107[[#This Row],[V_mag_adj]]/20)*COS(RADIANS(_10sept_0_107[[#This Row],[V_phase]])))*0.15</f>
        <v>-2.490419976557547E-4</v>
      </c>
      <c r="K86">
        <f>(10^(_10sept_0_107[[#This Row],[V_mag_adj]]/20)*SIN(RADIANS(_10sept_0_107[[#This Row],[V_phase]])))*0.15</f>
        <v>-4.279324179781307E-5</v>
      </c>
    </row>
    <row r="87" spans="1:11" x14ac:dyDescent="0.25">
      <c r="A87">
        <v>-96</v>
      </c>
      <c r="B87">
        <v>-15.36</v>
      </c>
      <c r="C87">
        <v>-153.6</v>
      </c>
      <c r="D87">
        <v>-15.32</v>
      </c>
      <c r="E87">
        <v>-153.9</v>
      </c>
      <c r="F87">
        <f>_10sept_0_107[[#This Row],[H_mag]]-40</f>
        <v>-55.36</v>
      </c>
      <c r="G87">
        <f>_10sept_0_107[[#This Row],[V_mag]]-40</f>
        <v>-55.32</v>
      </c>
      <c r="H87">
        <f>(10^(_10sept_0_107[[#This Row],[H_mag_adj]]/20)*COS(RADIANS(_10sept_0_107[[#This Row],[H_phase]])))*0.15</f>
        <v>-2.2922370896511738E-4</v>
      </c>
      <c r="I87">
        <f>(10^(_10sept_0_107[[#This Row],[H_mag_adj]]/20)*SIN(RADIANS(_10sept_0_107[[#This Row],[H_phase]])))*0.15</f>
        <v>-1.1378763731079795E-4</v>
      </c>
      <c r="J87">
        <f>(10^(_10sept_0_107[[#This Row],[V_mag_adj]]/20)*COS(RADIANS(_10sept_0_107[[#This Row],[V_phase]])))*0.15</f>
        <v>-2.308771388728473E-4</v>
      </c>
      <c r="K87">
        <f>(10^(_10sept_0_107[[#This Row],[V_mag_adj]]/20)*SIN(RADIANS(_10sept_0_107[[#This Row],[V_phase]])))*0.15</f>
        <v>-1.1310554325506025E-4</v>
      </c>
    </row>
    <row r="88" spans="1:11" x14ac:dyDescent="0.25">
      <c r="A88">
        <v>-95</v>
      </c>
      <c r="B88">
        <v>-15.38</v>
      </c>
      <c r="C88">
        <v>-137.51</v>
      </c>
      <c r="D88">
        <v>-15.37</v>
      </c>
      <c r="E88">
        <v>-137.37</v>
      </c>
      <c r="F88">
        <f>_10sept_0_107[[#This Row],[H_mag]]-40</f>
        <v>-55.38</v>
      </c>
      <c r="G88">
        <f>_10sept_0_107[[#This Row],[V_mag]]-40</f>
        <v>-55.37</v>
      </c>
      <c r="H88">
        <f>(10^(_10sept_0_107[[#This Row],[H_mag_adj]]/20)*COS(RADIANS(_10sept_0_107[[#This Row],[H_phase]])))*0.15</f>
        <v>-1.8827453684225155E-4</v>
      </c>
      <c r="I88">
        <f>(10^(_10sept_0_107[[#This Row],[H_mag_adj]]/20)*SIN(RADIANS(_10sept_0_107[[#This Row],[H_phase]])))*0.15</f>
        <v>-1.724613855334442E-4</v>
      </c>
      <c r="J88">
        <f>(10^(_10sept_0_107[[#This Row],[V_mag_adj]]/20)*COS(RADIANS(_10sept_0_107[[#This Row],[V_phase]])))*0.15</f>
        <v>-1.8806897036506364E-4</v>
      </c>
      <c r="K88">
        <f>(10^(_10sept_0_107[[#This Row],[V_mag_adj]]/20)*SIN(RADIANS(_10sept_0_107[[#This Row],[V_phase]])))*0.15</f>
        <v>-1.7312010891654044E-4</v>
      </c>
    </row>
    <row r="89" spans="1:11" x14ac:dyDescent="0.25">
      <c r="A89">
        <v>-94</v>
      </c>
      <c r="B89">
        <v>-15.49</v>
      </c>
      <c r="C89">
        <v>-120.48</v>
      </c>
      <c r="D89">
        <v>-15.52</v>
      </c>
      <c r="E89">
        <v>-120.44</v>
      </c>
      <c r="F89">
        <f>_10sept_0_107[[#This Row],[H_mag]]-40</f>
        <v>-55.49</v>
      </c>
      <c r="G89">
        <f>_10sept_0_107[[#This Row],[V_mag]]-40</f>
        <v>-55.519999999999996</v>
      </c>
      <c r="H89">
        <f>(10^(_10sept_0_107[[#This Row],[H_mag_adj]]/20)*COS(RADIANS(_10sept_0_107[[#This Row],[H_phase]])))*0.15</f>
        <v>-1.2788001236214665E-4</v>
      </c>
      <c r="I89">
        <f>(10^(_10sept_0_107[[#This Row],[H_mag_adj]]/20)*SIN(RADIANS(_10sept_0_107[[#This Row],[H_phase]])))*0.15</f>
        <v>-2.1727057295883523E-4</v>
      </c>
      <c r="J89">
        <f>(10^(_10sept_0_107[[#This Row],[V_mag_adj]]/20)*COS(RADIANS(_10sept_0_107[[#This Row],[V_phase]])))*0.15</f>
        <v>-1.2728790080113574E-4</v>
      </c>
      <c r="K89">
        <f>(10^(_10sept_0_107[[#This Row],[V_mag_adj]]/20)*SIN(RADIANS(_10sept_0_107[[#This Row],[V_phase]])))*0.15</f>
        <v>-2.1661035793228765E-4</v>
      </c>
    </row>
    <row r="90" spans="1:11" x14ac:dyDescent="0.25">
      <c r="A90">
        <v>-93</v>
      </c>
      <c r="B90">
        <v>-15.63</v>
      </c>
      <c r="C90">
        <v>-102.53</v>
      </c>
      <c r="D90">
        <v>-15.67</v>
      </c>
      <c r="E90">
        <v>-101.5</v>
      </c>
      <c r="F90">
        <f>_10sept_0_107[[#This Row],[H_mag]]-40</f>
        <v>-55.63</v>
      </c>
      <c r="G90">
        <f>_10sept_0_107[[#This Row],[V_mag]]-40</f>
        <v>-55.67</v>
      </c>
      <c r="H90">
        <f>(10^(_10sept_0_107[[#This Row],[H_mag_adj]]/20)*COS(RADIANS(_10sept_0_107[[#This Row],[H_phase]])))*0.15</f>
        <v>-5.3821086186560281E-5</v>
      </c>
      <c r="I90">
        <f>(10^(_10sept_0_107[[#This Row],[H_mag_adj]]/20)*SIN(RADIANS(_10sept_0_107[[#This Row],[H_phase]])))*0.15</f>
        <v>-2.4217109039602504E-4</v>
      </c>
      <c r="J90">
        <f>(10^(_10sept_0_107[[#This Row],[V_mag_adj]]/20)*COS(RADIANS(_10sept_0_107[[#This Row],[V_phase]])))*0.15</f>
        <v>-4.9231896781230489E-5</v>
      </c>
      <c r="K90">
        <f>(10^(_10sept_0_107[[#This Row],[V_mag_adj]]/20)*SIN(RADIANS(_10sept_0_107[[#This Row],[V_phase]])))*0.15</f>
        <v>-2.4198250361723701E-4</v>
      </c>
    </row>
    <row r="91" spans="1:11" x14ac:dyDescent="0.25">
      <c r="A91">
        <v>-92</v>
      </c>
      <c r="B91">
        <v>-15.66</v>
      </c>
      <c r="C91">
        <v>-82.33</v>
      </c>
      <c r="D91">
        <v>-15.7</v>
      </c>
      <c r="E91">
        <v>-82</v>
      </c>
      <c r="F91">
        <f>_10sept_0_107[[#This Row],[H_mag]]-40</f>
        <v>-55.66</v>
      </c>
      <c r="G91">
        <f>_10sept_0_107[[#This Row],[V_mag]]-40</f>
        <v>-55.7</v>
      </c>
      <c r="H91">
        <f>(10^(_10sept_0_107[[#This Row],[H_mag_adj]]/20)*COS(RADIANS(_10sept_0_107[[#This Row],[H_phase]])))*0.15</f>
        <v>3.2996365054316305E-5</v>
      </c>
      <c r="I91">
        <f>(10^(_10sept_0_107[[#This Row],[H_mag_adj]]/20)*SIN(RADIANS(_10sept_0_107[[#This Row],[H_phase]])))*0.15</f>
        <v>-2.450124965018756E-4</v>
      </c>
      <c r="J91">
        <f>(10^(_10sept_0_107[[#This Row],[V_mag_adj]]/20)*COS(RADIANS(_10sept_0_107[[#This Row],[V_phase]])))*0.15</f>
        <v>3.424889492093252E-5</v>
      </c>
      <c r="K91">
        <f>(10^(_10sept_0_107[[#This Row],[V_mag_adj]]/20)*SIN(RADIANS(_10sept_0_107[[#This Row],[V_phase]])))*0.15</f>
        <v>-2.4369354994552153E-4</v>
      </c>
    </row>
    <row r="92" spans="1:11" x14ac:dyDescent="0.25">
      <c r="A92">
        <v>-91</v>
      </c>
      <c r="B92">
        <v>-15.55</v>
      </c>
      <c r="C92">
        <v>-63.41</v>
      </c>
      <c r="D92">
        <v>-15.56</v>
      </c>
      <c r="E92">
        <v>-63.34</v>
      </c>
      <c r="F92">
        <f>_10sept_0_107[[#This Row],[H_mag]]-40</f>
        <v>-55.55</v>
      </c>
      <c r="G92">
        <f>_10sept_0_107[[#This Row],[V_mag]]-40</f>
        <v>-55.56</v>
      </c>
      <c r="H92">
        <f>(10^(_10sept_0_107[[#This Row],[H_mag_adj]]/20)*COS(RADIANS(_10sept_0_107[[#This Row],[H_phase]])))*0.15</f>
        <v>1.1206868312610835E-4</v>
      </c>
      <c r="I92">
        <f>(10^(_10sept_0_107[[#This Row],[H_mag_adj]]/20)*SIN(RADIANS(_10sept_0_107[[#This Row],[H_phase]])))*0.15</f>
        <v>-2.2389358310713091E-4</v>
      </c>
      <c r="J92">
        <f>(10^(_10sept_0_107[[#This Row],[V_mag_adj]]/20)*COS(RADIANS(_10sept_0_107[[#This Row],[V_phase]])))*0.15</f>
        <v>1.1221287279347463E-4</v>
      </c>
      <c r="K92">
        <f>(10^(_10sept_0_107[[#This Row],[V_mag_adj]]/20)*SIN(RADIANS(_10sept_0_107[[#This Row],[V_phase]])))*0.15</f>
        <v>-2.2349903736709786E-4</v>
      </c>
    </row>
    <row r="93" spans="1:11" x14ac:dyDescent="0.25">
      <c r="A93">
        <v>-90</v>
      </c>
      <c r="B93">
        <v>-15.41</v>
      </c>
      <c r="C93">
        <v>-44.46</v>
      </c>
      <c r="D93">
        <v>-15.38</v>
      </c>
      <c r="E93">
        <v>-44.8</v>
      </c>
      <c r="F93">
        <f>_10sept_0_107[[#This Row],[H_mag]]-40</f>
        <v>-55.41</v>
      </c>
      <c r="G93">
        <f>_10sept_0_107[[#This Row],[V_mag]]-40</f>
        <v>-55.38</v>
      </c>
      <c r="H93">
        <f>(10^(_10sept_0_107[[#This Row],[H_mag_adj]]/20)*COS(RADIANS(_10sept_0_107[[#This Row],[H_phase]])))*0.15</f>
        <v>1.8160635990941109E-4</v>
      </c>
      <c r="I93">
        <f>(10^(_10sept_0_107[[#This Row],[H_mag_adj]]/20)*SIN(RADIANS(_10sept_0_107[[#This Row],[H_phase]])))*0.15</f>
        <v>-1.782150228572385E-4</v>
      </c>
      <c r="J93">
        <f>(10^(_10sept_0_107[[#This Row],[V_mag_adj]]/20)*COS(RADIANS(_10sept_0_107[[#This Row],[V_phase]])))*0.15</f>
        <v>1.8117027997555644E-4</v>
      </c>
      <c r="K93">
        <f>(10^(_10sept_0_107[[#This Row],[V_mag_adj]]/20)*SIN(RADIANS(_10sept_0_107[[#This Row],[V_phase]])))*0.15</f>
        <v>-1.7990986736935276E-4</v>
      </c>
    </row>
    <row r="94" spans="1:11" x14ac:dyDescent="0.25">
      <c r="A94">
        <v>-89</v>
      </c>
      <c r="B94">
        <v>-15.27</v>
      </c>
      <c r="C94">
        <v>-25.5</v>
      </c>
      <c r="D94">
        <v>-15.26</v>
      </c>
      <c r="E94">
        <v>-26.44</v>
      </c>
      <c r="F94">
        <f>_10sept_0_107[[#This Row],[H_mag]]-40</f>
        <v>-55.269999999999996</v>
      </c>
      <c r="G94">
        <f>_10sept_0_107[[#This Row],[V_mag]]-40</f>
        <v>-55.26</v>
      </c>
      <c r="H94">
        <f>(10^(_10sept_0_107[[#This Row],[H_mag_adj]]/20)*COS(RADIANS(_10sept_0_107[[#This Row],[H_phase]])))*0.15</f>
        <v>2.3338852946350069E-4</v>
      </c>
      <c r="I94">
        <f>(10^(_10sept_0_107[[#This Row],[H_mag_adj]]/20)*SIN(RADIANS(_10sept_0_107[[#This Row],[H_phase]])))*0.15</f>
        <v>-1.1132061816649348E-4</v>
      </c>
      <c r="J94">
        <f>(10^(_10sept_0_107[[#This Row],[V_mag_adj]]/20)*COS(RADIANS(_10sept_0_107[[#This Row],[V_phase]])))*0.15</f>
        <v>2.3179757930341614E-4</v>
      </c>
      <c r="K94">
        <f>(10^(_10sept_0_107[[#This Row],[V_mag_adj]]/20)*SIN(RADIANS(_10sept_0_107[[#This Row],[V_phase]])))*0.15</f>
        <v>-1.1526708936740434E-4</v>
      </c>
    </row>
    <row r="95" spans="1:11" x14ac:dyDescent="0.25">
      <c r="A95">
        <v>-88</v>
      </c>
      <c r="B95">
        <v>-15.16</v>
      </c>
      <c r="C95">
        <v>-8.27</v>
      </c>
      <c r="D95">
        <v>-15.08</v>
      </c>
      <c r="E95">
        <v>-7.97</v>
      </c>
      <c r="F95">
        <f>_10sept_0_107[[#This Row],[H_mag]]-40</f>
        <v>-55.16</v>
      </c>
      <c r="G95">
        <f>_10sept_0_107[[#This Row],[V_mag]]-40</f>
        <v>-55.08</v>
      </c>
      <c r="H95">
        <f>(10^(_10sept_0_107[[#This Row],[H_mag_adj]]/20)*COS(RADIANS(_10sept_0_107[[#This Row],[H_phase]])))*0.15</f>
        <v>2.5915016461890551E-4</v>
      </c>
      <c r="I95">
        <f>(10^(_10sept_0_107[[#This Row],[H_mag_adj]]/20)*SIN(RADIANS(_10sept_0_107[[#This Row],[H_phase]])))*0.15</f>
        <v>-3.7667352503510245E-5</v>
      </c>
      <c r="J95">
        <f>(10^(_10sept_0_107[[#This Row],[V_mag_adj]]/20)*COS(RADIANS(_10sept_0_107[[#This Row],[V_phase]])))*0.15</f>
        <v>2.6174351612772312E-4</v>
      </c>
      <c r="K95">
        <f>(10^(_10sept_0_107[[#This Row],[V_mag_adj]]/20)*SIN(RADIANS(_10sept_0_107[[#This Row],[V_phase]])))*0.15</f>
        <v>-3.6645906974507832E-5</v>
      </c>
    </row>
    <row r="96" spans="1:11" x14ac:dyDescent="0.25">
      <c r="A96">
        <v>-87</v>
      </c>
      <c r="B96">
        <v>-14.98</v>
      </c>
      <c r="C96">
        <v>11.07</v>
      </c>
      <c r="D96">
        <v>-14.91</v>
      </c>
      <c r="E96">
        <v>10.86</v>
      </c>
      <c r="F96">
        <f>_10sept_0_107[[#This Row],[H_mag]]-40</f>
        <v>-54.980000000000004</v>
      </c>
      <c r="G96">
        <f>_10sept_0_107[[#This Row],[V_mag]]-40</f>
        <v>-54.91</v>
      </c>
      <c r="H96">
        <f>(10^(_10sept_0_107[[#This Row],[H_mag_adj]]/20)*COS(RADIANS(_10sept_0_107[[#This Row],[H_phase]])))*0.15</f>
        <v>2.6238219608602103E-4</v>
      </c>
      <c r="I96">
        <f>(10^(_10sept_0_107[[#This Row],[H_mag_adj]]/20)*SIN(RADIANS(_10sept_0_107[[#This Row],[H_phase]])))*0.15</f>
        <v>5.1334683856984665E-5</v>
      </c>
      <c r="J96">
        <f>(10^(_10sept_0_107[[#This Row],[V_mag_adj]]/20)*COS(RADIANS(_10sept_0_107[[#This Row],[V_phase]])))*0.15</f>
        <v>2.6469318715662433E-4</v>
      </c>
      <c r="K96">
        <f>(10^(_10sept_0_107[[#This Row],[V_mag_adj]]/20)*SIN(RADIANS(_10sept_0_107[[#This Row],[V_phase]])))*0.15</f>
        <v>5.0780256117929848E-5</v>
      </c>
    </row>
    <row r="97" spans="1:11" x14ac:dyDescent="0.25">
      <c r="A97">
        <v>-86</v>
      </c>
      <c r="B97">
        <v>-14.52</v>
      </c>
      <c r="C97">
        <v>32.56</v>
      </c>
      <c r="D97">
        <v>-14.54</v>
      </c>
      <c r="E97">
        <v>31.72</v>
      </c>
      <c r="F97">
        <f>_10sept_0_107[[#This Row],[H_mag]]-40</f>
        <v>-54.519999999999996</v>
      </c>
      <c r="G97">
        <f>_10sept_0_107[[#This Row],[V_mag]]-40</f>
        <v>-54.54</v>
      </c>
      <c r="H97">
        <f>(10^(_10sept_0_107[[#This Row],[H_mag_adj]]/20)*COS(RADIANS(_10sept_0_107[[#This Row],[H_phase]])))*0.15</f>
        <v>2.375912166262632E-4</v>
      </c>
      <c r="I97">
        <f>(10^(_10sept_0_107[[#This Row],[H_mag_adj]]/20)*SIN(RADIANS(_10sept_0_107[[#This Row],[H_phase]])))*0.15</f>
        <v>1.5171231652454028E-4</v>
      </c>
      <c r="J97">
        <f>(10^(_10sept_0_107[[#This Row],[V_mag_adj]]/20)*COS(RADIANS(_10sept_0_107[[#This Row],[V_phase]])))*0.15</f>
        <v>2.3923832115099275E-4</v>
      </c>
      <c r="K97">
        <f>(10^(_10sept_0_107[[#This Row],[V_mag_adj]]/20)*SIN(RADIANS(_10sept_0_107[[#This Row],[V_phase]])))*0.15</f>
        <v>1.4787198792104434E-4</v>
      </c>
    </row>
    <row r="98" spans="1:11" x14ac:dyDescent="0.25">
      <c r="A98">
        <v>-85</v>
      </c>
      <c r="B98">
        <v>-13.86</v>
      </c>
      <c r="C98">
        <v>51.79</v>
      </c>
      <c r="D98">
        <v>-13.84</v>
      </c>
      <c r="E98">
        <v>51.54</v>
      </c>
      <c r="F98">
        <f>_10sept_0_107[[#This Row],[H_mag]]-40</f>
        <v>-53.86</v>
      </c>
      <c r="G98">
        <f>_10sept_0_107[[#This Row],[V_mag]]-40</f>
        <v>-53.84</v>
      </c>
      <c r="H98">
        <f>(10^(_10sept_0_107[[#This Row],[H_mag_adj]]/20)*COS(RADIANS(_10sept_0_107[[#This Row],[H_phase]])))*0.15</f>
        <v>1.8813211657228452E-4</v>
      </c>
      <c r="I98">
        <f>(10^(_10sept_0_107[[#This Row],[H_mag_adj]]/20)*SIN(RADIANS(_10sept_0_107[[#This Row],[H_phase]])))*0.15</f>
        <v>2.3898743473779071E-4</v>
      </c>
      <c r="J98">
        <f>(10^(_10sept_0_107[[#This Row],[V_mag_adj]]/20)*COS(RADIANS(_10sept_0_107[[#This Row],[V_phase]])))*0.15</f>
        <v>1.8960919082060184E-4</v>
      </c>
      <c r="K98">
        <f>(10^(_10sept_0_107[[#This Row],[V_mag_adj]]/20)*SIN(RADIANS(_10sept_0_107[[#This Row],[V_phase]])))*0.15</f>
        <v>2.3871330650833604E-4</v>
      </c>
    </row>
    <row r="99" spans="1:11" x14ac:dyDescent="0.25">
      <c r="A99">
        <v>-84</v>
      </c>
      <c r="B99">
        <v>-13.11</v>
      </c>
      <c r="C99">
        <v>69.86</v>
      </c>
      <c r="D99">
        <v>-13.09</v>
      </c>
      <c r="E99">
        <v>69.27</v>
      </c>
      <c r="F99">
        <f>_10sept_0_107[[#This Row],[H_mag]]-40</f>
        <v>-53.11</v>
      </c>
      <c r="G99">
        <f>_10sept_0_107[[#This Row],[V_mag]]-40</f>
        <v>-53.09</v>
      </c>
      <c r="H99">
        <f>(10^(_10sept_0_107[[#This Row],[H_mag_adj]]/20)*COS(RADIANS(_10sept_0_107[[#This Row],[H_phase]])))*0.15</f>
        <v>1.1416881212497629E-4</v>
      </c>
      <c r="I99">
        <f>(10^(_10sept_0_107[[#This Row],[H_mag_adj]]/20)*SIN(RADIANS(_10sept_0_107[[#This Row],[H_phase]])))*0.15</f>
        <v>3.1130734522350937E-4</v>
      </c>
      <c r="J99">
        <f>(10^(_10sept_0_107[[#This Row],[V_mag_adj]]/20)*COS(RADIANS(_10sept_0_107[[#This Row],[V_phase]])))*0.15</f>
        <v>1.1763893400214254E-4</v>
      </c>
      <c r="K99">
        <f>(10^(_10sept_0_107[[#This Row],[V_mag_adj]]/20)*SIN(RADIANS(_10sept_0_107[[#This Row],[V_phase]])))*0.15</f>
        <v>3.1083010365982091E-4</v>
      </c>
    </row>
    <row r="100" spans="1:11" x14ac:dyDescent="0.25">
      <c r="A100">
        <v>-83</v>
      </c>
      <c r="B100">
        <v>-12.35</v>
      </c>
      <c r="C100">
        <v>86.82</v>
      </c>
      <c r="D100">
        <v>-12.33</v>
      </c>
      <c r="E100">
        <v>86.35</v>
      </c>
      <c r="F100">
        <f>_10sept_0_107[[#This Row],[H_mag]]-40</f>
        <v>-52.35</v>
      </c>
      <c r="G100">
        <f>_10sept_0_107[[#This Row],[V_mag]]-40</f>
        <v>-52.33</v>
      </c>
      <c r="H100">
        <f>(10^(_10sept_0_107[[#This Row],[H_mag_adj]]/20)*COS(RADIANS(_10sept_0_107[[#This Row],[H_phase]])))*0.15</f>
        <v>2.0075795169613721E-5</v>
      </c>
      <c r="I100">
        <f>(10^(_10sept_0_107[[#This Row],[H_mag_adj]]/20)*SIN(RADIANS(_10sept_0_107[[#This Row],[H_phase]])))*0.15</f>
        <v>3.6134496875804648E-4</v>
      </c>
      <c r="J100">
        <f>(10^(_10sept_0_107[[#This Row],[V_mag_adj]]/20)*COS(RADIANS(_10sept_0_107[[#This Row],[V_phase]])))*0.15</f>
        <v>2.3092327296726307E-5</v>
      </c>
      <c r="K100">
        <f>(10^(_10sept_0_107[[#This Row],[V_mag_adj]]/20)*SIN(RADIANS(_10sept_0_107[[#This Row],[V_phase]])))*0.15</f>
        <v>3.6200070904976006E-4</v>
      </c>
    </row>
    <row r="101" spans="1:11" x14ac:dyDescent="0.25">
      <c r="A101">
        <v>-82</v>
      </c>
      <c r="B101">
        <v>-11.66</v>
      </c>
      <c r="C101">
        <v>103.34</v>
      </c>
      <c r="D101">
        <v>-11.67</v>
      </c>
      <c r="E101">
        <v>102.59</v>
      </c>
      <c r="F101">
        <f>_10sept_0_107[[#This Row],[H_mag]]-40</f>
        <v>-51.66</v>
      </c>
      <c r="G101">
        <f>_10sept_0_107[[#This Row],[V_mag]]-40</f>
        <v>-51.67</v>
      </c>
      <c r="H101">
        <f>(10^(_10sept_0_107[[#This Row],[H_mag_adj]]/20)*COS(RADIANS(_10sept_0_107[[#This Row],[H_phase]])))*0.15</f>
        <v>-9.040524108777679E-5</v>
      </c>
      <c r="I101">
        <f>(10^(_10sept_0_107[[#This Row],[H_mag_adj]]/20)*SIN(RADIANS(_10sept_0_107[[#This Row],[H_phase]])))*0.15</f>
        <v>3.812520145071193E-4</v>
      </c>
      <c r="J101">
        <f>(10^(_10sept_0_107[[#This Row],[V_mag_adj]]/20)*COS(RADIANS(_10sept_0_107[[#This Row],[V_phase]])))*0.15</f>
        <v>-8.5308789238573872E-5</v>
      </c>
      <c r="K101">
        <f>(10^(_10sept_0_107[[#This Row],[V_mag_adj]]/20)*SIN(RADIANS(_10sept_0_107[[#This Row],[V_phase]])))*0.15</f>
        <v>3.8196271569976612E-4</v>
      </c>
    </row>
    <row r="102" spans="1:11" x14ac:dyDescent="0.25">
      <c r="A102">
        <v>-81</v>
      </c>
      <c r="B102">
        <v>-11.1</v>
      </c>
      <c r="C102">
        <v>119.31</v>
      </c>
      <c r="D102">
        <v>-11.14</v>
      </c>
      <c r="E102">
        <v>118.39</v>
      </c>
      <c r="F102">
        <f>_10sept_0_107[[#This Row],[H_mag]]-40</f>
        <v>-51.1</v>
      </c>
      <c r="G102">
        <f>_10sept_0_107[[#This Row],[V_mag]]-40</f>
        <v>-51.14</v>
      </c>
      <c r="H102">
        <f>(10^(_10sept_0_107[[#This Row],[H_mag_adj]]/20)*COS(RADIANS(_10sept_0_107[[#This Row],[H_phase]])))*0.15</f>
        <v>-2.0458542729338532E-4</v>
      </c>
      <c r="I102">
        <f>(10^(_10sept_0_107[[#This Row],[H_mag_adj]]/20)*SIN(RADIANS(_10sept_0_107[[#This Row],[H_phase]])))*0.15</f>
        <v>3.6441789772270809E-4</v>
      </c>
      <c r="J102">
        <f>(10^(_10sept_0_107[[#This Row],[V_mag_adj]]/20)*COS(RADIANS(_10sept_0_107[[#This Row],[V_phase]])))*0.15</f>
        <v>-1.9779485698482238E-4</v>
      </c>
      <c r="K102">
        <f>(10^(_10sept_0_107[[#This Row],[V_mag_adj]]/20)*SIN(RADIANS(_10sept_0_107[[#This Row],[V_phase]])))*0.15</f>
        <v>3.6596658811268655E-4</v>
      </c>
    </row>
    <row r="103" spans="1:11" x14ac:dyDescent="0.25">
      <c r="A103">
        <v>-80</v>
      </c>
      <c r="B103">
        <v>-10.7</v>
      </c>
      <c r="C103">
        <v>134.03</v>
      </c>
      <c r="D103">
        <v>-10.74</v>
      </c>
      <c r="E103">
        <v>133.47999999999999</v>
      </c>
      <c r="F103">
        <f>_10sept_0_107[[#This Row],[H_mag]]-40</f>
        <v>-50.7</v>
      </c>
      <c r="G103">
        <f>_10sept_0_107[[#This Row],[V_mag]]-40</f>
        <v>-50.74</v>
      </c>
      <c r="H103">
        <f>(10^(_10sept_0_107[[#This Row],[H_mag_adj]]/20)*COS(RADIANS(_10sept_0_107[[#This Row],[H_phase]])))*0.15</f>
        <v>-3.0415704798036615E-4</v>
      </c>
      <c r="I103">
        <f>(10^(_10sept_0_107[[#This Row],[H_mag_adj]]/20)*SIN(RADIANS(_10sept_0_107[[#This Row],[H_phase]])))*0.15</f>
        <v>3.1463399174183913E-4</v>
      </c>
      <c r="J103">
        <f>(10^(_10sept_0_107[[#This Row],[V_mag_adj]]/20)*COS(RADIANS(_10sept_0_107[[#This Row],[V_phase]])))*0.15</f>
        <v>-2.9973927778128716E-4</v>
      </c>
      <c r="K103">
        <f>(10^(_10sept_0_107[[#This Row],[V_mag_adj]]/20)*SIN(RADIANS(_10sept_0_107[[#This Row],[V_phase]])))*0.15</f>
        <v>3.1608018895861568E-4</v>
      </c>
    </row>
    <row r="104" spans="1:11" x14ac:dyDescent="0.25">
      <c r="A104">
        <v>-79</v>
      </c>
      <c r="B104">
        <v>-10.29</v>
      </c>
      <c r="C104">
        <v>150.81</v>
      </c>
      <c r="D104">
        <v>-10.37</v>
      </c>
      <c r="E104">
        <v>150.02000000000001</v>
      </c>
      <c r="F104">
        <f>_10sept_0_107[[#This Row],[H_mag]]-40</f>
        <v>-50.29</v>
      </c>
      <c r="G104">
        <f>_10sept_0_107[[#This Row],[V_mag]]-40</f>
        <v>-50.37</v>
      </c>
      <c r="H104">
        <f>(10^(_10sept_0_107[[#This Row],[H_mag_adj]]/20)*COS(RADIANS(_10sept_0_107[[#This Row],[H_phase]])))*0.15</f>
        <v>-4.0050605869358229E-4</v>
      </c>
      <c r="I104">
        <f>(10^(_10sept_0_107[[#This Row],[H_mag_adj]]/20)*SIN(RADIANS(_10sept_0_107[[#This Row],[H_phase]])))*0.15</f>
        <v>2.2374354433800275E-4</v>
      </c>
      <c r="J104">
        <f>(10^(_10sept_0_107[[#This Row],[V_mag_adj]]/20)*COS(RADIANS(_10sept_0_107[[#This Row],[V_phase]])))*0.15</f>
        <v>-3.9373985793758934E-4</v>
      </c>
      <c r="K104">
        <f>(10^(_10sept_0_107[[#This Row],[V_mag_adj]]/20)*SIN(RADIANS(_10sept_0_107[[#This Row],[V_phase]])))*0.15</f>
        <v>2.271425950368895E-4</v>
      </c>
    </row>
    <row r="105" spans="1:11" x14ac:dyDescent="0.25">
      <c r="A105">
        <v>-78</v>
      </c>
      <c r="B105">
        <v>-9.9499999999999993</v>
      </c>
      <c r="C105">
        <v>166.6</v>
      </c>
      <c r="D105">
        <v>-10.02</v>
      </c>
      <c r="E105">
        <v>166.22</v>
      </c>
      <c r="F105">
        <f>_10sept_0_107[[#This Row],[H_mag]]-40</f>
        <v>-49.95</v>
      </c>
      <c r="G105">
        <f>_10sept_0_107[[#This Row],[V_mag]]-40</f>
        <v>-50.019999999999996</v>
      </c>
      <c r="H105">
        <f>(10^(_10sept_0_107[[#This Row],[H_mag_adj]]/20)*COS(RADIANS(_10sept_0_107[[#This Row],[H_phase]])))*0.15</f>
        <v>-4.6409196777589759E-4</v>
      </c>
      <c r="I105">
        <f>(10^(_10sept_0_107[[#This Row],[H_mag_adj]]/20)*SIN(RADIANS(_10sept_0_107[[#This Row],[H_phase]])))*0.15</f>
        <v>1.1056230213943591E-4</v>
      </c>
      <c r="J105">
        <f>(10^(_10sept_0_107[[#This Row],[V_mag_adj]]/20)*COS(RADIANS(_10sept_0_107[[#This Row],[V_phase]])))*0.15</f>
        <v>-4.5962934814520171E-4</v>
      </c>
      <c r="K105">
        <f>(10^(_10sept_0_107[[#This Row],[V_mag_adj]]/20)*SIN(RADIANS(_10sept_0_107[[#This Row],[V_phase]])))*0.15</f>
        <v>1.1272569018511517E-4</v>
      </c>
    </row>
    <row r="106" spans="1:11" x14ac:dyDescent="0.25">
      <c r="A106">
        <v>-77</v>
      </c>
      <c r="B106">
        <v>-9.56</v>
      </c>
      <c r="C106">
        <v>-176.92</v>
      </c>
      <c r="D106">
        <v>-9.6199999999999992</v>
      </c>
      <c r="E106">
        <v>-177.27</v>
      </c>
      <c r="F106">
        <f>_10sept_0_107[[#This Row],[H_mag]]-40</f>
        <v>-49.56</v>
      </c>
      <c r="G106">
        <f>_10sept_0_107[[#This Row],[V_mag]]-40</f>
        <v>-49.62</v>
      </c>
      <c r="H106">
        <f>(10^(_10sept_0_107[[#This Row],[H_mag_adj]]/20)*COS(RADIANS(_10sept_0_107[[#This Row],[H_phase]])))*0.15</f>
        <v>-4.9826853314666132E-4</v>
      </c>
      <c r="I106">
        <f>(10^(_10sept_0_107[[#This Row],[H_mag_adj]]/20)*SIN(RADIANS(_10sept_0_107[[#This Row],[H_phase]])))*0.15</f>
        <v>-2.6810823762969234E-5</v>
      </c>
      <c r="J106">
        <f>(10^(_10sept_0_107[[#This Row],[V_mag_adj]]/20)*COS(RADIANS(_10sept_0_107[[#This Row],[V_phase]])))*0.15</f>
        <v>-4.9499189366513155E-4</v>
      </c>
      <c r="K106">
        <f>(10^(_10sept_0_107[[#This Row],[V_mag_adj]]/20)*SIN(RADIANS(_10sept_0_107[[#This Row],[V_phase]])))*0.15</f>
        <v>-2.3602985124284663E-5</v>
      </c>
    </row>
    <row r="107" spans="1:11" x14ac:dyDescent="0.25">
      <c r="A107">
        <v>-76</v>
      </c>
      <c r="B107">
        <v>-9.16</v>
      </c>
      <c r="C107">
        <v>-160.44</v>
      </c>
      <c r="D107">
        <v>-9.18</v>
      </c>
      <c r="E107">
        <v>-160.44999999999999</v>
      </c>
      <c r="F107">
        <f>_10sept_0_107[[#This Row],[H_mag]]-40</f>
        <v>-49.16</v>
      </c>
      <c r="G107">
        <f>_10sept_0_107[[#This Row],[V_mag]]-40</f>
        <v>-49.18</v>
      </c>
      <c r="H107">
        <f>(10^(_10sept_0_107[[#This Row],[H_mag_adj]]/20)*COS(RADIANS(_10sept_0_107[[#This Row],[H_phase]])))*0.15</f>
        <v>-4.9235289095393567E-4</v>
      </c>
      <c r="I107">
        <f>(10^(_10sept_0_107[[#This Row],[H_mag_adj]]/20)*SIN(RADIANS(_10sept_0_107[[#This Row],[H_phase]])))*0.15</f>
        <v>-1.7493176419370441E-4</v>
      </c>
      <c r="J107">
        <f>(10^(_10sept_0_107[[#This Row],[V_mag_adj]]/20)*COS(RADIANS(_10sept_0_107[[#This Row],[V_phase]])))*0.15</f>
        <v>-4.9125096437844184E-4</v>
      </c>
      <c r="K107">
        <f>(10^(_10sept_0_107[[#This Row],[V_mag_adj]]/20)*SIN(RADIANS(_10sept_0_107[[#This Row],[V_phase]])))*0.15</f>
        <v>-1.7444369549019534E-4</v>
      </c>
    </row>
    <row r="108" spans="1:11" x14ac:dyDescent="0.25">
      <c r="A108">
        <v>-75</v>
      </c>
      <c r="B108">
        <v>-8.6999999999999993</v>
      </c>
      <c r="C108">
        <v>-143.86000000000001</v>
      </c>
      <c r="D108">
        <v>-8.77</v>
      </c>
      <c r="E108">
        <v>-143.71</v>
      </c>
      <c r="F108">
        <f>_10sept_0_107[[#This Row],[H_mag]]-40</f>
        <v>-48.7</v>
      </c>
      <c r="G108">
        <f>_10sept_0_107[[#This Row],[V_mag]]-40</f>
        <v>-48.769999999999996</v>
      </c>
      <c r="H108">
        <f>(10^(_10sept_0_107[[#This Row],[H_mag_adj]]/20)*COS(RADIANS(_10sept_0_107[[#This Row],[H_phase]])))*0.15</f>
        <v>-4.4491385153680105E-4</v>
      </c>
      <c r="I108">
        <f>(10^(_10sept_0_107[[#This Row],[H_mag_adj]]/20)*SIN(RADIANS(_10sept_0_107[[#This Row],[H_phase]])))*0.15</f>
        <v>-3.2491277797866154E-4</v>
      </c>
      <c r="J108">
        <f>(10^(_10sept_0_107[[#This Row],[V_mag_adj]]/20)*COS(RADIANS(_10sept_0_107[[#This Row],[V_phase]])))*0.15</f>
        <v>-4.404973754617526E-4</v>
      </c>
      <c r="K108">
        <f>(10^(_10sept_0_107[[#This Row],[V_mag_adj]]/20)*SIN(RADIANS(_10sept_0_107[[#This Row],[V_phase]])))*0.15</f>
        <v>-3.2345913992419328E-4</v>
      </c>
    </row>
    <row r="109" spans="1:11" x14ac:dyDescent="0.25">
      <c r="A109">
        <v>-74</v>
      </c>
      <c r="B109">
        <v>-8.27</v>
      </c>
      <c r="C109">
        <v>-127.71</v>
      </c>
      <c r="D109">
        <v>-8.32</v>
      </c>
      <c r="E109">
        <v>-127.92</v>
      </c>
      <c r="F109">
        <f>_10sept_0_107[[#This Row],[H_mag]]-40</f>
        <v>-48.269999999999996</v>
      </c>
      <c r="G109">
        <f>_10sept_0_107[[#This Row],[V_mag]]-40</f>
        <v>-48.32</v>
      </c>
      <c r="H109">
        <f>(10^(_10sept_0_107[[#This Row],[H_mag_adj]]/20)*COS(RADIANS(_10sept_0_107[[#This Row],[H_phase]])))*0.15</f>
        <v>-3.5408292044077511E-4</v>
      </c>
      <c r="I109">
        <f>(10^(_10sept_0_107[[#This Row],[H_mag_adj]]/20)*SIN(RADIANS(_10sept_0_107[[#This Row],[H_phase]])))*0.15</f>
        <v>-4.5796454877761785E-4</v>
      </c>
      <c r="J109">
        <f>(10^(_10sept_0_107[[#This Row],[V_mag_adj]]/20)*COS(RADIANS(_10sept_0_107[[#This Row],[V_phase]])))*0.15</f>
        <v>-3.5371703538515095E-4</v>
      </c>
      <c r="K109">
        <f>(10^(_10sept_0_107[[#This Row],[V_mag_adj]]/20)*SIN(RADIANS(_10sept_0_107[[#This Row],[V_phase]])))*0.15</f>
        <v>-4.540424781071713E-4</v>
      </c>
    </row>
    <row r="110" spans="1:11" x14ac:dyDescent="0.25">
      <c r="A110">
        <v>-73</v>
      </c>
      <c r="B110">
        <v>-7.88</v>
      </c>
      <c r="C110">
        <v>-112.12</v>
      </c>
      <c r="D110">
        <v>-7.9</v>
      </c>
      <c r="E110">
        <v>-111.91</v>
      </c>
      <c r="F110">
        <f>_10sept_0_107[[#This Row],[H_mag]]-40</f>
        <v>-47.88</v>
      </c>
      <c r="G110">
        <f>_10sept_0_107[[#This Row],[V_mag]]-40</f>
        <v>-47.9</v>
      </c>
      <c r="H110">
        <f>(10^(_10sept_0_107[[#This Row],[H_mag_adj]]/20)*COS(RADIANS(_10sept_0_107[[#This Row],[H_phase]])))*0.15</f>
        <v>-2.2798759211586266E-4</v>
      </c>
      <c r="I110">
        <f>(10^(_10sept_0_107[[#This Row],[H_mag_adj]]/20)*SIN(RADIANS(_10sept_0_107[[#This Row],[H_phase]])))*0.15</f>
        <v>-5.6090397144711694E-4</v>
      </c>
      <c r="J110">
        <f>(10^(_10sept_0_107[[#This Row],[V_mag_adj]]/20)*COS(RADIANS(_10sept_0_107[[#This Row],[V_phase]])))*0.15</f>
        <v>-2.2541061979748794E-4</v>
      </c>
      <c r="K110">
        <f>(10^(_10sept_0_107[[#This Row],[V_mag_adj]]/20)*SIN(RADIANS(_10sept_0_107[[#This Row],[V_phase]])))*0.15</f>
        <v>-5.6044386372612869E-4</v>
      </c>
    </row>
    <row r="111" spans="1:11" x14ac:dyDescent="0.25">
      <c r="A111">
        <v>-72</v>
      </c>
      <c r="B111">
        <v>-7.57</v>
      </c>
      <c r="C111">
        <v>-96.77</v>
      </c>
      <c r="D111">
        <v>-7.57</v>
      </c>
      <c r="E111">
        <v>-96.94</v>
      </c>
      <c r="F111">
        <f>_10sept_0_107[[#This Row],[H_mag]]-40</f>
        <v>-47.57</v>
      </c>
      <c r="G111">
        <f>_10sept_0_107[[#This Row],[V_mag]]-40</f>
        <v>-47.57</v>
      </c>
      <c r="H111">
        <f>(10^(_10sept_0_107[[#This Row],[H_mag_adj]]/20)*COS(RADIANS(_10sept_0_107[[#This Row],[H_phase]])))*0.15</f>
        <v>-7.3968405607391377E-5</v>
      </c>
      <c r="I111">
        <f>(10^(_10sept_0_107[[#This Row],[H_mag_adj]]/20)*SIN(RADIANS(_10sept_0_107[[#This Row],[H_phase]])))*0.15</f>
        <v>-6.2309243288010492E-4</v>
      </c>
      <c r="J111">
        <f>(10^(_10sept_0_107[[#This Row],[V_mag_adj]]/20)*COS(RADIANS(_10sept_0_107[[#This Row],[V_phase]])))*0.15</f>
        <v>-7.5816829771392907E-5</v>
      </c>
      <c r="K111">
        <f>(10^(_10sept_0_107[[#This Row],[V_mag_adj]]/20)*SIN(RADIANS(_10sept_0_107[[#This Row],[V_phase]])))*0.15</f>
        <v>-6.2287022184718643E-4</v>
      </c>
    </row>
    <row r="112" spans="1:11" x14ac:dyDescent="0.25">
      <c r="A112">
        <v>-71</v>
      </c>
      <c r="B112">
        <v>-7.32</v>
      </c>
      <c r="C112">
        <v>-82.26</v>
      </c>
      <c r="D112">
        <v>-7.29</v>
      </c>
      <c r="E112">
        <v>-82.2</v>
      </c>
      <c r="F112">
        <f>_10sept_0_107[[#This Row],[H_mag]]-40</f>
        <v>-47.32</v>
      </c>
      <c r="G112">
        <f>_10sept_0_107[[#This Row],[V_mag]]-40</f>
        <v>-47.29</v>
      </c>
      <c r="H112">
        <f>(10^(_10sept_0_107[[#This Row],[H_mag_adj]]/20)*COS(RADIANS(_10sept_0_107[[#This Row],[H_phase]])))*0.15</f>
        <v>8.6973687489070876E-5</v>
      </c>
      <c r="I112">
        <f>(10^(_10sept_0_107[[#This Row],[H_mag_adj]]/20)*SIN(RADIANS(_10sept_0_107[[#This Row],[H_phase]])))*0.15</f>
        <v>-6.3990639389904975E-4</v>
      </c>
      <c r="J112">
        <f>(10^(_10sept_0_107[[#This Row],[V_mag_adj]]/20)*COS(RADIANS(_10sept_0_107[[#This Row],[V_phase]])))*0.15</f>
        <v>8.7946982233755812E-5</v>
      </c>
      <c r="K112">
        <f>(10^(_10sept_0_107[[#This Row],[V_mag_adj]]/20)*SIN(RADIANS(_10sept_0_107[[#This Row],[V_phase]])))*0.15</f>
        <v>-6.4202862767463514E-4</v>
      </c>
    </row>
    <row r="113" spans="1:11" x14ac:dyDescent="0.25">
      <c r="A113">
        <v>-70</v>
      </c>
      <c r="B113">
        <v>-7.01</v>
      </c>
      <c r="C113">
        <v>-66.209999999999994</v>
      </c>
      <c r="D113">
        <v>-6.99</v>
      </c>
      <c r="E113">
        <v>-66.12</v>
      </c>
      <c r="F113">
        <f>_10sept_0_107[[#This Row],[H_mag]]-40</f>
        <v>-47.01</v>
      </c>
      <c r="G113">
        <f>_10sept_0_107[[#This Row],[V_mag]]-40</f>
        <v>-46.99</v>
      </c>
      <c r="H113">
        <f>(10^(_10sept_0_107[[#This Row],[H_mag_adj]]/20)*COS(RADIANS(_10sept_0_107[[#This Row],[H_phase]])))*0.15</f>
        <v>2.6996760231545633E-4</v>
      </c>
      <c r="I113">
        <f>(10^(_10sept_0_107[[#This Row],[H_mag_adj]]/20)*SIN(RADIANS(_10sept_0_107[[#This Row],[H_phase]])))*0.15</f>
        <v>-6.123879448292238E-4</v>
      </c>
      <c r="J113">
        <f>(10^(_10sept_0_107[[#This Row],[V_mag_adj]]/20)*COS(RADIANS(_10sept_0_107[[#This Row],[V_phase]])))*0.15</f>
        <v>2.7155376191622858E-4</v>
      </c>
      <c r="K113">
        <f>(10^(_10sept_0_107[[#This Row],[V_mag_adj]]/20)*SIN(RADIANS(_10sept_0_107[[#This Row],[V_phase]])))*0.15</f>
        <v>-6.1337384608125525E-4</v>
      </c>
    </row>
    <row r="114" spans="1:11" x14ac:dyDescent="0.25">
      <c r="A114">
        <v>-69</v>
      </c>
      <c r="B114">
        <v>-6.72</v>
      </c>
      <c r="C114">
        <v>-51.76</v>
      </c>
      <c r="D114">
        <v>-6.72</v>
      </c>
      <c r="E114">
        <v>-51.32</v>
      </c>
      <c r="F114">
        <f>_10sept_0_107[[#This Row],[H_mag]]-40</f>
        <v>-46.72</v>
      </c>
      <c r="G114">
        <f>_10sept_0_107[[#This Row],[V_mag]]-40</f>
        <v>-46.72</v>
      </c>
      <c r="H114">
        <f>(10^(_10sept_0_107[[#This Row],[H_mag_adj]]/20)*COS(RADIANS(_10sept_0_107[[#This Row],[H_phase]])))*0.15</f>
        <v>4.2830352734294275E-4</v>
      </c>
      <c r="I114">
        <f>(10^(_10sept_0_107[[#This Row],[H_mag_adj]]/20)*SIN(RADIANS(_10sept_0_107[[#This Row],[H_phase]])))*0.15</f>
        <v>-5.4349551406769007E-4</v>
      </c>
      <c r="J114">
        <f>(10^(_10sept_0_107[[#This Row],[V_mag_adj]]/20)*COS(RADIANS(_10sept_0_107[[#This Row],[V_phase]])))*0.15</f>
        <v>4.3246460293351179E-4</v>
      </c>
      <c r="K114">
        <f>(10^(_10sept_0_107[[#This Row],[V_mag_adj]]/20)*SIN(RADIANS(_10sept_0_107[[#This Row],[V_phase]])))*0.15</f>
        <v>-5.4019038547133515E-4</v>
      </c>
    </row>
    <row r="115" spans="1:11" x14ac:dyDescent="0.25">
      <c r="A115">
        <v>-68</v>
      </c>
      <c r="B115">
        <v>-6.42</v>
      </c>
      <c r="C115">
        <v>-36.869999999999997</v>
      </c>
      <c r="D115">
        <v>-6.41</v>
      </c>
      <c r="E115">
        <v>-36.64</v>
      </c>
      <c r="F115">
        <f>_10sept_0_107[[#This Row],[H_mag]]-40</f>
        <v>-46.42</v>
      </c>
      <c r="G115">
        <f>_10sept_0_107[[#This Row],[V_mag]]-40</f>
        <v>-46.41</v>
      </c>
      <c r="H115">
        <f>(10^(_10sept_0_107[[#This Row],[H_mag_adj]]/20)*COS(RADIANS(_10sept_0_107[[#This Row],[H_phase]])))*0.15</f>
        <v>5.730343606285324E-4</v>
      </c>
      <c r="I115">
        <f>(10^(_10sept_0_107[[#This Row],[H_mag_adj]]/20)*SIN(RADIANS(_10sept_0_107[[#This Row],[H_phase]])))*0.15</f>
        <v>-4.2977736997094483E-4</v>
      </c>
      <c r="J115">
        <f>(10^(_10sept_0_107[[#This Row],[V_mag_adj]]/20)*COS(RADIANS(_10sept_0_107[[#This Row],[V_phase]])))*0.15</f>
        <v>5.7541706810209389E-4</v>
      </c>
      <c r="K115">
        <f>(10^(_10sept_0_107[[#This Row],[V_mag_adj]]/20)*SIN(RADIANS(_10sept_0_107[[#This Row],[V_phase]])))*0.15</f>
        <v>-4.2796603661536227E-4</v>
      </c>
    </row>
    <row r="116" spans="1:11" x14ac:dyDescent="0.25">
      <c r="A116">
        <v>-67</v>
      </c>
      <c r="B116">
        <v>-6.15</v>
      </c>
      <c r="C116">
        <v>-22.42</v>
      </c>
      <c r="D116">
        <v>-6.13</v>
      </c>
      <c r="E116">
        <v>-22.26</v>
      </c>
      <c r="F116">
        <f>_10sept_0_107[[#This Row],[H_mag]]-40</f>
        <v>-46.15</v>
      </c>
      <c r="G116">
        <f>_10sept_0_107[[#This Row],[V_mag]]-40</f>
        <v>-46.13</v>
      </c>
      <c r="H116">
        <f>(10^(_10sept_0_107[[#This Row],[H_mag_adj]]/20)*COS(RADIANS(_10sept_0_107[[#This Row],[H_phase]])))*0.15</f>
        <v>6.8305753094609356E-4</v>
      </c>
      <c r="I116">
        <f>(10^(_10sept_0_107[[#This Row],[H_mag_adj]]/20)*SIN(RADIANS(_10sept_0_107[[#This Row],[H_phase]])))*0.15</f>
        <v>-2.8181497620135231E-4</v>
      </c>
      <c r="J116">
        <f>(10^(_10sept_0_107[[#This Row],[V_mag_adj]]/20)*COS(RADIANS(_10sept_0_107[[#This Row],[V_phase]])))*0.15</f>
        <v>6.8541826074248861E-4</v>
      </c>
      <c r="K116">
        <f>(10^(_10sept_0_107[[#This Row],[V_mag_adj]]/20)*SIN(RADIANS(_10sept_0_107[[#This Row],[V_phase]])))*0.15</f>
        <v>-2.8055167433774106E-4</v>
      </c>
    </row>
    <row r="117" spans="1:11" x14ac:dyDescent="0.25">
      <c r="A117">
        <v>-66</v>
      </c>
      <c r="B117">
        <v>-5.85</v>
      </c>
      <c r="C117">
        <v>-6.93</v>
      </c>
      <c r="D117">
        <v>-5.86</v>
      </c>
      <c r="E117">
        <v>-7.19</v>
      </c>
      <c r="F117">
        <f>_10sept_0_107[[#This Row],[H_mag]]-40</f>
        <v>-45.85</v>
      </c>
      <c r="G117">
        <f>_10sept_0_107[[#This Row],[V_mag]]-40</f>
        <v>-45.86</v>
      </c>
      <c r="H117">
        <f>(10^(_10sept_0_107[[#This Row],[H_mag_adj]]/20)*COS(RADIANS(_10sept_0_107[[#This Row],[H_phase]])))*0.15</f>
        <v>7.5928844066747495E-4</v>
      </c>
      <c r="I117">
        <f>(10^(_10sept_0_107[[#This Row],[H_mag_adj]]/20)*SIN(RADIANS(_10sept_0_107[[#This Row],[H_phase]])))*0.15</f>
        <v>-9.2287407488455731E-5</v>
      </c>
      <c r="J117">
        <f>(10^(_10sept_0_107[[#This Row],[V_mag_adj]]/20)*COS(RADIANS(_10sept_0_107[[#This Row],[V_phase]])))*0.15</f>
        <v>7.5798866821704845E-4</v>
      </c>
      <c r="K117">
        <f>(10^(_10sept_0_107[[#This Row],[V_mag_adj]]/20)*SIN(RADIANS(_10sept_0_107[[#This Row],[V_phase]])))*0.15</f>
        <v>-9.5621835013126499E-5</v>
      </c>
    </row>
    <row r="118" spans="1:11" x14ac:dyDescent="0.25">
      <c r="A118">
        <v>-65</v>
      </c>
      <c r="B118">
        <v>-5.6</v>
      </c>
      <c r="C118">
        <v>7.18</v>
      </c>
      <c r="D118">
        <v>-5.61</v>
      </c>
      <c r="E118">
        <v>7.32</v>
      </c>
      <c r="F118">
        <f>_10sept_0_107[[#This Row],[H_mag]]-40</f>
        <v>-45.6</v>
      </c>
      <c r="G118">
        <f>_10sept_0_107[[#This Row],[V_mag]]-40</f>
        <v>-45.61</v>
      </c>
      <c r="H118">
        <f>(10^(_10sept_0_107[[#This Row],[H_mag_adj]]/20)*COS(RADIANS(_10sept_0_107[[#This Row],[H_phase]])))*0.15</f>
        <v>7.8103818756451433E-4</v>
      </c>
      <c r="I118">
        <f>(10^(_10sept_0_107[[#This Row],[H_mag_adj]]/20)*SIN(RADIANS(_10sept_0_107[[#This Row],[H_phase]])))*0.15</f>
        <v>9.8391096228389664E-5</v>
      </c>
      <c r="J118">
        <f>(10^(_10sept_0_107[[#This Row],[V_mag_adj]]/20)*COS(RADIANS(_10sept_0_107[[#This Row],[V_phase]])))*0.15</f>
        <v>7.7989703470003992E-4</v>
      </c>
      <c r="K118">
        <f>(10^(_10sept_0_107[[#This Row],[V_mag_adj]]/20)*SIN(RADIANS(_10sept_0_107[[#This Row],[V_phase]])))*0.15</f>
        <v>1.0018382960399866E-4</v>
      </c>
    </row>
    <row r="119" spans="1:11" x14ac:dyDescent="0.25">
      <c r="A119">
        <v>-64</v>
      </c>
      <c r="B119">
        <v>-5.37</v>
      </c>
      <c r="C119">
        <v>21.12</v>
      </c>
      <c r="D119">
        <v>-5.37</v>
      </c>
      <c r="E119">
        <v>21.29</v>
      </c>
      <c r="F119">
        <f>_10sept_0_107[[#This Row],[H_mag]]-40</f>
        <v>-45.37</v>
      </c>
      <c r="G119">
        <f>_10sept_0_107[[#This Row],[V_mag]]-40</f>
        <v>-45.37</v>
      </c>
      <c r="H119">
        <f>(10^(_10sept_0_107[[#This Row],[H_mag_adj]]/20)*COS(RADIANS(_10sept_0_107[[#This Row],[H_phase]])))*0.15</f>
        <v>7.5403715579902325E-4</v>
      </c>
      <c r="I119">
        <f>(10^(_10sept_0_107[[#This Row],[H_mag_adj]]/20)*SIN(RADIANS(_10sept_0_107[[#This Row],[H_phase]])))*0.15</f>
        <v>2.9126116275435748E-4</v>
      </c>
      <c r="J119">
        <f>(10^(_10sept_0_107[[#This Row],[V_mag_adj]]/20)*COS(RADIANS(_10sept_0_107[[#This Row],[V_phase]])))*0.15</f>
        <v>7.5316964874125531E-4</v>
      </c>
      <c r="K119">
        <f>(10^(_10sept_0_107[[#This Row],[V_mag_adj]]/20)*SIN(RADIANS(_10sept_0_107[[#This Row],[V_phase]])))*0.15</f>
        <v>2.9349715070077747E-4</v>
      </c>
    </row>
    <row r="120" spans="1:11" x14ac:dyDescent="0.25">
      <c r="A120">
        <v>-63</v>
      </c>
      <c r="B120">
        <v>-5.12</v>
      </c>
      <c r="C120">
        <v>35.799999999999997</v>
      </c>
      <c r="D120">
        <v>-5.12</v>
      </c>
      <c r="E120">
        <v>36.07</v>
      </c>
      <c r="F120">
        <f>_10sept_0_107[[#This Row],[H_mag]]-40</f>
        <v>-45.12</v>
      </c>
      <c r="G120">
        <f>_10sept_0_107[[#This Row],[V_mag]]-40</f>
        <v>-45.12</v>
      </c>
      <c r="H120">
        <f>(10^(_10sept_0_107[[#This Row],[H_mag_adj]]/20)*COS(RADIANS(_10sept_0_107[[#This Row],[H_phase]])))*0.15</f>
        <v>6.7475527329198201E-4</v>
      </c>
      <c r="I120">
        <f>(10^(_10sept_0_107[[#This Row],[H_mag_adj]]/20)*SIN(RADIANS(_10sept_0_107[[#This Row],[H_phase]])))*0.15</f>
        <v>4.8664885130997944E-4</v>
      </c>
      <c r="J120">
        <f>(10^(_10sept_0_107[[#This Row],[V_mag_adj]]/20)*COS(RADIANS(_10sept_0_107[[#This Row],[V_phase]])))*0.15</f>
        <v>6.7245451109569762E-4</v>
      </c>
      <c r="K120">
        <f>(10^(_10sept_0_107[[#This Row],[V_mag_adj]]/20)*SIN(RADIANS(_10sept_0_107[[#This Row],[V_phase]])))*0.15</f>
        <v>4.8982314545528173E-4</v>
      </c>
    </row>
    <row r="121" spans="1:11" x14ac:dyDescent="0.25">
      <c r="A121">
        <v>-62</v>
      </c>
      <c r="B121">
        <v>-4.8600000000000003</v>
      </c>
      <c r="C121">
        <v>50.58</v>
      </c>
      <c r="D121">
        <v>-4.87</v>
      </c>
      <c r="E121">
        <v>50.28</v>
      </c>
      <c r="F121">
        <f>_10sept_0_107[[#This Row],[H_mag]]-40</f>
        <v>-44.86</v>
      </c>
      <c r="G121">
        <f>_10sept_0_107[[#This Row],[V_mag]]-40</f>
        <v>-44.87</v>
      </c>
      <c r="H121">
        <f>(10^(_10sept_0_107[[#This Row],[H_mag_adj]]/20)*COS(RADIANS(_10sept_0_107[[#This Row],[H_phase]])))*0.15</f>
        <v>5.4433358095604708E-4</v>
      </c>
      <c r="I121">
        <f>(10^(_10sept_0_107[[#This Row],[H_mag_adj]]/20)*SIN(RADIANS(_10sept_0_107[[#This Row],[H_phase]])))*0.15</f>
        <v>6.6221112572299897E-4</v>
      </c>
      <c r="J121">
        <f>(10^(_10sept_0_107[[#This Row],[V_mag_adj]]/20)*COS(RADIANS(_10sept_0_107[[#This Row],[V_phase]])))*0.15</f>
        <v>5.4716312527660694E-4</v>
      </c>
      <c r="K121">
        <f>(10^(_10sept_0_107[[#This Row],[V_mag_adj]]/20)*SIN(RADIANS(_10sept_0_107[[#This Row],[V_phase]])))*0.15</f>
        <v>6.5859326719307947E-4</v>
      </c>
    </row>
    <row r="122" spans="1:11" x14ac:dyDescent="0.25">
      <c r="A122">
        <v>-61</v>
      </c>
      <c r="B122">
        <v>-4.59</v>
      </c>
      <c r="C122">
        <v>64.72</v>
      </c>
      <c r="D122">
        <v>-4.59</v>
      </c>
      <c r="E122">
        <v>64.97</v>
      </c>
      <c r="F122">
        <f>_10sept_0_107[[#This Row],[H_mag]]-40</f>
        <v>-44.59</v>
      </c>
      <c r="G122">
        <f>_10sept_0_107[[#This Row],[V_mag]]-40</f>
        <v>-44.59</v>
      </c>
      <c r="H122">
        <f>(10^(_10sept_0_107[[#This Row],[H_mag_adj]]/20)*COS(RADIANS(_10sept_0_107[[#This Row],[H_phase]])))*0.15</f>
        <v>3.7762618993048003E-4</v>
      </c>
      <c r="I122">
        <f>(10^(_10sept_0_107[[#This Row],[H_mag_adj]]/20)*SIN(RADIANS(_10sept_0_107[[#This Row],[H_phase]])))*0.15</f>
        <v>7.9959666327830551E-4</v>
      </c>
      <c r="J122">
        <f>(10^(_10sept_0_107[[#This Row],[V_mag_adj]]/20)*COS(RADIANS(_10sept_0_107[[#This Row],[V_phase]])))*0.15</f>
        <v>3.7413370765638539E-4</v>
      </c>
      <c r="K122">
        <f>(10^(_10sept_0_107[[#This Row],[V_mag_adj]]/20)*SIN(RADIANS(_10sept_0_107[[#This Row],[V_phase]])))*0.15</f>
        <v>8.0123675155505504E-4</v>
      </c>
    </row>
    <row r="123" spans="1:11" x14ac:dyDescent="0.25">
      <c r="A123">
        <v>-60</v>
      </c>
      <c r="B123">
        <v>-4.29</v>
      </c>
      <c r="C123">
        <v>79.239999999999995</v>
      </c>
      <c r="D123">
        <v>-4.3</v>
      </c>
      <c r="E123">
        <v>79.849999999999994</v>
      </c>
      <c r="F123">
        <f>_10sept_0_107[[#This Row],[H_mag]]-40</f>
        <v>-44.29</v>
      </c>
      <c r="G123">
        <f>_10sept_0_107[[#This Row],[V_mag]]-40</f>
        <v>-44.3</v>
      </c>
      <c r="H123">
        <f>(10^(_10sept_0_107[[#This Row],[H_mag_adj]]/20)*COS(RADIANS(_10sept_0_107[[#This Row],[H_phase]])))*0.15</f>
        <v>1.7089333154529817E-4</v>
      </c>
      <c r="I123">
        <f>(10^(_10sept_0_107[[#This Row],[H_mag_adj]]/20)*SIN(RADIANS(_10sept_0_107[[#This Row],[H_phase]])))*0.15</f>
        <v>8.9926459304596595E-4</v>
      </c>
      <c r="J123">
        <f>(10^(_10sept_0_107[[#This Row],[V_mag_adj]]/20)*COS(RADIANS(_10sept_0_107[[#This Row],[V_phase]])))*0.15</f>
        <v>1.6112419129973271E-4</v>
      </c>
      <c r="K123">
        <f>(10^(_10sept_0_107[[#This Row],[V_mag_adj]]/20)*SIN(RADIANS(_10sept_0_107[[#This Row],[V_phase]])))*0.15</f>
        <v>8.9999625579590336E-4</v>
      </c>
    </row>
    <row r="124" spans="1:11" x14ac:dyDescent="0.25">
      <c r="A124">
        <v>-59</v>
      </c>
      <c r="B124">
        <v>-3.96</v>
      </c>
      <c r="C124">
        <v>93.54</v>
      </c>
      <c r="D124">
        <v>-3.98</v>
      </c>
      <c r="E124">
        <v>93.51</v>
      </c>
      <c r="F124">
        <f>_10sept_0_107[[#This Row],[H_mag]]-40</f>
        <v>-43.96</v>
      </c>
      <c r="G124">
        <f>_10sept_0_107[[#This Row],[V_mag]]-40</f>
        <v>-43.98</v>
      </c>
      <c r="H124">
        <f>(10^(_10sept_0_107[[#This Row],[H_mag_adj]]/20)*COS(RADIANS(_10sept_0_107[[#This Row],[H_phase]])))*0.15</f>
        <v>-5.8707764705537037E-5</v>
      </c>
      <c r="I124">
        <f>(10^(_10sept_0_107[[#This Row],[H_mag_adj]]/20)*SIN(RADIANS(_10sept_0_107[[#This Row],[H_phase]])))*0.15</f>
        <v>9.4899037022163333E-4</v>
      </c>
      <c r="J124">
        <f>(10^(_10sept_0_107[[#This Row],[V_mag_adj]]/20)*COS(RADIANS(_10sept_0_107[[#This Row],[V_phase]])))*0.15</f>
        <v>-5.8076985207056423E-5</v>
      </c>
      <c r="K124">
        <f>(10^(_10sept_0_107[[#This Row],[V_mag_adj]]/20)*SIN(RADIANS(_10sept_0_107[[#This Row],[V_phase]])))*0.15</f>
        <v>9.4683829176461158E-4</v>
      </c>
    </row>
    <row r="125" spans="1:11" x14ac:dyDescent="0.25">
      <c r="A125">
        <v>-58</v>
      </c>
      <c r="B125">
        <v>-3.62</v>
      </c>
      <c r="C125">
        <v>107.49</v>
      </c>
      <c r="D125">
        <v>-3.63</v>
      </c>
      <c r="E125">
        <v>107.79</v>
      </c>
      <c r="F125">
        <f>_10sept_0_107[[#This Row],[H_mag]]-40</f>
        <v>-43.62</v>
      </c>
      <c r="G125">
        <f>_10sept_0_107[[#This Row],[V_mag]]-40</f>
        <v>-43.63</v>
      </c>
      <c r="H125">
        <f>(10^(_10sept_0_107[[#This Row],[H_mag_adj]]/20)*COS(RADIANS(_10sept_0_107[[#This Row],[H_phase]])))*0.15</f>
        <v>-2.97161531049762E-4</v>
      </c>
      <c r="I125">
        <f>(10^(_10sept_0_107[[#This Row],[H_mag_adj]]/20)*SIN(RADIANS(_10sept_0_107[[#This Row],[H_phase]])))*0.15</f>
        <v>9.4304985491234583E-4</v>
      </c>
      <c r="J125">
        <f>(10^(_10sept_0_107[[#This Row],[V_mag_adj]]/20)*COS(RADIANS(_10sept_0_107[[#This Row],[V_phase]])))*0.15</f>
        <v>-3.0174763270793958E-4</v>
      </c>
      <c r="K125">
        <f>(10^(_10sept_0_107[[#This Row],[V_mag_adj]]/20)*SIN(RADIANS(_10sept_0_107[[#This Row],[V_phase]])))*0.15</f>
        <v>9.4039770444588654E-4</v>
      </c>
    </row>
    <row r="126" spans="1:11" x14ac:dyDescent="0.25">
      <c r="A126">
        <v>-57</v>
      </c>
      <c r="B126">
        <v>-3.27</v>
      </c>
      <c r="C126">
        <v>121.98</v>
      </c>
      <c r="D126">
        <v>-3.29</v>
      </c>
      <c r="E126">
        <v>122.17</v>
      </c>
      <c r="F126">
        <f>_10sept_0_107[[#This Row],[H_mag]]-40</f>
        <v>-43.27</v>
      </c>
      <c r="G126">
        <f>_10sept_0_107[[#This Row],[V_mag]]-40</f>
        <v>-43.29</v>
      </c>
      <c r="H126">
        <f>(10^(_10sept_0_107[[#This Row],[H_mag_adj]]/20)*COS(RADIANS(_10sept_0_107[[#This Row],[H_phase]])))*0.15</f>
        <v>-5.4520303662054098E-4</v>
      </c>
      <c r="I126">
        <f>(10^(_10sept_0_107[[#This Row],[H_mag_adj]]/20)*SIN(RADIANS(_10sept_0_107[[#This Row],[H_phase]])))*0.15</f>
        <v>8.7318533728692675E-4</v>
      </c>
      <c r="J126">
        <f>(10^(_10sept_0_107[[#This Row],[V_mag_adj]]/20)*COS(RADIANS(_10sept_0_107[[#This Row],[V_phase]])))*0.15</f>
        <v>-5.4683504087566968E-4</v>
      </c>
      <c r="K126">
        <f>(10^(_10sept_0_107[[#This Row],[V_mag_adj]]/20)*SIN(RADIANS(_10sept_0_107[[#This Row],[V_phase]])))*0.15</f>
        <v>8.693684764801118E-4</v>
      </c>
    </row>
    <row r="127" spans="1:11" x14ac:dyDescent="0.25">
      <c r="A127">
        <v>-56</v>
      </c>
      <c r="B127">
        <v>-2.97</v>
      </c>
      <c r="C127">
        <v>134.68</v>
      </c>
      <c r="D127">
        <v>-2.98</v>
      </c>
      <c r="E127">
        <v>134.96</v>
      </c>
      <c r="F127">
        <f>_10sept_0_107[[#This Row],[H_mag]]-40</f>
        <v>-42.97</v>
      </c>
      <c r="G127">
        <f>_10sept_0_107[[#This Row],[V_mag]]-40</f>
        <v>-42.98</v>
      </c>
      <c r="H127">
        <f>(10^(_10sept_0_107[[#This Row],[H_mag_adj]]/20)*COS(RADIANS(_10sept_0_107[[#This Row],[H_phase]])))*0.15</f>
        <v>-7.4926786314143167E-4</v>
      </c>
      <c r="I127">
        <f>(10^(_10sept_0_107[[#This Row],[H_mag_adj]]/20)*SIN(RADIANS(_10sept_0_107[[#This Row],[H_phase]])))*0.15</f>
        <v>7.5768435959930683E-4</v>
      </c>
      <c r="J127">
        <f>(10^(_10sept_0_107[[#This Row],[V_mag_adj]]/20)*COS(RADIANS(_10sept_0_107[[#This Row],[V_phase]])))*0.15</f>
        <v>-7.5209526539963807E-4</v>
      </c>
      <c r="K127">
        <f>(10^(_10sept_0_107[[#This Row],[V_mag_adj]]/20)*SIN(RADIANS(_10sept_0_107[[#This Row],[V_phase]])))*0.15</f>
        <v>7.5314612230046923E-4</v>
      </c>
    </row>
    <row r="128" spans="1:11" x14ac:dyDescent="0.25">
      <c r="A128">
        <v>-55</v>
      </c>
      <c r="B128">
        <v>-2.68</v>
      </c>
      <c r="C128">
        <v>147.61000000000001</v>
      </c>
      <c r="D128">
        <v>-2.68</v>
      </c>
      <c r="E128">
        <v>147.74</v>
      </c>
      <c r="F128">
        <f>_10sept_0_107[[#This Row],[H_mag]]-40</f>
        <v>-42.68</v>
      </c>
      <c r="G128">
        <f>_10sept_0_107[[#This Row],[V_mag]]-40</f>
        <v>-42.68</v>
      </c>
      <c r="H128">
        <f>(10^(_10sept_0_107[[#This Row],[H_mag_adj]]/20)*COS(RADIANS(_10sept_0_107[[#This Row],[H_phase]])))*0.15</f>
        <v>-9.3035887862532077E-4</v>
      </c>
      <c r="I128">
        <f>(10^(_10sept_0_107[[#This Row],[H_mag_adj]]/20)*SIN(RADIANS(_10sept_0_107[[#This Row],[H_phase]])))*0.15</f>
        <v>5.901959484968291E-4</v>
      </c>
      <c r="J128">
        <f>(10^(_10sept_0_107[[#This Row],[V_mag_adj]]/20)*COS(RADIANS(_10sept_0_107[[#This Row],[V_phase]])))*0.15</f>
        <v>-9.3169559484694575E-4</v>
      </c>
      <c r="K128">
        <f>(10^(_10sept_0_107[[#This Row],[V_mag_adj]]/20)*SIN(RADIANS(_10sept_0_107[[#This Row],[V_phase]])))*0.15</f>
        <v>5.8808351379870539E-4</v>
      </c>
    </row>
    <row r="129" spans="1:11" x14ac:dyDescent="0.25">
      <c r="A129">
        <v>-54</v>
      </c>
      <c r="B129">
        <v>-2.4300000000000002</v>
      </c>
      <c r="C129">
        <v>160.85</v>
      </c>
      <c r="D129">
        <v>-2.46</v>
      </c>
      <c r="E129">
        <v>160.94999999999999</v>
      </c>
      <c r="F129">
        <f>_10sept_0_107[[#This Row],[H_mag]]-40</f>
        <v>-42.43</v>
      </c>
      <c r="G129">
        <f>_10sept_0_107[[#This Row],[V_mag]]-40</f>
        <v>-42.46</v>
      </c>
      <c r="H129">
        <f>(10^(_10sept_0_107[[#This Row],[H_mag_adj]]/20)*COS(RADIANS(_10sept_0_107[[#This Row],[H_phase]])))*0.15</f>
        <v>-1.0711940827277556E-3</v>
      </c>
      <c r="I129">
        <f>(10^(_10sept_0_107[[#This Row],[H_mag_adj]]/20)*SIN(RADIANS(_10sept_0_107[[#This Row],[H_phase]])))*0.15</f>
        <v>3.7198141034296362E-4</v>
      </c>
      <c r="J129">
        <f>(10^(_10sept_0_107[[#This Row],[V_mag_adj]]/20)*COS(RADIANS(_10sept_0_107[[#This Row],[V_phase]])))*0.15</f>
        <v>-1.0681460566893354E-3</v>
      </c>
      <c r="K129">
        <f>(10^(_10sept_0_107[[#This Row],[V_mag_adj]]/20)*SIN(RADIANS(_10sept_0_107[[#This Row],[V_phase]])))*0.15</f>
        <v>3.6883514440499038E-4</v>
      </c>
    </row>
    <row r="130" spans="1:11" x14ac:dyDescent="0.25">
      <c r="A130">
        <v>-53</v>
      </c>
      <c r="B130">
        <v>-2.25</v>
      </c>
      <c r="C130">
        <v>174.25</v>
      </c>
      <c r="D130">
        <v>-2.27</v>
      </c>
      <c r="E130">
        <v>174.5</v>
      </c>
      <c r="F130">
        <f>_10sept_0_107[[#This Row],[H_mag]]-40</f>
        <v>-42.25</v>
      </c>
      <c r="G130">
        <f>_10sept_0_107[[#This Row],[V_mag]]-40</f>
        <v>-42.27</v>
      </c>
      <c r="H130">
        <f>(10^(_10sept_0_107[[#This Row],[H_mag_adj]]/20)*COS(RADIANS(_10sept_0_107[[#This Row],[H_phase]])))*0.15</f>
        <v>-1.1518623909903675E-3</v>
      </c>
      <c r="I130">
        <f>(10^(_10sept_0_107[[#This Row],[H_mag_adj]]/20)*SIN(RADIANS(_10sept_0_107[[#This Row],[H_phase]])))*0.15</f>
        <v>1.1598644387266353E-4</v>
      </c>
      <c r="J130">
        <f>(10^(_10sept_0_107[[#This Row],[V_mag_adj]]/20)*COS(RADIANS(_10sept_0_107[[#This Row],[V_phase]])))*0.15</f>
        <v>-1.1497071620895629E-3</v>
      </c>
      <c r="K130">
        <f>(10^(_10sept_0_107[[#This Row],[V_mag_adj]]/20)*SIN(RADIANS(_10sept_0_107[[#This Row],[V_phase]])))*0.15</f>
        <v>1.1070420834349717E-4</v>
      </c>
    </row>
    <row r="131" spans="1:11" x14ac:dyDescent="0.25">
      <c r="A131">
        <v>-52</v>
      </c>
      <c r="B131">
        <v>-2.12</v>
      </c>
      <c r="C131">
        <v>-173.08</v>
      </c>
      <c r="D131">
        <v>-2.15</v>
      </c>
      <c r="E131">
        <v>-173.14</v>
      </c>
      <c r="F131">
        <f>_10sept_0_107[[#This Row],[H_mag]]-40</f>
        <v>-42.12</v>
      </c>
      <c r="G131">
        <f>_10sept_0_107[[#This Row],[V_mag]]-40</f>
        <v>-42.15</v>
      </c>
      <c r="H131">
        <f>(10^(_10sept_0_107[[#This Row],[H_mag_adj]]/20)*COS(RADIANS(_10sept_0_107[[#This Row],[H_phase]])))*0.15</f>
        <v>-1.1665839430697359E-3</v>
      </c>
      <c r="I131">
        <f>(10^(_10sept_0_107[[#This Row],[H_mag_adj]]/20)*SIN(RADIANS(_10sept_0_107[[#This Row],[H_phase]])))*0.15</f>
        <v>-1.4158536433068718E-4</v>
      </c>
      <c r="J131">
        <f>(10^(_10sept_0_107[[#This Row],[V_mag_adj]]/20)*COS(RADIANS(_10sept_0_107[[#This Row],[V_phase]])))*0.15</f>
        <v>-1.1627087742764189E-3</v>
      </c>
      <c r="K131">
        <f>(10^(_10sept_0_107[[#This Row],[V_mag_adj]]/20)*SIN(RADIANS(_10sept_0_107[[#This Row],[V_phase]])))*0.15</f>
        <v>-1.3987968047935776E-4</v>
      </c>
    </row>
    <row r="132" spans="1:11" x14ac:dyDescent="0.25">
      <c r="A132">
        <v>-51</v>
      </c>
      <c r="B132">
        <v>-2.0299999999999998</v>
      </c>
      <c r="C132">
        <v>-160.49</v>
      </c>
      <c r="D132">
        <v>-2.04</v>
      </c>
      <c r="E132">
        <v>-160.34</v>
      </c>
      <c r="F132">
        <f>_10sept_0_107[[#This Row],[H_mag]]-40</f>
        <v>-42.03</v>
      </c>
      <c r="G132">
        <f>_10sept_0_107[[#This Row],[V_mag]]-40</f>
        <v>-42.04</v>
      </c>
      <c r="H132">
        <f>(10^(_10sept_0_107[[#This Row],[H_mag_adj]]/20)*COS(RADIANS(_10sept_0_107[[#This Row],[H_phase]])))*0.15</f>
        <v>-1.119208401368641E-3</v>
      </c>
      <c r="I132">
        <f>(10^(_10sept_0_107[[#This Row],[H_mag_adj]]/20)*SIN(RADIANS(_10sept_0_107[[#This Row],[H_phase]])))*0.15</f>
        <v>-3.9655232923109122E-4</v>
      </c>
      <c r="J132">
        <f>(10^(_10sept_0_107[[#This Row],[V_mag_adj]]/20)*COS(RADIANS(_10sept_0_107[[#This Row],[V_phase]])))*0.15</f>
        <v>-1.1168797996491224E-3</v>
      </c>
      <c r="K132">
        <f>(10^(_10sept_0_107[[#This Row],[V_mag_adj]]/20)*SIN(RADIANS(_10sept_0_107[[#This Row],[V_phase]])))*0.15</f>
        <v>-3.9902139276112609E-4</v>
      </c>
    </row>
    <row r="133" spans="1:11" x14ac:dyDescent="0.25">
      <c r="A133">
        <v>-50</v>
      </c>
      <c r="B133">
        <v>-1.93</v>
      </c>
      <c r="C133">
        <v>-146.9</v>
      </c>
      <c r="D133">
        <v>-1.93</v>
      </c>
      <c r="E133">
        <v>-147.13999999999999</v>
      </c>
      <c r="F133">
        <f>_10sept_0_107[[#This Row],[H_mag]]-40</f>
        <v>-41.93</v>
      </c>
      <c r="G133">
        <f>_10sept_0_107[[#This Row],[V_mag]]-40</f>
        <v>-41.93</v>
      </c>
      <c r="H133">
        <f>(10^(_10sept_0_107[[#This Row],[H_mag_adj]]/20)*COS(RADIANS(_10sept_0_107[[#This Row],[H_phase]])))*0.15</f>
        <v>-1.0062119661588399E-3</v>
      </c>
      <c r="I133">
        <f>(10^(_10sept_0_107[[#This Row],[H_mag_adj]]/20)*SIN(RADIANS(_10sept_0_107[[#This Row],[H_phase]])))*0.15</f>
        <v>-6.55941328531277E-4</v>
      </c>
      <c r="J133">
        <f>(10^(_10sept_0_107[[#This Row],[V_mag_adj]]/20)*COS(RADIANS(_10sept_0_107[[#This Row],[V_phase]])))*0.15</f>
        <v>-1.0089507312695818E-3</v>
      </c>
      <c r="K133">
        <f>(10^(_10sept_0_107[[#This Row],[V_mag_adj]]/20)*SIN(RADIANS(_10sept_0_107[[#This Row],[V_phase]])))*0.15</f>
        <v>-6.5172077547611664E-4</v>
      </c>
    </row>
    <row r="134" spans="1:11" x14ac:dyDescent="0.25">
      <c r="A134">
        <v>-49</v>
      </c>
      <c r="B134">
        <v>-1.82</v>
      </c>
      <c r="C134">
        <v>-133.80000000000001</v>
      </c>
      <c r="D134">
        <v>-1.83</v>
      </c>
      <c r="E134">
        <v>-134.30000000000001</v>
      </c>
      <c r="F134">
        <f>_10sept_0_107[[#This Row],[H_mag]]-40</f>
        <v>-41.82</v>
      </c>
      <c r="G134">
        <f>_10sept_0_107[[#This Row],[V_mag]]-40</f>
        <v>-41.83</v>
      </c>
      <c r="H134">
        <f>(10^(_10sept_0_107[[#This Row],[H_mag_adj]]/20)*COS(RADIANS(_10sept_0_107[[#This Row],[H_phase]])))*0.15</f>
        <v>-8.4195174070238925E-4</v>
      </c>
      <c r="I134">
        <f>(10^(_10sept_0_107[[#This Row],[H_mag_adj]]/20)*SIN(RADIANS(_10sept_0_107[[#This Row],[H_phase]])))*0.15</f>
        <v>-8.7797915714321465E-4</v>
      </c>
      <c r="J134">
        <f>(10^(_10sept_0_107[[#This Row],[V_mag_adj]]/20)*COS(RADIANS(_10sept_0_107[[#This Row],[V_phase]])))*0.15</f>
        <v>-8.4860384414365815E-4</v>
      </c>
      <c r="K134">
        <f>(10^(_10sept_0_107[[#This Row],[V_mag_adj]]/20)*SIN(RADIANS(_10sept_0_107[[#This Row],[V_phase]])))*0.15</f>
        <v>-8.6959666793643006E-4</v>
      </c>
    </row>
    <row r="135" spans="1:11" x14ac:dyDescent="0.25">
      <c r="A135">
        <v>-48</v>
      </c>
      <c r="B135">
        <v>-1.74</v>
      </c>
      <c r="C135">
        <v>-121.7</v>
      </c>
      <c r="D135">
        <v>-1.74</v>
      </c>
      <c r="E135">
        <v>-122.27</v>
      </c>
      <c r="F135">
        <f>_10sept_0_107[[#This Row],[H_mag]]-40</f>
        <v>-41.74</v>
      </c>
      <c r="G135">
        <f>_10sept_0_107[[#This Row],[V_mag]]-40</f>
        <v>-41.74</v>
      </c>
      <c r="H135">
        <f>(10^(_10sept_0_107[[#This Row],[H_mag_adj]]/20)*COS(RADIANS(_10sept_0_107[[#This Row],[H_phase]])))*0.15</f>
        <v>-6.4512006534855231E-4</v>
      </c>
      <c r="I135">
        <f>(10^(_10sept_0_107[[#This Row],[H_mag_adj]]/20)*SIN(RADIANS(_10sept_0_107[[#This Row],[H_phase]])))*0.15</f>
        <v>-1.0445384016262212E-3</v>
      </c>
      <c r="J135">
        <f>(10^(_10sept_0_107[[#This Row],[V_mag_adj]]/20)*COS(RADIANS(_10sept_0_107[[#This Row],[V_phase]])))*0.15</f>
        <v>-6.5547943190932345E-4</v>
      </c>
      <c r="K135">
        <f>(10^(_10sept_0_107[[#This Row],[V_mag_adj]]/20)*SIN(RADIANS(_10sept_0_107[[#This Row],[V_phase]])))*0.15</f>
        <v>-1.0380689213780614E-3</v>
      </c>
    </row>
    <row r="136" spans="1:11" x14ac:dyDescent="0.25">
      <c r="A136">
        <v>-47</v>
      </c>
      <c r="B136">
        <v>-1.67</v>
      </c>
      <c r="C136">
        <v>-109</v>
      </c>
      <c r="D136">
        <v>-1.68</v>
      </c>
      <c r="E136">
        <v>-109.56</v>
      </c>
      <c r="F136">
        <f>_10sept_0_107[[#This Row],[H_mag]]-40</f>
        <v>-41.67</v>
      </c>
      <c r="G136">
        <f>_10sept_0_107[[#This Row],[V_mag]]-40</f>
        <v>-41.68</v>
      </c>
      <c r="H136">
        <f>(10^(_10sept_0_107[[#This Row],[H_mag_adj]]/20)*COS(RADIANS(_10sept_0_107[[#This Row],[H_phase]])))*0.15</f>
        <v>-4.029333148695469E-4</v>
      </c>
      <c r="I136">
        <f>(10^(_10sept_0_107[[#This Row],[H_mag_adj]]/20)*SIN(RADIANS(_10sept_0_107[[#This Row],[H_phase]])))*0.15</f>
        <v>-1.1702033160221157E-3</v>
      </c>
      <c r="J136">
        <f>(10^(_10sept_0_107[[#This Row],[V_mag_adj]]/20)*COS(RADIANS(_10sept_0_107[[#This Row],[V_phase]])))*0.15</f>
        <v>-4.1387450662181866E-4</v>
      </c>
      <c r="K136">
        <f>(10^(_10sept_0_107[[#This Row],[V_mag_adj]]/20)*SIN(RADIANS(_10sept_0_107[[#This Row],[V_phase]])))*0.15</f>
        <v>-1.164867402821973E-3</v>
      </c>
    </row>
    <row r="137" spans="1:11" x14ac:dyDescent="0.25">
      <c r="A137">
        <v>-46</v>
      </c>
      <c r="B137">
        <v>-1.65</v>
      </c>
      <c r="C137">
        <v>-96.29</v>
      </c>
      <c r="D137">
        <v>-1.68</v>
      </c>
      <c r="E137">
        <v>-96.57</v>
      </c>
      <c r="F137">
        <f>_10sept_0_107[[#This Row],[H_mag]]-40</f>
        <v>-41.65</v>
      </c>
      <c r="G137">
        <f>_10sept_0_107[[#This Row],[V_mag]]-40</f>
        <v>-41.68</v>
      </c>
      <c r="H137">
        <f>(10^(_10sept_0_107[[#This Row],[H_mag_adj]]/20)*COS(RADIANS(_10sept_0_107[[#This Row],[H_phase]])))*0.15</f>
        <v>-1.3590848606952197E-4</v>
      </c>
      <c r="I137">
        <f>(10^(_10sept_0_107[[#This Row],[H_mag_adj]]/20)*SIN(RADIANS(_10sept_0_107[[#This Row],[H_phase]])))*0.15</f>
        <v>-1.2330166624168163E-3</v>
      </c>
      <c r="J137">
        <f>(10^(_10sept_0_107[[#This Row],[V_mag_adj]]/20)*COS(RADIANS(_10sept_0_107[[#This Row],[V_phase]])))*0.15</f>
        <v>-1.4144312347233578E-4</v>
      </c>
      <c r="K137">
        <f>(10^(_10sept_0_107[[#This Row],[V_mag_adj]]/20)*SIN(RADIANS(_10sept_0_107[[#This Row],[V_phase]])))*0.15</f>
        <v>-1.2280887656073776E-3</v>
      </c>
    </row>
    <row r="138" spans="1:11" x14ac:dyDescent="0.25">
      <c r="A138">
        <v>-45</v>
      </c>
      <c r="B138">
        <v>-1.71</v>
      </c>
      <c r="C138">
        <v>-83.81</v>
      </c>
      <c r="D138">
        <v>-1.74</v>
      </c>
      <c r="E138">
        <v>-83.55</v>
      </c>
      <c r="F138">
        <f>_10sept_0_107[[#This Row],[H_mag]]-40</f>
        <v>-41.71</v>
      </c>
      <c r="G138">
        <f>_10sept_0_107[[#This Row],[V_mag]]-40</f>
        <v>-41.74</v>
      </c>
      <c r="H138">
        <f>(10^(_10sept_0_107[[#This Row],[H_mag_adj]]/20)*COS(RADIANS(_10sept_0_107[[#This Row],[H_phase]])))*0.15</f>
        <v>1.3283548849455943E-4</v>
      </c>
      <c r="I138">
        <f>(10^(_10sept_0_107[[#This Row],[H_mag_adj]]/20)*SIN(RADIANS(_10sept_0_107[[#This Row],[H_phase]])))*0.15</f>
        <v>-1.2247623423818736E-3</v>
      </c>
      <c r="J138">
        <f>(10^(_10sept_0_107[[#This Row],[V_mag_adj]]/20)*COS(RADIANS(_10sept_0_107[[#This Row],[V_phase]])))*0.15</f>
        <v>1.3791473277997569E-4</v>
      </c>
      <c r="K138">
        <f>(10^(_10sept_0_107[[#This Row],[V_mag_adj]]/20)*SIN(RADIANS(_10sept_0_107[[#This Row],[V_phase]])))*0.15</f>
        <v>-1.2199261853363952E-3</v>
      </c>
    </row>
    <row r="139" spans="1:11" x14ac:dyDescent="0.25">
      <c r="A139">
        <v>-44</v>
      </c>
      <c r="B139">
        <v>-1.8</v>
      </c>
      <c r="C139">
        <v>-70.790000000000006</v>
      </c>
      <c r="D139">
        <v>-1.83</v>
      </c>
      <c r="E139">
        <v>-70.88</v>
      </c>
      <c r="F139">
        <f>_10sept_0_107[[#This Row],[H_mag]]-40</f>
        <v>-41.8</v>
      </c>
      <c r="G139">
        <f>_10sept_0_107[[#This Row],[V_mag]]-40</f>
        <v>-41.83</v>
      </c>
      <c r="H139">
        <f>(10^(_10sept_0_107[[#This Row],[H_mag_adj]]/20)*COS(RADIANS(_10sept_0_107[[#This Row],[H_phase]])))*0.15</f>
        <v>4.0117022512317207E-4</v>
      </c>
      <c r="I139">
        <f>(10^(_10sept_0_107[[#This Row],[H_mag_adj]]/20)*SIN(RADIANS(_10sept_0_107[[#This Row],[H_phase]])))*0.15</f>
        <v>-1.1513568988335951E-3</v>
      </c>
      <c r="J139">
        <f>(10^(_10sept_0_107[[#This Row],[V_mag_adj]]/20)*COS(RADIANS(_10sept_0_107[[#This Row],[V_phase]])))*0.15</f>
        <v>3.979842183966908E-4</v>
      </c>
      <c r="K139">
        <f>(10^(_10sept_0_107[[#This Row],[V_mag_adj]]/20)*SIN(RADIANS(_10sept_0_107[[#This Row],[V_phase]])))*0.15</f>
        <v>-1.1480136807062496E-3</v>
      </c>
    </row>
    <row r="140" spans="1:11" x14ac:dyDescent="0.25">
      <c r="A140">
        <v>-43</v>
      </c>
      <c r="B140">
        <v>-1.88</v>
      </c>
      <c r="C140">
        <v>-57.21</v>
      </c>
      <c r="D140">
        <v>-1.91</v>
      </c>
      <c r="E140">
        <v>-57.22</v>
      </c>
      <c r="F140">
        <f>_10sept_0_107[[#This Row],[H_mag]]-40</f>
        <v>-41.88</v>
      </c>
      <c r="G140">
        <f>_10sept_0_107[[#This Row],[V_mag]]-40</f>
        <v>-41.91</v>
      </c>
      <c r="H140">
        <f>(10^(_10sept_0_107[[#This Row],[H_mag_adj]]/20)*COS(RADIANS(_10sept_0_107[[#This Row],[H_phase]])))*0.15</f>
        <v>6.5424292957030981E-4</v>
      </c>
      <c r="I140">
        <f>(10^(_10sept_0_107[[#This Row],[H_mag_adj]]/20)*SIN(RADIANS(_10sept_0_107[[#This Row],[H_phase]])))*0.15</f>
        <v>-1.0155755336708296E-3</v>
      </c>
      <c r="J140">
        <f>(10^(_10sept_0_107[[#This Row],[V_mag_adj]]/20)*COS(RADIANS(_10sept_0_107[[#This Row],[V_phase]])))*0.15</f>
        <v>6.5181050222718525E-4</v>
      </c>
      <c r="K140">
        <f>(10^(_10sept_0_107[[#This Row],[V_mag_adj]]/20)*SIN(RADIANS(_10sept_0_107[[#This Row],[V_phase]])))*0.15</f>
        <v>-1.0121876884231964E-3</v>
      </c>
    </row>
    <row r="141" spans="1:11" x14ac:dyDescent="0.25">
      <c r="A141">
        <v>-42</v>
      </c>
      <c r="B141">
        <v>-1.94</v>
      </c>
      <c r="C141">
        <v>-43.22</v>
      </c>
      <c r="D141">
        <v>-1.97</v>
      </c>
      <c r="E141">
        <v>-43.16</v>
      </c>
      <c r="F141">
        <f>_10sept_0_107[[#This Row],[H_mag]]-40</f>
        <v>-41.94</v>
      </c>
      <c r="G141">
        <f>_10sept_0_107[[#This Row],[V_mag]]-40</f>
        <v>-41.97</v>
      </c>
      <c r="H141">
        <f>(10^(_10sept_0_107[[#This Row],[H_mag_adj]]/20)*COS(RADIANS(_10sept_0_107[[#This Row],[H_phase]])))*0.15</f>
        <v>8.7429438226539259E-4</v>
      </c>
      <c r="I141">
        <f>(10^(_10sept_0_107[[#This Row],[H_mag_adj]]/20)*SIN(RADIANS(_10sept_0_107[[#This Row],[H_phase]])))*0.15</f>
        <v>-8.2159157309160216E-4</v>
      </c>
      <c r="J141">
        <f>(10^(_10sept_0_107[[#This Row],[V_mag_adj]]/20)*COS(RADIANS(_10sept_0_107[[#This Row],[V_phase]])))*0.15</f>
        <v>8.7213680960855037E-4</v>
      </c>
      <c r="K141">
        <f>(10^(_10sept_0_107[[#This Row],[V_mag_adj]]/20)*SIN(RADIANS(_10sept_0_107[[#This Row],[V_phase]])))*0.15</f>
        <v>-8.1784594025540152E-4</v>
      </c>
    </row>
    <row r="142" spans="1:11" x14ac:dyDescent="0.25">
      <c r="A142">
        <v>-41</v>
      </c>
      <c r="B142">
        <v>-1.91</v>
      </c>
      <c r="C142">
        <v>-28.57</v>
      </c>
      <c r="D142">
        <v>-1.94</v>
      </c>
      <c r="E142">
        <v>-28.94</v>
      </c>
      <c r="F142">
        <f>_10sept_0_107[[#This Row],[H_mag]]-40</f>
        <v>-41.91</v>
      </c>
      <c r="G142">
        <f>_10sept_0_107[[#This Row],[V_mag]]-40</f>
        <v>-41.94</v>
      </c>
      <c r="H142">
        <f>(10^(_10sept_0_107[[#This Row],[H_mag_adj]]/20)*COS(RADIANS(_10sept_0_107[[#This Row],[H_phase]])))*0.15</f>
        <v>1.0573073638986013E-3</v>
      </c>
      <c r="I142">
        <f>(10^(_10sept_0_107[[#This Row],[H_mag_adj]]/20)*SIN(RADIANS(_10sept_0_107[[#This Row],[H_phase]])))*0.15</f>
        <v>-5.7574472264619115E-4</v>
      </c>
      <c r="J142">
        <f>(10^(_10sept_0_107[[#This Row],[V_mag_adj]]/20)*COS(RADIANS(_10sept_0_107[[#This Row],[V_phase]])))*0.15</f>
        <v>1.0499347308582786E-3</v>
      </c>
      <c r="K142">
        <f>(10^(_10sept_0_107[[#This Row],[V_mag_adj]]/20)*SIN(RADIANS(_10sept_0_107[[#This Row],[V_phase]])))*0.15</f>
        <v>-5.8055184158997512E-4</v>
      </c>
    </row>
    <row r="143" spans="1:11" x14ac:dyDescent="0.25">
      <c r="A143">
        <v>-40</v>
      </c>
      <c r="B143">
        <v>-1.8</v>
      </c>
      <c r="C143">
        <v>-15.22</v>
      </c>
      <c r="D143">
        <v>-1.83</v>
      </c>
      <c r="E143">
        <v>-15.19</v>
      </c>
      <c r="F143">
        <f>_10sept_0_107[[#This Row],[H_mag]]-40</f>
        <v>-41.8</v>
      </c>
      <c r="G143">
        <f>_10sept_0_107[[#This Row],[V_mag]]-40</f>
        <v>-41.83</v>
      </c>
      <c r="H143">
        <f>(10^(_10sept_0_107[[#This Row],[H_mag_adj]]/20)*COS(RADIANS(_10sept_0_107[[#This Row],[H_phase]])))*0.15</f>
        <v>1.1764806243389748E-3</v>
      </c>
      <c r="I143">
        <f>(10^(_10sept_0_107[[#This Row],[H_mag_adj]]/20)*SIN(RADIANS(_10sept_0_107[[#This Row],[H_phase]])))*0.15</f>
        <v>-3.2008373681283192E-4</v>
      </c>
      <c r="J143">
        <f>(10^(_10sept_0_107[[#This Row],[V_mag_adj]]/20)*COS(RADIANS(_10sept_0_107[[#This Row],[V_phase]])))*0.15</f>
        <v>1.1725910702992445E-3</v>
      </c>
      <c r="K143">
        <f>(10^(_10sept_0_107[[#This Row],[V_mag_adj]]/20)*SIN(RADIANS(_10sept_0_107[[#This Row],[V_phase]])))*0.15</f>
        <v>-3.1836619015845321E-4</v>
      </c>
    </row>
    <row r="144" spans="1:11" x14ac:dyDescent="0.25">
      <c r="A144">
        <v>-39</v>
      </c>
      <c r="B144">
        <v>-1.63</v>
      </c>
      <c r="C144">
        <v>-1.54</v>
      </c>
      <c r="D144">
        <v>-1.66</v>
      </c>
      <c r="E144">
        <v>-1.29</v>
      </c>
      <c r="F144">
        <f>_10sept_0_107[[#This Row],[H_mag]]-40</f>
        <v>-41.63</v>
      </c>
      <c r="G144">
        <f>_10sept_0_107[[#This Row],[V_mag]]-40</f>
        <v>-41.66</v>
      </c>
      <c r="H144">
        <f>(10^(_10sept_0_107[[#This Row],[H_mag_adj]]/20)*COS(RADIANS(_10sept_0_107[[#This Row],[H_phase]])))*0.15</f>
        <v>1.242894786571036E-3</v>
      </c>
      <c r="I144">
        <f>(10^(_10sept_0_107[[#This Row],[H_mag_adj]]/20)*SIN(RADIANS(_10sept_0_107[[#This Row],[H_phase]])))*0.15</f>
        <v>-3.3414660653058907E-5</v>
      </c>
      <c r="J144">
        <f>(10^(_10sept_0_107[[#This Row],[V_mag_adj]]/20)*COS(RADIANS(_10sept_0_107[[#This Row],[V_phase]])))*0.15</f>
        <v>1.2387428900749223E-3</v>
      </c>
      <c r="K144">
        <f>(10^(_10sept_0_107[[#This Row],[V_mag_adj]]/20)*SIN(RADIANS(_10sept_0_107[[#This Row],[V_phase]])))*0.15</f>
        <v>-2.7894696764534095E-5</v>
      </c>
    </row>
    <row r="145" spans="1:11" x14ac:dyDescent="0.25">
      <c r="A145">
        <v>-38</v>
      </c>
      <c r="B145">
        <v>-1.45</v>
      </c>
      <c r="C145">
        <v>12.29</v>
      </c>
      <c r="D145">
        <v>-1.49</v>
      </c>
      <c r="E145">
        <v>11.93</v>
      </c>
      <c r="F145">
        <f>_10sept_0_107[[#This Row],[H_mag]]-40</f>
        <v>-41.45</v>
      </c>
      <c r="G145">
        <f>_10sept_0_107[[#This Row],[V_mag]]-40</f>
        <v>-41.49</v>
      </c>
      <c r="H145">
        <f>(10^(_10sept_0_107[[#This Row],[H_mag_adj]]/20)*COS(RADIANS(_10sept_0_107[[#This Row],[H_phase]])))*0.15</f>
        <v>1.2402881684634088E-3</v>
      </c>
      <c r="I145">
        <f>(10^(_10sept_0_107[[#This Row],[H_mag_adj]]/20)*SIN(RADIANS(_10sept_0_107[[#This Row],[H_phase]])))*0.15</f>
        <v>2.701998004231506E-4</v>
      </c>
      <c r="J145">
        <f>(10^(_10sept_0_107[[#This Row],[V_mag_adj]]/20)*COS(RADIANS(_10sept_0_107[[#This Row],[V_phase]])))*0.15</f>
        <v>1.236255096227561E-3</v>
      </c>
      <c r="K145">
        <f>(10^(_10sept_0_107[[#This Row],[V_mag_adj]]/20)*SIN(RADIANS(_10sept_0_107[[#This Row],[V_phase]])))*0.15</f>
        <v>2.6119593214483293E-4</v>
      </c>
    </row>
    <row r="146" spans="1:11" x14ac:dyDescent="0.25">
      <c r="A146">
        <v>-37</v>
      </c>
      <c r="B146">
        <v>-1.28</v>
      </c>
      <c r="C146">
        <v>25.33</v>
      </c>
      <c r="D146">
        <v>-1.3</v>
      </c>
      <c r="E146">
        <v>25.23</v>
      </c>
      <c r="F146">
        <f>_10sept_0_107[[#This Row],[H_mag]]-40</f>
        <v>-41.28</v>
      </c>
      <c r="G146">
        <f>_10sept_0_107[[#This Row],[V_mag]]-40</f>
        <v>-41.3</v>
      </c>
      <c r="H146">
        <f>(10^(_10sept_0_107[[#This Row],[H_mag_adj]]/20)*COS(RADIANS(_10sept_0_107[[#This Row],[H_phase]])))*0.15</f>
        <v>1.1700159528742694E-3</v>
      </c>
      <c r="I146">
        <f>(10^(_10sept_0_107[[#This Row],[H_mag_adj]]/20)*SIN(RADIANS(_10sept_0_107[[#This Row],[H_phase]])))*0.15</f>
        <v>5.5381369729195769E-4</v>
      </c>
      <c r="J146">
        <f>(10^(_10sept_0_107[[#This Row],[V_mag_adj]]/20)*COS(RADIANS(_10sept_0_107[[#This Row],[V_phase]])))*0.15</f>
        <v>1.168287576586341E-3</v>
      </c>
      <c r="K146">
        <f>(10^(_10sept_0_107[[#This Row],[V_mag_adj]]/20)*SIN(RADIANS(_10sept_0_107[[#This Row],[V_phase]])))*0.15</f>
        <v>5.5050175414895455E-4</v>
      </c>
    </row>
    <row r="147" spans="1:11" x14ac:dyDescent="0.25">
      <c r="A147">
        <v>-36</v>
      </c>
      <c r="B147">
        <v>-1.17</v>
      </c>
      <c r="C147">
        <v>37.22</v>
      </c>
      <c r="D147">
        <v>-1.19</v>
      </c>
      <c r="E147">
        <v>36.69</v>
      </c>
      <c r="F147">
        <f>_10sept_0_107[[#This Row],[H_mag]]-40</f>
        <v>-41.17</v>
      </c>
      <c r="G147">
        <f>_10sept_0_107[[#This Row],[V_mag]]-40</f>
        <v>-41.19</v>
      </c>
      <c r="H147">
        <f>(10^(_10sept_0_107[[#This Row],[H_mag_adj]]/20)*COS(RADIANS(_10sept_0_107[[#This Row],[H_phase]])))*0.15</f>
        <v>1.0439464971967397E-3</v>
      </c>
      <c r="I147">
        <f>(10^(_10sept_0_107[[#This Row],[H_mag_adj]]/20)*SIN(RADIANS(_10sept_0_107[[#This Row],[H_phase]])))*0.15</f>
        <v>7.9297302857061895E-4</v>
      </c>
      <c r="J147">
        <f>(10^(_10sept_0_107[[#This Row],[V_mag_adj]]/20)*COS(RADIANS(_10sept_0_107[[#This Row],[V_phase]])))*0.15</f>
        <v>1.0488191461931282E-3</v>
      </c>
      <c r="K147">
        <f>(10^(_10sept_0_107[[#This Row],[V_mag_adj]]/20)*SIN(RADIANS(_10sept_0_107[[#This Row],[V_phase]])))*0.15</f>
        <v>7.8148097973919069E-4</v>
      </c>
    </row>
    <row r="148" spans="1:11" x14ac:dyDescent="0.25">
      <c r="A148">
        <v>-35</v>
      </c>
      <c r="B148">
        <v>-1.06</v>
      </c>
      <c r="C148">
        <v>49.5</v>
      </c>
      <c r="D148">
        <v>-1.08</v>
      </c>
      <c r="E148">
        <v>49.18</v>
      </c>
      <c r="F148">
        <f>_10sept_0_107[[#This Row],[H_mag]]-40</f>
        <v>-41.06</v>
      </c>
      <c r="G148">
        <f>_10sept_0_107[[#This Row],[V_mag]]-40</f>
        <v>-41.08</v>
      </c>
      <c r="H148">
        <f>(10^(_10sept_0_107[[#This Row],[H_mag_adj]]/20)*COS(RADIANS(_10sept_0_107[[#This Row],[H_phase]])))*0.15</f>
        <v>8.6225490802682432E-4</v>
      </c>
      <c r="I148">
        <f>(10^(_10sept_0_107[[#This Row],[H_mag_adj]]/20)*SIN(RADIANS(_10sept_0_107[[#This Row],[H_phase]])))*0.15</f>
        <v>1.0095707849416145E-3</v>
      </c>
      <c r="J148">
        <f>(10^(_10sept_0_107[[#This Row],[V_mag_adj]]/20)*COS(RADIANS(_10sept_0_107[[#This Row],[V_phase]])))*0.15</f>
        <v>8.6588386915275825E-4</v>
      </c>
      <c r="K148">
        <f>(10^(_10sept_0_107[[#This Row],[V_mag_adj]]/20)*SIN(RADIANS(_10sept_0_107[[#This Row],[V_phase]])))*0.15</f>
        <v>1.0024284881318868E-3</v>
      </c>
    </row>
    <row r="149" spans="1:11" x14ac:dyDescent="0.25">
      <c r="A149">
        <v>-34</v>
      </c>
      <c r="B149">
        <v>-0.97</v>
      </c>
      <c r="C149">
        <v>61.78</v>
      </c>
      <c r="D149">
        <v>-1</v>
      </c>
      <c r="E149">
        <v>61.06</v>
      </c>
      <c r="F149">
        <f>_10sept_0_107[[#This Row],[H_mag]]-40</f>
        <v>-40.97</v>
      </c>
      <c r="G149">
        <f>_10sept_0_107[[#This Row],[V_mag]]-40</f>
        <v>-41</v>
      </c>
      <c r="H149">
        <f>(10^(_10sept_0_107[[#This Row],[H_mag_adj]]/20)*COS(RADIANS(_10sept_0_107[[#This Row],[H_phase]])))*0.15</f>
        <v>6.3434035218154299E-4</v>
      </c>
      <c r="I149">
        <f>(10^(_10sept_0_107[[#This Row],[H_mag_adj]]/20)*SIN(RADIANS(_10sept_0_107[[#This Row],[H_phase]])))*0.15</f>
        <v>1.1820488109041906E-3</v>
      </c>
      <c r="J149">
        <f>(10^(_10sept_0_107[[#This Row],[V_mag_adj]]/20)*COS(RADIANS(_10sept_0_107[[#This Row],[V_phase]])))*0.15</f>
        <v>6.4690574355032117E-4</v>
      </c>
      <c r="K149">
        <f>(10^(_10sept_0_107[[#This Row],[V_mag_adj]]/20)*SIN(RADIANS(_10sept_0_107[[#This Row],[V_phase]])))*0.15</f>
        <v>1.1699365312234846E-3</v>
      </c>
    </row>
    <row r="150" spans="1:11" x14ac:dyDescent="0.25">
      <c r="A150">
        <v>-33</v>
      </c>
      <c r="B150">
        <v>-0.88</v>
      </c>
      <c r="C150">
        <v>74.09</v>
      </c>
      <c r="D150">
        <v>-0.91</v>
      </c>
      <c r="E150">
        <v>73.48</v>
      </c>
      <c r="F150">
        <f>_10sept_0_107[[#This Row],[H_mag]]-40</f>
        <v>-40.880000000000003</v>
      </c>
      <c r="G150">
        <f>_10sept_0_107[[#This Row],[V_mag]]-40</f>
        <v>-40.909999999999997</v>
      </c>
      <c r="H150">
        <f>(10^(_10sept_0_107[[#This Row],[H_mag_adj]]/20)*COS(RADIANS(_10sept_0_107[[#This Row],[H_phase]])))*0.15</f>
        <v>3.7157217386606757E-4</v>
      </c>
      <c r="I150">
        <f>(10^(_10sept_0_107[[#This Row],[H_mag_adj]]/20)*SIN(RADIANS(_10sept_0_107[[#This Row],[H_phase]])))*0.15</f>
        <v>1.303550710622827E-3</v>
      </c>
      <c r="J150">
        <f>(10^(_10sept_0_107[[#This Row],[V_mag_adj]]/20)*COS(RADIANS(_10sept_0_107[[#This Row],[V_phase]])))*0.15</f>
        <v>3.841001883091993E-4</v>
      </c>
      <c r="K150">
        <f>(10^(_10sept_0_107[[#This Row],[V_mag_adj]]/20)*SIN(RADIANS(_10sept_0_107[[#This Row],[V_phase]])))*0.15</f>
        <v>1.2950403181028693E-3</v>
      </c>
    </row>
    <row r="151" spans="1:11" x14ac:dyDescent="0.25">
      <c r="A151">
        <v>-32</v>
      </c>
      <c r="B151">
        <v>-0.77</v>
      </c>
      <c r="C151">
        <v>85.8</v>
      </c>
      <c r="D151">
        <v>-0.79</v>
      </c>
      <c r="E151">
        <v>85.13</v>
      </c>
      <c r="F151">
        <f>_10sept_0_107[[#This Row],[H_mag]]-40</f>
        <v>-40.770000000000003</v>
      </c>
      <c r="G151">
        <f>_10sept_0_107[[#This Row],[V_mag]]-40</f>
        <v>-40.79</v>
      </c>
      <c r="H151">
        <f>(10^(_10sept_0_107[[#This Row],[H_mag_adj]]/20)*COS(RADIANS(_10sept_0_107[[#This Row],[H_phase]])))*0.15</f>
        <v>1.0053769035269915E-4</v>
      </c>
      <c r="I151">
        <f>(10^(_10sept_0_107[[#This Row],[H_mag_adj]]/20)*SIN(RADIANS(_10sept_0_107[[#This Row],[H_phase]])))*0.15</f>
        <v>1.3690628391728509E-3</v>
      </c>
      <c r="J151">
        <f>(10^(_10sept_0_107[[#This Row],[V_mag_adj]]/20)*COS(RADIANS(_10sept_0_107[[#This Row],[V_phase]])))*0.15</f>
        <v>1.1627183572866791E-4</v>
      </c>
      <c r="K151">
        <f>(10^(_10sept_0_107[[#This Row],[V_mag_adj]]/20)*SIN(RADIANS(_10sept_0_107[[#This Row],[V_phase]])))*0.15</f>
        <v>1.3646477661325154E-3</v>
      </c>
    </row>
    <row r="152" spans="1:11" x14ac:dyDescent="0.25">
      <c r="A152">
        <v>-31</v>
      </c>
      <c r="B152">
        <v>-0.67</v>
      </c>
      <c r="C152">
        <v>97.11</v>
      </c>
      <c r="D152">
        <v>-0.68</v>
      </c>
      <c r="E152">
        <v>96.83</v>
      </c>
      <c r="F152">
        <f>_10sept_0_107[[#This Row],[H_mag]]-40</f>
        <v>-40.67</v>
      </c>
      <c r="G152">
        <f>_10sept_0_107[[#This Row],[V_mag]]-40</f>
        <v>-40.68</v>
      </c>
      <c r="H152">
        <f>(10^(_10sept_0_107[[#This Row],[H_mag_adj]]/20)*COS(RADIANS(_10sept_0_107[[#This Row],[H_phase]])))*0.15</f>
        <v>-1.7187908547745175E-4</v>
      </c>
      <c r="I152">
        <f>(10^(_10sept_0_107[[#This Row],[H_mag_adj]]/20)*SIN(RADIANS(_10sept_0_107[[#This Row],[H_phase]])))*0.15</f>
        <v>1.377966883398786E-3</v>
      </c>
      <c r="J152">
        <f>(10^(_10sept_0_107[[#This Row],[V_mag_adj]]/20)*COS(RADIANS(_10sept_0_107[[#This Row],[V_phase]])))*0.15</f>
        <v>-1.6495302477840851E-4</v>
      </c>
      <c r="K152">
        <f>(10^(_10sept_0_107[[#This Row],[V_mag_adj]]/20)*SIN(RADIANS(_10sept_0_107[[#This Row],[V_phase]])))*0.15</f>
        <v>1.377203907780903E-3</v>
      </c>
    </row>
    <row r="153" spans="1:11" x14ac:dyDescent="0.25">
      <c r="A153">
        <v>-30</v>
      </c>
      <c r="B153">
        <v>-0.57999999999999996</v>
      </c>
      <c r="C153">
        <v>108.48</v>
      </c>
      <c r="D153">
        <v>-0.59</v>
      </c>
      <c r="E153">
        <v>107.65</v>
      </c>
      <c r="F153">
        <f>_10sept_0_107[[#This Row],[H_mag]]-40</f>
        <v>-40.58</v>
      </c>
      <c r="G153">
        <f>_10sept_0_107[[#This Row],[V_mag]]-40</f>
        <v>-40.590000000000003</v>
      </c>
      <c r="H153">
        <f>(10^(_10sept_0_107[[#This Row],[H_mag_adj]]/20)*COS(RADIANS(_10sept_0_107[[#This Row],[H_phase]])))*0.15</f>
        <v>-4.4474836957083917E-4</v>
      </c>
      <c r="I153">
        <f>(10^(_10sept_0_107[[#This Row],[H_mag_adj]]/20)*SIN(RADIANS(_10sept_0_107[[#This Row],[H_phase]])))*0.15</f>
        <v>1.3307563195513333E-3</v>
      </c>
      <c r="J153">
        <f>(10^(_10sept_0_107[[#This Row],[V_mag_adj]]/20)*COS(RADIANS(_10sept_0_107[[#This Row],[V_phase]])))*0.15</f>
        <v>-4.2493522686489003E-4</v>
      </c>
      <c r="K153">
        <f>(10^(_10sept_0_107[[#This Row],[V_mag_adj]]/20)*SIN(RADIANS(_10sept_0_107[[#This Row],[V_phase]])))*0.15</f>
        <v>1.3355207343364358E-3</v>
      </c>
    </row>
    <row r="154" spans="1:11" x14ac:dyDescent="0.25">
      <c r="A154">
        <v>-29</v>
      </c>
      <c r="B154">
        <v>-0.52</v>
      </c>
      <c r="C154">
        <v>119.19</v>
      </c>
      <c r="D154">
        <v>-0.55000000000000004</v>
      </c>
      <c r="E154">
        <v>118.48</v>
      </c>
      <c r="F154">
        <f>_10sept_0_107[[#This Row],[H_mag]]-40</f>
        <v>-40.520000000000003</v>
      </c>
      <c r="G154">
        <f>_10sept_0_107[[#This Row],[V_mag]]-40</f>
        <v>-40.549999999999997</v>
      </c>
      <c r="H154">
        <f>(10^(_10sept_0_107[[#This Row],[H_mag_adj]]/20)*COS(RADIANS(_10sept_0_107[[#This Row],[H_phase]])))*0.15</f>
        <v>-6.8904964529404179E-4</v>
      </c>
      <c r="I154">
        <f>(10^(_10sept_0_107[[#This Row],[H_mag_adj]]/20)*SIN(RADIANS(_10sept_0_107[[#This Row],[H_phase]])))*0.15</f>
        <v>1.2334146153688802E-3</v>
      </c>
      <c r="J154">
        <f>(10^(_10sept_0_107[[#This Row],[V_mag_adj]]/20)*COS(RADIANS(_10sept_0_107[[#This Row],[V_phase]])))*0.15</f>
        <v>-6.7138995105128817E-4</v>
      </c>
      <c r="K154">
        <f>(10^(_10sept_0_107[[#This Row],[V_mag_adj]]/20)*SIN(RADIANS(_10sept_0_107[[#This Row],[V_phase]])))*0.15</f>
        <v>1.2375764614339509E-3</v>
      </c>
    </row>
    <row r="155" spans="1:11" x14ac:dyDescent="0.25">
      <c r="A155">
        <v>-28</v>
      </c>
      <c r="B155">
        <v>-0.51</v>
      </c>
      <c r="C155">
        <v>129.57</v>
      </c>
      <c r="D155">
        <v>-0.52</v>
      </c>
      <c r="E155">
        <v>128.88</v>
      </c>
      <c r="F155">
        <f>_10sept_0_107[[#This Row],[H_mag]]-40</f>
        <v>-40.51</v>
      </c>
      <c r="G155">
        <f>_10sept_0_107[[#This Row],[V_mag]]-40</f>
        <v>-40.520000000000003</v>
      </c>
      <c r="H155">
        <f>(10^(_10sept_0_107[[#This Row],[H_mag_adj]]/20)*COS(RADIANS(_10sept_0_107[[#This Row],[H_phase]])))*0.15</f>
        <v>-9.0104118481825163E-4</v>
      </c>
      <c r="I155">
        <f>(10^(_10sept_0_107[[#This Row],[H_mag_adj]]/20)*SIN(RADIANS(_10sept_0_107[[#This Row],[H_phase]])))*0.15</f>
        <v>1.0903335720969535E-3</v>
      </c>
      <c r="J155">
        <f>(10^(_10sept_0_107[[#This Row],[V_mag_adj]]/20)*COS(RADIANS(_10sept_0_107[[#This Row],[V_phase]])))*0.15</f>
        <v>-8.8682394454045531E-4</v>
      </c>
      <c r="K155">
        <f>(10^(_10sept_0_107[[#This Row],[V_mag_adj]]/20)*SIN(RADIANS(_10sept_0_107[[#This Row],[V_phase]])))*0.15</f>
        <v>1.0998383146968082E-3</v>
      </c>
    </row>
    <row r="156" spans="1:11" x14ac:dyDescent="0.25">
      <c r="A156">
        <v>-27</v>
      </c>
      <c r="B156">
        <v>-0.5</v>
      </c>
      <c r="C156">
        <v>139.94999999999999</v>
      </c>
      <c r="D156">
        <v>-0.51</v>
      </c>
      <c r="E156">
        <v>139.37</v>
      </c>
      <c r="F156">
        <f>_10sept_0_107[[#This Row],[H_mag]]-40</f>
        <v>-40.5</v>
      </c>
      <c r="G156">
        <f>_10sept_0_107[[#This Row],[V_mag]]-40</f>
        <v>-40.51</v>
      </c>
      <c r="H156">
        <f>(10^(_10sept_0_107[[#This Row],[H_mag_adj]]/20)*COS(RADIANS(_10sept_0_107[[#This Row],[H_phase]])))*0.15</f>
        <v>-1.0839941299686736E-3</v>
      </c>
      <c r="I156">
        <f>(10^(_10sept_0_107[[#This Row],[H_mag_adj]]/20)*SIN(RADIANS(_10sept_0_107[[#This Row],[H_phase]])))*0.15</f>
        <v>9.1119226126783182E-4</v>
      </c>
      <c r="J156">
        <f>(10^(_10sept_0_107[[#This Row],[V_mag_adj]]/20)*COS(RADIANS(_10sept_0_107[[#This Row],[V_phase]])))*0.15</f>
        <v>-1.0734782316093611E-3</v>
      </c>
      <c r="K156">
        <f>(10^(_10sept_0_107[[#This Row],[V_mag_adj]]/20)*SIN(RADIANS(_10sept_0_107[[#This Row],[V_phase]])))*0.15</f>
        <v>9.2105754513017275E-4</v>
      </c>
    </row>
    <row r="157" spans="1:11" x14ac:dyDescent="0.25">
      <c r="A157">
        <v>-26</v>
      </c>
      <c r="B157">
        <v>-0.51</v>
      </c>
      <c r="C157">
        <v>150.88</v>
      </c>
      <c r="D157">
        <v>-0.52</v>
      </c>
      <c r="E157">
        <v>150.13</v>
      </c>
      <c r="F157">
        <f>_10sept_0_107[[#This Row],[H_mag]]-40</f>
        <v>-40.51</v>
      </c>
      <c r="G157">
        <f>_10sept_0_107[[#This Row],[V_mag]]-40</f>
        <v>-40.520000000000003</v>
      </c>
      <c r="H157">
        <f>(10^(_10sept_0_107[[#This Row],[H_mag_adj]]/20)*COS(RADIANS(_10sept_0_107[[#This Row],[H_phase]])))*0.15</f>
        <v>-1.2356773350885441E-3</v>
      </c>
      <c r="I157">
        <f>(10^(_10sept_0_107[[#This Row],[H_mag_adj]]/20)*SIN(RADIANS(_10sept_0_107[[#This Row],[H_phase]])))*0.15</f>
        <v>6.8833424927781657E-4</v>
      </c>
      <c r="J157">
        <f>(10^(_10sept_0_107[[#This Row],[V_mag_adj]]/20)*COS(RADIANS(_10sept_0_107[[#This Row],[V_phase]])))*0.15</f>
        <v>-1.2251501361880801E-3</v>
      </c>
      <c r="K157">
        <f>(10^(_10sept_0_107[[#This Row],[V_mag_adj]]/20)*SIN(RADIANS(_10sept_0_107[[#This Row],[V_phase]])))*0.15</f>
        <v>7.0363923347389933E-4</v>
      </c>
    </row>
    <row r="158" spans="1:11" x14ac:dyDescent="0.25">
      <c r="A158">
        <v>-25</v>
      </c>
      <c r="B158">
        <v>-0.5</v>
      </c>
      <c r="C158">
        <v>161.37</v>
      </c>
      <c r="D158">
        <v>-0.53</v>
      </c>
      <c r="E158">
        <v>161.16999999999999</v>
      </c>
      <c r="F158">
        <f>_10sept_0_107[[#This Row],[H_mag]]-40</f>
        <v>-40.5</v>
      </c>
      <c r="G158">
        <f>_10sept_0_107[[#This Row],[V_mag]]-40</f>
        <v>-40.53</v>
      </c>
      <c r="H158">
        <f>(10^(_10sept_0_107[[#This Row],[H_mag_adj]]/20)*COS(RADIANS(_10sept_0_107[[#This Row],[H_phase]])))*0.15</f>
        <v>-1.3418899327969206E-3</v>
      </c>
      <c r="I158">
        <f>(10^(_10sept_0_107[[#This Row],[H_mag_adj]]/20)*SIN(RADIANS(_10sept_0_107[[#This Row],[H_phase]])))*0.15</f>
        <v>4.523781814579509E-4</v>
      </c>
      <c r="J158">
        <f>(10^(_10sept_0_107[[#This Row],[V_mag_adj]]/20)*COS(RADIANS(_10sept_0_107[[#This Row],[V_phase]])))*0.15</f>
        <v>-1.3356814068277219E-3</v>
      </c>
      <c r="K158">
        <f>(10^(_10sept_0_107[[#This Row],[V_mag_adj]]/20)*SIN(RADIANS(_10sept_0_107[[#This Row],[V_phase]])))*0.15</f>
        <v>4.5548359089444277E-4</v>
      </c>
    </row>
    <row r="159" spans="1:11" x14ac:dyDescent="0.25">
      <c r="A159">
        <v>-24</v>
      </c>
      <c r="B159">
        <v>-0.47</v>
      </c>
      <c r="C159">
        <v>171.98</v>
      </c>
      <c r="D159">
        <v>-0.5</v>
      </c>
      <c r="E159">
        <v>171.41</v>
      </c>
      <c r="F159">
        <f>_10sept_0_107[[#This Row],[H_mag]]-40</f>
        <v>-40.47</v>
      </c>
      <c r="G159">
        <f>_10sept_0_107[[#This Row],[V_mag]]-40</f>
        <v>-40.5</v>
      </c>
      <c r="H159">
        <f>(10^(_10sept_0_107[[#This Row],[H_mag_adj]]/20)*COS(RADIANS(_10sept_0_107[[#This Row],[H_phase]])))*0.15</f>
        <v>-1.4070926739187042E-3</v>
      </c>
      <c r="I159">
        <f>(10^(_10sept_0_107[[#This Row],[H_mag_adj]]/20)*SIN(RADIANS(_10sept_0_107[[#This Row],[H_phase]])))*0.15</f>
        <v>1.9825487290605143E-4</v>
      </c>
      <c r="J159">
        <f>(10^(_10sept_0_107[[#This Row],[V_mag_adj]]/20)*COS(RADIANS(_10sept_0_107[[#This Row],[V_phase]])))*0.15</f>
        <v>-1.4002062603027481E-3</v>
      </c>
      <c r="K159">
        <f>(10^(_10sept_0_107[[#This Row],[V_mag_adj]]/20)*SIN(RADIANS(_10sept_0_107[[#This Row],[V_phase]])))*0.15</f>
        <v>2.1151132217902668E-4</v>
      </c>
    </row>
    <row r="160" spans="1:11" x14ac:dyDescent="0.25">
      <c r="A160">
        <v>-23</v>
      </c>
      <c r="B160">
        <v>-0.43</v>
      </c>
      <c r="C160">
        <v>-177.97</v>
      </c>
      <c r="D160">
        <v>-0.45</v>
      </c>
      <c r="E160">
        <v>-178.22</v>
      </c>
      <c r="F160">
        <f>_10sept_0_107[[#This Row],[H_mag]]-40</f>
        <v>-40.43</v>
      </c>
      <c r="G160">
        <f>_10sept_0_107[[#This Row],[V_mag]]-40</f>
        <v>-40.450000000000003</v>
      </c>
      <c r="H160">
        <f>(10^(_10sept_0_107[[#This Row],[H_mag_adj]]/20)*COS(RADIANS(_10sept_0_107[[#This Row],[H_phase]])))*0.15</f>
        <v>-1.4266538657608573E-3</v>
      </c>
      <c r="I160">
        <f>(10^(_10sept_0_107[[#This Row],[H_mag_adj]]/20)*SIN(RADIANS(_10sept_0_107[[#This Row],[H_phase]])))*0.15</f>
        <v>-5.0567769681385974E-5</v>
      </c>
      <c r="J160">
        <f>(10^(_10sept_0_107[[#This Row],[V_mag_adj]]/20)*COS(RADIANS(_10sept_0_107[[#This Row],[V_phase]])))*0.15</f>
        <v>-1.4235792387950763E-3</v>
      </c>
      <c r="K160">
        <f>(10^(_10sept_0_107[[#This Row],[V_mag_adj]]/20)*SIN(RADIANS(_10sept_0_107[[#This Row],[V_phase]])))*0.15</f>
        <v>-4.4240371664728409E-5</v>
      </c>
    </row>
    <row r="161" spans="1:11" x14ac:dyDescent="0.25">
      <c r="A161">
        <v>-22</v>
      </c>
      <c r="B161">
        <v>-0.37</v>
      </c>
      <c r="C161">
        <v>-167.34</v>
      </c>
      <c r="D161">
        <v>-0.39</v>
      </c>
      <c r="E161">
        <v>-167.69</v>
      </c>
      <c r="F161">
        <f>_10sept_0_107[[#This Row],[H_mag]]-40</f>
        <v>-40.369999999999997</v>
      </c>
      <c r="G161">
        <f>_10sept_0_107[[#This Row],[V_mag]]-40</f>
        <v>-40.39</v>
      </c>
      <c r="H161">
        <f>(10^(_10sept_0_107[[#This Row],[H_mag_adj]]/20)*COS(RADIANS(_10sept_0_107[[#This Row],[H_phase]])))*0.15</f>
        <v>-1.4024976047922323E-3</v>
      </c>
      <c r="I161">
        <f>(10^(_10sept_0_107[[#This Row],[H_mag_adj]]/20)*SIN(RADIANS(_10sept_0_107[[#This Row],[H_phase]])))*0.15</f>
        <v>-3.1503779239975085E-4</v>
      </c>
      <c r="J161">
        <f>(10^(_10sept_0_107[[#This Row],[V_mag_adj]]/20)*COS(RADIANS(_10sept_0_107[[#This Row],[V_phase]])))*0.15</f>
        <v>-1.4011658608264344E-3</v>
      </c>
      <c r="K161">
        <f>(10^(_10sept_0_107[[#This Row],[V_mag_adj]]/20)*SIN(RADIANS(_10sept_0_107[[#This Row],[V_phase]])))*0.15</f>
        <v>-3.0575974843425686E-4</v>
      </c>
    </row>
    <row r="162" spans="1:11" x14ac:dyDescent="0.25">
      <c r="A162">
        <v>-21</v>
      </c>
      <c r="B162">
        <v>-0.3</v>
      </c>
      <c r="C162">
        <v>-157.04</v>
      </c>
      <c r="D162">
        <v>-0.32</v>
      </c>
      <c r="E162">
        <v>-157.21</v>
      </c>
      <c r="F162">
        <f>_10sept_0_107[[#This Row],[H_mag]]-40</f>
        <v>-40.299999999999997</v>
      </c>
      <c r="G162">
        <f>_10sept_0_107[[#This Row],[V_mag]]-40</f>
        <v>-40.32</v>
      </c>
      <c r="H162">
        <f>(10^(_10sept_0_107[[#This Row],[H_mag_adj]]/20)*COS(RADIANS(_10sept_0_107[[#This Row],[H_phase]])))*0.15</f>
        <v>-1.3342767407252532E-3</v>
      </c>
      <c r="I162">
        <f>(10^(_10sept_0_107[[#This Row],[H_mag_adj]]/20)*SIN(RADIANS(_10sept_0_107[[#This Row],[H_phase]])))*0.15</f>
        <v>-5.6526786212629152E-4</v>
      </c>
      <c r="J162">
        <f>(10^(_10sept_0_107[[#This Row],[V_mag_adj]]/20)*COS(RADIANS(_10sept_0_107[[#This Row],[V_phase]])))*0.15</f>
        <v>-1.3328754534149838E-3</v>
      </c>
      <c r="K162">
        <f>(10^(_10sept_0_107[[#This Row],[V_mag_adj]]/20)*SIN(RADIANS(_10sept_0_107[[#This Row],[V_phase]])))*0.15</f>
        <v>-5.6001553187269505E-4</v>
      </c>
    </row>
    <row r="163" spans="1:11" x14ac:dyDescent="0.25">
      <c r="A163">
        <v>-20</v>
      </c>
      <c r="B163">
        <v>-0.23</v>
      </c>
      <c r="C163">
        <v>-148.15</v>
      </c>
      <c r="D163">
        <v>-0.26</v>
      </c>
      <c r="E163">
        <v>-148.18</v>
      </c>
      <c r="F163">
        <f>_10sept_0_107[[#This Row],[H_mag]]-40</f>
        <v>-40.229999999999997</v>
      </c>
      <c r="G163">
        <f>_10sept_0_107[[#This Row],[V_mag]]-40</f>
        <v>-40.26</v>
      </c>
      <c r="H163">
        <f>(10^(_10sept_0_107[[#This Row],[H_mag_adj]]/20)*COS(RADIANS(_10sept_0_107[[#This Row],[H_phase]])))*0.15</f>
        <v>-1.2408524414247127E-3</v>
      </c>
      <c r="I163">
        <f>(10^(_10sept_0_107[[#This Row],[H_mag_adj]]/20)*SIN(RADIANS(_10sept_0_107[[#This Row],[H_phase]])))*0.15</f>
        <v>-7.7086105170604262E-4</v>
      </c>
      <c r="J163">
        <f>(10^(_10sept_0_107[[#This Row],[V_mag_adj]]/20)*COS(RADIANS(_10sept_0_107[[#This Row],[V_phase]])))*0.15</f>
        <v>-1.2369761423636795E-3</v>
      </c>
      <c r="K163">
        <f>(10^(_10sept_0_107[[#This Row],[V_mag_adj]]/20)*SIN(RADIANS(_10sept_0_107[[#This Row],[V_phase]])))*0.15</f>
        <v>-7.6755561062340216E-4</v>
      </c>
    </row>
    <row r="164" spans="1:11" x14ac:dyDescent="0.25">
      <c r="A164">
        <v>-19</v>
      </c>
      <c r="B164">
        <v>-0.16</v>
      </c>
      <c r="C164">
        <v>-138.91999999999999</v>
      </c>
      <c r="D164">
        <v>-0.19</v>
      </c>
      <c r="E164">
        <v>-139.52000000000001</v>
      </c>
      <c r="F164">
        <f>_10sept_0_107[[#This Row],[H_mag]]-40</f>
        <v>-40.159999999999997</v>
      </c>
      <c r="G164">
        <f>_10sept_0_107[[#This Row],[V_mag]]-40</f>
        <v>-40.19</v>
      </c>
      <c r="H164">
        <f>(10^(_10sept_0_107[[#This Row],[H_mag_adj]]/20)*COS(RADIANS(_10sept_0_107[[#This Row],[H_phase]])))*0.15</f>
        <v>-1.1100518163762831E-3</v>
      </c>
      <c r="I164">
        <f>(10^(_10sept_0_107[[#This Row],[H_mag_adj]]/20)*SIN(RADIANS(_10sept_0_107[[#This Row],[H_phase]])))*0.15</f>
        <v>-9.6767777080681433E-4</v>
      </c>
      <c r="J164">
        <f>(10^(_10sept_0_107[[#This Row],[V_mag_adj]]/20)*COS(RADIANS(_10sept_0_107[[#This Row],[V_phase]])))*0.15</f>
        <v>-1.116262165538652E-3</v>
      </c>
      <c r="K164">
        <f>(10^(_10sept_0_107[[#This Row],[V_mag_adj]]/20)*SIN(RADIANS(_10sept_0_107[[#This Row],[V_phase]])))*0.15</f>
        <v>-9.5270427636300373E-4</v>
      </c>
    </row>
    <row r="165" spans="1:11" x14ac:dyDescent="0.25">
      <c r="A165">
        <v>-18</v>
      </c>
      <c r="B165">
        <v>-0.09</v>
      </c>
      <c r="C165">
        <v>-130.13</v>
      </c>
      <c r="D165">
        <v>-0.11</v>
      </c>
      <c r="E165">
        <v>-130.16</v>
      </c>
      <c r="F165">
        <f>_10sept_0_107[[#This Row],[H_mag]]-40</f>
        <v>-40.090000000000003</v>
      </c>
      <c r="G165">
        <f>_10sept_0_107[[#This Row],[V_mag]]-40</f>
        <v>-40.11</v>
      </c>
      <c r="H165">
        <f>(10^(_10sept_0_107[[#This Row],[H_mag_adj]]/20)*COS(RADIANS(_10sept_0_107[[#This Row],[H_phase]])))*0.15</f>
        <v>-9.5682031751298112E-4</v>
      </c>
      <c r="I165">
        <f>(10^(_10sept_0_107[[#This Row],[H_mag_adj]]/20)*SIN(RADIANS(_10sept_0_107[[#This Row],[H_phase]])))*0.15</f>
        <v>-1.1350538961493969E-3</v>
      </c>
      <c r="J165">
        <f>(10^(_10sept_0_107[[#This Row],[V_mag_adj]]/20)*COS(RADIANS(_10sept_0_107[[#This Row],[V_phase]])))*0.15</f>
        <v>-9.5521250691380552E-4</v>
      </c>
      <c r="K165">
        <f>(10^(_10sept_0_107[[#This Row],[V_mag_adj]]/20)*SIN(RADIANS(_10sept_0_107[[#This Row],[V_phase]])))*0.15</f>
        <v>-1.1319433517184329E-3</v>
      </c>
    </row>
    <row r="166" spans="1:11" x14ac:dyDescent="0.25">
      <c r="A166">
        <v>-17</v>
      </c>
      <c r="B166">
        <v>-0.03</v>
      </c>
      <c r="C166">
        <v>-121.23</v>
      </c>
      <c r="D166">
        <v>-0.06</v>
      </c>
      <c r="E166">
        <v>-121.39</v>
      </c>
      <c r="F166">
        <f>_10sept_0_107[[#This Row],[H_mag]]-40</f>
        <v>-40.03</v>
      </c>
      <c r="G166">
        <f>_10sept_0_107[[#This Row],[V_mag]]-40</f>
        <v>-40.06</v>
      </c>
      <c r="H166">
        <f>(10^(_10sept_0_107[[#This Row],[H_mag_adj]]/20)*COS(RADIANS(_10sept_0_107[[#This Row],[H_phase]])))*0.15</f>
        <v>-7.7503071965797483E-4</v>
      </c>
      <c r="I166">
        <f>(10^(_10sept_0_107[[#This Row],[H_mag_adj]]/20)*SIN(RADIANS(_10sept_0_107[[#This Row],[H_phase]])))*0.15</f>
        <v>-1.2782169192017215E-3</v>
      </c>
      <c r="J166">
        <f>(10^(_10sept_0_107[[#This Row],[V_mag_adj]]/20)*COS(RADIANS(_10sept_0_107[[#This Row],[V_phase]])))*0.15</f>
        <v>-7.7591260752933741E-4</v>
      </c>
      <c r="K166">
        <f>(10^(_10sept_0_107[[#This Row],[V_mag_adj]]/20)*SIN(RADIANS(_10sept_0_107[[#This Row],[V_phase]])))*0.15</f>
        <v>-1.2716479340396242E-3</v>
      </c>
    </row>
    <row r="167" spans="1:11" x14ac:dyDescent="0.25">
      <c r="A167">
        <v>-16</v>
      </c>
      <c r="B167">
        <v>0</v>
      </c>
      <c r="C167">
        <v>-113.11</v>
      </c>
      <c r="D167">
        <v>-0.02</v>
      </c>
      <c r="E167">
        <v>-113.11</v>
      </c>
      <c r="F167">
        <f>_10sept_0_107[[#This Row],[H_mag]]-40</f>
        <v>-40</v>
      </c>
      <c r="G167">
        <f>_10sept_0_107[[#This Row],[V_mag]]-40</f>
        <v>-40.020000000000003</v>
      </c>
      <c r="H167">
        <f>(10^(_10sept_0_107[[#This Row],[H_mag_adj]]/20)*COS(RADIANS(_10sept_0_107[[#This Row],[H_phase]])))*0.15</f>
        <v>-5.887464746455489E-4</v>
      </c>
      <c r="I167">
        <f>(10^(_10sept_0_107[[#This Row],[H_mag_adj]]/20)*SIN(RADIANS(_10sept_0_107[[#This Row],[H_phase]])))*0.15</f>
        <v>-1.3796295113516666E-3</v>
      </c>
      <c r="J167">
        <f>(10^(_10sept_0_107[[#This Row],[V_mag_adj]]/20)*COS(RADIANS(_10sept_0_107[[#This Row],[V_phase]])))*0.15</f>
        <v>-5.873923953291667E-4</v>
      </c>
      <c r="K167">
        <f>(10^(_10sept_0_107[[#This Row],[V_mag_adj]]/20)*SIN(RADIANS(_10sept_0_107[[#This Row],[V_phase]])))*0.15</f>
        <v>-1.3764564515270342E-3</v>
      </c>
    </row>
    <row r="168" spans="1:11" x14ac:dyDescent="0.25">
      <c r="A168">
        <v>-15</v>
      </c>
      <c r="B168">
        <v>0</v>
      </c>
      <c r="C168">
        <v>-105.25</v>
      </c>
      <c r="D168">
        <v>-0.03</v>
      </c>
      <c r="E168">
        <v>-105.3</v>
      </c>
      <c r="F168">
        <f>_10sept_0_107[[#This Row],[H_mag]]-40</f>
        <v>-40</v>
      </c>
      <c r="G168">
        <f>_10sept_0_107[[#This Row],[V_mag]]-40</f>
        <v>-40.03</v>
      </c>
      <c r="H168">
        <f>(10^(_10sept_0_107[[#This Row],[H_mag_adj]]/20)*COS(RADIANS(_10sept_0_107[[#This Row],[H_phase]])))*0.15</f>
        <v>-3.9454682168696225E-4</v>
      </c>
      <c r="I168">
        <f>(10^(_10sept_0_107[[#This Row],[H_mag_adj]]/20)*SIN(RADIANS(_10sept_0_107[[#This Row],[H_phase]])))*0.15</f>
        <v>-1.4471809857432194E-3</v>
      </c>
      <c r="J168">
        <f>(10^(_10sept_0_107[[#This Row],[V_mag_adj]]/20)*COS(RADIANS(_10sept_0_107[[#This Row],[V_phase]])))*0.15</f>
        <v>-3.9444485525174674E-4</v>
      </c>
      <c r="K168">
        <f>(10^(_10sept_0_107[[#This Row],[V_mag_adj]]/20)*SIN(RADIANS(_10sept_0_107[[#This Row],[V_phase]])))*0.15</f>
        <v>-1.4418475526603105E-3</v>
      </c>
    </row>
    <row r="169" spans="1:11" x14ac:dyDescent="0.25">
      <c r="A169">
        <v>-14</v>
      </c>
      <c r="B169">
        <v>-0.04</v>
      </c>
      <c r="C169">
        <v>-97.43</v>
      </c>
      <c r="D169">
        <v>-0.08</v>
      </c>
      <c r="E169">
        <v>-97.64</v>
      </c>
      <c r="F169">
        <f>_10sept_0_107[[#This Row],[H_mag]]-40</f>
        <v>-40.04</v>
      </c>
      <c r="G169">
        <f>_10sept_0_107[[#This Row],[V_mag]]-40</f>
        <v>-40.08</v>
      </c>
      <c r="H169">
        <f>(10^(_10sept_0_107[[#This Row],[H_mag_adj]]/20)*COS(RADIANS(_10sept_0_107[[#This Row],[H_phase]])))*0.15</f>
        <v>-1.9308100363831722E-4</v>
      </c>
      <c r="I169">
        <f>(10^(_10sept_0_107[[#This Row],[H_mag_adj]]/20)*SIN(RADIANS(_10sept_0_107[[#This Row],[H_phase]])))*0.15</f>
        <v>-1.4805713768821639E-3</v>
      </c>
      <c r="J169">
        <f>(10^(_10sept_0_107[[#This Row],[V_mag_adj]]/20)*COS(RADIANS(_10sept_0_107[[#This Row],[V_phase]])))*0.15</f>
        <v>-1.9759421864814388E-4</v>
      </c>
      <c r="K169">
        <f>(10^(_10sept_0_107[[#This Row],[V_mag_adj]]/20)*SIN(RADIANS(_10sept_0_107[[#This Row],[V_phase]])))*0.15</f>
        <v>-1.4730544445307485E-3</v>
      </c>
    </row>
    <row r="170" spans="1:11" x14ac:dyDescent="0.25">
      <c r="A170">
        <v>-13</v>
      </c>
      <c r="B170">
        <v>-0.11</v>
      </c>
      <c r="C170">
        <v>-89.66</v>
      </c>
      <c r="D170">
        <v>-0.14000000000000001</v>
      </c>
      <c r="E170">
        <v>-89.59</v>
      </c>
      <c r="F170">
        <f>_10sept_0_107[[#This Row],[H_mag]]-40</f>
        <v>-40.11</v>
      </c>
      <c r="G170">
        <f>_10sept_0_107[[#This Row],[V_mag]]-40</f>
        <v>-40.14</v>
      </c>
      <c r="H170">
        <f>(10^(_10sept_0_107[[#This Row],[H_mag_adj]]/20)*COS(RADIANS(_10sept_0_107[[#This Row],[H_phase]])))*0.15</f>
        <v>8.7891119208443388E-6</v>
      </c>
      <c r="I170">
        <f>(10^(_10sept_0_107[[#This Row],[H_mag_adj]]/20)*SIN(RADIANS(_10sept_0_107[[#This Row],[H_phase]])))*0.15</f>
        <v>-1.4810973757237434E-3</v>
      </c>
      <c r="J170">
        <f>(10^(_10sept_0_107[[#This Row],[V_mag_adj]]/20)*COS(RADIANS(_10sept_0_107[[#This Row],[V_phase]])))*0.15</f>
        <v>1.0562063567067974E-5</v>
      </c>
      <c r="K170">
        <f>(10^(_10sept_0_107[[#This Row],[V_mag_adj]]/20)*SIN(RADIANS(_10sept_0_107[[#This Row],[V_phase]])))*0.15</f>
        <v>-1.4759788682095049E-3</v>
      </c>
    </row>
    <row r="171" spans="1:11" x14ac:dyDescent="0.25">
      <c r="A171">
        <v>-12</v>
      </c>
      <c r="B171">
        <v>-0.21</v>
      </c>
      <c r="C171">
        <v>-82.25</v>
      </c>
      <c r="D171">
        <v>-0.25</v>
      </c>
      <c r="E171">
        <v>-82.61</v>
      </c>
      <c r="F171">
        <f>_10sept_0_107[[#This Row],[H_mag]]-40</f>
        <v>-40.21</v>
      </c>
      <c r="G171">
        <f>_10sept_0_107[[#This Row],[V_mag]]-40</f>
        <v>-40.25</v>
      </c>
      <c r="H171">
        <f>(10^(_10sept_0_107[[#This Row],[H_mag_adj]]/20)*COS(RADIANS(_10sept_0_107[[#This Row],[H_phase]])))*0.15</f>
        <v>1.9744457514417953E-4</v>
      </c>
      <c r="I171">
        <f>(10^(_10sept_0_107[[#This Row],[H_mag_adj]]/20)*SIN(RADIANS(_10sept_0_107[[#This Row],[H_phase]])))*0.15</f>
        <v>-1.4507953021702779E-3</v>
      </c>
      <c r="J171">
        <f>(10^(_10sept_0_107[[#This Row],[V_mag_adj]]/20)*COS(RADIANS(_10sept_0_107[[#This Row],[V_phase]])))*0.15</f>
        <v>1.8745984667135814E-4</v>
      </c>
      <c r="K171">
        <f>(10^(_10sept_0_107[[#This Row],[V_mag_adj]]/20)*SIN(RADIANS(_10sept_0_107[[#This Row],[V_phase]])))*0.15</f>
        <v>-1.4453358701455082E-3</v>
      </c>
    </row>
    <row r="172" spans="1:11" x14ac:dyDescent="0.25">
      <c r="A172">
        <v>-11</v>
      </c>
      <c r="B172">
        <v>-0.32</v>
      </c>
      <c r="C172">
        <v>-75.040000000000006</v>
      </c>
      <c r="D172">
        <v>-0.34</v>
      </c>
      <c r="E172">
        <v>-75.260000000000005</v>
      </c>
      <c r="F172">
        <f>_10sept_0_107[[#This Row],[H_mag]]-40</f>
        <v>-40.32</v>
      </c>
      <c r="G172">
        <f>_10sept_0_107[[#This Row],[V_mag]]-40</f>
        <v>-40.340000000000003</v>
      </c>
      <c r="H172">
        <f>(10^(_10sept_0_107[[#This Row],[H_mag_adj]]/20)*COS(RADIANS(_10sept_0_107[[#This Row],[H_phase]])))*0.15</f>
        <v>3.7321094252805144E-4</v>
      </c>
      <c r="I172">
        <f>(10^(_10sept_0_107[[#This Row],[H_mag_adj]]/20)*SIN(RADIANS(_10sept_0_107[[#This Row],[H_phase]])))*0.15</f>
        <v>-1.3967419098144724E-3</v>
      </c>
      <c r="J172">
        <f>(10^(_10sept_0_107[[#This Row],[V_mag_adj]]/20)*COS(RADIANS(_10sept_0_107[[#This Row],[V_phase]])))*0.15</f>
        <v>3.6699908031287876E-4</v>
      </c>
      <c r="K172">
        <f>(10^(_10sept_0_107[[#This Row],[V_mag_adj]]/20)*SIN(RADIANS(_10sept_0_107[[#This Row],[V_phase]])))*0.15</f>
        <v>-1.394948947600054E-3</v>
      </c>
    </row>
    <row r="173" spans="1:11" x14ac:dyDescent="0.25">
      <c r="A173">
        <v>-10</v>
      </c>
      <c r="B173">
        <v>-0.41</v>
      </c>
      <c r="C173">
        <v>-67.53</v>
      </c>
      <c r="D173">
        <v>-0.45</v>
      </c>
      <c r="E173">
        <v>-67.819999999999993</v>
      </c>
      <c r="F173">
        <f>_10sept_0_107[[#This Row],[H_mag]]-40</f>
        <v>-40.409999999999997</v>
      </c>
      <c r="G173">
        <f>_10sept_0_107[[#This Row],[V_mag]]-40</f>
        <v>-40.450000000000003</v>
      </c>
      <c r="H173">
        <f>(10^(_10sept_0_107[[#This Row],[H_mag_adj]]/20)*COS(RADIANS(_10sept_0_107[[#This Row],[H_phase]])))*0.15</f>
        <v>5.4686676443152233E-4</v>
      </c>
      <c r="I173">
        <f>(10^(_10sept_0_107[[#This Row],[H_mag_adj]]/20)*SIN(RADIANS(_10sept_0_107[[#This Row],[H_phase]])))*0.15</f>
        <v>-1.3222108778038265E-3</v>
      </c>
      <c r="J173">
        <f>(10^(_10sept_0_107[[#This Row],[V_mag_adj]]/20)*COS(RADIANS(_10sept_0_107[[#This Row],[V_phase]])))*0.15</f>
        <v>5.3768563336140855E-4</v>
      </c>
      <c r="K173">
        <f>(10^(_10sept_0_107[[#This Row],[V_mag_adj]]/20)*SIN(RADIANS(_10sept_0_107[[#This Row],[V_phase]])))*0.15</f>
        <v>-1.3188742242117488E-3</v>
      </c>
    </row>
    <row r="174" spans="1:11" x14ac:dyDescent="0.25">
      <c r="A174">
        <v>-9</v>
      </c>
      <c r="B174">
        <v>-0.5</v>
      </c>
      <c r="C174">
        <v>-59.66</v>
      </c>
      <c r="D174">
        <v>-0.53</v>
      </c>
      <c r="E174">
        <v>-60.15</v>
      </c>
      <c r="F174">
        <f>_10sept_0_107[[#This Row],[H_mag]]-40</f>
        <v>-40.5</v>
      </c>
      <c r="G174">
        <f>_10sept_0_107[[#This Row],[V_mag]]-40</f>
        <v>-40.53</v>
      </c>
      <c r="H174">
        <f>(10^(_10sept_0_107[[#This Row],[H_mag_adj]]/20)*COS(RADIANS(_10sept_0_107[[#This Row],[H_phase]])))*0.15</f>
        <v>7.1531058038346799E-4</v>
      </c>
      <c r="I174">
        <f>(10^(_10sept_0_107[[#This Row],[H_mag_adj]]/20)*SIN(RADIANS(_10sept_0_107[[#This Row],[H_phase]])))*0.15</f>
        <v>-1.2221478570092871E-3</v>
      </c>
      <c r="J174">
        <f>(10^(_10sept_0_107[[#This Row],[V_mag_adj]]/20)*COS(RADIANS(_10sept_0_107[[#This Row],[V_phase]])))*0.15</f>
        <v>7.0240239620993951E-4</v>
      </c>
      <c r="K174">
        <f>(10^(_10sept_0_107[[#This Row],[V_mag_adj]]/20)*SIN(RADIANS(_10sept_0_107[[#This Row],[V_phase]])))*0.15</f>
        <v>-1.2239857008633367E-3</v>
      </c>
    </row>
    <row r="175" spans="1:11" x14ac:dyDescent="0.25">
      <c r="A175">
        <v>-8</v>
      </c>
      <c r="B175">
        <v>-0.59</v>
      </c>
      <c r="C175">
        <v>-52.62</v>
      </c>
      <c r="D175">
        <v>-0.61</v>
      </c>
      <c r="E175">
        <v>-53.14</v>
      </c>
      <c r="F175">
        <f>_10sept_0_107[[#This Row],[H_mag]]-40</f>
        <v>-40.590000000000003</v>
      </c>
      <c r="G175">
        <f>_10sept_0_107[[#This Row],[V_mag]]-40</f>
        <v>-40.61</v>
      </c>
      <c r="H175">
        <f>(10^(_10sept_0_107[[#This Row],[H_mag_adj]]/20)*COS(RADIANS(_10sept_0_107[[#This Row],[H_phase]])))*0.15</f>
        <v>8.5084493655654295E-4</v>
      </c>
      <c r="I175">
        <f>(10^(_10sept_0_107[[#This Row],[H_mag_adj]]/20)*SIN(RADIANS(_10sept_0_107[[#This Row],[H_phase]])))*0.15</f>
        <v>-1.1136644345624675E-3</v>
      </c>
      <c r="J175">
        <f>(10^(_10sept_0_107[[#This Row],[V_mag_adj]]/20)*COS(RADIANS(_10sept_0_107[[#This Row],[V_phase]])))*0.15</f>
        <v>8.3876917368503169E-4</v>
      </c>
      <c r="K175">
        <f>(10^(_10sept_0_107[[#This Row],[V_mag_adj]]/20)*SIN(RADIANS(_10sept_0_107[[#This Row],[V_phase]])))*0.15</f>
        <v>-1.1187614755478067E-3</v>
      </c>
    </row>
    <row r="176" spans="1:11" x14ac:dyDescent="0.25">
      <c r="A176">
        <v>-7</v>
      </c>
      <c r="B176">
        <v>-0.63</v>
      </c>
      <c r="C176">
        <v>-45.27</v>
      </c>
      <c r="D176">
        <v>-0.64</v>
      </c>
      <c r="E176">
        <v>-45.82</v>
      </c>
      <c r="F176">
        <f>_10sept_0_107[[#This Row],[H_mag]]-40</f>
        <v>-40.630000000000003</v>
      </c>
      <c r="G176">
        <f>_10sept_0_107[[#This Row],[V_mag]]-40</f>
        <v>-40.64</v>
      </c>
      <c r="H176">
        <f>(10^(_10sept_0_107[[#This Row],[H_mag_adj]]/20)*COS(RADIANS(_10sept_0_107[[#This Row],[H_phase]])))*0.15</f>
        <v>9.8179320505673755E-4</v>
      </c>
      <c r="I176">
        <f>(10^(_10sept_0_107[[#This Row],[H_mag_adj]]/20)*SIN(RADIANS(_10sept_0_107[[#This Row],[H_phase]])))*0.15</f>
        <v>-9.9109026821461829E-4</v>
      </c>
      <c r="J176">
        <f>(10^(_10sept_0_107[[#This Row],[V_mag_adj]]/20)*COS(RADIANS(_10sept_0_107[[#This Row],[V_phase]])))*0.15</f>
        <v>9.7111565132468206E-4</v>
      </c>
      <c r="K176">
        <f>(10^(_10sept_0_107[[#This Row],[V_mag_adj]]/20)*SIN(RADIANS(_10sept_0_107[[#This Row],[V_phase]])))*0.15</f>
        <v>-9.9931782943562001E-4</v>
      </c>
    </row>
    <row r="177" spans="1:11" x14ac:dyDescent="0.25">
      <c r="A177">
        <v>-6</v>
      </c>
      <c r="B177">
        <v>-0.65</v>
      </c>
      <c r="C177">
        <v>-38.450000000000003</v>
      </c>
      <c r="D177">
        <v>-0.67</v>
      </c>
      <c r="E177">
        <v>-38.979999999999997</v>
      </c>
      <c r="F177">
        <f>_10sept_0_107[[#This Row],[H_mag]]-40</f>
        <v>-40.65</v>
      </c>
      <c r="G177">
        <f>_10sept_0_107[[#This Row],[V_mag]]-40</f>
        <v>-40.67</v>
      </c>
      <c r="H177">
        <f>(10^(_10sept_0_107[[#This Row],[H_mag_adj]]/20)*COS(RADIANS(_10sept_0_107[[#This Row],[H_phase]])))*0.15</f>
        <v>1.0900259174848684E-3</v>
      </c>
      <c r="I177">
        <f>(10^(_10sept_0_107[[#This Row],[H_mag_adj]]/20)*SIN(RADIANS(_10sept_0_107[[#This Row],[H_phase]])))*0.15</f>
        <v>-8.6549375597205888E-4</v>
      </c>
      <c r="J177">
        <f>(10^(_10sept_0_107[[#This Row],[V_mag_adj]]/20)*COS(RADIANS(_10sept_0_107[[#This Row],[V_phase]])))*0.15</f>
        <v>1.0794848978398167E-3</v>
      </c>
      <c r="K177">
        <f>(10^(_10sept_0_107[[#This Row],[V_mag_adj]]/20)*SIN(RADIANS(_10sept_0_107[[#This Row],[V_phase]])))*0.15</f>
        <v>-8.7352590522782379E-4</v>
      </c>
    </row>
    <row r="178" spans="1:11" x14ac:dyDescent="0.25">
      <c r="A178">
        <v>-5</v>
      </c>
      <c r="B178">
        <v>-0.64</v>
      </c>
      <c r="C178">
        <v>-31.73</v>
      </c>
      <c r="D178">
        <v>-0.65</v>
      </c>
      <c r="E178">
        <v>-31.97</v>
      </c>
      <c r="F178">
        <f>_10sept_0_107[[#This Row],[H_mag]]-40</f>
        <v>-40.64</v>
      </c>
      <c r="G178">
        <f>_10sept_0_107[[#This Row],[V_mag]]-40</f>
        <v>-40.65</v>
      </c>
      <c r="H178">
        <f>(10^(_10sept_0_107[[#This Row],[H_mag_adj]]/20)*COS(RADIANS(_10sept_0_107[[#This Row],[H_phase]])))*0.15</f>
        <v>1.1851788321540296E-3</v>
      </c>
      <c r="I178">
        <f>(10^(_10sept_0_107[[#This Row],[H_mag_adj]]/20)*SIN(RADIANS(_10sept_0_107[[#This Row],[H_phase]])))*0.15</f>
        <v>-7.3283891019083522E-4</v>
      </c>
      <c r="J178">
        <f>(10^(_10sept_0_107[[#This Row],[V_mag_adj]]/20)*COS(RADIANS(_10sept_0_107[[#This Row],[V_phase]])))*0.15</f>
        <v>1.1807385768024925E-3</v>
      </c>
      <c r="K178">
        <f>(10^(_10sept_0_107[[#This Row],[V_mag_adj]]/20)*SIN(RADIANS(_10sept_0_107[[#This Row],[V_phase]])))*0.15</f>
        <v>-7.369480006525394E-4</v>
      </c>
    </row>
    <row r="179" spans="1:11" x14ac:dyDescent="0.25">
      <c r="A179">
        <v>-4</v>
      </c>
      <c r="B179">
        <v>-0.6</v>
      </c>
      <c r="C179">
        <v>-25.16</v>
      </c>
      <c r="D179">
        <v>-0.61</v>
      </c>
      <c r="E179">
        <v>-25.68</v>
      </c>
      <c r="F179">
        <f>_10sept_0_107[[#This Row],[H_mag]]-40</f>
        <v>-40.6</v>
      </c>
      <c r="G179">
        <f>_10sept_0_107[[#This Row],[V_mag]]-40</f>
        <v>-40.61</v>
      </c>
      <c r="H179">
        <f>(10^(_10sept_0_107[[#This Row],[H_mag_adj]]/20)*COS(RADIANS(_10sept_0_107[[#This Row],[H_phase]])))*0.15</f>
        <v>1.2670664133689481E-3</v>
      </c>
      <c r="I179">
        <f>(10^(_10sept_0_107[[#This Row],[H_mag_adj]]/20)*SIN(RADIANS(_10sept_0_107[[#This Row],[H_phase]])))*0.15</f>
        <v>-5.9515609844269215E-4</v>
      </c>
      <c r="J179">
        <f>(10^(_10sept_0_107[[#This Row],[V_mag_adj]]/20)*COS(RADIANS(_10sept_0_107[[#This Row],[V_phase]])))*0.15</f>
        <v>1.2601611895952977E-3</v>
      </c>
      <c r="K179">
        <f>(10^(_10sept_0_107[[#This Row],[V_mag_adj]]/20)*SIN(RADIANS(_10sept_0_107[[#This Row],[V_phase]])))*0.15</f>
        <v>-6.0593295184528542E-4</v>
      </c>
    </row>
    <row r="180" spans="1:11" x14ac:dyDescent="0.25">
      <c r="A180">
        <v>-3</v>
      </c>
      <c r="B180">
        <v>-0.54</v>
      </c>
      <c r="C180">
        <v>-19.23</v>
      </c>
      <c r="D180">
        <v>-0.55000000000000004</v>
      </c>
      <c r="E180">
        <v>-19.63</v>
      </c>
      <c r="F180">
        <f>_10sept_0_107[[#This Row],[H_mag]]-40</f>
        <v>-40.54</v>
      </c>
      <c r="G180">
        <f>_10sept_0_107[[#This Row],[V_mag]]-40</f>
        <v>-40.549999999999997</v>
      </c>
      <c r="H180">
        <f>(10^(_10sept_0_107[[#This Row],[H_mag_adj]]/20)*COS(RADIANS(_10sept_0_107[[#This Row],[H_phase]])))*0.15</f>
        <v>1.3309358288055954E-3</v>
      </c>
      <c r="I180">
        <f>(10^(_10sept_0_107[[#This Row],[H_mag_adj]]/20)*SIN(RADIANS(_10sept_0_107[[#This Row],[H_phase]])))*0.15</f>
        <v>-4.6426242098981696E-4</v>
      </c>
      <c r="J180">
        <f>(10^(_10sept_0_107[[#This Row],[V_mag_adj]]/20)*COS(RADIANS(_10sept_0_107[[#This Row],[V_phase]])))*0.15</f>
        <v>1.3261346099225338E-3</v>
      </c>
      <c r="K180">
        <f>(10^(_10sept_0_107[[#This Row],[V_mag_adj]]/20)*SIN(RADIANS(_10sept_0_107[[#This Row],[V_phase]])))*0.15</f>
        <v>-4.7299784421669369E-4</v>
      </c>
    </row>
    <row r="181" spans="1:11" x14ac:dyDescent="0.25">
      <c r="A181">
        <v>-2</v>
      </c>
      <c r="B181">
        <v>-0.48</v>
      </c>
      <c r="C181">
        <v>-13.68</v>
      </c>
      <c r="D181">
        <v>-0.49</v>
      </c>
      <c r="E181">
        <v>-14.18</v>
      </c>
      <c r="F181">
        <f>_10sept_0_107[[#This Row],[H_mag]]-40</f>
        <v>-40.479999999999997</v>
      </c>
      <c r="G181">
        <f>_10sept_0_107[[#This Row],[V_mag]]-40</f>
        <v>-40.49</v>
      </c>
      <c r="H181">
        <f>(10^(_10sept_0_107[[#This Row],[H_mag_adj]]/20)*COS(RADIANS(_10sept_0_107[[#This Row],[H_phase]])))*0.15</f>
        <v>1.3790910792691607E-3</v>
      </c>
      <c r="I181">
        <f>(10^(_10sept_0_107[[#This Row],[H_mag_adj]]/20)*SIN(RADIANS(_10sept_0_107[[#This Row],[H_phase]])))*0.15</f>
        <v>-3.3567620941437948E-4</v>
      </c>
      <c r="J181">
        <f>(10^(_10sept_0_107[[#This Row],[V_mag_adj]]/20)*COS(RADIANS(_10sept_0_107[[#This Row],[V_phase]])))*0.15</f>
        <v>1.3745258846440465E-3</v>
      </c>
      <c r="K181">
        <f>(10^(_10sept_0_107[[#This Row],[V_mag_adj]]/20)*SIN(RADIANS(_10sept_0_107[[#This Row],[V_phase]])))*0.15</f>
        <v>-3.472980432473134E-4</v>
      </c>
    </row>
    <row r="182" spans="1:11" x14ac:dyDescent="0.25">
      <c r="A182">
        <v>-1</v>
      </c>
      <c r="B182">
        <v>-0.43</v>
      </c>
      <c r="C182">
        <v>-8.93</v>
      </c>
      <c r="D182">
        <v>-0.44</v>
      </c>
      <c r="E182">
        <v>-9.1199999999999992</v>
      </c>
      <c r="F182">
        <f>_10sept_0_107[[#This Row],[H_mag]]-40</f>
        <v>-40.43</v>
      </c>
      <c r="G182">
        <f>_10sept_0_107[[#This Row],[V_mag]]-40</f>
        <v>-40.44</v>
      </c>
      <c r="H182">
        <f>(10^(_10sept_0_107[[#This Row],[H_mag_adj]]/20)*COS(RADIANS(_10sept_0_107[[#This Row],[H_phase]])))*0.15</f>
        <v>1.4102460476296767E-3</v>
      </c>
      <c r="I182">
        <f>(10^(_10sept_0_107[[#This Row],[H_mag_adj]]/20)*SIN(RADIANS(_10sept_0_107[[#This Row],[H_phase]])))*0.15</f>
        <v>-2.2159521015993131E-4</v>
      </c>
      <c r="J182">
        <f>(10^(_10sept_0_107[[#This Row],[V_mag_adj]]/20)*COS(RADIANS(_10sept_0_107[[#This Row],[V_phase]])))*0.15</f>
        <v>1.4078816403678255E-3</v>
      </c>
      <c r="K182">
        <f>(10^(_10sept_0_107[[#This Row],[V_mag_adj]]/20)*SIN(RADIANS(_10sept_0_107[[#This Row],[V_phase]])))*0.15</f>
        <v>-2.2601018249269027E-4</v>
      </c>
    </row>
    <row r="183" spans="1:11" x14ac:dyDescent="0.25">
      <c r="A183">
        <v>0</v>
      </c>
      <c r="B183">
        <v>-0.41</v>
      </c>
      <c r="C183">
        <v>-4.4000000000000004</v>
      </c>
      <c r="D183">
        <v>-0.41</v>
      </c>
      <c r="E183">
        <v>-4.5599999999999996</v>
      </c>
      <c r="F183">
        <f>_10sept_0_107[[#This Row],[H_mag]]-40</f>
        <v>-40.409999999999997</v>
      </c>
      <c r="G183">
        <f>_10sept_0_107[[#This Row],[V_mag]]-40</f>
        <v>-40.409999999999997</v>
      </c>
      <c r="H183">
        <f>(10^(_10sept_0_107[[#This Row],[H_mag_adj]]/20)*COS(RADIANS(_10sept_0_107[[#This Row],[H_phase]])))*0.15</f>
        <v>1.4266235724483011E-3</v>
      </c>
      <c r="I183">
        <f>(10^(_10sept_0_107[[#This Row],[H_mag_adj]]/20)*SIN(RADIANS(_10sept_0_107[[#This Row],[H_phase]])))*0.15</f>
        <v>-1.0977270133058525E-4</v>
      </c>
      <c r="J183">
        <f>(10^(_10sept_0_107[[#This Row],[V_mag_adj]]/20)*COS(RADIANS(_10sept_0_107[[#This Row],[V_phase]])))*0.15</f>
        <v>1.4263114670873928E-3</v>
      </c>
      <c r="K183">
        <f>(10^(_10sept_0_107[[#This Row],[V_mag_adj]]/20)*SIN(RADIANS(_10sept_0_107[[#This Row],[V_phase]])))*0.15</f>
        <v>-1.1375615270206639E-4</v>
      </c>
    </row>
    <row r="184" spans="1:11" x14ac:dyDescent="0.25">
      <c r="A184">
        <v>1</v>
      </c>
      <c r="B184">
        <v>-0.4</v>
      </c>
      <c r="C184">
        <v>0.1</v>
      </c>
      <c r="D184">
        <v>-0.42</v>
      </c>
      <c r="E184">
        <v>-0.03</v>
      </c>
      <c r="F184">
        <f>_10sept_0_107[[#This Row],[H_mag]]-40</f>
        <v>-40.4</v>
      </c>
      <c r="G184">
        <f>_10sept_0_107[[#This Row],[V_mag]]-40</f>
        <v>-40.42</v>
      </c>
      <c r="H184">
        <f>(10^(_10sept_0_107[[#This Row],[H_mag_adj]]/20)*COS(RADIANS(_10sept_0_107[[#This Row],[H_phase]])))*0.15</f>
        <v>1.4324866972273763E-3</v>
      </c>
      <c r="I184">
        <f>(10^(_10sept_0_107[[#This Row],[H_mag_adj]]/20)*SIN(RADIANS(_10sept_0_107[[#This Row],[H_phase]])))*0.15</f>
        <v>2.5001634744086888E-6</v>
      </c>
      <c r="J184">
        <f>(10^(_10sept_0_107[[#This Row],[V_mag_adj]]/20)*COS(RADIANS(_10sept_0_107[[#This Row],[V_phase]])))*0.15</f>
        <v>1.4291940501246234E-3</v>
      </c>
      <c r="K184">
        <f>(10^(_10sept_0_107[[#This Row],[V_mag_adj]]/20)*SIN(RADIANS(_10sept_0_107[[#This Row],[V_phase]])))*0.15</f>
        <v>-7.4832432312341506E-7</v>
      </c>
    </row>
    <row r="185" spans="1:11" x14ac:dyDescent="0.25">
      <c r="A185">
        <v>2</v>
      </c>
      <c r="B185">
        <v>-0.43</v>
      </c>
      <c r="C185">
        <v>4.3899999999999997</v>
      </c>
      <c r="D185">
        <v>-0.45</v>
      </c>
      <c r="E185">
        <v>4.1900000000000004</v>
      </c>
      <c r="F185">
        <f>_10sept_0_107[[#This Row],[H_mag]]-40</f>
        <v>-40.43</v>
      </c>
      <c r="G185">
        <f>_10sept_0_107[[#This Row],[V_mag]]-40</f>
        <v>-40.450000000000003</v>
      </c>
      <c r="H185">
        <f>(10^(_10sept_0_107[[#This Row],[H_mag_adj]]/20)*COS(RADIANS(_10sept_0_107[[#This Row],[H_phase]])))*0.15</f>
        <v>1.4233615224898924E-3</v>
      </c>
      <c r="I185">
        <f>(10^(_10sept_0_107[[#This Row],[H_mag_adj]]/20)*SIN(RADIANS(_10sept_0_107[[#This Row],[H_phase]])))*0.15</f>
        <v>1.0927180933892843E-4</v>
      </c>
      <c r="J185">
        <f>(10^(_10sept_0_107[[#This Row],[V_mag_adj]]/20)*COS(RADIANS(_10sept_0_107[[#This Row],[V_phase]])))*0.15</f>
        <v>1.4204597827011153E-3</v>
      </c>
      <c r="K185">
        <f>(10^(_10sept_0_107[[#This Row],[V_mag_adj]]/20)*SIN(RADIANS(_10sept_0_107[[#This Row],[V_phase]])))*0.15</f>
        <v>1.0406279518686038E-4</v>
      </c>
    </row>
    <row r="186" spans="1:11" x14ac:dyDescent="0.25">
      <c r="A186">
        <v>3</v>
      </c>
      <c r="B186">
        <v>-0.49</v>
      </c>
      <c r="C186">
        <v>8.3000000000000007</v>
      </c>
      <c r="D186">
        <v>-0.49</v>
      </c>
      <c r="E186">
        <v>8.07</v>
      </c>
      <c r="F186">
        <f>_10sept_0_107[[#This Row],[H_mag]]-40</f>
        <v>-40.49</v>
      </c>
      <c r="G186">
        <f>_10sept_0_107[[#This Row],[V_mag]]-40</f>
        <v>-40.49</v>
      </c>
      <c r="H186">
        <f>(10^(_10sept_0_107[[#This Row],[H_mag_adj]]/20)*COS(RADIANS(_10sept_0_107[[#This Row],[H_phase]])))*0.15</f>
        <v>1.4028730632257703E-3</v>
      </c>
      <c r="I186">
        <f>(10^(_10sept_0_107[[#This Row],[H_mag_adj]]/20)*SIN(RADIANS(_10sept_0_107[[#This Row],[H_phase]])))*0.15</f>
        <v>2.0465704697238083E-4</v>
      </c>
      <c r="J186">
        <f>(10^(_10sept_0_107[[#This Row],[V_mag_adj]]/20)*COS(RADIANS(_10sept_0_107[[#This Row],[V_phase]])))*0.15</f>
        <v>1.4036833039434429E-3</v>
      </c>
      <c r="K186">
        <f>(10^(_10sept_0_107[[#This Row],[V_mag_adj]]/20)*SIN(RADIANS(_10sept_0_107[[#This Row],[V_phase]])))*0.15</f>
        <v>1.9902391974416497E-4</v>
      </c>
    </row>
    <row r="187" spans="1:11" x14ac:dyDescent="0.25">
      <c r="A187">
        <v>4</v>
      </c>
      <c r="B187">
        <v>-0.55000000000000004</v>
      </c>
      <c r="C187">
        <v>11.64</v>
      </c>
      <c r="D187">
        <v>-0.56000000000000005</v>
      </c>
      <c r="E187">
        <v>11.3</v>
      </c>
      <c r="F187">
        <f>_10sept_0_107[[#This Row],[H_mag]]-40</f>
        <v>-40.549999999999997</v>
      </c>
      <c r="G187">
        <f>_10sept_0_107[[#This Row],[V_mag]]-40</f>
        <v>-40.56</v>
      </c>
      <c r="H187">
        <f>(10^(_10sept_0_107[[#This Row],[H_mag_adj]]/20)*COS(RADIANS(_10sept_0_107[[#This Row],[H_phase]])))*0.15</f>
        <v>1.3790077766841159E-3</v>
      </c>
      <c r="I187">
        <f>(10^(_10sept_0_107[[#This Row],[H_mag_adj]]/20)*SIN(RADIANS(_10sept_0_107[[#This Row],[H_phase]])))*0.15</f>
        <v>2.840730823446016E-4</v>
      </c>
      <c r="J187">
        <f>(10^(_10sept_0_107[[#This Row],[V_mag_adj]]/20)*COS(RADIANS(_10sept_0_107[[#This Row],[V_phase]])))*0.15</f>
        <v>1.379080570931848E-3</v>
      </c>
      <c r="K187">
        <f>(10^(_10sept_0_107[[#This Row],[V_mag_adj]]/20)*SIN(RADIANS(_10sept_0_107[[#This Row],[V_phase]])))*0.15</f>
        <v>2.7556749036810425E-4</v>
      </c>
    </row>
    <row r="188" spans="1:11" x14ac:dyDescent="0.25">
      <c r="A188">
        <v>5</v>
      </c>
      <c r="B188">
        <v>-0.63</v>
      </c>
      <c r="C188">
        <v>14.71</v>
      </c>
      <c r="D188">
        <v>-0.64</v>
      </c>
      <c r="E188">
        <v>14.63</v>
      </c>
      <c r="F188">
        <f>_10sept_0_107[[#This Row],[H_mag]]-40</f>
        <v>-40.630000000000003</v>
      </c>
      <c r="G188">
        <f>_10sept_0_107[[#This Row],[V_mag]]-40</f>
        <v>-40.64</v>
      </c>
      <c r="H188">
        <f>(10^(_10sept_0_107[[#This Row],[H_mag_adj]]/20)*COS(RADIANS(_10sept_0_107[[#This Row],[H_phase]])))*0.15</f>
        <v>1.3493296881431289E-3</v>
      </c>
      <c r="I188">
        <f>(10^(_10sept_0_107[[#This Row],[H_mag_adj]]/20)*SIN(RADIANS(_10sept_0_107[[#This Row],[H_phase]])))*0.15</f>
        <v>3.5424173941091594E-4</v>
      </c>
      <c r="J188">
        <f>(10^(_10sept_0_107[[#This Row],[V_mag_adj]]/20)*COS(RADIANS(_10sept_0_107[[#This Row],[V_phase]])))*0.15</f>
        <v>1.3482698405550644E-3</v>
      </c>
      <c r="K188">
        <f>(10^(_10sept_0_107[[#This Row],[V_mag_adj]]/20)*SIN(RADIANS(_10sept_0_107[[#This Row],[V_phase]])))*0.15</f>
        <v>3.5195194206780807E-4</v>
      </c>
    </row>
    <row r="189" spans="1:11" x14ac:dyDescent="0.25">
      <c r="A189">
        <v>6</v>
      </c>
      <c r="B189">
        <v>-0.72</v>
      </c>
      <c r="C189">
        <v>18.05</v>
      </c>
      <c r="D189">
        <v>-0.72</v>
      </c>
      <c r="E189">
        <v>17.84</v>
      </c>
      <c r="F189">
        <f>_10sept_0_107[[#This Row],[H_mag]]-40</f>
        <v>-40.72</v>
      </c>
      <c r="G189">
        <f>_10sept_0_107[[#This Row],[V_mag]]-40</f>
        <v>-40.72</v>
      </c>
      <c r="H189">
        <f>(10^(_10sept_0_107[[#This Row],[H_mag_adj]]/20)*COS(RADIANS(_10sept_0_107[[#This Row],[H_phase]])))*0.15</f>
        <v>1.3127265207929614E-3</v>
      </c>
      <c r="I189">
        <f>(10^(_10sept_0_107[[#This Row],[H_mag_adj]]/20)*SIN(RADIANS(_10sept_0_107[[#This Row],[H_phase]])))*0.15</f>
        <v>4.2779757295144323E-4</v>
      </c>
      <c r="J189">
        <f>(10^(_10sept_0_107[[#This Row],[V_mag_adj]]/20)*COS(RADIANS(_10sept_0_107[[#This Row],[V_phase]])))*0.15</f>
        <v>1.3142856599500658E-3</v>
      </c>
      <c r="K189">
        <f>(10^(_10sept_0_107[[#This Row],[V_mag_adj]]/20)*SIN(RADIANS(_10sept_0_107[[#This Row],[V_phase]])))*0.15</f>
        <v>4.2298331629741484E-4</v>
      </c>
    </row>
    <row r="190" spans="1:11" x14ac:dyDescent="0.25">
      <c r="A190">
        <v>7</v>
      </c>
      <c r="B190">
        <v>-0.82</v>
      </c>
      <c r="C190">
        <v>20.77</v>
      </c>
      <c r="D190">
        <v>-0.83</v>
      </c>
      <c r="E190">
        <v>20.48</v>
      </c>
      <c r="F190">
        <f>_10sept_0_107[[#This Row],[H_mag]]-40</f>
        <v>-40.82</v>
      </c>
      <c r="G190">
        <f>_10sept_0_107[[#This Row],[V_mag]]-40</f>
        <v>-40.83</v>
      </c>
      <c r="H190">
        <f>(10^(_10sept_0_107[[#This Row],[H_mag_adj]]/20)*COS(RADIANS(_10sept_0_107[[#This Row],[H_phase]])))*0.15</f>
        <v>1.276169036049655E-3</v>
      </c>
      <c r="I190">
        <f>(10^(_10sept_0_107[[#This Row],[H_mag_adj]]/20)*SIN(RADIANS(_10sept_0_107[[#This Row],[H_phase]])))*0.15</f>
        <v>4.8400667328131594E-4</v>
      </c>
      <c r="J190">
        <f>(10^(_10sept_0_107[[#This Row],[V_mag_adj]]/20)*COS(RADIANS(_10sept_0_107[[#This Row],[V_phase]])))*0.15</f>
        <v>1.2771312584565987E-3</v>
      </c>
      <c r="K190">
        <f>(10^(_10sept_0_107[[#This Row],[V_mag_adj]]/20)*SIN(RADIANS(_10sept_0_107[[#This Row],[V_phase]])))*0.15</f>
        <v>4.7699175592636362E-4</v>
      </c>
    </row>
    <row r="191" spans="1:11" x14ac:dyDescent="0.25">
      <c r="A191">
        <v>8</v>
      </c>
      <c r="B191">
        <v>-0.91</v>
      </c>
      <c r="C191">
        <v>23.19</v>
      </c>
      <c r="D191">
        <v>-0.93</v>
      </c>
      <c r="E191">
        <v>22.74</v>
      </c>
      <c r="F191">
        <f>_10sept_0_107[[#This Row],[H_mag]]-40</f>
        <v>-40.909999999999997</v>
      </c>
      <c r="G191">
        <f>_10sept_0_107[[#This Row],[V_mag]]-40</f>
        <v>-40.93</v>
      </c>
      <c r="H191">
        <f>(10^(_10sept_0_107[[#This Row],[H_mag_adj]]/20)*COS(RADIANS(_10sept_0_107[[#This Row],[H_phase]])))*0.15</f>
        <v>1.2416614648189104E-3</v>
      </c>
      <c r="I191">
        <f>(10^(_10sept_0_107[[#This Row],[H_mag_adj]]/20)*SIN(RADIANS(_10sept_0_107[[#This Row],[H_phase]])))*0.15</f>
        <v>5.3192028251881972E-4</v>
      </c>
      <c r="J191">
        <f>(10^(_10sept_0_107[[#This Row],[V_mag_adj]]/20)*COS(RADIANS(_10sept_0_107[[#This Row],[V_phase]])))*0.15</f>
        <v>1.2429355558628084E-3</v>
      </c>
      <c r="K191">
        <f>(10^(_10sept_0_107[[#This Row],[V_mag_adj]]/20)*SIN(RADIANS(_10sept_0_107[[#This Row],[V_phase]])))*0.15</f>
        <v>5.2095107450882193E-4</v>
      </c>
    </row>
    <row r="192" spans="1:11" x14ac:dyDescent="0.25">
      <c r="A192">
        <v>9</v>
      </c>
      <c r="B192">
        <v>-1</v>
      </c>
      <c r="C192">
        <v>26.17</v>
      </c>
      <c r="D192">
        <v>-1.01</v>
      </c>
      <c r="E192">
        <v>25.78</v>
      </c>
      <c r="F192">
        <f>_10sept_0_107[[#This Row],[H_mag]]-40</f>
        <v>-41</v>
      </c>
      <c r="G192">
        <f>_10sept_0_107[[#This Row],[V_mag]]-40</f>
        <v>-41.01</v>
      </c>
      <c r="H192">
        <f>(10^(_10sept_0_107[[#This Row],[H_mag_adj]]/20)*COS(RADIANS(_10sept_0_107[[#This Row],[H_phase]])))*0.15</f>
        <v>1.1998324294298119E-3</v>
      </c>
      <c r="I192">
        <f>(10^(_10sept_0_107[[#This Row],[H_mag_adj]]/20)*SIN(RADIANS(_10sept_0_107[[#This Row],[H_phase]])))*0.15</f>
        <v>5.8961060829855244E-4</v>
      </c>
      <c r="J192">
        <f>(10^(_10sept_0_107[[#This Row],[V_mag_adj]]/20)*COS(RADIANS(_10sept_0_107[[#This Row],[V_phase]])))*0.15</f>
        <v>1.2024328060155642E-3</v>
      </c>
      <c r="K192">
        <f>(10^(_10sept_0_107[[#This Row],[V_mag_adj]]/20)*SIN(RADIANS(_10sept_0_107[[#This Row],[V_phase]])))*0.15</f>
        <v>5.8076100127212125E-4</v>
      </c>
    </row>
    <row r="193" spans="1:11" x14ac:dyDescent="0.25">
      <c r="A193">
        <v>10</v>
      </c>
      <c r="B193">
        <v>-1.08</v>
      </c>
      <c r="C193">
        <v>28.44</v>
      </c>
      <c r="D193">
        <v>-1.0900000000000001</v>
      </c>
      <c r="E193">
        <v>28.15</v>
      </c>
      <c r="F193">
        <f>_10sept_0_107[[#This Row],[H_mag]]-40</f>
        <v>-41.08</v>
      </c>
      <c r="G193">
        <f>_10sept_0_107[[#This Row],[V_mag]]-40</f>
        <v>-41.09</v>
      </c>
      <c r="H193">
        <f>(10^(_10sept_0_107[[#This Row],[H_mag_adj]]/20)*COS(RADIANS(_10sept_0_107[[#This Row],[H_phase]])))*0.15</f>
        <v>1.1647598394592413E-3</v>
      </c>
      <c r="I193">
        <f>(10^(_10sept_0_107[[#This Row],[H_mag_adj]]/20)*SIN(RADIANS(_10sept_0_107[[#This Row],[H_phase]])))*0.15</f>
        <v>6.3083457820589824E-4</v>
      </c>
      <c r="J193">
        <f>(10^(_10sept_0_107[[#This Row],[V_mag_adj]]/20)*COS(RADIANS(_10sept_0_107[[#This Row],[V_phase]])))*0.15</f>
        <v>1.1665939825843377E-3</v>
      </c>
      <c r="K193">
        <f>(10^(_10sept_0_107[[#This Row],[V_mag_adj]]/20)*SIN(RADIANS(_10sept_0_107[[#This Row],[V_phase]])))*0.15</f>
        <v>6.2421207905452353E-4</v>
      </c>
    </row>
    <row r="194" spans="1:11" x14ac:dyDescent="0.25">
      <c r="A194">
        <v>11</v>
      </c>
      <c r="B194">
        <v>-1.1299999999999999</v>
      </c>
      <c r="C194">
        <v>30.82</v>
      </c>
      <c r="D194">
        <v>-1.1599999999999999</v>
      </c>
      <c r="E194">
        <v>30.17</v>
      </c>
      <c r="F194">
        <f>_10sept_0_107[[#This Row],[H_mag]]-40</f>
        <v>-41.13</v>
      </c>
      <c r="G194">
        <f>_10sept_0_107[[#This Row],[V_mag]]-40</f>
        <v>-41.16</v>
      </c>
      <c r="H194">
        <f>(10^(_10sept_0_107[[#This Row],[H_mag_adj]]/20)*COS(RADIANS(_10sept_0_107[[#This Row],[H_phase]])))*0.15</f>
        <v>1.131029001221311E-3</v>
      </c>
      <c r="I194">
        <f>(10^(_10sept_0_107[[#This Row],[H_mag_adj]]/20)*SIN(RADIANS(_10sept_0_107[[#This Row],[H_phase]])))*0.15</f>
        <v>6.7476381333862886E-4</v>
      </c>
      <c r="J194">
        <f>(10^(_10sept_0_107[[#This Row],[V_mag_adj]]/20)*COS(RADIANS(_10sept_0_107[[#This Row],[V_phase]])))*0.15</f>
        <v>1.1346851687269971E-3</v>
      </c>
      <c r="K194">
        <f>(10^(_10sept_0_107[[#This Row],[V_mag_adj]]/20)*SIN(RADIANS(_10sept_0_107[[#This Row],[V_phase]])))*0.15</f>
        <v>6.5960740855550756E-4</v>
      </c>
    </row>
    <row r="195" spans="1:11" x14ac:dyDescent="0.25">
      <c r="A195">
        <v>12</v>
      </c>
      <c r="B195">
        <v>-1.19</v>
      </c>
      <c r="C195">
        <v>32.409999999999997</v>
      </c>
      <c r="D195">
        <v>-1.22</v>
      </c>
      <c r="E195">
        <v>31.98</v>
      </c>
      <c r="F195">
        <f>_10sept_0_107[[#This Row],[H_mag]]-40</f>
        <v>-41.19</v>
      </c>
      <c r="G195">
        <f>_10sept_0_107[[#This Row],[V_mag]]-40</f>
        <v>-41.22</v>
      </c>
      <c r="H195">
        <f>(10^(_10sept_0_107[[#This Row],[H_mag_adj]]/20)*COS(RADIANS(_10sept_0_107[[#This Row],[H_phase]])))*0.15</f>
        <v>1.1042166717301878E-3</v>
      </c>
      <c r="I195">
        <f>(10^(_10sept_0_107[[#This Row],[H_mag_adj]]/20)*SIN(RADIANS(_10sept_0_107[[#This Row],[H_phase]])))*0.15</f>
        <v>7.0102757790868283E-4</v>
      </c>
      <c r="J195">
        <f>(10^(_10sept_0_107[[#This Row],[V_mag_adj]]/20)*COS(RADIANS(_10sept_0_107[[#This Row],[V_phase]])))*0.15</f>
        <v>1.1056213953619795E-3</v>
      </c>
      <c r="K195">
        <f>(10^(_10sept_0_107[[#This Row],[V_mag_adj]]/20)*SIN(RADIANS(_10sept_0_107[[#This Row],[V_phase]])))*0.15</f>
        <v>6.9033241439545175E-4</v>
      </c>
    </row>
    <row r="196" spans="1:11" x14ac:dyDescent="0.25">
      <c r="A196">
        <v>13</v>
      </c>
      <c r="B196">
        <v>-1.19</v>
      </c>
      <c r="C196">
        <v>31.28</v>
      </c>
      <c r="D196">
        <v>-1.22</v>
      </c>
      <c r="E196">
        <v>31.01</v>
      </c>
      <c r="F196">
        <f>_10sept_0_107[[#This Row],[H_mag]]-40</f>
        <v>-41.19</v>
      </c>
      <c r="G196">
        <f>_10sept_0_107[[#This Row],[V_mag]]-40</f>
        <v>-41.22</v>
      </c>
      <c r="H196">
        <f>(10^(_10sept_0_107[[#This Row],[H_mag_adj]]/20)*COS(RADIANS(_10sept_0_107[[#This Row],[H_phase]])))*0.15</f>
        <v>1.1178268515524567E-3</v>
      </c>
      <c r="I196">
        <f>(10^(_10sept_0_107[[#This Row],[H_mag_adj]]/20)*SIN(RADIANS(_10sept_0_107[[#This Row],[H_phase]])))*0.15</f>
        <v>6.7911505141892521E-4</v>
      </c>
      <c r="J196">
        <f>(10^(_10sept_0_107[[#This Row],[V_mag_adj]]/20)*COS(RADIANS(_10sept_0_107[[#This Row],[V_phase]])))*0.15</f>
        <v>1.1171495136504635E-3</v>
      </c>
      <c r="K196">
        <f>(10^(_10sept_0_107[[#This Row],[V_mag_adj]]/20)*SIN(RADIANS(_10sept_0_107[[#This Row],[V_phase]])))*0.15</f>
        <v>6.7151654960824101E-4</v>
      </c>
    </row>
    <row r="197" spans="1:11" x14ac:dyDescent="0.25">
      <c r="A197">
        <v>14</v>
      </c>
      <c r="B197">
        <v>-1.2</v>
      </c>
      <c r="C197">
        <v>31.61</v>
      </c>
      <c r="D197">
        <v>-1.23</v>
      </c>
      <c r="E197">
        <v>31.44</v>
      </c>
      <c r="F197">
        <f>_10sept_0_107[[#This Row],[H_mag]]-40</f>
        <v>-41.2</v>
      </c>
      <c r="G197">
        <f>_10sept_0_107[[#This Row],[V_mag]]-40</f>
        <v>-41.23</v>
      </c>
      <c r="H197">
        <f>(10^(_10sept_0_107[[#This Row],[H_mag_adj]]/20)*COS(RADIANS(_10sept_0_107[[#This Row],[H_phase]])))*0.15</f>
        <v>1.1126152273086937E-3</v>
      </c>
      <c r="I197">
        <f>(10^(_10sept_0_107[[#This Row],[H_mag_adj]]/20)*SIN(RADIANS(_10sept_0_107[[#This Row],[H_phase]])))*0.15</f>
        <v>6.8475316704377863E-4</v>
      </c>
      <c r="J197">
        <f>(10^(_10sept_0_107[[#This Row],[V_mag_adj]]/20)*COS(RADIANS(_10sept_0_107[[#This Row],[V_phase]])))*0.15</f>
        <v>1.1107988340550803E-3</v>
      </c>
      <c r="K197">
        <f>(10^(_10sept_0_107[[#This Row],[V_mag_adj]]/20)*SIN(RADIANS(_10sept_0_107[[#This Row],[V_phase]])))*0.15</f>
        <v>6.790993805495172E-4</v>
      </c>
    </row>
    <row r="198" spans="1:11" x14ac:dyDescent="0.25">
      <c r="A198">
        <v>15</v>
      </c>
      <c r="B198">
        <v>-1.32</v>
      </c>
      <c r="C198">
        <v>34.03</v>
      </c>
      <c r="D198">
        <v>-1.27</v>
      </c>
      <c r="E198">
        <v>32.14</v>
      </c>
      <c r="F198">
        <f>_10sept_0_107[[#This Row],[H_mag]]-40</f>
        <v>-41.32</v>
      </c>
      <c r="G198">
        <f>_10sept_0_107[[#This Row],[V_mag]]-40</f>
        <v>-41.27</v>
      </c>
      <c r="H198">
        <f>(10^(_10sept_0_107[[#This Row],[H_mag_adj]]/20)*COS(RADIANS(_10sept_0_107[[#This Row],[H_phase]])))*0.15</f>
        <v>1.0678543112198546E-3</v>
      </c>
      <c r="I198">
        <f>(10^(_10sept_0_107[[#This Row],[H_mag_adj]]/20)*SIN(RADIANS(_10sept_0_107[[#This Row],[H_phase]])))*0.15</f>
        <v>7.2109062384671536E-4</v>
      </c>
      <c r="J198">
        <f>(10^(_10sept_0_107[[#This Row],[V_mag_adj]]/20)*COS(RADIANS(_10sept_0_107[[#This Row],[V_phase]])))*0.15</f>
        <v>1.0973542201203471E-3</v>
      </c>
      <c r="K198">
        <f>(10^(_10sept_0_107[[#This Row],[V_mag_adj]]/20)*SIN(RADIANS(_10sept_0_107[[#This Row],[V_phase]])))*0.15</f>
        <v>6.894370326626715E-4</v>
      </c>
    </row>
    <row r="199" spans="1:11" x14ac:dyDescent="0.25">
      <c r="A199">
        <v>16</v>
      </c>
      <c r="B199">
        <v>-1.38</v>
      </c>
      <c r="C199">
        <v>34.25</v>
      </c>
      <c r="D199">
        <v>-1.36</v>
      </c>
      <c r="E199">
        <v>33.01</v>
      </c>
      <c r="F199">
        <f>_10sept_0_107[[#This Row],[H_mag]]-40</f>
        <v>-41.38</v>
      </c>
      <c r="G199">
        <f>_10sept_0_107[[#This Row],[V_mag]]-40</f>
        <v>-41.36</v>
      </c>
      <c r="H199">
        <f>(10^(_10sept_0_107[[#This Row],[H_mag_adj]]/20)*COS(RADIANS(_10sept_0_107[[#This Row],[H_phase]])))*0.15</f>
        <v>1.0577457138392628E-3</v>
      </c>
      <c r="I199">
        <f>(10^(_10sept_0_107[[#This Row],[H_mag_adj]]/20)*SIN(RADIANS(_10sept_0_107[[#This Row],[H_phase]])))*0.15</f>
        <v>7.2019342197948602E-4</v>
      </c>
      <c r="J199">
        <f>(10^(_10sept_0_107[[#This Row],[V_mag_adj]]/20)*COS(RADIANS(_10sept_0_107[[#This Row],[V_phase]])))*0.15</f>
        <v>1.0755569915222153E-3</v>
      </c>
      <c r="K199">
        <f>(10^(_10sept_0_107[[#This Row],[V_mag_adj]]/20)*SIN(RADIANS(_10sept_0_107[[#This Row],[V_phase]])))*0.15</f>
        <v>6.9874179481791917E-4</v>
      </c>
    </row>
    <row r="200" spans="1:11" x14ac:dyDescent="0.25">
      <c r="A200">
        <v>17</v>
      </c>
      <c r="B200">
        <v>-1.46</v>
      </c>
      <c r="C200">
        <v>35.799999999999997</v>
      </c>
      <c r="D200">
        <v>-1.46</v>
      </c>
      <c r="E200">
        <v>33.619999999999997</v>
      </c>
      <c r="F200">
        <f>_10sept_0_107[[#This Row],[H_mag]]-40</f>
        <v>-41.46</v>
      </c>
      <c r="G200">
        <f>_10sept_0_107[[#This Row],[V_mag]]-40</f>
        <v>-41.46</v>
      </c>
      <c r="H200">
        <f>(10^(_10sept_0_107[[#This Row],[H_mag_adj]]/20)*COS(RADIANS(_10sept_0_107[[#This Row],[H_phase]])))*0.15</f>
        <v>1.0283626323998884E-3</v>
      </c>
      <c r="I200">
        <f>(10^(_10sept_0_107[[#This Row],[H_mag_adj]]/20)*SIN(RADIANS(_10sept_0_107[[#This Row],[H_phase]])))*0.15</f>
        <v>7.4167852197126239E-4</v>
      </c>
      <c r="J200">
        <f>(10^(_10sept_0_107[[#This Row],[V_mag_adj]]/20)*COS(RADIANS(_10sept_0_107[[#This Row],[V_phase]])))*0.15</f>
        <v>1.0558310684624064E-3</v>
      </c>
      <c r="K200">
        <f>(10^(_10sept_0_107[[#This Row],[V_mag_adj]]/20)*SIN(RADIANS(_10sept_0_107[[#This Row],[V_phase]])))*0.15</f>
        <v>7.0202385183086048E-4</v>
      </c>
    </row>
    <row r="201" spans="1:11" x14ac:dyDescent="0.25">
      <c r="A201">
        <v>18</v>
      </c>
      <c r="B201">
        <v>-1.55</v>
      </c>
      <c r="C201">
        <v>35.909999999999997</v>
      </c>
      <c r="D201">
        <v>-1.57</v>
      </c>
      <c r="E201">
        <v>35.729999999999997</v>
      </c>
      <c r="F201">
        <f>_10sept_0_107[[#This Row],[H_mag]]-40</f>
        <v>-41.55</v>
      </c>
      <c r="G201">
        <f>_10sept_0_107[[#This Row],[V_mag]]-40</f>
        <v>-41.57</v>
      </c>
      <c r="H201">
        <f>(10^(_10sept_0_107[[#This Row],[H_mag_adj]]/20)*COS(RADIANS(_10sept_0_107[[#This Row],[H_phase]])))*0.15</f>
        <v>1.0163510130144415E-3</v>
      </c>
      <c r="I201">
        <f>(10^(_10sept_0_107[[#This Row],[H_mag_adj]]/20)*SIN(RADIANS(_10sept_0_107[[#This Row],[H_phase]])))*0.15</f>
        <v>7.3598580784525617E-4</v>
      </c>
      <c r="J201">
        <f>(10^(_10sept_0_107[[#This Row],[V_mag_adj]]/20)*COS(RADIANS(_10sept_0_107[[#This Row],[V_phase]])))*0.15</f>
        <v>1.0163153125733655E-3</v>
      </c>
      <c r="K201">
        <f>(10^(_10sept_0_107[[#This Row],[V_mag_adj]]/20)*SIN(RADIANS(_10sept_0_107[[#This Row],[V_phase]])))*0.15</f>
        <v>7.3110385184194636E-4</v>
      </c>
    </row>
    <row r="202" spans="1:11" x14ac:dyDescent="0.25">
      <c r="A202">
        <v>19</v>
      </c>
      <c r="B202">
        <v>-1.65</v>
      </c>
      <c r="C202">
        <v>35.96</v>
      </c>
      <c r="D202">
        <v>-1.66</v>
      </c>
      <c r="E202">
        <v>35.51</v>
      </c>
      <c r="F202">
        <f>_10sept_0_107[[#This Row],[H_mag]]-40</f>
        <v>-41.65</v>
      </c>
      <c r="G202">
        <f>_10sept_0_107[[#This Row],[V_mag]]-40</f>
        <v>-41.66</v>
      </c>
      <c r="H202">
        <f>(10^(_10sept_0_107[[#This Row],[H_mag_adj]]/20)*COS(RADIANS(_10sept_0_107[[#This Row],[H_phase]])))*0.15</f>
        <v>1.0040816398960825E-3</v>
      </c>
      <c r="I202">
        <f>(10^(_10sept_0_107[[#This Row],[H_mag_adj]]/20)*SIN(RADIANS(_10sept_0_107[[#This Row],[H_phase]])))*0.15</f>
        <v>7.2843755175499279E-4</v>
      </c>
      <c r="J202">
        <f>(10^(_10sept_0_107[[#This Row],[V_mag_adj]]/20)*COS(RADIANS(_10sept_0_107[[#This Row],[V_phase]])))*0.15</f>
        <v>1.0086098742580812E-3</v>
      </c>
      <c r="K202">
        <f>(10^(_10sept_0_107[[#This Row],[V_mag_adj]]/20)*SIN(RADIANS(_10sept_0_107[[#This Row],[V_phase]])))*0.15</f>
        <v>7.1970006486581203E-4</v>
      </c>
    </row>
    <row r="203" spans="1:11" x14ac:dyDescent="0.25">
      <c r="A203">
        <v>20</v>
      </c>
      <c r="B203">
        <v>-1.74</v>
      </c>
      <c r="C203">
        <v>35.69</v>
      </c>
      <c r="D203">
        <v>-1.75</v>
      </c>
      <c r="E203">
        <v>35.18</v>
      </c>
      <c r="F203">
        <f>_10sept_0_107[[#This Row],[H_mag]]-40</f>
        <v>-41.74</v>
      </c>
      <c r="G203">
        <f>_10sept_0_107[[#This Row],[V_mag]]-40</f>
        <v>-41.75</v>
      </c>
      <c r="H203">
        <f>(10^(_10sept_0_107[[#This Row],[H_mag_adj]]/20)*COS(RADIANS(_10sept_0_107[[#This Row],[H_phase]])))*0.15</f>
        <v>9.9711767995688859E-4</v>
      </c>
      <c r="I203">
        <f>(10^(_10sept_0_107[[#This Row],[H_mag_adj]]/20)*SIN(RADIANS(_10sept_0_107[[#This Row],[H_phase]])))*0.15</f>
        <v>7.1623788192511355E-4</v>
      </c>
      <c r="J203">
        <f>(10^(_10sept_0_107[[#This Row],[V_mag_adj]]/20)*COS(RADIANS(_10sept_0_107[[#This Row],[V_phase]])))*0.15</f>
        <v>1.0022988527313402E-3</v>
      </c>
      <c r="K203">
        <f>(10^(_10sept_0_107[[#This Row],[V_mag_adj]]/20)*SIN(RADIANS(_10sept_0_107[[#This Row],[V_phase]])))*0.15</f>
        <v>7.0652022217543113E-4</v>
      </c>
    </row>
    <row r="204" spans="1:11" x14ac:dyDescent="0.25">
      <c r="A204">
        <v>21</v>
      </c>
      <c r="B204">
        <v>-1.83</v>
      </c>
      <c r="C204">
        <v>34.840000000000003</v>
      </c>
      <c r="D204">
        <v>-1.84</v>
      </c>
      <c r="E204">
        <v>34.619999999999997</v>
      </c>
      <c r="F204">
        <f>_10sept_0_107[[#This Row],[H_mag]]-40</f>
        <v>-41.83</v>
      </c>
      <c r="G204">
        <f>_10sept_0_107[[#This Row],[V_mag]]-40</f>
        <v>-41.84</v>
      </c>
      <c r="H204">
        <f>(10^(_10sept_0_107[[#This Row],[H_mag_adj]]/20)*COS(RADIANS(_10sept_0_107[[#This Row],[H_phase]])))*0.15</f>
        <v>9.9724634935068773E-4</v>
      </c>
      <c r="I204">
        <f>(10^(_10sept_0_107[[#This Row],[H_mag_adj]]/20)*SIN(RADIANS(_10sept_0_107[[#This Row],[H_phase]])))*0.15</f>
        <v>6.9413728317117634E-4</v>
      </c>
      <c r="J204">
        <f>(10^(_10sept_0_107[[#This Row],[V_mag_adj]]/20)*COS(RADIANS(_10sept_0_107[[#This Row],[V_phase]])))*0.15</f>
        <v>9.9875376726608726E-4</v>
      </c>
      <c r="K204">
        <f>(10^(_10sept_0_107[[#This Row],[V_mag_adj]]/20)*SIN(RADIANS(_10sept_0_107[[#This Row],[V_phase]])))*0.15</f>
        <v>6.8950874107814202E-4</v>
      </c>
    </row>
    <row r="205" spans="1:11" x14ac:dyDescent="0.25">
      <c r="A205">
        <v>22</v>
      </c>
      <c r="B205">
        <v>-1.92</v>
      </c>
      <c r="C205">
        <v>34.22</v>
      </c>
      <c r="D205">
        <v>-1.92</v>
      </c>
      <c r="E205">
        <v>33.950000000000003</v>
      </c>
      <c r="F205">
        <f>_10sept_0_107[[#This Row],[H_mag]]-40</f>
        <v>-41.92</v>
      </c>
      <c r="G205">
        <f>_10sept_0_107[[#This Row],[V_mag]]-40</f>
        <v>-41.92</v>
      </c>
      <c r="H205">
        <f>(10^(_10sept_0_107[[#This Row],[H_mag_adj]]/20)*COS(RADIANS(_10sept_0_107[[#This Row],[H_phase]])))*0.15</f>
        <v>9.9434253018745498E-4</v>
      </c>
      <c r="I205">
        <f>(10^(_10sept_0_107[[#This Row],[H_mag_adj]]/20)*SIN(RADIANS(_10sept_0_107[[#This Row],[H_phase]])))*0.15</f>
        <v>6.762620029424274E-4</v>
      </c>
      <c r="J205">
        <f>(10^(_10sept_0_107[[#This Row],[V_mag_adj]]/20)*COS(RADIANS(_10sept_0_107[[#This Row],[V_phase]])))*0.15</f>
        <v>9.9751828753537287E-4</v>
      </c>
      <c r="K205">
        <f>(10^(_10sept_0_107[[#This Row],[V_mag_adj]]/20)*SIN(RADIANS(_10sept_0_107[[#This Row],[V_phase]])))*0.15</f>
        <v>6.715687827734333E-4</v>
      </c>
    </row>
    <row r="206" spans="1:11" x14ac:dyDescent="0.25">
      <c r="A206">
        <v>23</v>
      </c>
      <c r="B206">
        <v>-2.0099999999999998</v>
      </c>
      <c r="C206">
        <v>32.9</v>
      </c>
      <c r="D206">
        <v>-2.02</v>
      </c>
      <c r="E206">
        <v>32.79</v>
      </c>
      <c r="F206">
        <f>_10sept_0_107[[#This Row],[H_mag]]-40</f>
        <v>-42.01</v>
      </c>
      <c r="G206">
        <f>_10sept_0_107[[#This Row],[V_mag]]-40</f>
        <v>-42.02</v>
      </c>
      <c r="H206">
        <f>(10^(_10sept_0_107[[#This Row],[H_mag_adj]]/20)*COS(RADIANS(_10sept_0_107[[#This Row],[H_phase]])))*0.15</f>
        <v>9.9924955619232268E-4</v>
      </c>
      <c r="I206">
        <f>(10^(_10sept_0_107[[#This Row],[H_mag_adj]]/20)*SIN(RADIANS(_10sept_0_107[[#This Row],[H_phase]])))*0.15</f>
        <v>6.4644352876190244E-4</v>
      </c>
      <c r="J206">
        <f>(10^(_10sept_0_107[[#This Row],[V_mag_adj]]/20)*COS(RADIANS(_10sept_0_107[[#This Row],[V_phase]])))*0.15</f>
        <v>9.9933760387138789E-4</v>
      </c>
      <c r="K206">
        <f>(10^(_10sept_0_107[[#This Row],[V_mag_adj]]/20)*SIN(RADIANS(_10sept_0_107[[#This Row],[V_phase]])))*0.15</f>
        <v>6.4378230856288496E-4</v>
      </c>
    </row>
    <row r="207" spans="1:11" x14ac:dyDescent="0.25">
      <c r="A207">
        <v>24</v>
      </c>
      <c r="B207">
        <v>-2.1</v>
      </c>
      <c r="C207">
        <v>31.66</v>
      </c>
      <c r="D207">
        <v>-2.1</v>
      </c>
      <c r="E207">
        <v>31.25</v>
      </c>
      <c r="F207">
        <f>_10sept_0_107[[#This Row],[H_mag]]-40</f>
        <v>-42.1</v>
      </c>
      <c r="G207">
        <f>_10sept_0_107[[#This Row],[V_mag]]-40</f>
        <v>-42.1</v>
      </c>
      <c r="H207">
        <f>(10^(_10sept_0_107[[#This Row],[H_mag_adj]]/20)*COS(RADIANS(_10sept_0_107[[#This Row],[H_phase]])))*0.15</f>
        <v>1.0025626515894148E-3</v>
      </c>
      <c r="I207">
        <f>(10^(_10sept_0_107[[#This Row],[H_mag_adj]]/20)*SIN(RADIANS(_10sept_0_107[[#This Row],[H_phase]])))*0.15</f>
        <v>6.1822882804535675E-4</v>
      </c>
      <c r="J207">
        <f>(10^(_10sept_0_107[[#This Row],[V_mag_adj]]/20)*COS(RADIANS(_10sept_0_107[[#This Row],[V_phase]])))*0.15</f>
        <v>1.0069608979553319E-3</v>
      </c>
      <c r="K207">
        <f>(10^(_10sept_0_107[[#This Row],[V_mag_adj]]/20)*SIN(RADIANS(_10sept_0_107[[#This Row],[V_phase]])))*0.15</f>
        <v>6.1103887288561736E-4</v>
      </c>
    </row>
    <row r="208" spans="1:11" x14ac:dyDescent="0.25">
      <c r="A208">
        <v>25</v>
      </c>
      <c r="B208">
        <v>-2.17</v>
      </c>
      <c r="C208">
        <v>30</v>
      </c>
      <c r="D208">
        <v>-2.19</v>
      </c>
      <c r="E208">
        <v>29.79</v>
      </c>
      <c r="F208">
        <f>_10sept_0_107[[#This Row],[H_mag]]-40</f>
        <v>-42.17</v>
      </c>
      <c r="G208">
        <f>_10sept_0_107[[#This Row],[V_mag]]-40</f>
        <v>-42.19</v>
      </c>
      <c r="H208">
        <f>(10^(_10sept_0_107[[#This Row],[H_mag_adj]]/20)*COS(RADIANS(_10sept_0_107[[#This Row],[H_phase]])))*0.15</f>
        <v>1.0118634078671888E-3</v>
      </c>
      <c r="I208">
        <f>(10^(_10sept_0_107[[#This Row],[H_mag_adj]]/20)*SIN(RADIANS(_10sept_0_107[[#This Row],[H_phase]])))*0.15</f>
        <v>5.8419961091525348E-4</v>
      </c>
      <c r="J208">
        <f>(10^(_10sept_0_107[[#This Row],[V_mag_adj]]/20)*COS(RADIANS(_10sept_0_107[[#This Row],[V_phase]])))*0.15</f>
        <v>1.0116656797421839E-3</v>
      </c>
      <c r="K208">
        <f>(10^(_10sept_0_107[[#This Row],[V_mag_adj]]/20)*SIN(RADIANS(_10sept_0_107[[#This Row],[V_phase]])))*0.15</f>
        <v>5.7915193907008534E-4</v>
      </c>
    </row>
    <row r="209" spans="1:11" x14ac:dyDescent="0.25">
      <c r="A209">
        <v>26</v>
      </c>
      <c r="B209">
        <v>-2.25</v>
      </c>
      <c r="C209">
        <v>27.67</v>
      </c>
      <c r="D209">
        <v>-2.27</v>
      </c>
      <c r="E209">
        <v>27.55</v>
      </c>
      <c r="F209">
        <f>_10sept_0_107[[#This Row],[H_mag]]-40</f>
        <v>-42.25</v>
      </c>
      <c r="G209">
        <f>_10sept_0_107[[#This Row],[V_mag]]-40</f>
        <v>-42.27</v>
      </c>
      <c r="H209">
        <f>(10^(_10sept_0_107[[#This Row],[H_mag_adj]]/20)*COS(RADIANS(_10sept_0_107[[#This Row],[H_phase]])))*0.15</f>
        <v>1.0252905622925182E-3</v>
      </c>
      <c r="I209">
        <f>(10^(_10sept_0_107[[#This Row],[H_mag_adj]]/20)*SIN(RADIANS(_10sept_0_107[[#This Row],[H_phase]])))*0.15</f>
        <v>5.37604953301367E-4</v>
      </c>
      <c r="J209">
        <f>(10^(_10sept_0_107[[#This Row],[V_mag_adj]]/20)*COS(RADIANS(_10sept_0_107[[#This Row],[V_phase]])))*0.15</f>
        <v>1.0240535826250802E-3</v>
      </c>
      <c r="K209">
        <f>(10^(_10sept_0_107[[#This Row],[V_mag_adj]]/20)*SIN(RADIANS(_10sept_0_107[[#This Row],[V_phase]])))*0.15</f>
        <v>5.3422489666594085E-4</v>
      </c>
    </row>
    <row r="210" spans="1:11" x14ac:dyDescent="0.25">
      <c r="A210">
        <v>27</v>
      </c>
      <c r="B210">
        <v>-2.36</v>
      </c>
      <c r="C210">
        <v>24.74</v>
      </c>
      <c r="D210">
        <v>-2.36</v>
      </c>
      <c r="E210">
        <v>24.9</v>
      </c>
      <c r="F210">
        <f>_10sept_0_107[[#This Row],[H_mag]]-40</f>
        <v>-42.36</v>
      </c>
      <c r="G210">
        <f>_10sept_0_107[[#This Row],[V_mag]]-40</f>
        <v>-42.36</v>
      </c>
      <c r="H210">
        <f>(10^(_10sept_0_107[[#This Row],[H_mag_adj]]/20)*COS(RADIANS(_10sept_0_107[[#This Row],[H_phase]])))*0.15</f>
        <v>1.0381987880585823E-3</v>
      </c>
      <c r="I210">
        <f>(10^(_10sept_0_107[[#This Row],[H_mag_adj]]/20)*SIN(RADIANS(_10sept_0_107[[#This Row],[H_phase]])))*0.15</f>
        <v>4.7839650489592966E-4</v>
      </c>
      <c r="J210">
        <f>(10^(_10sept_0_107[[#This Row],[V_mag_adj]]/20)*COS(RADIANS(_10sept_0_107[[#This Row],[V_phase]])))*0.15</f>
        <v>1.0368588066910723E-3</v>
      </c>
      <c r="K210">
        <f>(10^(_10sept_0_107[[#This Row],[V_mag_adj]]/20)*SIN(RADIANS(_10sept_0_107[[#This Row],[V_phase]])))*0.15</f>
        <v>4.8129383375451225E-4</v>
      </c>
    </row>
    <row r="211" spans="1:11" x14ac:dyDescent="0.25">
      <c r="A211">
        <v>28</v>
      </c>
      <c r="B211">
        <v>-2.4300000000000002</v>
      </c>
      <c r="C211">
        <v>21.82</v>
      </c>
      <c r="D211">
        <v>-2.46</v>
      </c>
      <c r="E211">
        <v>21.61</v>
      </c>
      <c r="F211">
        <f>_10sept_0_107[[#This Row],[H_mag]]-40</f>
        <v>-42.43</v>
      </c>
      <c r="G211">
        <f>_10sept_0_107[[#This Row],[V_mag]]-40</f>
        <v>-42.46</v>
      </c>
      <c r="H211">
        <f>(10^(_10sept_0_107[[#This Row],[H_mag_adj]]/20)*COS(RADIANS(_10sept_0_107[[#This Row],[H_phase]])))*0.15</f>
        <v>1.0527030287690873E-3</v>
      </c>
      <c r="I211">
        <f>(10^(_10sept_0_107[[#This Row],[H_mag_adj]]/20)*SIN(RADIANS(_10sept_0_107[[#This Row],[H_phase]])))*0.15</f>
        <v>4.2147747950760996E-4</v>
      </c>
      <c r="J211">
        <f>(10^(_10sept_0_107[[#This Row],[V_mag_adj]]/20)*COS(RADIANS(_10sept_0_107[[#This Row],[V_phase]])))*0.15</f>
        <v>1.0506058125280468E-3</v>
      </c>
      <c r="K211">
        <f>(10^(_10sept_0_107[[#This Row],[V_mag_adj]]/20)*SIN(RADIANS(_10sept_0_107[[#This Row],[V_phase]])))*0.15</f>
        <v>4.1617639151147161E-4</v>
      </c>
    </row>
    <row r="212" spans="1:11" x14ac:dyDescent="0.25">
      <c r="A212">
        <v>29</v>
      </c>
      <c r="B212">
        <v>-2.54</v>
      </c>
      <c r="C212">
        <v>18.2</v>
      </c>
      <c r="D212">
        <v>-2.56</v>
      </c>
      <c r="E212">
        <v>18.239999999999998</v>
      </c>
      <c r="F212">
        <f>_10sept_0_107[[#This Row],[H_mag]]-40</f>
        <v>-42.54</v>
      </c>
      <c r="G212">
        <f>_10sept_0_107[[#This Row],[V_mag]]-40</f>
        <v>-42.56</v>
      </c>
      <c r="H212">
        <f>(10^(_10sept_0_107[[#This Row],[H_mag_adj]]/20)*COS(RADIANS(_10sept_0_107[[#This Row],[H_phase]])))*0.15</f>
        <v>1.0636581875772611E-3</v>
      </c>
      <c r="I212">
        <f>(10^(_10sept_0_107[[#This Row],[H_mag_adj]]/20)*SIN(RADIANS(_10sept_0_107[[#This Row],[H_phase]])))*0.15</f>
        <v>3.4971301819734801E-4</v>
      </c>
      <c r="J212">
        <f>(10^(_10sept_0_107[[#This Row],[V_mag_adj]]/20)*COS(RADIANS(_10sept_0_107[[#This Row],[V_phase]])))*0.15</f>
        <v>1.0609679988155653E-3</v>
      </c>
      <c r="K212">
        <f>(10^(_10sept_0_107[[#This Row],[V_mag_adj]]/20)*SIN(RADIANS(_10sept_0_107[[#This Row],[V_phase]])))*0.15</f>
        <v>3.4964948111586373E-4</v>
      </c>
    </row>
    <row r="213" spans="1:11" x14ac:dyDescent="0.25">
      <c r="A213">
        <v>30</v>
      </c>
      <c r="B213">
        <v>-2.66</v>
      </c>
      <c r="C213">
        <v>14.06</v>
      </c>
      <c r="D213">
        <v>-2.67</v>
      </c>
      <c r="E213">
        <v>14.34</v>
      </c>
      <c r="F213">
        <f>_10sept_0_107[[#This Row],[H_mag]]-40</f>
        <v>-42.66</v>
      </c>
      <c r="G213">
        <f>_10sept_0_107[[#This Row],[V_mag]]-40</f>
        <v>-42.67</v>
      </c>
      <c r="H213">
        <f>(10^(_10sept_0_107[[#This Row],[H_mag_adj]]/20)*COS(RADIANS(_10sept_0_107[[#This Row],[H_phase]])))*0.15</f>
        <v>1.0712275469835254E-3</v>
      </c>
      <c r="I213">
        <f>(10^(_10sept_0_107[[#This Row],[H_mag_adj]]/20)*SIN(RADIANS(_10sept_0_107[[#This Row],[H_phase]])))*0.15</f>
        <v>2.6827885862906102E-4</v>
      </c>
      <c r="J213">
        <f>(10^(_10sept_0_107[[#This Row],[V_mag_adj]]/20)*COS(RADIANS(_10sept_0_107[[#This Row],[V_phase]])))*0.15</f>
        <v>1.0686726394996263E-3</v>
      </c>
      <c r="K213">
        <f>(10^(_10sept_0_107[[#This Row],[V_mag_adj]]/20)*SIN(RADIANS(_10sept_0_107[[#This Row],[V_phase]])))*0.15</f>
        <v>2.7319593008033068E-4</v>
      </c>
    </row>
    <row r="214" spans="1:11" x14ac:dyDescent="0.25">
      <c r="A214">
        <v>31</v>
      </c>
      <c r="B214">
        <v>-2.77</v>
      </c>
      <c r="C214">
        <v>9.58</v>
      </c>
      <c r="D214">
        <v>-2.8</v>
      </c>
      <c r="E214">
        <v>9.7899999999999991</v>
      </c>
      <c r="F214">
        <f>_10sept_0_107[[#This Row],[H_mag]]-40</f>
        <v>-42.77</v>
      </c>
      <c r="G214">
        <f>_10sept_0_107[[#This Row],[V_mag]]-40</f>
        <v>-42.8</v>
      </c>
      <c r="H214">
        <f>(10^(_10sept_0_107[[#This Row],[H_mag_adj]]/20)*COS(RADIANS(_10sept_0_107[[#This Row],[H_phase]])))*0.15</f>
        <v>1.0752068982487234E-3</v>
      </c>
      <c r="I214">
        <f>(10^(_10sept_0_107[[#This Row],[H_mag_adj]]/20)*SIN(RADIANS(_10sept_0_107[[#This Row],[H_phase]])))*0.15</f>
        <v>1.8147160233081481E-4</v>
      </c>
      <c r="J214">
        <f>(10^(_10sept_0_107[[#This Row],[V_mag_adj]]/20)*COS(RADIANS(_10sept_0_107[[#This Row],[V_phase]])))*0.15</f>
        <v>1.0708296406001122E-3</v>
      </c>
      <c r="K214">
        <f>(10^(_10sept_0_107[[#This Row],[V_mag_adj]]/20)*SIN(RADIANS(_10sept_0_107[[#This Row],[V_phase]])))*0.15</f>
        <v>1.8477193069896407E-4</v>
      </c>
    </row>
    <row r="215" spans="1:11" x14ac:dyDescent="0.25">
      <c r="A215">
        <v>32</v>
      </c>
      <c r="B215">
        <v>-2.91</v>
      </c>
      <c r="C215">
        <v>5.07</v>
      </c>
      <c r="D215">
        <v>-2.96</v>
      </c>
      <c r="E215">
        <v>5.07</v>
      </c>
      <c r="F215">
        <f>_10sept_0_107[[#This Row],[H_mag]]-40</f>
        <v>-42.91</v>
      </c>
      <c r="G215">
        <f>_10sept_0_107[[#This Row],[V_mag]]-40</f>
        <v>-42.96</v>
      </c>
      <c r="H215">
        <f>(10^(_10sept_0_107[[#This Row],[H_mag_adj]]/20)*COS(RADIANS(_10sept_0_107[[#This Row],[H_phase]])))*0.15</f>
        <v>1.0687810323268092E-3</v>
      </c>
      <c r="I215">
        <f>(10^(_10sept_0_107[[#This Row],[H_mag_adj]]/20)*SIN(RADIANS(_10sept_0_107[[#This Row],[H_phase]])))*0.15</f>
        <v>9.4822122440556616E-5</v>
      </c>
      <c r="J215">
        <f>(10^(_10sept_0_107[[#This Row],[V_mag_adj]]/20)*COS(RADIANS(_10sept_0_107[[#This Row],[V_phase]])))*0.15</f>
        <v>1.0626463082407695E-3</v>
      </c>
      <c r="K215">
        <f>(10^(_10sept_0_107[[#This Row],[V_mag_adj]]/20)*SIN(RADIANS(_10sept_0_107[[#This Row],[V_phase]])))*0.15</f>
        <v>9.4277850470124032E-5</v>
      </c>
    </row>
    <row r="216" spans="1:11" x14ac:dyDescent="0.25">
      <c r="A216">
        <v>33</v>
      </c>
      <c r="B216">
        <v>-3.11</v>
      </c>
      <c r="C216">
        <v>-0.1</v>
      </c>
      <c r="D216">
        <v>-3.13</v>
      </c>
      <c r="E216">
        <v>-0.18</v>
      </c>
      <c r="F216">
        <f>_10sept_0_107[[#This Row],[H_mag]]-40</f>
        <v>-43.11</v>
      </c>
      <c r="G216">
        <f>_10sept_0_107[[#This Row],[V_mag]]-40</f>
        <v>-43.13</v>
      </c>
      <c r="H216">
        <f>(10^(_10sept_0_107[[#This Row],[H_mag_adj]]/20)*COS(RADIANS(_10sept_0_107[[#This Row],[H_phase]])))*0.15</f>
        <v>1.0485535081026175E-3</v>
      </c>
      <c r="I216">
        <f>(10^(_10sept_0_107[[#This Row],[H_mag_adj]]/20)*SIN(RADIANS(_10sept_0_107[[#This Row],[H_phase]])))*0.15</f>
        <v>-1.8300729682135008E-6</v>
      </c>
      <c r="J216">
        <f>(10^(_10sept_0_107[[#This Row],[V_mag_adj]]/20)*COS(RADIANS(_10sept_0_107[[#This Row],[V_phase]])))*0.15</f>
        <v>1.0461383328156232E-3</v>
      </c>
      <c r="K216">
        <f>(10^(_10sept_0_107[[#This Row],[V_mag_adj]]/20)*SIN(RADIANS(_10sept_0_107[[#This Row],[V_phase]])))*0.15</f>
        <v>-3.286551313339785E-6</v>
      </c>
    </row>
    <row r="217" spans="1:11" x14ac:dyDescent="0.25">
      <c r="A217">
        <v>34</v>
      </c>
      <c r="B217">
        <v>-3.32</v>
      </c>
      <c r="C217">
        <v>-4.75</v>
      </c>
      <c r="D217">
        <v>-3.32</v>
      </c>
      <c r="E217">
        <v>-5.14</v>
      </c>
      <c r="F217">
        <f>_10sept_0_107[[#This Row],[H_mag]]-40</f>
        <v>-43.32</v>
      </c>
      <c r="G217">
        <f>_10sept_0_107[[#This Row],[V_mag]]-40</f>
        <v>-43.32</v>
      </c>
      <c r="H217">
        <f>(10^(_10sept_0_107[[#This Row],[H_mag_adj]]/20)*COS(RADIANS(_10sept_0_107[[#This Row],[H_phase]])))*0.15</f>
        <v>1.0199928054014384E-3</v>
      </c>
      <c r="I217">
        <f>(10^(_10sept_0_107[[#This Row],[H_mag_adj]]/20)*SIN(RADIANS(_10sept_0_107[[#This Row],[H_phase]])))*0.15</f>
        <v>-8.4754866267134816E-5</v>
      </c>
      <c r="J217">
        <f>(10^(_10sept_0_107[[#This Row],[V_mag_adj]]/20)*COS(RADIANS(_10sept_0_107[[#This Row],[V_phase]])))*0.15</f>
        <v>1.019392272561731E-3</v>
      </c>
      <c r="K217">
        <f>(10^(_10sept_0_107[[#This Row],[V_mag_adj]]/20)*SIN(RADIANS(_10sept_0_107[[#This Row],[V_phase]])))*0.15</f>
        <v>-9.1695720009638088E-5</v>
      </c>
    </row>
    <row r="218" spans="1:11" x14ac:dyDescent="0.25">
      <c r="A218">
        <v>35</v>
      </c>
      <c r="B218">
        <v>-3.57</v>
      </c>
      <c r="C218">
        <v>-9.7100000000000009</v>
      </c>
      <c r="D218">
        <v>-3.58</v>
      </c>
      <c r="E218">
        <v>-10.16</v>
      </c>
      <c r="F218">
        <f>_10sept_0_107[[#This Row],[H_mag]]-40</f>
        <v>-43.57</v>
      </c>
      <c r="G218">
        <f>_10sept_0_107[[#This Row],[V_mag]]-40</f>
        <v>-43.58</v>
      </c>
      <c r="H218">
        <f>(10^(_10sept_0_107[[#This Row],[H_mag_adj]]/20)*COS(RADIANS(_10sept_0_107[[#This Row],[H_phase]])))*0.15</f>
        <v>9.8022230517482291E-4</v>
      </c>
      <c r="I218">
        <f>(10^(_10sept_0_107[[#This Row],[H_mag_adj]]/20)*SIN(RADIANS(_10sept_0_107[[#This Row],[H_phase]])))*0.15</f>
        <v>-1.6772855205021272E-4</v>
      </c>
      <c r="J218">
        <f>(10^(_10sept_0_107[[#This Row],[V_mag_adj]]/20)*COS(RADIANS(_10sept_0_107[[#This Row],[V_phase]])))*0.15</f>
        <v>9.7774842667125265E-4</v>
      </c>
      <c r="K218">
        <f>(10^(_10sept_0_107[[#This Row],[V_mag_adj]]/20)*SIN(RADIANS(_10sept_0_107[[#This Row],[V_phase]])))*0.15</f>
        <v>-1.7522010197351188E-4</v>
      </c>
    </row>
    <row r="219" spans="1:11" x14ac:dyDescent="0.25">
      <c r="A219">
        <v>36</v>
      </c>
      <c r="B219">
        <v>-3.84</v>
      </c>
      <c r="C219">
        <v>-15.39</v>
      </c>
      <c r="D219">
        <v>-3.85</v>
      </c>
      <c r="E219">
        <v>-15.51</v>
      </c>
      <c r="F219">
        <f>_10sept_0_107[[#This Row],[H_mag]]-40</f>
        <v>-43.84</v>
      </c>
      <c r="G219">
        <f>_10sept_0_107[[#This Row],[V_mag]]-40</f>
        <v>-43.85</v>
      </c>
      <c r="H219">
        <f>(10^(_10sept_0_107[[#This Row],[H_mag_adj]]/20)*COS(RADIANS(_10sept_0_107[[#This Row],[H_phase]])))*0.15</f>
        <v>9.2946307898968106E-4</v>
      </c>
      <c r="I219">
        <f>(10^(_10sept_0_107[[#This Row],[H_mag_adj]]/20)*SIN(RADIANS(_10sept_0_107[[#This Row],[H_phase]])))*0.15</f>
        <v>-2.5584226443823405E-4</v>
      </c>
      <c r="J219">
        <f>(10^(_10sept_0_107[[#This Row],[V_mag_adj]]/20)*COS(RADIANS(_10sept_0_107[[#This Row],[V_phase]])))*0.15</f>
        <v>9.2785635678707158E-4</v>
      </c>
      <c r="K219">
        <f>(10^(_10sept_0_107[[#This Row],[V_mag_adj]]/20)*SIN(RADIANS(_10sept_0_107[[#This Row],[V_phase]])))*0.15</f>
        <v>-2.574917457683151E-4</v>
      </c>
    </row>
    <row r="220" spans="1:11" x14ac:dyDescent="0.25">
      <c r="A220">
        <v>37</v>
      </c>
      <c r="B220">
        <v>-4.12</v>
      </c>
      <c r="C220">
        <v>-20.260000000000002</v>
      </c>
      <c r="D220">
        <v>-4.1500000000000004</v>
      </c>
      <c r="E220">
        <v>-20.29</v>
      </c>
      <c r="F220">
        <f>_10sept_0_107[[#This Row],[H_mag]]-40</f>
        <v>-44.12</v>
      </c>
      <c r="G220">
        <f>_10sept_0_107[[#This Row],[V_mag]]-40</f>
        <v>-44.15</v>
      </c>
      <c r="H220">
        <f>(10^(_10sept_0_107[[#This Row],[H_mag_adj]]/20)*COS(RADIANS(_10sept_0_107[[#This Row],[H_phase]])))*0.15</f>
        <v>8.7569870185232772E-4</v>
      </c>
      <c r="I220">
        <f>(10^(_10sept_0_107[[#This Row],[H_mag_adj]]/20)*SIN(RADIANS(_10sept_0_107[[#This Row],[H_phase]])))*0.15</f>
        <v>-3.2323595816026804E-4</v>
      </c>
      <c r="J220">
        <f>(10^(_10sept_0_107[[#This Row],[V_mag_adj]]/20)*COS(RADIANS(_10sept_0_107[[#This Row],[V_phase]])))*0.15</f>
        <v>8.7251058087951946E-4</v>
      </c>
      <c r="K220">
        <f>(10^(_10sept_0_107[[#This Row],[V_mag_adj]]/20)*SIN(RADIANS(_10sept_0_107[[#This Row],[V_phase]])))*0.15</f>
        <v>-3.2257835614828357E-4</v>
      </c>
    </row>
    <row r="221" spans="1:11" x14ac:dyDescent="0.25">
      <c r="A221">
        <v>38</v>
      </c>
      <c r="B221">
        <v>-4.4400000000000004</v>
      </c>
      <c r="C221">
        <v>-25.7</v>
      </c>
      <c r="D221">
        <v>-4.47</v>
      </c>
      <c r="E221">
        <v>-26.04</v>
      </c>
      <c r="F221">
        <f>_10sept_0_107[[#This Row],[H_mag]]-40</f>
        <v>-44.44</v>
      </c>
      <c r="G221">
        <f>_10sept_0_107[[#This Row],[V_mag]]-40</f>
        <v>-44.47</v>
      </c>
      <c r="H221">
        <f>(10^(_10sept_0_107[[#This Row],[H_mag_adj]]/20)*COS(RADIANS(_10sept_0_107[[#This Row],[H_phase]])))*0.15</f>
        <v>8.1068693461182838E-4</v>
      </c>
      <c r="I221">
        <f>(10^(_10sept_0_107[[#This Row],[H_mag_adj]]/20)*SIN(RADIANS(_10sept_0_107[[#This Row],[H_phase]])))*0.15</f>
        <v>-3.9015727360911304E-4</v>
      </c>
      <c r="J221">
        <f>(10^(_10sept_0_107[[#This Row],[V_mag_adj]]/20)*COS(RADIANS(_10sept_0_107[[#This Row],[V_phase]])))*0.15</f>
        <v>8.0557028304276764E-4</v>
      </c>
      <c r="K221">
        <f>(10^(_10sept_0_107[[#This Row],[V_mag_adj]]/20)*SIN(RADIANS(_10sept_0_107[[#This Row],[V_phase]])))*0.15</f>
        <v>-3.9359929486755199E-4</v>
      </c>
    </row>
    <row r="222" spans="1:11" x14ac:dyDescent="0.25">
      <c r="A222">
        <v>39</v>
      </c>
      <c r="B222">
        <v>-4.75</v>
      </c>
      <c r="C222">
        <v>-30.76</v>
      </c>
      <c r="D222">
        <v>-4.78</v>
      </c>
      <c r="E222">
        <v>-31.21</v>
      </c>
      <c r="F222">
        <f>_10sept_0_107[[#This Row],[H_mag]]-40</f>
        <v>-44.75</v>
      </c>
      <c r="G222">
        <f>_10sept_0_107[[#This Row],[V_mag]]-40</f>
        <v>-44.78</v>
      </c>
      <c r="H222">
        <f>(10^(_10sept_0_107[[#This Row],[H_mag_adj]]/20)*COS(RADIANS(_10sept_0_107[[#This Row],[H_phase]])))*0.15</f>
        <v>7.4601016302741564E-4</v>
      </c>
      <c r="I222">
        <f>(10^(_10sept_0_107[[#This Row],[H_mag_adj]]/20)*SIN(RADIANS(_10sept_0_107[[#This Row],[H_phase]])))*0.15</f>
        <v>-4.4400571478858355E-4</v>
      </c>
      <c r="J222">
        <f>(10^(_10sept_0_107[[#This Row],[V_mag_adj]]/20)*COS(RADIANS(_10sept_0_107[[#This Row],[V_phase]])))*0.15</f>
        <v>7.3993989701685999E-4</v>
      </c>
      <c r="K222">
        <f>(10^(_10sept_0_107[[#This Row],[V_mag_adj]]/20)*SIN(RADIANS(_10sept_0_107[[#This Row],[V_phase]])))*0.15</f>
        <v>-4.4830005990874962E-4</v>
      </c>
    </row>
    <row r="223" spans="1:11" x14ac:dyDescent="0.25">
      <c r="A223">
        <v>40</v>
      </c>
      <c r="B223">
        <v>-5.05</v>
      </c>
      <c r="C223">
        <v>-35.97</v>
      </c>
      <c r="D223">
        <v>-5.08</v>
      </c>
      <c r="E223">
        <v>-36.119999999999997</v>
      </c>
      <c r="F223">
        <f>_10sept_0_107[[#This Row],[H_mag]]-40</f>
        <v>-45.05</v>
      </c>
      <c r="G223">
        <f>_10sept_0_107[[#This Row],[V_mag]]-40</f>
        <v>-45.08</v>
      </c>
      <c r="H223">
        <f>(10^(_10sept_0_107[[#This Row],[H_mag_adj]]/20)*COS(RADIANS(_10sept_0_107[[#This Row],[H_phase]])))*0.15</f>
        <v>6.7875653758565869E-4</v>
      </c>
      <c r="I223">
        <f>(10^(_10sept_0_107[[#This Row],[H_mag_adj]]/20)*SIN(RADIANS(_10sept_0_107[[#This Row],[H_phase]])))*0.15</f>
        <v>-4.9260270024393594E-4</v>
      </c>
      <c r="J223">
        <f>(10^(_10sept_0_107[[#This Row],[V_mag_adj]]/20)*COS(RADIANS(_10sept_0_107[[#This Row],[V_phase]])))*0.15</f>
        <v>6.7512873855388091E-4</v>
      </c>
      <c r="K223">
        <f>(10^(_10sept_0_107[[#This Row],[V_mag_adj]]/20)*SIN(RADIANS(_10sept_0_107[[#This Row],[V_phase]])))*0.15</f>
        <v>-4.9267341485767664E-4</v>
      </c>
    </row>
    <row r="224" spans="1:11" x14ac:dyDescent="0.25">
      <c r="A224">
        <v>41</v>
      </c>
      <c r="B224">
        <v>-5.34</v>
      </c>
      <c r="C224">
        <v>-41.77</v>
      </c>
      <c r="D224">
        <v>-5.38</v>
      </c>
      <c r="E224">
        <v>-41.85</v>
      </c>
      <c r="F224">
        <f>_10sept_0_107[[#This Row],[H_mag]]-40</f>
        <v>-45.34</v>
      </c>
      <c r="G224">
        <f>_10sept_0_107[[#This Row],[V_mag]]-40</f>
        <v>-45.38</v>
      </c>
      <c r="H224">
        <f>(10^(_10sept_0_107[[#This Row],[H_mag_adj]]/20)*COS(RADIANS(_10sept_0_107[[#This Row],[H_phase]])))*0.15</f>
        <v>6.0496205262717325E-4</v>
      </c>
      <c r="I224">
        <f>(10^(_10sept_0_107[[#This Row],[H_mag_adj]]/20)*SIN(RADIANS(_10sept_0_107[[#This Row],[H_phase]])))*0.15</f>
        <v>-5.4032878869801713E-4</v>
      </c>
      <c r="J224">
        <f>(10^(_10sept_0_107[[#This Row],[V_mag_adj]]/20)*COS(RADIANS(_10sept_0_107[[#This Row],[V_phase]])))*0.15</f>
        <v>6.0143094275887186E-4</v>
      </c>
      <c r="K224">
        <f>(10^(_10sept_0_107[[#This Row],[V_mag_adj]]/20)*SIN(RADIANS(_10sept_0_107[[#This Row],[V_phase]])))*0.15</f>
        <v>-5.3868648426053112E-4</v>
      </c>
    </row>
    <row r="225" spans="1:11" x14ac:dyDescent="0.25">
      <c r="A225">
        <v>42</v>
      </c>
      <c r="B225">
        <v>-5.59</v>
      </c>
      <c r="C225">
        <v>-47.56</v>
      </c>
      <c r="D225">
        <v>-5.65</v>
      </c>
      <c r="E225">
        <v>-47.65</v>
      </c>
      <c r="F225">
        <f>_10sept_0_107[[#This Row],[H_mag]]-40</f>
        <v>-45.59</v>
      </c>
      <c r="G225">
        <f>_10sept_0_107[[#This Row],[V_mag]]-40</f>
        <v>-45.65</v>
      </c>
      <c r="H225">
        <f>(10^(_10sept_0_107[[#This Row],[H_mag_adj]]/20)*COS(RADIANS(_10sept_0_107[[#This Row],[H_phase]])))*0.15</f>
        <v>5.3183604048425087E-4</v>
      </c>
      <c r="I225">
        <f>(10^(_10sept_0_107[[#This Row],[H_mag_adj]]/20)*SIN(RADIANS(_10sept_0_107[[#This Row],[H_phase]])))*0.15</f>
        <v>-5.8161881304821198E-4</v>
      </c>
      <c r="J225">
        <f>(10^(_10sept_0_107[[#This Row],[V_mag_adj]]/20)*COS(RADIANS(_10sept_0_107[[#This Row],[V_phase]])))*0.15</f>
        <v>5.272669402124877E-4</v>
      </c>
      <c r="K225">
        <f>(10^(_10sept_0_107[[#This Row],[V_mag_adj]]/20)*SIN(RADIANS(_10sept_0_107[[#This Row],[V_phase]])))*0.15</f>
        <v>-5.784439195604806E-4</v>
      </c>
    </row>
    <row r="226" spans="1:11" x14ac:dyDescent="0.25">
      <c r="A226">
        <v>43</v>
      </c>
      <c r="B226">
        <v>-5.79</v>
      </c>
      <c r="C226">
        <v>-53.75</v>
      </c>
      <c r="D226">
        <v>-5.85</v>
      </c>
      <c r="E226">
        <v>-53.47</v>
      </c>
      <c r="F226">
        <f>_10sept_0_107[[#This Row],[H_mag]]-40</f>
        <v>-45.79</v>
      </c>
      <c r="G226">
        <f>_10sept_0_107[[#This Row],[V_mag]]-40</f>
        <v>-45.85</v>
      </c>
      <c r="H226">
        <f>(10^(_10sept_0_107[[#This Row],[H_mag_adj]]/20)*COS(RADIANS(_10sept_0_107[[#This Row],[H_phase]])))*0.15</f>
        <v>4.5541383979619233E-4</v>
      </c>
      <c r="I226">
        <f>(10^(_10sept_0_107[[#This Row],[H_mag_adj]]/20)*SIN(RADIANS(_10sept_0_107[[#This Row],[H_phase]])))*0.15</f>
        <v>-6.2110610714498566E-4</v>
      </c>
      <c r="J226">
        <f>(10^(_10sept_0_107[[#This Row],[V_mag_adj]]/20)*COS(RADIANS(_10sept_0_107[[#This Row],[V_phase]])))*0.15</f>
        <v>4.5528778252751687E-4</v>
      </c>
      <c r="K226">
        <f>(10^(_10sept_0_107[[#This Row],[V_mag_adj]]/20)*SIN(RADIANS(_10sept_0_107[[#This Row],[V_phase]])))*0.15</f>
        <v>-6.1461283487522641E-4</v>
      </c>
    </row>
    <row r="227" spans="1:11" x14ac:dyDescent="0.25">
      <c r="A227">
        <v>44</v>
      </c>
      <c r="B227">
        <v>-5.94</v>
      </c>
      <c r="C227">
        <v>-59.48</v>
      </c>
      <c r="D227">
        <v>-6</v>
      </c>
      <c r="E227">
        <v>-59.17</v>
      </c>
      <c r="F227">
        <f>_10sept_0_107[[#This Row],[H_mag]]-40</f>
        <v>-45.94</v>
      </c>
      <c r="G227">
        <f>_10sept_0_107[[#This Row],[V_mag]]-40</f>
        <v>-46</v>
      </c>
      <c r="H227">
        <f>(10^(_10sept_0_107[[#This Row],[H_mag_adj]]/20)*COS(RADIANS(_10sept_0_107[[#This Row],[H_phase]])))*0.15</f>
        <v>3.844301067326145E-4</v>
      </c>
      <c r="I227">
        <f>(10^(_10sept_0_107[[#This Row],[H_mag_adj]]/20)*SIN(RADIANS(_10sept_0_107[[#This Row],[H_phase]])))*0.15</f>
        <v>-6.5211218350003629E-4</v>
      </c>
      <c r="J227">
        <f>(10^(_10sept_0_107[[#This Row],[V_mag_adj]]/20)*COS(RADIANS(_10sept_0_107[[#This Row],[V_phase]])))*0.15</f>
        <v>3.8528208133270503E-4</v>
      </c>
      <c r="K227">
        <f>(10^(_10sept_0_107[[#This Row],[V_mag_adj]]/20)*SIN(RADIANS(_10sept_0_107[[#This Row],[V_phase]])))*0.15</f>
        <v>-6.4554795708265857E-4</v>
      </c>
    </row>
    <row r="228" spans="1:11" x14ac:dyDescent="0.25">
      <c r="A228">
        <v>45</v>
      </c>
      <c r="B228">
        <v>-6.06</v>
      </c>
      <c r="C228">
        <v>-65.64</v>
      </c>
      <c r="D228">
        <v>-6.12</v>
      </c>
      <c r="E228">
        <v>-65.58</v>
      </c>
      <c r="F228">
        <f>_10sept_0_107[[#This Row],[H_mag]]-40</f>
        <v>-46.06</v>
      </c>
      <c r="G228">
        <f>_10sept_0_107[[#This Row],[V_mag]]-40</f>
        <v>-46.12</v>
      </c>
      <c r="H228">
        <f>(10^(_10sept_0_107[[#This Row],[H_mag_adj]]/20)*COS(RADIANS(_10sept_0_107[[#This Row],[H_phase]])))*0.15</f>
        <v>3.0795134213080334E-4</v>
      </c>
      <c r="I228">
        <f>(10^(_10sept_0_107[[#This Row],[H_mag_adj]]/20)*SIN(RADIANS(_10sept_0_107[[#This Row],[H_phase]])))*0.15</f>
        <v>-6.8013670232338252E-4</v>
      </c>
      <c r="J228">
        <f>(10^(_10sept_0_107[[#This Row],[V_mag_adj]]/20)*COS(RADIANS(_10sept_0_107[[#This Row],[V_phase]])))*0.15</f>
        <v>3.0653858666352518E-4</v>
      </c>
      <c r="K228">
        <f>(10^(_10sept_0_107[[#This Row],[V_mag_adj]]/20)*SIN(RADIANS(_10sept_0_107[[#This Row],[V_phase]])))*0.15</f>
        <v>-6.7513403798243738E-4</v>
      </c>
    </row>
    <row r="229" spans="1:11" x14ac:dyDescent="0.25">
      <c r="A229">
        <v>46</v>
      </c>
      <c r="B229">
        <v>-6.16</v>
      </c>
      <c r="C229">
        <v>-71.87</v>
      </c>
      <c r="D229">
        <v>-6.2</v>
      </c>
      <c r="E229">
        <v>-71.67</v>
      </c>
      <c r="F229">
        <f>_10sept_0_107[[#This Row],[H_mag]]-40</f>
        <v>-46.16</v>
      </c>
      <c r="G229">
        <f>_10sept_0_107[[#This Row],[V_mag]]-40</f>
        <v>-46.2</v>
      </c>
      <c r="H229">
        <f>(10^(_10sept_0_107[[#This Row],[H_mag_adj]]/20)*COS(RADIANS(_10sept_0_107[[#This Row],[H_phase]])))*0.15</f>
        <v>2.2966492172878171E-4</v>
      </c>
      <c r="I229">
        <f>(10^(_10sept_0_107[[#This Row],[H_mag_adj]]/20)*SIN(RADIANS(_10sept_0_107[[#This Row],[H_phase]])))*0.15</f>
        <v>-7.0141682275445317E-4</v>
      </c>
      <c r="J229">
        <f>(10^(_10sept_0_107[[#This Row],[V_mag_adj]]/20)*COS(RADIANS(_10sept_0_107[[#This Row],[V_phase]])))*0.15</f>
        <v>2.3104546673726132E-4</v>
      </c>
      <c r="K229">
        <f>(10^(_10sept_0_107[[#This Row],[V_mag_adj]]/20)*SIN(RADIANS(_10sept_0_107[[#This Row],[V_phase]])))*0.15</f>
        <v>-6.9739185475566393E-4</v>
      </c>
    </row>
    <row r="230" spans="1:11" x14ac:dyDescent="0.25">
      <c r="A230">
        <v>47</v>
      </c>
      <c r="B230">
        <v>-6.27</v>
      </c>
      <c r="C230">
        <v>-78.86</v>
      </c>
      <c r="D230">
        <v>-6.32</v>
      </c>
      <c r="E230">
        <v>-79</v>
      </c>
      <c r="F230">
        <f>_10sept_0_107[[#This Row],[H_mag]]-40</f>
        <v>-46.269999999999996</v>
      </c>
      <c r="G230">
        <f>_10sept_0_107[[#This Row],[V_mag]]-40</f>
        <v>-46.32</v>
      </c>
      <c r="H230">
        <f>(10^(_10sept_0_107[[#This Row],[H_mag_adj]]/20)*COS(RADIANS(_10sept_0_107[[#This Row],[H_phase]])))*0.15</f>
        <v>1.4080370935706389E-4</v>
      </c>
      <c r="I230">
        <f>(10^(_10sept_0_107[[#This Row],[H_mag_adj]]/20)*SIN(RADIANS(_10sept_0_107[[#This Row],[H_phase]])))*0.15</f>
        <v>-7.1503980161730953E-4</v>
      </c>
      <c r="J230">
        <f>(10^(_10sept_0_107[[#This Row],[V_mag_adj]]/20)*COS(RADIANS(_10sept_0_107[[#This Row],[V_phase]])))*0.15</f>
        <v>1.3825794708750947E-4</v>
      </c>
      <c r="K230">
        <f>(10^(_10sept_0_107[[#This Row],[V_mag_adj]]/20)*SIN(RADIANS(_10sept_0_107[[#This Row],[V_phase]])))*0.15</f>
        <v>-7.1127547692885712E-4</v>
      </c>
    </row>
    <row r="231" spans="1:11" x14ac:dyDescent="0.25">
      <c r="A231">
        <v>48</v>
      </c>
      <c r="B231">
        <v>-6.39</v>
      </c>
      <c r="C231">
        <v>-86.2</v>
      </c>
      <c r="D231">
        <v>-6.44</v>
      </c>
      <c r="E231">
        <v>-86.38</v>
      </c>
      <c r="F231">
        <f>_10sept_0_107[[#This Row],[H_mag]]-40</f>
        <v>-46.39</v>
      </c>
      <c r="G231">
        <f>_10sept_0_107[[#This Row],[V_mag]]-40</f>
        <v>-46.44</v>
      </c>
      <c r="H231">
        <f>(10^(_10sept_0_107[[#This Row],[H_mag_adj]]/20)*COS(RADIANS(_10sept_0_107[[#This Row],[H_phase]])))*0.15</f>
        <v>4.7635835825350386E-5</v>
      </c>
      <c r="I231">
        <f>(10^(_10sept_0_107[[#This Row],[H_mag_adj]]/20)*SIN(RADIANS(_10sept_0_107[[#This Row],[H_phase]])))*0.15</f>
        <v>-7.1719193593521469E-4</v>
      </c>
      <c r="J231">
        <f>(10^(_10sept_0_107[[#This Row],[V_mag_adj]]/20)*COS(RADIANS(_10sept_0_107[[#This Row],[V_phase]])))*0.15</f>
        <v>4.5121987464810601E-5</v>
      </c>
      <c r="K231">
        <f>(10^(_10sept_0_107[[#This Row],[V_mag_adj]]/20)*SIN(RADIANS(_10sept_0_107[[#This Row],[V_phase]])))*0.15</f>
        <v>-7.1322058153216864E-4</v>
      </c>
    </row>
    <row r="232" spans="1:11" x14ac:dyDescent="0.25">
      <c r="A232">
        <v>49</v>
      </c>
      <c r="B232">
        <v>-6.55</v>
      </c>
      <c r="C232">
        <v>-93.58</v>
      </c>
      <c r="D232">
        <v>-6.58</v>
      </c>
      <c r="E232">
        <v>-93.57</v>
      </c>
      <c r="F232">
        <f>_10sept_0_107[[#This Row],[H_mag]]-40</f>
        <v>-46.55</v>
      </c>
      <c r="G232">
        <f>_10sept_0_107[[#This Row],[V_mag]]-40</f>
        <v>-46.58</v>
      </c>
      <c r="H232">
        <f>(10^(_10sept_0_107[[#This Row],[H_mag_adj]]/20)*COS(RADIANS(_10sept_0_107[[#This Row],[H_phase]])))*0.15</f>
        <v>-4.4062489253989081E-5</v>
      </c>
      <c r="I232">
        <f>(10^(_10sept_0_107[[#This Row],[H_mag_adj]]/20)*SIN(RADIANS(_10sept_0_107[[#This Row],[H_phase]])))*0.15</f>
        <v>-7.0427608698720595E-4</v>
      </c>
      <c r="J232">
        <f>(10^(_10sept_0_107[[#This Row],[V_mag_adj]]/20)*COS(RADIANS(_10sept_0_107[[#This Row],[V_phase]])))*0.15</f>
        <v>-4.3788069104316916E-5</v>
      </c>
      <c r="K232">
        <f>(10^(_10sept_0_107[[#This Row],[V_mag_adj]]/20)*SIN(RADIANS(_10sept_0_107[[#This Row],[V_phase]])))*0.15</f>
        <v>-7.0185545262589568E-4</v>
      </c>
    </row>
    <row r="233" spans="1:11" x14ac:dyDescent="0.25">
      <c r="A233">
        <v>50</v>
      </c>
      <c r="B233">
        <v>-6.79</v>
      </c>
      <c r="C233">
        <v>-101.91</v>
      </c>
      <c r="D233">
        <v>-6.81</v>
      </c>
      <c r="E233">
        <v>-102.03</v>
      </c>
      <c r="F233">
        <f>_10sept_0_107[[#This Row],[H_mag]]-40</f>
        <v>-46.79</v>
      </c>
      <c r="G233">
        <f>_10sept_0_107[[#This Row],[V_mag]]-40</f>
        <v>-46.81</v>
      </c>
      <c r="H233">
        <f>(10^(_10sept_0_107[[#This Row],[H_mag_adj]]/20)*COS(RADIANS(_10sept_0_107[[#This Row],[H_phase]])))*0.15</f>
        <v>-1.4166033685652699E-4</v>
      </c>
      <c r="I233">
        <f>(10^(_10sept_0_107[[#This Row],[H_mag_adj]]/20)*SIN(RADIANS(_10sept_0_107[[#This Row],[H_phase]])))*0.15</f>
        <v>-6.7164548053876298E-4</v>
      </c>
      <c r="J233">
        <f>(10^(_10sept_0_107[[#This Row],[V_mag_adj]]/20)*COS(RADIANS(_10sept_0_107[[#This Row],[V_phase]])))*0.15</f>
        <v>-1.4273767182110148E-4</v>
      </c>
      <c r="K233">
        <f>(10^(_10sept_0_107[[#This Row],[V_mag_adj]]/20)*SIN(RADIANS(_10sept_0_107[[#This Row],[V_phase]])))*0.15</f>
        <v>-6.698032589798152E-4</v>
      </c>
    </row>
    <row r="234" spans="1:11" x14ac:dyDescent="0.25">
      <c r="A234">
        <v>51</v>
      </c>
      <c r="B234">
        <v>-7.06</v>
      </c>
      <c r="C234">
        <v>-111.18</v>
      </c>
      <c r="D234">
        <v>-7.11</v>
      </c>
      <c r="E234">
        <v>-111.66</v>
      </c>
      <c r="F234">
        <f>_10sept_0_107[[#This Row],[H_mag]]-40</f>
        <v>-47.06</v>
      </c>
      <c r="G234">
        <f>_10sept_0_107[[#This Row],[V_mag]]-40</f>
        <v>-47.11</v>
      </c>
      <c r="H234">
        <f>(10^(_10sept_0_107[[#This Row],[H_mag_adj]]/20)*COS(RADIANS(_10sept_0_107[[#This Row],[H_phase]])))*0.15</f>
        <v>-2.4041310947104806E-4</v>
      </c>
      <c r="I234">
        <f>(10^(_10sept_0_107[[#This Row],[H_mag_adj]]/20)*SIN(RADIANS(_10sept_0_107[[#This Row],[H_phase]])))*0.15</f>
        <v>-6.2046430354896411E-4</v>
      </c>
      <c r="J234">
        <f>(10^(_10sept_0_107[[#This Row],[V_mag_adj]]/20)*COS(RADIANS(_10sept_0_107[[#This Row],[V_phase]])))*0.15</f>
        <v>-2.4419286098211081E-4</v>
      </c>
      <c r="K234">
        <f>(10^(_10sept_0_107[[#This Row],[V_mag_adj]]/20)*SIN(RADIANS(_10sept_0_107[[#This Row],[V_phase]])))*0.15</f>
        <v>-6.1487874008658795E-4</v>
      </c>
    </row>
    <row r="235" spans="1:11" x14ac:dyDescent="0.25">
      <c r="A235">
        <v>52</v>
      </c>
      <c r="B235">
        <v>-7.34</v>
      </c>
      <c r="C235">
        <v>-120.6</v>
      </c>
      <c r="D235">
        <v>-7.39</v>
      </c>
      <c r="E235">
        <v>-120.85</v>
      </c>
      <c r="F235">
        <f>_10sept_0_107[[#This Row],[H_mag]]-40</f>
        <v>-47.34</v>
      </c>
      <c r="G235">
        <f>_10sept_0_107[[#This Row],[V_mag]]-40</f>
        <v>-47.39</v>
      </c>
      <c r="H235">
        <f>(10^(_10sept_0_107[[#This Row],[H_mag_adj]]/20)*COS(RADIANS(_10sept_0_107[[#This Row],[H_phase]])))*0.15</f>
        <v>-3.2797774619513083E-4</v>
      </c>
      <c r="I235">
        <f>(10^(_10sept_0_107[[#This Row],[H_mag_adj]]/20)*SIN(RADIANS(_10sept_0_107[[#This Row],[H_phase]])))*0.15</f>
        <v>-5.5458008196845995E-4</v>
      </c>
      <c r="J235">
        <f>(10^(_10sept_0_107[[#This Row],[V_mag_adj]]/20)*COS(RADIANS(_10sept_0_107[[#This Row],[V_phase]])))*0.15</f>
        <v>-3.2849798891819123E-4</v>
      </c>
      <c r="K235">
        <f>(10^(_10sept_0_107[[#This Row],[V_mag_adj]]/20)*SIN(RADIANS(_10sept_0_107[[#This Row],[V_phase]])))*0.15</f>
        <v>-5.4996873029166163E-4</v>
      </c>
    </row>
    <row r="236" spans="1:11" x14ac:dyDescent="0.25">
      <c r="A236">
        <v>53</v>
      </c>
      <c r="B236">
        <v>-7.59</v>
      </c>
      <c r="C236">
        <v>-130.79</v>
      </c>
      <c r="D236">
        <v>-7.65</v>
      </c>
      <c r="E236">
        <v>-131.25</v>
      </c>
      <c r="F236">
        <f>_10sept_0_107[[#This Row],[H_mag]]-40</f>
        <v>-47.59</v>
      </c>
      <c r="G236">
        <f>_10sept_0_107[[#This Row],[V_mag]]-40</f>
        <v>-47.65</v>
      </c>
      <c r="H236">
        <f>(10^(_10sept_0_107[[#This Row],[H_mag_adj]]/20)*COS(RADIANS(_10sept_0_107[[#This Row],[H_phase]])))*0.15</f>
        <v>-4.0897452313158546E-4</v>
      </c>
      <c r="I236">
        <f>(10^(_10sept_0_107[[#This Row],[H_mag_adj]]/20)*SIN(RADIANS(_10sept_0_107[[#This Row],[H_phase]])))*0.15</f>
        <v>-4.7396876051318478E-4</v>
      </c>
      <c r="J236">
        <f>(10^(_10sept_0_107[[#This Row],[V_mag_adj]]/20)*COS(RADIANS(_10sept_0_107[[#This Row],[V_phase]])))*0.15</f>
        <v>-4.0992510171358049E-4</v>
      </c>
      <c r="K236">
        <f>(10^(_10sept_0_107[[#This Row],[V_mag_adj]]/20)*SIN(RADIANS(_10sept_0_107[[#This Row],[V_phase]])))*0.15</f>
        <v>-4.6742999272144227E-4</v>
      </c>
    </row>
    <row r="237" spans="1:11" x14ac:dyDescent="0.25">
      <c r="A237">
        <v>54</v>
      </c>
      <c r="B237">
        <v>-7.81</v>
      </c>
      <c r="C237">
        <v>-141.69</v>
      </c>
      <c r="D237">
        <v>-7.85</v>
      </c>
      <c r="E237">
        <v>-142.25</v>
      </c>
      <c r="F237">
        <f>_10sept_0_107[[#This Row],[H_mag]]-40</f>
        <v>-47.81</v>
      </c>
      <c r="G237">
        <f>_10sept_0_107[[#This Row],[V_mag]]-40</f>
        <v>-47.85</v>
      </c>
      <c r="H237">
        <f>(10^(_10sept_0_107[[#This Row],[H_mag_adj]]/20)*COS(RADIANS(_10sept_0_107[[#This Row],[H_phase]])))*0.15</f>
        <v>-4.7893580309245722E-4</v>
      </c>
      <c r="I237">
        <f>(10^(_10sept_0_107[[#This Row],[H_mag_adj]]/20)*SIN(RADIANS(_10sept_0_107[[#This Row],[H_phase]])))*0.15</f>
        <v>-3.7837645050508331E-4</v>
      </c>
      <c r="J237">
        <f>(10^(_10sept_0_107[[#This Row],[V_mag_adj]]/20)*COS(RADIANS(_10sept_0_107[[#This Row],[V_phase]])))*0.15</f>
        <v>-4.8039366442252586E-4</v>
      </c>
      <c r="K237">
        <f>(10^(_10sept_0_107[[#This Row],[V_mag_adj]]/20)*SIN(RADIANS(_10sept_0_107[[#This Row],[V_phase]])))*0.15</f>
        <v>-3.7196051692698929E-4</v>
      </c>
    </row>
    <row r="238" spans="1:11" x14ac:dyDescent="0.25">
      <c r="A238">
        <v>55</v>
      </c>
      <c r="B238">
        <v>-7.96</v>
      </c>
      <c r="C238">
        <v>-153.04</v>
      </c>
      <c r="D238">
        <v>-8.01</v>
      </c>
      <c r="E238">
        <v>-154.38999999999999</v>
      </c>
      <c r="F238">
        <f>_10sept_0_107[[#This Row],[H_mag]]-40</f>
        <v>-47.96</v>
      </c>
      <c r="G238">
        <f>_10sept_0_107[[#This Row],[V_mag]]-40</f>
        <v>-48.01</v>
      </c>
      <c r="H238">
        <f>(10^(_10sept_0_107[[#This Row],[H_mag_adj]]/20)*COS(RADIANS(_10sept_0_107[[#This Row],[H_phase]])))*0.15</f>
        <v>-5.3472008257974928E-4</v>
      </c>
      <c r="I238">
        <f>(10^(_10sept_0_107[[#This Row],[H_mag_adj]]/20)*SIN(RADIANS(_10sept_0_107[[#This Row],[H_phase]])))*0.15</f>
        <v>-2.7198343648870618E-4</v>
      </c>
      <c r="J238">
        <f>(10^(_10sept_0_107[[#This Row],[V_mag_adj]]/20)*COS(RADIANS(_10sept_0_107[[#This Row],[V_phase]])))*0.15</f>
        <v>-5.3787434377169539E-4</v>
      </c>
      <c r="K238">
        <f>(10^(_10sept_0_107[[#This Row],[V_mag_adj]]/20)*SIN(RADIANS(_10sept_0_107[[#This Row],[V_phase]])))*0.15</f>
        <v>-2.5782164212494624E-4</v>
      </c>
    </row>
    <row r="239" spans="1:11" x14ac:dyDescent="0.25">
      <c r="A239">
        <v>56</v>
      </c>
      <c r="B239">
        <v>-8.1</v>
      </c>
      <c r="C239">
        <v>-164.53</v>
      </c>
      <c r="D239">
        <v>-8.1199999999999992</v>
      </c>
      <c r="E239">
        <v>-165.45</v>
      </c>
      <c r="F239">
        <f>_10sept_0_107[[#This Row],[H_mag]]-40</f>
        <v>-48.1</v>
      </c>
      <c r="G239">
        <f>_10sept_0_107[[#This Row],[V_mag]]-40</f>
        <v>-48.12</v>
      </c>
      <c r="H239">
        <f>(10^(_10sept_0_107[[#This Row],[H_mag_adj]]/20)*COS(RADIANS(_10sept_0_107[[#This Row],[H_phase]])))*0.15</f>
        <v>-5.6893778002311049E-4</v>
      </c>
      <c r="I239">
        <f>(10^(_10sept_0_107[[#This Row],[H_mag_adj]]/20)*SIN(RADIANS(_10sept_0_107[[#This Row],[H_phase]])))*0.15</f>
        <v>-1.5745965107824417E-4</v>
      </c>
      <c r="J239">
        <f>(10^(_10sept_0_107[[#This Row],[V_mag_adj]]/20)*COS(RADIANS(_10sept_0_107[[#This Row],[V_phase]])))*0.15</f>
        <v>-5.7007849640206031E-4</v>
      </c>
      <c r="K239">
        <f>(10^(_10sept_0_107[[#This Row],[V_mag_adj]]/20)*SIN(RADIANS(_10sept_0_107[[#This Row],[V_phase]])))*0.15</f>
        <v>-1.4796320439087877E-4</v>
      </c>
    </row>
    <row r="240" spans="1:11" x14ac:dyDescent="0.25">
      <c r="A240">
        <v>57</v>
      </c>
      <c r="B240">
        <v>-8.1999999999999993</v>
      </c>
      <c r="C240">
        <v>-176.03</v>
      </c>
      <c r="D240">
        <v>-8.1999999999999993</v>
      </c>
      <c r="E240">
        <v>-176.88</v>
      </c>
      <c r="F240">
        <f>_10sept_0_107[[#This Row],[H_mag]]-40</f>
        <v>-48.2</v>
      </c>
      <c r="G240">
        <f>_10sept_0_107[[#This Row],[V_mag]]-40</f>
        <v>-48.2</v>
      </c>
      <c r="H240">
        <f>(10^(_10sept_0_107[[#This Row],[H_mag_adj]]/20)*COS(RADIANS(_10sept_0_107[[#This Row],[H_phase]])))*0.15</f>
        <v>-5.8216741052452678E-4</v>
      </c>
      <c r="I240">
        <f>(10^(_10sept_0_107[[#This Row],[H_mag_adj]]/20)*SIN(RADIANS(_10sept_0_107[[#This Row],[H_phase]])))*0.15</f>
        <v>-4.0402809572023477E-5</v>
      </c>
      <c r="J240">
        <f>(10^(_10sept_0_107[[#This Row],[V_mag_adj]]/20)*COS(RADIANS(_10sept_0_107[[#This Row],[V_phase]])))*0.15</f>
        <v>-5.8270271398621102E-4</v>
      </c>
      <c r="K240">
        <f>(10^(_10sept_0_107[[#This Row],[V_mag_adj]]/20)*SIN(RADIANS(_10sept_0_107[[#This Row],[V_phase]])))*0.15</f>
        <v>-3.1762053007482455E-5</v>
      </c>
    </row>
    <row r="241" spans="1:11" x14ac:dyDescent="0.25">
      <c r="A241">
        <v>58</v>
      </c>
      <c r="B241">
        <v>-8.32</v>
      </c>
      <c r="C241">
        <v>172.77</v>
      </c>
      <c r="D241">
        <v>-8.32</v>
      </c>
      <c r="E241">
        <v>171.33</v>
      </c>
      <c r="F241">
        <f>_10sept_0_107[[#This Row],[H_mag]]-40</f>
        <v>-48.32</v>
      </c>
      <c r="G241">
        <f>_10sept_0_107[[#This Row],[V_mag]]-40</f>
        <v>-48.32</v>
      </c>
      <c r="H241">
        <f>(10^(_10sept_0_107[[#This Row],[H_mag_adj]]/20)*COS(RADIANS(_10sept_0_107[[#This Row],[H_phase]])))*0.15</f>
        <v>-5.7098454981287879E-4</v>
      </c>
      <c r="I241">
        <f>(10^(_10sept_0_107[[#This Row],[H_mag_adj]]/20)*SIN(RADIANS(_10sept_0_107[[#This Row],[H_phase]])))*0.15</f>
        <v>7.2435881456260094E-5</v>
      </c>
      <c r="J241">
        <f>(10^(_10sept_0_107[[#This Row],[V_mag_adj]]/20)*COS(RADIANS(_10sept_0_107[[#This Row],[V_phase]])))*0.15</f>
        <v>-5.6898390615845959E-4</v>
      </c>
      <c r="K241">
        <f>(10^(_10sept_0_107[[#This Row],[V_mag_adj]]/20)*SIN(RADIANS(_10sept_0_107[[#This Row],[V_phase]])))*0.15</f>
        <v>8.6761901662091444E-5</v>
      </c>
    </row>
    <row r="242" spans="1:11" x14ac:dyDescent="0.25">
      <c r="A242">
        <v>59</v>
      </c>
      <c r="B242">
        <v>-8.4499999999999993</v>
      </c>
      <c r="C242">
        <v>160.80000000000001</v>
      </c>
      <c r="D242">
        <v>-8.44</v>
      </c>
      <c r="E242">
        <v>160.03</v>
      </c>
      <c r="F242">
        <f>_10sept_0_107[[#This Row],[H_mag]]-40</f>
        <v>-48.45</v>
      </c>
      <c r="G242">
        <f>_10sept_0_107[[#This Row],[V_mag]]-40</f>
        <v>-48.44</v>
      </c>
      <c r="H242">
        <f>(10^(_10sept_0_107[[#This Row],[H_mag_adj]]/20)*COS(RADIANS(_10sept_0_107[[#This Row],[H_phase]])))*0.15</f>
        <v>-5.3547151237341793E-4</v>
      </c>
      <c r="I242">
        <f>(10^(_10sept_0_107[[#This Row],[H_mag_adj]]/20)*SIN(RADIANS(_10sept_0_107[[#This Row],[H_phase]])))*0.15</f>
        <v>1.8647090953154645E-4</v>
      </c>
      <c r="J242">
        <f>(10^(_10sept_0_107[[#This Row],[V_mag_adj]]/20)*COS(RADIANS(_10sept_0_107[[#This Row],[V_phase]])))*0.15</f>
        <v>-5.3353114124980456E-4</v>
      </c>
      <c r="K242">
        <f>(10^(_10sept_0_107[[#This Row],[V_mag_adj]]/20)*SIN(RADIANS(_10sept_0_107[[#This Row],[V_phase]])))*0.15</f>
        <v>1.9387315093438991E-4</v>
      </c>
    </row>
    <row r="243" spans="1:11" x14ac:dyDescent="0.25">
      <c r="A243">
        <v>60</v>
      </c>
      <c r="B243">
        <v>-8.6</v>
      </c>
      <c r="C243">
        <v>149.11000000000001</v>
      </c>
      <c r="D243">
        <v>-8.57</v>
      </c>
      <c r="E243">
        <v>148.09</v>
      </c>
      <c r="F243">
        <f>_10sept_0_107[[#This Row],[H_mag]]-40</f>
        <v>-48.6</v>
      </c>
      <c r="G243">
        <f>_10sept_0_107[[#This Row],[V_mag]]-40</f>
        <v>-48.57</v>
      </c>
      <c r="H243">
        <f>(10^(_10sept_0_107[[#This Row],[H_mag_adj]]/20)*COS(RADIANS(_10sept_0_107[[#This Row],[H_phase]])))*0.15</f>
        <v>-4.7825195568287383E-4</v>
      </c>
      <c r="I243">
        <f>(10^(_10sept_0_107[[#This Row],[H_mag_adj]]/20)*SIN(RADIANS(_10sept_0_107[[#This Row],[H_phase]])))*0.15</f>
        <v>2.8611453374681087E-4</v>
      </c>
      <c r="J243">
        <f>(10^(_10sept_0_107[[#This Row],[V_mag_adj]]/20)*COS(RADIANS(_10sept_0_107[[#This Row],[V_phase]])))*0.15</f>
        <v>-4.7471972407247404E-4</v>
      </c>
      <c r="K243">
        <f>(10^(_10sept_0_107[[#This Row],[V_mag_adj]]/20)*SIN(RADIANS(_10sept_0_107[[#This Row],[V_phase]])))*0.15</f>
        <v>2.9560197157589818E-4</v>
      </c>
    </row>
    <row r="244" spans="1:11" x14ac:dyDescent="0.25">
      <c r="A244">
        <v>61</v>
      </c>
      <c r="B244">
        <v>-8.7799999999999994</v>
      </c>
      <c r="C244">
        <v>137.29</v>
      </c>
      <c r="D244">
        <v>-8.75</v>
      </c>
      <c r="E244">
        <v>136.21</v>
      </c>
      <c r="F244">
        <f>_10sept_0_107[[#This Row],[H_mag]]-40</f>
        <v>-48.78</v>
      </c>
      <c r="G244">
        <f>_10sept_0_107[[#This Row],[V_mag]]-40</f>
        <v>-48.75</v>
      </c>
      <c r="H244">
        <f>(10^(_10sept_0_107[[#This Row],[H_mag_adj]]/20)*COS(RADIANS(_10sept_0_107[[#This Row],[H_phase]])))*0.15</f>
        <v>-4.0110509093116534E-4</v>
      </c>
      <c r="I244">
        <f>(10^(_10sept_0_107[[#This Row],[H_mag_adj]]/20)*SIN(RADIANS(_10sept_0_107[[#This Row],[H_phase]])))*0.15</f>
        <v>3.702587628239211E-4</v>
      </c>
      <c r="J244">
        <f>(10^(_10sept_0_107[[#This Row],[V_mag_adj]]/20)*COS(RADIANS(_10sept_0_107[[#This Row],[V_phase]])))*0.15</f>
        <v>-3.954184065756382E-4</v>
      </c>
      <c r="K244">
        <f>(10^(_10sept_0_107[[#This Row],[V_mag_adj]]/20)*SIN(RADIANS(_10sept_0_107[[#This Row],[V_phase]])))*0.15</f>
        <v>3.7906016142286799E-4</v>
      </c>
    </row>
    <row r="245" spans="1:11" x14ac:dyDescent="0.25">
      <c r="A245">
        <v>62</v>
      </c>
      <c r="B245">
        <v>-9.0299999999999994</v>
      </c>
      <c r="C245">
        <v>124.98</v>
      </c>
      <c r="D245">
        <v>-9</v>
      </c>
      <c r="E245">
        <v>124.37</v>
      </c>
      <c r="F245">
        <f>_10sept_0_107[[#This Row],[H_mag]]-40</f>
        <v>-49.03</v>
      </c>
      <c r="G245">
        <f>_10sept_0_107[[#This Row],[V_mag]]-40</f>
        <v>-49</v>
      </c>
      <c r="H245">
        <f>(10^(_10sept_0_107[[#This Row],[H_mag_adj]]/20)*COS(RADIANS(_10sept_0_107[[#This Row],[H_phase]])))*0.15</f>
        <v>-3.0406468057943292E-4</v>
      </c>
      <c r="I245">
        <f>(10^(_10sept_0_107[[#This Row],[H_mag_adj]]/20)*SIN(RADIANS(_10sept_0_107[[#This Row],[H_phase]])))*0.15</f>
        <v>4.3457214800665038E-4</v>
      </c>
      <c r="J245">
        <f>(10^(_10sept_0_107[[#This Row],[V_mag_adj]]/20)*COS(RADIANS(_10sept_0_107[[#This Row],[V_phase]])))*0.15</f>
        <v>-3.0045681052797178E-4</v>
      </c>
      <c r="K245">
        <f>(10^(_10sept_0_107[[#This Row],[V_mag_adj]]/20)*SIN(RADIANS(_10sept_0_107[[#This Row],[V_phase]])))*0.15</f>
        <v>4.3929935426886954E-4</v>
      </c>
    </row>
    <row r="246" spans="1:11" x14ac:dyDescent="0.25">
      <c r="A246">
        <v>63</v>
      </c>
      <c r="B246">
        <v>-9.33</v>
      </c>
      <c r="C246">
        <v>113.06</v>
      </c>
      <c r="D246">
        <v>-9.2899999999999991</v>
      </c>
      <c r="E246">
        <v>112.11</v>
      </c>
      <c r="F246">
        <f>_10sept_0_107[[#This Row],[H_mag]]-40</f>
        <v>-49.33</v>
      </c>
      <c r="G246">
        <f>_10sept_0_107[[#This Row],[V_mag]]-40</f>
        <v>-49.29</v>
      </c>
      <c r="H246">
        <f>(10^(_10sept_0_107[[#This Row],[H_mag_adj]]/20)*COS(RADIANS(_10sept_0_107[[#This Row],[H_phase]])))*0.15</f>
        <v>-2.0069619400320561E-4</v>
      </c>
      <c r="I246">
        <f>(10^(_10sept_0_107[[#This Row],[H_mag_adj]]/20)*SIN(RADIANS(_10sept_0_107[[#This Row],[H_phase]])))*0.15</f>
        <v>4.7143737818648187E-4</v>
      </c>
      <c r="J246">
        <f>(10^(_10sept_0_107[[#This Row],[V_mag_adj]]/20)*COS(RADIANS(_10sept_0_107[[#This Row],[V_phase]])))*0.15</f>
        <v>-1.9374240310974082E-4</v>
      </c>
      <c r="K246">
        <f>(10^(_10sept_0_107[[#This Row],[V_mag_adj]]/20)*SIN(RADIANS(_10sept_0_107[[#This Row],[V_phase]])))*0.15</f>
        <v>4.7689120906077082E-4</v>
      </c>
    </row>
    <row r="247" spans="1:11" x14ac:dyDescent="0.25">
      <c r="A247">
        <v>64</v>
      </c>
      <c r="B247">
        <v>-9.6300000000000008</v>
      </c>
      <c r="C247">
        <v>101.2</v>
      </c>
      <c r="D247">
        <v>-9.59</v>
      </c>
      <c r="E247">
        <v>100.82</v>
      </c>
      <c r="F247">
        <f>_10sept_0_107[[#This Row],[H_mag]]-40</f>
        <v>-49.63</v>
      </c>
      <c r="G247">
        <f>_10sept_0_107[[#This Row],[V_mag]]-40</f>
        <v>-49.59</v>
      </c>
      <c r="H247">
        <f>(10^(_10sept_0_107[[#This Row],[H_mag_adj]]/20)*COS(RADIANS(_10sept_0_107[[#This Row],[H_phase]])))*0.15</f>
        <v>-9.6142917832535481E-5</v>
      </c>
      <c r="I247">
        <f>(10^(_10sept_0_107[[#This Row],[H_mag_adj]]/20)*SIN(RADIANS(_10sept_0_107[[#This Row],[H_phase]])))*0.15</f>
        <v>4.8555721635114085E-4</v>
      </c>
      <c r="J247">
        <f>(10^(_10sept_0_107[[#This Row],[V_mag_adj]]/20)*COS(RADIANS(_10sept_0_107[[#This Row],[V_phase]])))*0.15</f>
        <v>-9.3349391023453936E-5</v>
      </c>
      <c r="K247">
        <f>(10^(_10sept_0_107[[#This Row],[V_mag_adj]]/20)*SIN(RADIANS(_10sept_0_107[[#This Row],[V_phase]])))*0.15</f>
        <v>4.8842830084656961E-4</v>
      </c>
    </row>
    <row r="248" spans="1:11" x14ac:dyDescent="0.25">
      <c r="A248">
        <v>65</v>
      </c>
      <c r="B248">
        <v>-10.050000000000001</v>
      </c>
      <c r="C248">
        <v>88</v>
      </c>
      <c r="D248">
        <v>-9.99</v>
      </c>
      <c r="E248">
        <v>88.04</v>
      </c>
      <c r="F248">
        <f>_10sept_0_107[[#This Row],[H_mag]]-40</f>
        <v>-50.05</v>
      </c>
      <c r="G248">
        <f>_10sept_0_107[[#This Row],[V_mag]]-40</f>
        <v>-49.99</v>
      </c>
      <c r="H248">
        <f>(10^(_10sept_0_107[[#This Row],[H_mag_adj]]/20)*COS(RADIANS(_10sept_0_107[[#This Row],[H_phase]])))*0.15</f>
        <v>1.6459264445410254E-5</v>
      </c>
      <c r="I248">
        <f>(10^(_10sept_0_107[[#This Row],[H_mag_adj]]/20)*SIN(RADIANS(_10sept_0_107[[#This Row],[H_phase]])))*0.15</f>
        <v>4.7133166550925401E-4</v>
      </c>
      <c r="J248">
        <f>(10^(_10sept_0_107[[#This Row],[V_mag_adj]]/20)*COS(RADIANS(_10sept_0_107[[#This Row],[V_phase]])))*0.15</f>
        <v>1.6242018150328037E-5</v>
      </c>
      <c r="K248">
        <f>(10^(_10sept_0_107[[#This Row],[V_mag_adj]]/20)*SIN(RADIANS(_10sept_0_107[[#This Row],[V_phase]])))*0.15</f>
        <v>4.7461023526039893E-4</v>
      </c>
    </row>
    <row r="249" spans="1:11" x14ac:dyDescent="0.25">
      <c r="A249">
        <v>66</v>
      </c>
      <c r="B249">
        <v>-10.42</v>
      </c>
      <c r="C249">
        <v>75.430000000000007</v>
      </c>
      <c r="D249">
        <v>-10.43</v>
      </c>
      <c r="E249">
        <v>75.180000000000007</v>
      </c>
      <c r="F249">
        <f>_10sept_0_107[[#This Row],[H_mag]]-40</f>
        <v>-50.42</v>
      </c>
      <c r="G249">
        <f>_10sept_0_107[[#This Row],[V_mag]]-40</f>
        <v>-50.43</v>
      </c>
      <c r="H249">
        <f>(10^(_10sept_0_107[[#This Row],[H_mag_adj]]/20)*COS(RADIANS(_10sept_0_107[[#This Row],[H_phase]])))*0.15</f>
        <v>1.136939590215064E-4</v>
      </c>
      <c r="I249">
        <f>(10^(_10sept_0_107[[#This Row],[H_mag_adj]]/20)*SIN(RADIANS(_10sept_0_107[[#This Row],[H_phase]])))*0.15</f>
        <v>4.3741662402349047E-4</v>
      </c>
      <c r="J249">
        <f>(10^(_10sept_0_107[[#This Row],[V_mag_adj]]/20)*COS(RADIANS(_10sept_0_107[[#This Row],[V_phase]])))*0.15</f>
        <v>1.1546844623773647E-4</v>
      </c>
      <c r="K249">
        <f>(10^(_10sept_0_107[[#This Row],[V_mag_adj]]/20)*SIN(RADIANS(_10sept_0_107[[#This Row],[V_phase]])))*0.15</f>
        <v>4.3641364910545322E-4</v>
      </c>
    </row>
    <row r="250" spans="1:11" x14ac:dyDescent="0.25">
      <c r="A250">
        <v>67</v>
      </c>
      <c r="B250">
        <v>-10.78</v>
      </c>
      <c r="C250">
        <v>62.43</v>
      </c>
      <c r="D250">
        <v>-10.81</v>
      </c>
      <c r="E250">
        <v>61.74</v>
      </c>
      <c r="F250">
        <f>_10sept_0_107[[#This Row],[H_mag]]-40</f>
        <v>-50.78</v>
      </c>
      <c r="G250">
        <f>_10sept_0_107[[#This Row],[V_mag]]-40</f>
        <v>-50.81</v>
      </c>
      <c r="H250">
        <f>(10^(_10sept_0_107[[#This Row],[H_mag_adj]]/20)*COS(RADIANS(_10sept_0_107[[#This Row],[H_phase]])))*0.15</f>
        <v>2.0068485384615309E-4</v>
      </c>
      <c r="I250">
        <f>(10^(_10sept_0_107[[#This Row],[H_mag_adj]]/20)*SIN(RADIANS(_10sept_0_107[[#This Row],[H_phase]])))*0.15</f>
        <v>3.8436475975143548E-4</v>
      </c>
      <c r="J250">
        <f>(10^(_10sept_0_107[[#This Row],[V_mag_adj]]/20)*COS(RADIANS(_10sept_0_107[[#This Row],[V_phase]])))*0.15</f>
        <v>2.0459115222179437E-4</v>
      </c>
      <c r="K250">
        <f>(10^(_10sept_0_107[[#This Row],[V_mag_adj]]/20)*SIN(RADIANS(_10sept_0_107[[#This Row],[V_phase]])))*0.15</f>
        <v>3.8060331465096736E-4</v>
      </c>
    </row>
    <row r="251" spans="1:11" x14ac:dyDescent="0.25">
      <c r="A251">
        <v>68</v>
      </c>
      <c r="B251">
        <v>-11.03</v>
      </c>
      <c r="C251">
        <v>49.07</v>
      </c>
      <c r="D251">
        <v>-11.06</v>
      </c>
      <c r="E251">
        <v>48.84</v>
      </c>
      <c r="F251">
        <f>_10sept_0_107[[#This Row],[H_mag]]-40</f>
        <v>-51.03</v>
      </c>
      <c r="G251">
        <f>_10sept_0_107[[#This Row],[V_mag]]-40</f>
        <v>-51.06</v>
      </c>
      <c r="H251">
        <f>(10^(_10sept_0_107[[#This Row],[H_mag_adj]]/20)*COS(RADIANS(_10sept_0_107[[#This Row],[H_phase]])))*0.15</f>
        <v>2.7600887520013914E-4</v>
      </c>
      <c r="I251">
        <f>(10^(_10sept_0_107[[#This Row],[H_mag_adj]]/20)*SIN(RADIANS(_10sept_0_107[[#This Row],[H_phase]])))*0.15</f>
        <v>3.1829644558952982E-4</v>
      </c>
      <c r="J251">
        <f>(10^(_10sept_0_107[[#This Row],[V_mag_adj]]/20)*COS(RADIANS(_10sept_0_107[[#This Row],[V_phase]])))*0.15</f>
        <v>2.7632831746201528E-4</v>
      </c>
      <c r="K251">
        <f>(10^(_10sept_0_107[[#This Row],[V_mag_adj]]/20)*SIN(RADIANS(_10sept_0_107[[#This Row],[V_phase]])))*0.15</f>
        <v>3.1609228176437509E-4</v>
      </c>
    </row>
    <row r="252" spans="1:11" x14ac:dyDescent="0.25">
      <c r="A252">
        <v>69</v>
      </c>
      <c r="B252">
        <v>-11.21</v>
      </c>
      <c r="C252">
        <v>35.94</v>
      </c>
      <c r="D252">
        <v>-11.26</v>
      </c>
      <c r="E252">
        <v>35.979999999999997</v>
      </c>
      <c r="F252">
        <f>_10sept_0_107[[#This Row],[H_mag]]-40</f>
        <v>-51.21</v>
      </c>
      <c r="G252">
        <f>_10sept_0_107[[#This Row],[V_mag]]-40</f>
        <v>-51.26</v>
      </c>
      <c r="H252">
        <f>(10^(_10sept_0_107[[#This Row],[H_mag_adj]]/20)*COS(RADIANS(_10sept_0_107[[#This Row],[H_phase]])))*0.15</f>
        <v>3.3410191568129403E-4</v>
      </c>
      <c r="I252">
        <f>(10^(_10sept_0_107[[#This Row],[H_mag_adj]]/20)*SIN(RADIANS(_10sept_0_107[[#This Row],[H_phase]])))*0.15</f>
        <v>2.4220510175842377E-4</v>
      </c>
      <c r="J252">
        <f>(10^(_10sept_0_107[[#This Row],[V_mag_adj]]/20)*COS(RADIANS(_10sept_0_107[[#This Row],[V_phase]])))*0.15</f>
        <v>3.3201599396603926E-4</v>
      </c>
      <c r="K252">
        <f>(10^(_10sept_0_107[[#This Row],[V_mag_adj]]/20)*SIN(RADIANS(_10sept_0_107[[#This Row],[V_phase]])))*0.15</f>
        <v>2.4104671199946454E-4</v>
      </c>
    </row>
    <row r="253" spans="1:11" x14ac:dyDescent="0.25">
      <c r="A253">
        <v>70</v>
      </c>
      <c r="B253">
        <v>-11.28</v>
      </c>
      <c r="C253">
        <v>23.98</v>
      </c>
      <c r="D253">
        <v>-11.35</v>
      </c>
      <c r="E253">
        <v>23.85</v>
      </c>
      <c r="F253">
        <f>_10sept_0_107[[#This Row],[H_mag]]-40</f>
        <v>-51.28</v>
      </c>
      <c r="G253">
        <f>_10sept_0_107[[#This Row],[V_mag]]-40</f>
        <v>-51.35</v>
      </c>
      <c r="H253">
        <f>(10^(_10sept_0_107[[#This Row],[H_mag_adj]]/20)*COS(RADIANS(_10sept_0_107[[#This Row],[H_phase]])))*0.15</f>
        <v>3.7401488400868281E-4</v>
      </c>
      <c r="I253">
        <f>(10^(_10sept_0_107[[#This Row],[H_mag_adj]]/20)*SIN(RADIANS(_10sept_0_107[[#This Row],[H_phase]])))*0.15</f>
        <v>1.6636574367585091E-4</v>
      </c>
      <c r="J253">
        <f>(10^(_10sept_0_107[[#This Row],[V_mag_adj]]/20)*COS(RADIANS(_10sept_0_107[[#This Row],[V_phase]])))*0.15</f>
        <v>3.7138628016081672E-4</v>
      </c>
      <c r="K253">
        <f>(10^(_10sept_0_107[[#This Row],[V_mag_adj]]/20)*SIN(RADIANS(_10sept_0_107[[#This Row],[V_phase]])))*0.15</f>
        <v>1.6418815689496212E-4</v>
      </c>
    </row>
    <row r="254" spans="1:11" x14ac:dyDescent="0.25">
      <c r="A254">
        <v>71</v>
      </c>
      <c r="B254">
        <v>-11.32</v>
      </c>
      <c r="C254">
        <v>12.39</v>
      </c>
      <c r="D254">
        <v>-11.44</v>
      </c>
      <c r="E254">
        <v>12.16</v>
      </c>
      <c r="F254">
        <f>_10sept_0_107[[#This Row],[H_mag]]-40</f>
        <v>-51.32</v>
      </c>
      <c r="G254">
        <f>_10sept_0_107[[#This Row],[V_mag]]-40</f>
        <v>-51.44</v>
      </c>
      <c r="H254">
        <f>(10^(_10sept_0_107[[#This Row],[H_mag_adj]]/20)*COS(RADIANS(_10sept_0_107[[#This Row],[H_phase]])))*0.15</f>
        <v>3.9797590455008361E-4</v>
      </c>
      <c r="I254">
        <f>(10^(_10sept_0_107[[#This Row],[H_mag_adj]]/20)*SIN(RADIANS(_10sept_0_107[[#This Row],[H_phase]])))*0.15</f>
        <v>8.7427862701717858E-5</v>
      </c>
      <c r="J254">
        <f>(10^(_10sept_0_107[[#This Row],[V_mag_adj]]/20)*COS(RADIANS(_10sept_0_107[[#This Row],[V_phase]])))*0.15</f>
        <v>3.9285844957032156E-4</v>
      </c>
      <c r="K254">
        <f>(10^(_10sept_0_107[[#This Row],[V_mag_adj]]/20)*SIN(RADIANS(_10sept_0_107[[#This Row],[V_phase]])))*0.15</f>
        <v>8.4651958850691879E-5</v>
      </c>
    </row>
    <row r="255" spans="1:11" x14ac:dyDescent="0.25">
      <c r="A255">
        <v>72</v>
      </c>
      <c r="B255">
        <v>-11.39</v>
      </c>
      <c r="C255">
        <v>1.81</v>
      </c>
      <c r="D255">
        <v>-11.52</v>
      </c>
      <c r="E255">
        <v>1.91</v>
      </c>
      <c r="F255">
        <f>_10sept_0_107[[#This Row],[H_mag]]-40</f>
        <v>-51.39</v>
      </c>
      <c r="G255">
        <f>_10sept_0_107[[#This Row],[V_mag]]-40</f>
        <v>-51.519999999999996</v>
      </c>
      <c r="H255">
        <f>(10^(_10sept_0_107[[#This Row],[H_mag_adj]]/20)*COS(RADIANS(_10sept_0_107[[#This Row],[H_phase]])))*0.15</f>
        <v>4.0399363183425327E-4</v>
      </c>
      <c r="I255">
        <f>(10^(_10sept_0_107[[#This Row],[H_mag_adj]]/20)*SIN(RADIANS(_10sept_0_107[[#This Row],[H_phase]])))*0.15</f>
        <v>1.2766591568595228E-5</v>
      </c>
      <c r="J255">
        <f>(10^(_10sept_0_107[[#This Row],[V_mag_adj]]/20)*COS(RADIANS(_10sept_0_107[[#This Row],[V_phase]])))*0.15</f>
        <v>3.9796960506298672E-4</v>
      </c>
      <c r="K255">
        <f>(10^(_10sept_0_107[[#This Row],[V_mag_adj]]/20)*SIN(RADIANS(_10sept_0_107[[#This Row],[V_phase]])))*0.15</f>
        <v>1.3271547144867649E-5</v>
      </c>
    </row>
    <row r="256" spans="1:11" x14ac:dyDescent="0.25">
      <c r="A256">
        <v>73</v>
      </c>
      <c r="B256">
        <v>-11.51</v>
      </c>
      <c r="C256">
        <v>-9.02</v>
      </c>
      <c r="D256">
        <v>-11.61</v>
      </c>
      <c r="E256">
        <v>-9.16</v>
      </c>
      <c r="F256">
        <f>_10sept_0_107[[#This Row],[H_mag]]-40</f>
        <v>-51.51</v>
      </c>
      <c r="G256">
        <f>_10sept_0_107[[#This Row],[V_mag]]-40</f>
        <v>-51.61</v>
      </c>
      <c r="H256">
        <f>(10^(_10sept_0_107[[#This Row],[H_mag_adj]]/20)*COS(RADIANS(_10sept_0_107[[#This Row],[H_phase]])))*0.15</f>
        <v>3.9371970255196902E-4</v>
      </c>
      <c r="I256">
        <f>(10^(_10sept_0_107[[#This Row],[H_mag_adj]]/20)*SIN(RADIANS(_10sept_0_107[[#This Row],[H_phase]])))*0.15</f>
        <v>-6.2499964252432064E-5</v>
      </c>
      <c r="J256">
        <f>(10^(_10sept_0_107[[#This Row],[V_mag_adj]]/20)*COS(RADIANS(_10sept_0_107[[#This Row],[V_phase]])))*0.15</f>
        <v>3.8906070054402111E-4</v>
      </c>
      <c r="K256">
        <f>(10^(_10sept_0_107[[#This Row],[V_mag_adj]]/20)*SIN(RADIANS(_10sept_0_107[[#This Row],[V_phase]])))*0.15</f>
        <v>-6.2735374042481492E-5</v>
      </c>
    </row>
    <row r="257" spans="1:11" x14ac:dyDescent="0.25">
      <c r="A257">
        <v>74</v>
      </c>
      <c r="B257">
        <v>-11.66</v>
      </c>
      <c r="C257">
        <v>-20.149999999999999</v>
      </c>
      <c r="D257">
        <v>-11.76</v>
      </c>
      <c r="E257">
        <v>-20.079999999999998</v>
      </c>
      <c r="F257">
        <f>_10sept_0_107[[#This Row],[H_mag]]-40</f>
        <v>-51.66</v>
      </c>
      <c r="G257">
        <f>_10sept_0_107[[#This Row],[V_mag]]-40</f>
        <v>-51.76</v>
      </c>
      <c r="H257">
        <f>(10^(_10sept_0_107[[#This Row],[H_mag_adj]]/20)*COS(RADIANS(_10sept_0_107[[#This Row],[H_phase]])))*0.15</f>
        <v>3.678422089803743E-4</v>
      </c>
      <c r="I257">
        <f>(10^(_10sept_0_107[[#This Row],[H_mag_adj]]/20)*SIN(RADIANS(_10sept_0_107[[#This Row],[H_phase]])))*0.15</f>
        <v>-1.349752402269185E-4</v>
      </c>
      <c r="J257">
        <f>(10^(_10sept_0_107[[#This Row],[V_mag_adj]]/20)*COS(RADIANS(_10sept_0_107[[#This Row],[V_phase]])))*0.15</f>
        <v>3.6379429834097375E-4</v>
      </c>
      <c r="K257">
        <f>(10^(_10sept_0_107[[#This Row],[V_mag_adj]]/20)*SIN(RADIANS(_10sept_0_107[[#This Row],[V_phase]])))*0.15</f>
        <v>-1.3298583220653027E-4</v>
      </c>
    </row>
    <row r="258" spans="1:11" x14ac:dyDescent="0.25">
      <c r="A258">
        <v>75</v>
      </c>
      <c r="B258">
        <v>-11.85</v>
      </c>
      <c r="C258">
        <v>-31.37</v>
      </c>
      <c r="D258">
        <v>-11.92</v>
      </c>
      <c r="E258">
        <v>-31.17</v>
      </c>
      <c r="F258">
        <f>_10sept_0_107[[#This Row],[H_mag]]-40</f>
        <v>-51.85</v>
      </c>
      <c r="G258">
        <f>_10sept_0_107[[#This Row],[V_mag]]-40</f>
        <v>-51.92</v>
      </c>
      <c r="H258">
        <f>(10^(_10sept_0_107[[#This Row],[H_mag_adj]]/20)*COS(RADIANS(_10sept_0_107[[#This Row],[H_phase]])))*0.15</f>
        <v>3.2731005934175084E-4</v>
      </c>
      <c r="I258">
        <f>(10^(_10sept_0_107[[#This Row],[H_mag_adj]]/20)*SIN(RADIANS(_10sept_0_107[[#This Row],[H_phase]])))*0.15</f>
        <v>-1.9955575511465583E-4</v>
      </c>
      <c r="J258">
        <f>(10^(_10sept_0_107[[#This Row],[V_mag_adj]]/20)*COS(RADIANS(_10sept_0_107[[#This Row],[V_phase]])))*0.15</f>
        <v>3.2537186282376472E-4</v>
      </c>
      <c r="K258">
        <f>(10^(_10sept_0_107[[#This Row],[V_mag_adj]]/20)*SIN(RADIANS(_10sept_0_107[[#This Row],[V_phase]])))*0.15</f>
        <v>-1.9681942810333134E-4</v>
      </c>
    </row>
    <row r="259" spans="1:11" x14ac:dyDescent="0.25">
      <c r="A259">
        <v>76</v>
      </c>
      <c r="B259">
        <v>-12.06</v>
      </c>
      <c r="C259">
        <v>-42.86</v>
      </c>
      <c r="D259">
        <v>-12.14</v>
      </c>
      <c r="E259">
        <v>-42.84</v>
      </c>
      <c r="F259">
        <f>_10sept_0_107[[#This Row],[H_mag]]-40</f>
        <v>-52.06</v>
      </c>
      <c r="G259">
        <f>_10sept_0_107[[#This Row],[V_mag]]-40</f>
        <v>-52.14</v>
      </c>
      <c r="H259">
        <f>(10^(_10sept_0_107[[#This Row],[H_mag_adj]]/20)*COS(RADIANS(_10sept_0_107[[#This Row],[H_phase]])))*0.15</f>
        <v>2.7428740806515703E-4</v>
      </c>
      <c r="I259">
        <f>(10^(_10sept_0_107[[#This Row],[H_mag_adj]]/20)*SIN(RADIANS(_10sept_0_107[[#This Row],[H_phase]])))*0.15</f>
        <v>-2.5452697684127419E-4</v>
      </c>
      <c r="J259">
        <f>(10^(_10sept_0_107[[#This Row],[V_mag_adj]]/20)*COS(RADIANS(_10sept_0_107[[#This Row],[V_phase]])))*0.15</f>
        <v>2.7186074155806914E-4</v>
      </c>
      <c r="K259">
        <f>(10^(_10sept_0_107[[#This Row],[V_mag_adj]]/20)*SIN(RADIANS(_10sept_0_107[[#This Row],[V_phase]])))*0.15</f>
        <v>-2.5209857755102477E-4</v>
      </c>
    </row>
    <row r="260" spans="1:11" x14ac:dyDescent="0.25">
      <c r="A260">
        <v>77</v>
      </c>
      <c r="B260">
        <v>-12.25</v>
      </c>
      <c r="C260">
        <v>-55.33</v>
      </c>
      <c r="D260">
        <v>-12.28</v>
      </c>
      <c r="E260">
        <v>-55.27</v>
      </c>
      <c r="F260">
        <f>_10sept_0_107[[#This Row],[H_mag]]-40</f>
        <v>-52.25</v>
      </c>
      <c r="G260">
        <f>_10sept_0_107[[#This Row],[V_mag]]-40</f>
        <v>-52.28</v>
      </c>
      <c r="H260">
        <f>(10^(_10sept_0_107[[#This Row],[H_mag_adj]]/20)*COS(RADIANS(_10sept_0_107[[#This Row],[H_phase]])))*0.15</f>
        <v>2.0825154711228078E-4</v>
      </c>
      <c r="I260">
        <f>(10^(_10sept_0_107[[#This Row],[H_mag_adj]]/20)*SIN(RADIANS(_10sept_0_107[[#This Row],[H_phase]])))*0.15</f>
        <v>-3.0109014500539355E-4</v>
      </c>
      <c r="J260">
        <f>(10^(_10sept_0_107[[#This Row],[V_mag_adj]]/20)*COS(RADIANS(_10sept_0_107[[#This Row],[V_phase]])))*0.15</f>
        <v>2.0784761234605853E-4</v>
      </c>
      <c r="K260">
        <f>(10^(_10sept_0_107[[#This Row],[V_mag_adj]]/20)*SIN(RADIANS(_10sept_0_107[[#This Row],[V_phase]])))*0.15</f>
        <v>-2.9983451724496996E-4</v>
      </c>
    </row>
    <row r="261" spans="1:11" x14ac:dyDescent="0.25">
      <c r="A261">
        <v>78</v>
      </c>
      <c r="B261">
        <v>-12.42</v>
      </c>
      <c r="C261">
        <v>-68.489999999999995</v>
      </c>
      <c r="D261">
        <v>-12.43</v>
      </c>
      <c r="E261">
        <v>-68.040000000000006</v>
      </c>
      <c r="F261">
        <f>_10sept_0_107[[#This Row],[H_mag]]-40</f>
        <v>-52.42</v>
      </c>
      <c r="G261">
        <f>_10sept_0_107[[#This Row],[V_mag]]-40</f>
        <v>-52.43</v>
      </c>
      <c r="H261">
        <f>(10^(_10sept_0_107[[#This Row],[H_mag_adj]]/20)*COS(RADIANS(_10sept_0_107[[#This Row],[H_phase]])))*0.15</f>
        <v>1.3163126913819098E-4</v>
      </c>
      <c r="I261">
        <f>(10^(_10sept_0_107[[#This Row],[H_mag_adj]]/20)*SIN(RADIANS(_10sept_0_107[[#This Row],[H_phase]])))*0.15</f>
        <v>-3.3399448491985698E-4</v>
      </c>
      <c r="J261">
        <f>(10^(_10sept_0_107[[#This Row],[V_mag_adj]]/20)*COS(RADIANS(_10sept_0_107[[#This Row],[V_phase]])))*0.15</f>
        <v>1.3409589639127448E-4</v>
      </c>
      <c r="K261">
        <f>(10^(_10sept_0_107[[#This Row],[V_mag_adj]]/20)*SIN(RADIANS(_10sept_0_107[[#This Row],[V_phase]])))*0.15</f>
        <v>-3.3256726210225573E-4</v>
      </c>
    </row>
    <row r="262" spans="1:11" x14ac:dyDescent="0.25">
      <c r="A262">
        <v>79</v>
      </c>
      <c r="B262">
        <v>-12.56</v>
      </c>
      <c r="C262">
        <v>-81.72</v>
      </c>
      <c r="D262">
        <v>-12.59</v>
      </c>
      <c r="E262">
        <v>-81.599999999999994</v>
      </c>
      <c r="F262">
        <f>_10sept_0_107[[#This Row],[H_mag]]-40</f>
        <v>-52.56</v>
      </c>
      <c r="G262">
        <f>_10sept_0_107[[#This Row],[V_mag]]-40</f>
        <v>-52.59</v>
      </c>
      <c r="H262">
        <f>(10^(_10sept_0_107[[#This Row],[H_mag_adj]]/20)*COS(RADIANS(_10sept_0_107[[#This Row],[H_phase]])))*0.15</f>
        <v>5.0872873548447746E-5</v>
      </c>
      <c r="I262">
        <f>(10^(_10sept_0_107[[#This Row],[H_mag_adj]]/20)*SIN(RADIANS(_10sept_0_107[[#This Row],[H_phase]])))*0.15</f>
        <v>-3.4957507942136453E-4</v>
      </c>
      <c r="J262">
        <f>(10^(_10sept_0_107[[#This Row],[V_mag_adj]]/20)*COS(RADIANS(_10sept_0_107[[#This Row],[V_phase]])))*0.15</f>
        <v>5.1426980177247918E-5</v>
      </c>
      <c r="K262">
        <f>(10^(_10sept_0_107[[#This Row],[V_mag_adj]]/20)*SIN(RADIANS(_10sept_0_107[[#This Row],[V_phase]])))*0.15</f>
        <v>-3.4826282804954138E-4</v>
      </c>
    </row>
    <row r="263" spans="1:11" x14ac:dyDescent="0.25">
      <c r="A263">
        <v>80</v>
      </c>
      <c r="B263">
        <v>-12.69</v>
      </c>
      <c r="C263">
        <v>-94.84</v>
      </c>
      <c r="D263">
        <v>-12.68</v>
      </c>
      <c r="E263">
        <v>-94.66</v>
      </c>
      <c r="F263">
        <f>_10sept_0_107[[#This Row],[H_mag]]-40</f>
        <v>-52.69</v>
      </c>
      <c r="G263">
        <f>_10sept_0_107[[#This Row],[V_mag]]-40</f>
        <v>-52.68</v>
      </c>
      <c r="H263">
        <f>(10^(_10sept_0_107[[#This Row],[H_mag_adj]]/20)*COS(RADIANS(_10sept_0_107[[#This Row],[H_phase]])))*0.15</f>
        <v>-2.9362792470494568E-5</v>
      </c>
      <c r="I263">
        <f>(10^(_10sept_0_107[[#This Row],[H_mag_adj]]/20)*SIN(RADIANS(_10sept_0_107[[#This Row],[H_phase]])))*0.15</f>
        <v>-3.4676869449894008E-4</v>
      </c>
      <c r="J263">
        <f>(10^(_10sept_0_107[[#This Row],[V_mag_adj]]/20)*COS(RADIANS(_10sept_0_107[[#This Row],[V_phase]])))*0.15</f>
        <v>-2.8305812899201661E-5</v>
      </c>
      <c r="K263">
        <f>(10^(_10sept_0_107[[#This Row],[V_mag_adj]]/20)*SIN(RADIANS(_10sept_0_107[[#This Row],[V_phase]])))*0.15</f>
        <v>-3.4725879545667219E-4</v>
      </c>
    </row>
    <row r="264" spans="1:11" x14ac:dyDescent="0.25">
      <c r="A264">
        <v>81</v>
      </c>
      <c r="B264">
        <v>-12.85</v>
      </c>
      <c r="C264">
        <v>-108.55</v>
      </c>
      <c r="D264">
        <v>-12.81</v>
      </c>
      <c r="E264">
        <v>-108.22</v>
      </c>
      <c r="F264">
        <f>_10sept_0_107[[#This Row],[H_mag]]-40</f>
        <v>-52.85</v>
      </c>
      <c r="G264">
        <f>_10sept_0_107[[#This Row],[V_mag]]-40</f>
        <v>-52.81</v>
      </c>
      <c r="H264">
        <f>(10^(_10sept_0_107[[#This Row],[H_mag_adj]]/20)*COS(RADIANS(_10sept_0_107[[#This Row],[H_phase]])))*0.15</f>
        <v>-1.0869229448584823E-4</v>
      </c>
      <c r="I264">
        <f>(10^(_10sept_0_107[[#This Row],[H_mag_adj]]/20)*SIN(RADIANS(_10sept_0_107[[#This Row],[H_phase]])))*0.15</f>
        <v>-3.2390738472350052E-4</v>
      </c>
      <c r="J264">
        <f>(10^(_10sept_0_107[[#This Row],[V_mag_adj]]/20)*COS(RADIANS(_10sept_0_107[[#This Row],[V_phase]])))*0.15</f>
        <v>-1.0731801084930291E-4</v>
      </c>
      <c r="K264">
        <f>(10^(_10sept_0_107[[#This Row],[V_mag_adj]]/20)*SIN(RADIANS(_10sept_0_107[[#This Row],[V_phase]])))*0.15</f>
        <v>-3.2602598482198088E-4</v>
      </c>
    </row>
    <row r="265" spans="1:11" x14ac:dyDescent="0.25">
      <c r="A265">
        <v>82</v>
      </c>
      <c r="B265">
        <v>-12.87</v>
      </c>
      <c r="C265">
        <v>-122.64</v>
      </c>
      <c r="D265">
        <v>-12.94</v>
      </c>
      <c r="E265">
        <v>-122.26</v>
      </c>
      <c r="F265">
        <f>_10sept_0_107[[#This Row],[H_mag]]-40</f>
        <v>-52.87</v>
      </c>
      <c r="G265">
        <f>_10sept_0_107[[#This Row],[V_mag]]-40</f>
        <v>-52.94</v>
      </c>
      <c r="H265">
        <f>(10^(_10sept_0_107[[#This Row],[H_mag_adj]]/20)*COS(RADIANS(_10sept_0_107[[#This Row],[H_phase]])))*0.15</f>
        <v>-1.8385228213462147E-4</v>
      </c>
      <c r="I265">
        <f>(10^(_10sept_0_107[[#This Row],[H_mag_adj]]/20)*SIN(RADIANS(_10sept_0_107[[#This Row],[H_phase]])))*0.15</f>
        <v>-2.8704010423651153E-4</v>
      </c>
      <c r="J265">
        <f>(10^(_10sept_0_107[[#This Row],[V_mag_adj]]/20)*COS(RADIANS(_10sept_0_107[[#This Row],[V_phase]])))*0.15</f>
        <v>-1.8048412348585624E-4</v>
      </c>
      <c r="K265">
        <f>(10^(_10sept_0_107[[#This Row],[V_mag_adj]]/20)*SIN(RADIANS(_10sept_0_107[[#This Row],[V_phase]])))*0.15</f>
        <v>-2.8593942670724552E-4</v>
      </c>
    </row>
    <row r="266" spans="1:11" x14ac:dyDescent="0.25">
      <c r="A266">
        <v>83</v>
      </c>
      <c r="B266">
        <v>-12.98</v>
      </c>
      <c r="C266">
        <v>-136.44999999999999</v>
      </c>
      <c r="D266">
        <v>-13.03</v>
      </c>
      <c r="E266">
        <v>-136.43</v>
      </c>
      <c r="F266">
        <f>_10sept_0_107[[#This Row],[H_mag]]-40</f>
        <v>-52.980000000000004</v>
      </c>
      <c r="G266">
        <f>_10sept_0_107[[#This Row],[V_mag]]-40</f>
        <v>-53.03</v>
      </c>
      <c r="H266">
        <f>(10^(_10sept_0_107[[#This Row],[H_mag_adj]]/20)*COS(RADIANS(_10sept_0_107[[#This Row],[H_phase]])))*0.15</f>
        <v>-2.439458870388085E-4</v>
      </c>
      <c r="I266">
        <f>(10^(_10sept_0_107[[#This Row],[H_mag_adj]]/20)*SIN(RADIANS(_10sept_0_107[[#This Row],[H_phase]])))*0.15</f>
        <v>-2.3190092965343477E-4</v>
      </c>
      <c r="J266">
        <f>(10^(_10sept_0_107[[#This Row],[V_mag_adj]]/20)*COS(RADIANS(_10sept_0_107[[#This Row],[V_phase]])))*0.15</f>
        <v>-2.4246515685694012E-4</v>
      </c>
      <c r="K266">
        <f>(10^(_10sept_0_107[[#This Row],[V_mag_adj]]/20)*SIN(RADIANS(_10sept_0_107[[#This Row],[V_phase]])))*0.15</f>
        <v>-2.3065448582370966E-4</v>
      </c>
    </row>
    <row r="267" spans="1:11" x14ac:dyDescent="0.25">
      <c r="A267">
        <v>84</v>
      </c>
      <c r="B267">
        <v>-13</v>
      </c>
      <c r="C267">
        <v>-149.87</v>
      </c>
      <c r="D267">
        <v>-13</v>
      </c>
      <c r="E267">
        <v>-148.91999999999999</v>
      </c>
      <c r="F267">
        <f>_10sept_0_107[[#This Row],[H_mag]]-40</f>
        <v>-53</v>
      </c>
      <c r="G267">
        <f>_10sept_0_107[[#This Row],[V_mag]]-40</f>
        <v>-53</v>
      </c>
      <c r="H267">
        <f>(10^(_10sept_0_107[[#This Row],[H_mag_adj]]/20)*COS(RADIANS(_10sept_0_107[[#This Row],[H_phase]])))*0.15</f>
        <v>-2.904366961687247E-4</v>
      </c>
      <c r="I267">
        <f>(10^(_10sept_0_107[[#This Row],[H_mag_adj]]/20)*SIN(RADIANS(_10sept_0_107[[#This Row],[H_phase]])))*0.15</f>
        <v>-1.6856349867255376E-4</v>
      </c>
      <c r="J267">
        <f>(10^(_10sept_0_107[[#This Row],[V_mag_adj]]/20)*COS(RADIANS(_10sept_0_107[[#This Row],[V_phase]])))*0.15</f>
        <v>-2.8760201346934996E-4</v>
      </c>
      <c r="K267">
        <f>(10^(_10sept_0_107[[#This Row],[V_mag_adj]]/20)*SIN(RADIANS(_10sept_0_107[[#This Row],[V_phase]])))*0.15</f>
        <v>-1.7335573083838906E-4</v>
      </c>
    </row>
    <row r="268" spans="1:11" x14ac:dyDescent="0.25">
      <c r="A268">
        <v>85</v>
      </c>
      <c r="B268">
        <v>-13.07</v>
      </c>
      <c r="C268">
        <v>-163.07</v>
      </c>
      <c r="D268">
        <v>-13.1</v>
      </c>
      <c r="E268">
        <v>-162.53</v>
      </c>
      <c r="F268">
        <f>_10sept_0_107[[#This Row],[H_mag]]-40</f>
        <v>-53.07</v>
      </c>
      <c r="G268">
        <f>_10sept_0_107[[#This Row],[V_mag]]-40</f>
        <v>-53.1</v>
      </c>
      <c r="H268">
        <f>(10^(_10sept_0_107[[#This Row],[H_mag_adj]]/20)*COS(RADIANS(_10sept_0_107[[#This Row],[H_phase]])))*0.15</f>
        <v>-3.186760594142926E-4</v>
      </c>
      <c r="I268">
        <f>(10^(_10sept_0_107[[#This Row],[H_mag_adj]]/20)*SIN(RADIANS(_10sept_0_107[[#This Row],[H_phase]])))*0.15</f>
        <v>-9.7003479556346598E-5</v>
      </c>
      <c r="J268">
        <f>(10^(_10sept_0_107[[#This Row],[V_mag_adj]]/20)*COS(RADIANS(_10sept_0_107[[#This Row],[V_phase]])))*0.15</f>
        <v>-3.166521148179955E-4</v>
      </c>
      <c r="K268">
        <f>(10^(_10sept_0_107[[#This Row],[V_mag_adj]]/20)*SIN(RADIANS(_10sept_0_107[[#This Row],[V_phase]])))*0.15</f>
        <v>-9.9657777113434866E-5</v>
      </c>
    </row>
    <row r="269" spans="1:11" x14ac:dyDescent="0.25">
      <c r="A269">
        <v>86</v>
      </c>
      <c r="B269">
        <v>-13.08</v>
      </c>
      <c r="C269">
        <v>-175.97</v>
      </c>
      <c r="D269">
        <v>-13.14</v>
      </c>
      <c r="E269">
        <v>-175.29</v>
      </c>
      <c r="F269">
        <f>_10sept_0_107[[#This Row],[H_mag]]-40</f>
        <v>-53.08</v>
      </c>
      <c r="G269">
        <f>_10sept_0_107[[#This Row],[V_mag]]-40</f>
        <v>-53.14</v>
      </c>
      <c r="H269">
        <f>(10^(_10sept_0_107[[#This Row],[H_mag_adj]]/20)*COS(RADIANS(_10sept_0_107[[#This Row],[H_phase]])))*0.15</f>
        <v>-3.3190675247757692E-4</v>
      </c>
      <c r="I269">
        <f>(10^(_10sept_0_107[[#This Row],[H_mag_adj]]/20)*SIN(RADIANS(_10sept_0_107[[#This Row],[H_phase]])))*0.15</f>
        <v>-2.3383823214239268E-5</v>
      </c>
      <c r="J269">
        <f>(10^(_10sept_0_107[[#This Row],[V_mag_adj]]/20)*COS(RADIANS(_10sept_0_107[[#This Row],[V_phase]])))*0.15</f>
        <v>-3.2932310041056324E-4</v>
      </c>
      <c r="K269">
        <f>(10^(_10sept_0_107[[#This Row],[V_mag_adj]]/20)*SIN(RADIANS(_10sept_0_107[[#This Row],[V_phase]])))*0.15</f>
        <v>-2.7133154487657919E-5</v>
      </c>
    </row>
    <row r="270" spans="1:11" x14ac:dyDescent="0.25">
      <c r="A270">
        <v>87</v>
      </c>
      <c r="B270">
        <v>-13.27</v>
      </c>
      <c r="C270">
        <v>171.42</v>
      </c>
      <c r="D270">
        <v>-13.33</v>
      </c>
      <c r="E270">
        <v>171.44</v>
      </c>
      <c r="F270">
        <f>_10sept_0_107[[#This Row],[H_mag]]-40</f>
        <v>-53.269999999999996</v>
      </c>
      <c r="G270">
        <f>_10sept_0_107[[#This Row],[V_mag]]-40</f>
        <v>-53.33</v>
      </c>
      <c r="H270">
        <f>(10^(_10sept_0_107[[#This Row],[H_mag_adj]]/20)*COS(RADIANS(_10sept_0_107[[#This Row],[H_phase]])))*0.15</f>
        <v>-3.218870155386135E-4</v>
      </c>
      <c r="I270">
        <f>(10^(_10sept_0_107[[#This Row],[H_mag_adj]]/20)*SIN(RADIANS(_10sept_0_107[[#This Row],[H_phase]])))*0.15</f>
        <v>4.8565910543906733E-5</v>
      </c>
      <c r="J270">
        <f>(10^(_10sept_0_107[[#This Row],[V_mag_adj]]/20)*COS(RADIANS(_10sept_0_107[[#This Row],[V_phase]])))*0.15</f>
        <v>-3.1968797743318542E-4</v>
      </c>
      <c r="K270">
        <f>(10^(_10sept_0_107[[#This Row],[V_mag_adj]]/20)*SIN(RADIANS(_10sept_0_107[[#This Row],[V_phase]])))*0.15</f>
        <v>4.8119995945528174E-5</v>
      </c>
    </row>
    <row r="271" spans="1:11" x14ac:dyDescent="0.25">
      <c r="A271">
        <v>88</v>
      </c>
      <c r="B271">
        <v>-13.56</v>
      </c>
      <c r="C271">
        <v>158.37</v>
      </c>
      <c r="D271">
        <v>-13.62</v>
      </c>
      <c r="E271">
        <v>158.79</v>
      </c>
      <c r="F271">
        <f>_10sept_0_107[[#This Row],[H_mag]]-40</f>
        <v>-53.56</v>
      </c>
      <c r="G271">
        <f>_10sept_0_107[[#This Row],[V_mag]]-40</f>
        <v>-53.62</v>
      </c>
      <c r="H271">
        <f>(10^(_10sept_0_107[[#This Row],[H_mag_adj]]/20)*COS(RADIANS(_10sept_0_107[[#This Row],[H_phase]])))*0.15</f>
        <v>-2.9267101677621913E-4</v>
      </c>
      <c r="I271">
        <f>(10^(_10sept_0_107[[#This Row],[H_mag_adj]]/20)*SIN(RADIANS(_10sept_0_107[[#This Row],[H_phase]])))*0.15</f>
        <v>1.1605395395310089E-4</v>
      </c>
      <c r="J271">
        <f>(10^(_10sept_0_107[[#This Row],[V_mag_adj]]/20)*COS(RADIANS(_10sept_0_107[[#This Row],[V_phase]])))*0.15</f>
        <v>-2.914933305998346E-4</v>
      </c>
      <c r="K271">
        <f>(10^(_10sept_0_107[[#This Row],[V_mag_adj]]/20)*SIN(RADIANS(_10sept_0_107[[#This Row],[V_phase]])))*0.15</f>
        <v>1.1312134482235869E-4</v>
      </c>
    </row>
    <row r="272" spans="1:11" x14ac:dyDescent="0.25">
      <c r="A272">
        <v>89</v>
      </c>
      <c r="B272">
        <v>-13.92</v>
      </c>
      <c r="C272">
        <v>144.69999999999999</v>
      </c>
      <c r="D272">
        <v>-13.99</v>
      </c>
      <c r="E272">
        <v>144.55000000000001</v>
      </c>
      <c r="F272">
        <f>_10sept_0_107[[#This Row],[H_mag]]-40</f>
        <v>-53.92</v>
      </c>
      <c r="G272">
        <f>_10sept_0_107[[#This Row],[V_mag]]-40</f>
        <v>-53.99</v>
      </c>
      <c r="H272">
        <f>(10^(_10sept_0_107[[#This Row],[H_mag_adj]]/20)*COS(RADIANS(_10sept_0_107[[#This Row],[H_phase]])))*0.15</f>
        <v>-2.4652140845529989E-4</v>
      </c>
      <c r="I272">
        <f>(10^(_10sept_0_107[[#This Row],[H_mag_adj]]/20)*SIN(RADIANS(_10sept_0_107[[#This Row],[H_phase]])))*0.15</f>
        <v>1.7454688667834032E-4</v>
      </c>
      <c r="J272">
        <f>(10^(_10sept_0_107[[#This Row],[V_mag_adj]]/20)*COS(RADIANS(_10sept_0_107[[#This Row],[V_phase]])))*0.15</f>
        <v>-2.4408853242678197E-4</v>
      </c>
      <c r="K272">
        <f>(10^(_10sept_0_107[[#This Row],[V_mag_adj]]/20)*SIN(RADIANS(_10sept_0_107[[#This Row],[V_phase]])))*0.15</f>
        <v>1.7378547513880927E-4</v>
      </c>
    </row>
    <row r="273" spans="1:11" x14ac:dyDescent="0.25">
      <c r="A273">
        <v>90</v>
      </c>
      <c r="B273">
        <v>-14.33</v>
      </c>
      <c r="C273">
        <v>128.69999999999999</v>
      </c>
      <c r="D273">
        <v>-14.37</v>
      </c>
      <c r="E273">
        <v>128.66</v>
      </c>
      <c r="F273">
        <f>_10sept_0_107[[#This Row],[H_mag]]-40</f>
        <v>-54.33</v>
      </c>
      <c r="G273">
        <f>_10sept_0_107[[#This Row],[V_mag]]-40</f>
        <v>-54.37</v>
      </c>
      <c r="H273">
        <f>(10^(_10sept_0_107[[#This Row],[H_mag_adj]]/20)*COS(RADIANS(_10sept_0_107[[#This Row],[H_phase]])))*0.15</f>
        <v>-1.8015231968178023E-4</v>
      </c>
      <c r="I273">
        <f>(10^(_10sept_0_107[[#This Row],[H_mag_adj]]/20)*SIN(RADIANS(_10sept_0_107[[#This Row],[H_phase]])))*0.15</f>
        <v>2.2486685258516317E-4</v>
      </c>
      <c r="J273">
        <f>(10^(_10sept_0_107[[#This Row],[V_mag_adj]]/20)*COS(RADIANS(_10sept_0_107[[#This Row],[V_phase]])))*0.15</f>
        <v>-1.7916828588208689E-4</v>
      </c>
      <c r="K273">
        <f>(10^(_10sept_0_107[[#This Row],[V_mag_adj]]/20)*SIN(RADIANS(_10sept_0_107[[#This Row],[V_phase]])))*0.15</f>
        <v>2.2395882087345421E-4</v>
      </c>
    </row>
    <row r="274" spans="1:11" x14ac:dyDescent="0.25">
      <c r="A274">
        <v>91</v>
      </c>
      <c r="B274">
        <v>-14.64</v>
      </c>
      <c r="C274">
        <v>112.15</v>
      </c>
      <c r="D274">
        <v>-14.66</v>
      </c>
      <c r="E274">
        <v>111.93</v>
      </c>
      <c r="F274">
        <f>_10sept_0_107[[#This Row],[H_mag]]-40</f>
        <v>-54.64</v>
      </c>
      <c r="G274">
        <f>_10sept_0_107[[#This Row],[V_mag]]-40</f>
        <v>-54.66</v>
      </c>
      <c r="H274">
        <f>(10^(_10sept_0_107[[#This Row],[H_mag_adj]]/20)*COS(RADIANS(_10sept_0_107[[#This Row],[H_phase]])))*0.15</f>
        <v>-1.0482629613054561E-4</v>
      </c>
      <c r="I274">
        <f>(10^(_10sept_0_107[[#This Row],[H_mag_adj]]/20)*SIN(RADIANS(_10sept_0_107[[#This Row],[H_phase]])))*0.15</f>
        <v>2.5751113746209654E-4</v>
      </c>
      <c r="J274">
        <f>(10^(_10sept_0_107[[#This Row],[V_mag_adj]]/20)*COS(RADIANS(_10sept_0_107[[#This Row],[V_phase]])))*0.15</f>
        <v>-1.0359793611562163E-4</v>
      </c>
      <c r="K274">
        <f>(10^(_10sept_0_107[[#This Row],[V_mag_adj]]/20)*SIN(RADIANS(_10sept_0_107[[#This Row],[V_phase]])))*0.15</f>
        <v>2.5731856170546283E-4</v>
      </c>
    </row>
    <row r="275" spans="1:11" x14ac:dyDescent="0.25">
      <c r="A275">
        <v>92</v>
      </c>
      <c r="B275">
        <v>-14.73</v>
      </c>
      <c r="C275">
        <v>95.02</v>
      </c>
      <c r="D275">
        <v>-14.73</v>
      </c>
      <c r="E275">
        <v>94.98</v>
      </c>
      <c r="F275">
        <f>_10sept_0_107[[#This Row],[H_mag]]-40</f>
        <v>-54.730000000000004</v>
      </c>
      <c r="G275">
        <f>_10sept_0_107[[#This Row],[V_mag]]-40</f>
        <v>-54.730000000000004</v>
      </c>
      <c r="H275">
        <f>(10^(_10sept_0_107[[#This Row],[H_mag_adj]]/20)*COS(RADIANS(_10sept_0_107[[#This Row],[H_phase]])))*0.15</f>
        <v>-2.4077786507094946E-5</v>
      </c>
      <c r="I275">
        <f>(10^(_10sept_0_107[[#This Row],[H_mag_adj]]/20)*SIN(RADIANS(_10sept_0_107[[#This Row],[H_phase]])))*0.15</f>
        <v>2.7410830579609213E-4</v>
      </c>
      <c r="J275">
        <f>(10^(_10sept_0_107[[#This Row],[V_mag_adj]]/20)*COS(RADIANS(_10sept_0_107[[#This Row],[V_phase]])))*0.15</f>
        <v>-2.3886416957301214E-5</v>
      </c>
      <c r="K275">
        <f>(10^(_10sept_0_107[[#This Row],[V_mag_adj]]/20)*SIN(RADIANS(_10sept_0_107[[#This Row],[V_phase]])))*0.15</f>
        <v>2.7412504846224312E-4</v>
      </c>
    </row>
    <row r="276" spans="1:11" x14ac:dyDescent="0.25">
      <c r="A276">
        <v>93</v>
      </c>
      <c r="B276">
        <v>-14.65</v>
      </c>
      <c r="C276">
        <v>78.09</v>
      </c>
      <c r="D276">
        <v>-14.7</v>
      </c>
      <c r="E276">
        <v>77.69</v>
      </c>
      <c r="F276">
        <f>_10sept_0_107[[#This Row],[H_mag]]-40</f>
        <v>-54.65</v>
      </c>
      <c r="G276">
        <f>_10sept_0_107[[#This Row],[V_mag]]-40</f>
        <v>-54.7</v>
      </c>
      <c r="H276">
        <f>(10^(_10sept_0_107[[#This Row],[H_mag_adj]]/20)*COS(RADIANS(_10sept_0_107[[#This Row],[H_phase]])))*0.15</f>
        <v>5.7312357101889525E-5</v>
      </c>
      <c r="I276">
        <f>(10^(_10sept_0_107[[#This Row],[H_mag_adj]]/20)*SIN(RADIANS(_10sept_0_107[[#This Row],[H_phase]])))*0.15</f>
        <v>2.7173156919352732E-4</v>
      </c>
      <c r="J276">
        <f>(10^(_10sept_0_107[[#This Row],[V_mag_adj]]/20)*COS(RADIANS(_10sept_0_107[[#This Row],[V_phase]])))*0.15</f>
        <v>5.8868139776165373E-5</v>
      </c>
      <c r="K276">
        <f>(10^(_10sept_0_107[[#This Row],[V_mag_adj]]/20)*SIN(RADIANS(_10sept_0_107[[#This Row],[V_phase]])))*0.15</f>
        <v>2.6976745031714671E-4</v>
      </c>
    </row>
    <row r="277" spans="1:11" x14ac:dyDescent="0.25">
      <c r="A277">
        <v>94</v>
      </c>
      <c r="B277">
        <v>-14.5</v>
      </c>
      <c r="C277">
        <v>61.19</v>
      </c>
      <c r="D277">
        <v>-14.55</v>
      </c>
      <c r="E277">
        <v>60.59</v>
      </c>
      <c r="F277">
        <f>_10sept_0_107[[#This Row],[H_mag]]-40</f>
        <v>-54.5</v>
      </c>
      <c r="G277">
        <f>_10sept_0_107[[#This Row],[V_mag]]-40</f>
        <v>-54.55</v>
      </c>
      <c r="H277">
        <f>(10^(_10sept_0_107[[#This Row],[H_mag_adj]]/20)*COS(RADIANS(_10sept_0_107[[#This Row],[H_phase]])))*0.15</f>
        <v>1.361614423915873E-4</v>
      </c>
      <c r="I277">
        <f>(10^(_10sept_0_107[[#This Row],[H_mag_adj]]/20)*SIN(RADIANS(_10sept_0_107[[#This Row],[H_phase]])))*0.15</f>
        <v>2.4757438111282199E-4</v>
      </c>
      <c r="J277">
        <f>(10^(_10sept_0_107[[#This Row],[V_mag_adj]]/20)*COS(RADIANS(_10sept_0_107[[#This Row],[V_phase]])))*0.15</f>
        <v>1.3795012726921179E-4</v>
      </c>
      <c r="K277">
        <f>(10^(_10sept_0_107[[#This Row],[V_mag_adj]]/20)*SIN(RADIANS(_10sept_0_107[[#This Row],[V_phase]])))*0.15</f>
        <v>2.4472215679365033E-4</v>
      </c>
    </row>
    <row r="278" spans="1:11" x14ac:dyDescent="0.25">
      <c r="A278">
        <v>95</v>
      </c>
      <c r="B278">
        <v>-14.39</v>
      </c>
      <c r="C278">
        <v>44.73</v>
      </c>
      <c r="D278">
        <v>-14.35</v>
      </c>
      <c r="E278">
        <v>44.05</v>
      </c>
      <c r="F278">
        <f>_10sept_0_107[[#This Row],[H_mag]]-40</f>
        <v>-54.39</v>
      </c>
      <c r="G278">
        <f>_10sept_0_107[[#This Row],[V_mag]]-40</f>
        <v>-54.35</v>
      </c>
      <c r="H278">
        <f>(10^(_10sept_0_107[[#This Row],[H_mag_adj]]/20)*COS(RADIANS(_10sept_0_107[[#This Row],[H_phase]])))*0.15</f>
        <v>2.0328868739639123E-4</v>
      </c>
      <c r="I278">
        <f>(10^(_10sept_0_107[[#This Row],[H_mag_adj]]/20)*SIN(RADIANS(_10sept_0_107[[#This Row],[H_phase]])))*0.15</f>
        <v>2.0138170896403149E-4</v>
      </c>
      <c r="J278">
        <f>(10^(_10sept_0_107[[#This Row],[V_mag_adj]]/20)*COS(RADIANS(_10sept_0_107[[#This Row],[V_phase]])))*0.15</f>
        <v>2.0661366412372191E-4</v>
      </c>
      <c r="K278">
        <f>(10^(_10sept_0_107[[#This Row],[V_mag_adj]]/20)*SIN(RADIANS(_10sept_0_107[[#This Row],[V_phase]])))*0.15</f>
        <v>1.9987323835230826E-4</v>
      </c>
    </row>
    <row r="279" spans="1:11" x14ac:dyDescent="0.25">
      <c r="A279">
        <v>96</v>
      </c>
      <c r="B279">
        <v>-14.26</v>
      </c>
      <c r="C279">
        <v>28.24</v>
      </c>
      <c r="D279">
        <v>-14.23</v>
      </c>
      <c r="E279">
        <v>27.89</v>
      </c>
      <c r="F279">
        <f>_10sept_0_107[[#This Row],[H_mag]]-40</f>
        <v>-54.26</v>
      </c>
      <c r="G279">
        <f>_10sept_0_107[[#This Row],[V_mag]]-40</f>
        <v>-54.230000000000004</v>
      </c>
      <c r="H279">
        <f>(10^(_10sept_0_107[[#This Row],[H_mag_adj]]/20)*COS(RADIANS(_10sept_0_107[[#This Row],[H_phase]])))*0.15</f>
        <v>2.5589041723138073E-4</v>
      </c>
      <c r="I279">
        <f>(10^(_10sept_0_107[[#This Row],[H_mag_adj]]/20)*SIN(RADIANS(_10sept_0_107[[#This Row],[H_phase]])))*0.15</f>
        <v>1.3743733071616129E-4</v>
      </c>
      <c r="J279">
        <f>(10^(_10sept_0_107[[#This Row],[V_mag_adj]]/20)*COS(RADIANS(_10sept_0_107[[#This Row],[V_phase]])))*0.15</f>
        <v>2.5761342499146787E-4</v>
      </c>
      <c r="K279">
        <f>(10^(_10sept_0_107[[#This Row],[V_mag_adj]]/20)*SIN(RADIANS(_10sept_0_107[[#This Row],[V_phase]])))*0.15</f>
        <v>1.3634172590364186E-4</v>
      </c>
    </row>
    <row r="280" spans="1:11" x14ac:dyDescent="0.25">
      <c r="A280">
        <v>97</v>
      </c>
      <c r="B280">
        <v>-14.16</v>
      </c>
      <c r="C280">
        <v>11.37</v>
      </c>
      <c r="D280">
        <v>-14.13</v>
      </c>
      <c r="E280">
        <v>10.41</v>
      </c>
      <c r="F280">
        <f>_10sept_0_107[[#This Row],[H_mag]]-40</f>
        <v>-54.16</v>
      </c>
      <c r="G280">
        <f>_10sept_0_107[[#This Row],[V_mag]]-40</f>
        <v>-54.13</v>
      </c>
      <c r="H280">
        <f>(10^(_10sept_0_107[[#This Row],[H_mag_adj]]/20)*COS(RADIANS(_10sept_0_107[[#This Row],[H_phase]])))*0.15</f>
        <v>2.8806021491430502E-4</v>
      </c>
      <c r="I280">
        <f>(10^(_10sept_0_107[[#This Row],[H_mag_adj]]/20)*SIN(RADIANS(_10sept_0_107[[#This Row],[H_phase]])))*0.15</f>
        <v>5.7926184228611703E-5</v>
      </c>
      <c r="J280">
        <f>(10^(_10sept_0_107[[#This Row],[V_mag_adj]]/20)*COS(RADIANS(_10sept_0_107[[#This Row],[V_phase]])))*0.15</f>
        <v>2.8999016146798125E-4</v>
      </c>
      <c r="K280">
        <f>(10^(_10sept_0_107[[#This Row],[V_mag_adj]]/20)*SIN(RADIANS(_10sept_0_107[[#This Row],[V_phase]])))*0.15</f>
        <v>5.3275473615347055E-5</v>
      </c>
    </row>
    <row r="281" spans="1:11" x14ac:dyDescent="0.25">
      <c r="A281">
        <v>98</v>
      </c>
      <c r="B281">
        <v>-13.97</v>
      </c>
      <c r="C281">
        <v>-6.68</v>
      </c>
      <c r="D281">
        <v>-13.93</v>
      </c>
      <c r="E281">
        <v>-7.25</v>
      </c>
      <c r="F281">
        <f>_10sept_0_107[[#This Row],[H_mag]]-40</f>
        <v>-53.97</v>
      </c>
      <c r="G281">
        <f>_10sept_0_107[[#This Row],[V_mag]]-40</f>
        <v>-53.93</v>
      </c>
      <c r="H281">
        <f>(10^(_10sept_0_107[[#This Row],[H_mag_adj]]/20)*COS(RADIANS(_10sept_0_107[[#This Row],[H_phase]])))*0.15</f>
        <v>2.9828603241996307E-4</v>
      </c>
      <c r="I281">
        <f>(10^(_10sept_0_107[[#This Row],[H_mag_adj]]/20)*SIN(RADIANS(_10sept_0_107[[#This Row],[H_phase]])))*0.15</f>
        <v>-3.4935001492768342E-5</v>
      </c>
      <c r="J281">
        <f>(10^(_10sept_0_107[[#This Row],[V_mag_adj]]/20)*COS(RADIANS(_10sept_0_107[[#This Row],[V_phase]])))*0.15</f>
        <v>2.9929888446550619E-4</v>
      </c>
      <c r="K281">
        <f>(10^(_10sept_0_107[[#This Row],[V_mag_adj]]/20)*SIN(RADIANS(_10sept_0_107[[#This Row],[V_phase]])))*0.15</f>
        <v>-3.8075627238801321E-5</v>
      </c>
    </row>
    <row r="282" spans="1:11" x14ac:dyDescent="0.25">
      <c r="A282">
        <v>99</v>
      </c>
      <c r="B282">
        <v>-13.66</v>
      </c>
      <c r="C282">
        <v>-24.42</v>
      </c>
      <c r="D282">
        <v>-13.58</v>
      </c>
      <c r="E282">
        <v>-24.47</v>
      </c>
      <c r="F282">
        <f>_10sept_0_107[[#This Row],[H_mag]]-40</f>
        <v>-53.66</v>
      </c>
      <c r="G282">
        <f>_10sept_0_107[[#This Row],[V_mag]]-40</f>
        <v>-53.58</v>
      </c>
      <c r="H282">
        <f>(10^(_10sept_0_107[[#This Row],[H_mag_adj]]/20)*COS(RADIANS(_10sept_0_107[[#This Row],[H_phase]])))*0.15</f>
        <v>2.8339357784125429E-4</v>
      </c>
      <c r="I282">
        <f>(10^(_10sept_0_107[[#This Row],[H_mag_adj]]/20)*SIN(RADIANS(_10sept_0_107[[#This Row],[H_phase]])))*0.15</f>
        <v>-1.2867232569192076E-4</v>
      </c>
      <c r="J282">
        <f>(10^(_10sept_0_107[[#This Row],[V_mag_adj]]/20)*COS(RADIANS(_10sept_0_107[[#This Row],[V_phase]])))*0.15</f>
        <v>2.8590235066645891E-4</v>
      </c>
      <c r="K282">
        <f>(10^(_10sept_0_107[[#This Row],[V_mag_adj]]/20)*SIN(RADIANS(_10sept_0_107[[#This Row],[V_phase]])))*0.15</f>
        <v>-1.3011246244216921E-4</v>
      </c>
    </row>
    <row r="283" spans="1:11" x14ac:dyDescent="0.25">
      <c r="A283">
        <v>100</v>
      </c>
      <c r="B283">
        <v>-13.1</v>
      </c>
      <c r="C283">
        <v>-41.31</v>
      </c>
      <c r="D283">
        <v>-13.1</v>
      </c>
      <c r="E283">
        <v>-41.33</v>
      </c>
      <c r="F283">
        <f>_10sept_0_107[[#This Row],[H_mag]]-40</f>
        <v>-53.1</v>
      </c>
      <c r="G283">
        <f>_10sept_0_107[[#This Row],[V_mag]]-40</f>
        <v>-53.1</v>
      </c>
      <c r="H283">
        <f>(10^(_10sept_0_107[[#This Row],[H_mag_adj]]/20)*COS(RADIANS(_10sept_0_107[[#This Row],[H_phase]])))*0.15</f>
        <v>2.4935455847959967E-4</v>
      </c>
      <c r="I283">
        <f>(10^(_10sept_0_107[[#This Row],[H_mag_adj]]/20)*SIN(RADIANS(_10sept_0_107[[#This Row],[H_phase]])))*0.15</f>
        <v>-2.1914045387226886E-4</v>
      </c>
      <c r="J283">
        <f>(10^(_10sept_0_107[[#This Row],[V_mag_adj]]/20)*COS(RADIANS(_10sept_0_107[[#This Row],[V_phase]])))*0.15</f>
        <v>2.4927804884071714E-4</v>
      </c>
      <c r="K283">
        <f>(10^(_10sept_0_107[[#This Row],[V_mag_adj]]/20)*SIN(RADIANS(_10sept_0_107[[#This Row],[V_phase]])))*0.15</f>
        <v>-2.19227481680708E-4</v>
      </c>
    </row>
    <row r="284" spans="1:11" x14ac:dyDescent="0.25">
      <c r="A284">
        <v>101</v>
      </c>
      <c r="B284">
        <v>-12.55</v>
      </c>
      <c r="C284">
        <v>-56.43</v>
      </c>
      <c r="D284">
        <v>-12.54</v>
      </c>
      <c r="E284">
        <v>-56.68</v>
      </c>
      <c r="F284">
        <f>_10sept_0_107[[#This Row],[H_mag]]-40</f>
        <v>-52.55</v>
      </c>
      <c r="G284">
        <f>_10sept_0_107[[#This Row],[V_mag]]-40</f>
        <v>-52.54</v>
      </c>
      <c r="H284">
        <f>(10^(_10sept_0_107[[#This Row],[H_mag_adj]]/20)*COS(RADIANS(_10sept_0_107[[#This Row],[H_phase]])))*0.15</f>
        <v>1.9556058547014194E-4</v>
      </c>
      <c r="I284">
        <f>(10^(_10sept_0_107[[#This Row],[H_mag_adj]]/20)*SIN(RADIANS(_10sept_0_107[[#This Row],[H_phase]])))*0.15</f>
        <v>-2.9467696770602204E-4</v>
      </c>
      <c r="J284">
        <f>(10^(_10sept_0_107[[#This Row],[V_mag_adj]]/20)*COS(RADIANS(_10sept_0_107[[#This Row],[V_phase]])))*0.15</f>
        <v>1.9449675093399969E-4</v>
      </c>
      <c r="K284">
        <f>(10^(_10sept_0_107[[#This Row],[V_mag_adj]]/20)*SIN(RADIANS(_10sept_0_107[[#This Row],[V_phase]])))*0.15</f>
        <v>-2.9586788839920062E-4</v>
      </c>
    </row>
    <row r="285" spans="1:11" x14ac:dyDescent="0.25">
      <c r="A285">
        <v>102</v>
      </c>
      <c r="B285">
        <v>-11.96</v>
      </c>
      <c r="C285">
        <v>-70.680000000000007</v>
      </c>
      <c r="D285">
        <v>-11.99</v>
      </c>
      <c r="E285">
        <v>-70.63</v>
      </c>
      <c r="F285">
        <f>_10sept_0_107[[#This Row],[H_mag]]-40</f>
        <v>-51.96</v>
      </c>
      <c r="G285">
        <f>_10sept_0_107[[#This Row],[V_mag]]-40</f>
        <v>-51.99</v>
      </c>
      <c r="H285">
        <f>(10^(_10sept_0_107[[#This Row],[H_mag_adj]]/20)*COS(RADIANS(_10sept_0_107[[#This Row],[H_phase]])))*0.15</f>
        <v>1.2523170324359509E-4</v>
      </c>
      <c r="I285">
        <f>(10^(_10sept_0_107[[#This Row],[H_mag_adj]]/20)*SIN(RADIANS(_10sept_0_107[[#This Row],[H_phase]])))*0.15</f>
        <v>-3.5720584080749452E-4</v>
      </c>
      <c r="J285">
        <f>(10^(_10sept_0_107[[#This Row],[V_mag_adj]]/20)*COS(RADIANS(_10sept_0_107[[#This Row],[V_phase]])))*0.15</f>
        <v>1.2511051291929813E-4</v>
      </c>
      <c r="K285">
        <f>(10^(_10sept_0_107[[#This Row],[V_mag_adj]]/20)*SIN(RADIANS(_10sept_0_107[[#This Row],[V_phase]])))*0.15</f>
        <v>-3.558651796912974E-4</v>
      </c>
    </row>
    <row r="286" spans="1:11" x14ac:dyDescent="0.25">
      <c r="A286">
        <v>103</v>
      </c>
      <c r="B286">
        <v>-11.48</v>
      </c>
      <c r="C286">
        <v>-83.11</v>
      </c>
      <c r="D286">
        <v>-11.54</v>
      </c>
      <c r="E286">
        <v>-83.19</v>
      </c>
      <c r="F286">
        <f>_10sept_0_107[[#This Row],[H_mag]]-40</f>
        <v>-51.480000000000004</v>
      </c>
      <c r="G286">
        <f>_10sept_0_107[[#This Row],[V_mag]]-40</f>
        <v>-51.54</v>
      </c>
      <c r="H286">
        <f>(10^(_10sept_0_107[[#This Row],[H_mag_adj]]/20)*COS(RADIANS(_10sept_0_107[[#This Row],[H_phase]])))*0.15</f>
        <v>4.7988882177296608E-5</v>
      </c>
      <c r="I286">
        <f>(10^(_10sept_0_107[[#This Row],[H_mag_adj]]/20)*SIN(RADIANS(_10sept_0_107[[#This Row],[H_phase]])))*0.15</f>
        <v>-3.9713990955250538E-4</v>
      </c>
      <c r="J286">
        <f>(10^(_10sept_0_107[[#This Row],[V_mag_adj]]/20)*COS(RADIANS(_10sept_0_107[[#This Row],[V_phase]])))*0.15</f>
        <v>4.710778807081185E-5</v>
      </c>
      <c r="K286">
        <f>(10^(_10sept_0_107[[#This Row],[V_mag_adj]]/20)*SIN(RADIANS(_10sept_0_107[[#This Row],[V_phase]])))*0.15</f>
        <v>-3.944721770259199E-4</v>
      </c>
    </row>
    <row r="287" spans="1:11" x14ac:dyDescent="0.25">
      <c r="A287">
        <v>104</v>
      </c>
      <c r="B287">
        <v>-11.2</v>
      </c>
      <c r="C287">
        <v>-95.57</v>
      </c>
      <c r="D287">
        <v>-11.23</v>
      </c>
      <c r="E287">
        <v>-95.64</v>
      </c>
      <c r="F287">
        <f>_10sept_0_107[[#This Row],[H_mag]]-40</f>
        <v>-51.2</v>
      </c>
      <c r="G287">
        <f>_10sept_0_107[[#This Row],[V_mag]]-40</f>
        <v>-51.230000000000004</v>
      </c>
      <c r="H287">
        <f>(10^(_10sept_0_107[[#This Row],[H_mag_adj]]/20)*COS(RADIANS(_10sept_0_107[[#This Row],[H_phase]])))*0.15</f>
        <v>-4.0099553780478502E-5</v>
      </c>
      <c r="I287">
        <f>(10^(_10sept_0_107[[#This Row],[H_mag_adj]]/20)*SIN(RADIANS(_10sept_0_107[[#This Row],[H_phase]])))*0.15</f>
        <v>-4.1118363314725047E-4</v>
      </c>
      <c r="J287">
        <f>(10^(_10sept_0_107[[#This Row],[V_mag_adj]]/20)*COS(RADIANS(_10sept_0_107[[#This Row],[V_phase]])))*0.15</f>
        <v>-4.0461887278496224E-5</v>
      </c>
      <c r="K287">
        <f>(10^(_10sept_0_107[[#This Row],[V_mag_adj]]/20)*SIN(RADIANS(_10sept_0_107[[#This Row],[V_phase]])))*0.15</f>
        <v>-4.0971677719852832E-4</v>
      </c>
    </row>
    <row r="288" spans="1:11" x14ac:dyDescent="0.25">
      <c r="A288">
        <v>105</v>
      </c>
      <c r="B288">
        <v>-11.02</v>
      </c>
      <c r="C288">
        <v>-107.63</v>
      </c>
      <c r="D288">
        <v>-11.08</v>
      </c>
      <c r="E288">
        <v>-107.89</v>
      </c>
      <c r="F288">
        <f>_10sept_0_107[[#This Row],[H_mag]]-40</f>
        <v>-51.019999999999996</v>
      </c>
      <c r="G288">
        <f>_10sept_0_107[[#This Row],[V_mag]]-40</f>
        <v>-51.08</v>
      </c>
      <c r="H288">
        <f>(10^(_10sept_0_107[[#This Row],[H_mag_adj]]/20)*COS(RADIANS(_10sept_0_107[[#This Row],[H_phase]])))*0.15</f>
        <v>-1.2774561305428742E-4</v>
      </c>
      <c r="I288">
        <f>(10^(_10sept_0_107[[#This Row],[H_mag_adj]]/20)*SIN(RADIANS(_10sept_0_107[[#This Row],[H_phase]])))*0.15</f>
        <v>-4.019748122026364E-4</v>
      </c>
      <c r="J288">
        <f>(10^(_10sept_0_107[[#This Row],[V_mag_adj]]/20)*COS(RADIANS(_10sept_0_107[[#This Row],[V_phase]])))*0.15</f>
        <v>-1.2867645279435579E-4</v>
      </c>
      <c r="K288">
        <f>(10^(_10sept_0_107[[#This Row],[V_mag_adj]]/20)*SIN(RADIANS(_10sept_0_107[[#This Row],[V_phase]])))*0.15</f>
        <v>-3.9862782813546171E-4</v>
      </c>
    </row>
    <row r="289" spans="1:11" x14ac:dyDescent="0.25">
      <c r="A289">
        <v>106</v>
      </c>
      <c r="B289">
        <v>-10.99</v>
      </c>
      <c r="C289">
        <v>-120</v>
      </c>
      <c r="D289">
        <v>-11.02</v>
      </c>
      <c r="E289">
        <v>-119.98</v>
      </c>
      <c r="F289">
        <f>_10sept_0_107[[#This Row],[H_mag]]-40</f>
        <v>-50.99</v>
      </c>
      <c r="G289">
        <f>_10sept_0_107[[#This Row],[V_mag]]-40</f>
        <v>-51.019999999999996</v>
      </c>
      <c r="H289">
        <f>(10^(_10sept_0_107[[#This Row],[H_mag_adj]]/20)*COS(RADIANS(_10sept_0_107[[#This Row],[H_phase]])))*0.15</f>
        <v>-2.1162221873181E-4</v>
      </c>
      <c r="I289">
        <f>(10^(_10sept_0_107[[#This Row],[H_mag_adj]]/20)*SIN(RADIANS(_10sept_0_107[[#This Row],[H_phase]])))*0.15</f>
        <v>-3.6654043485394929E-4</v>
      </c>
      <c r="J289">
        <f>(10^(_10sept_0_107[[#This Row],[V_mag_adj]]/20)*COS(RADIANS(_10sept_0_107[[#This Row],[V_phase]])))*0.15</f>
        <v>-2.1076504383573871E-4</v>
      </c>
      <c r="K289">
        <f>(10^(_10sept_0_107[[#This Row],[V_mag_adj]]/20)*SIN(RADIANS(_10sept_0_107[[#This Row],[V_phase]])))*0.15</f>
        <v>-3.6535022594338121E-4</v>
      </c>
    </row>
    <row r="290" spans="1:11" x14ac:dyDescent="0.25">
      <c r="A290">
        <v>107</v>
      </c>
      <c r="B290">
        <v>-11.03</v>
      </c>
      <c r="C290">
        <v>-133.03</v>
      </c>
      <c r="D290">
        <v>-11.04</v>
      </c>
      <c r="E290">
        <v>-133.07</v>
      </c>
      <c r="F290">
        <f>_10sept_0_107[[#This Row],[H_mag]]-40</f>
        <v>-51.03</v>
      </c>
      <c r="G290">
        <f>_10sept_0_107[[#This Row],[V_mag]]-40</f>
        <v>-51.04</v>
      </c>
      <c r="H290">
        <f>(10^(_10sept_0_107[[#This Row],[H_mag_adj]]/20)*COS(RADIANS(_10sept_0_107[[#This Row],[H_phase]])))*0.15</f>
        <v>-2.8748706815692358E-4</v>
      </c>
      <c r="I290">
        <f>(10^(_10sept_0_107[[#This Row],[H_mag_adj]]/20)*SIN(RADIANS(_10sept_0_107[[#This Row],[H_phase]])))*0.15</f>
        <v>-3.0796868689318219E-4</v>
      </c>
      <c r="J290">
        <f>(10^(_10sept_0_107[[#This Row],[V_mag_adj]]/20)*COS(RADIANS(_10sept_0_107[[#This Row],[V_phase]])))*0.15</f>
        <v>-2.8737096221234995E-4</v>
      </c>
      <c r="K290">
        <f>(10^(_10sept_0_107[[#This Row],[V_mag_adj]]/20)*SIN(RADIANS(_10sept_0_107[[#This Row],[V_phase]])))*0.15</f>
        <v>-3.0741378101598651E-4</v>
      </c>
    </row>
    <row r="291" spans="1:11" x14ac:dyDescent="0.25">
      <c r="A291">
        <v>108</v>
      </c>
      <c r="B291">
        <v>-11.08</v>
      </c>
      <c r="C291">
        <v>-145.69999999999999</v>
      </c>
      <c r="D291">
        <v>-11.09</v>
      </c>
      <c r="E291">
        <v>-145.72999999999999</v>
      </c>
      <c r="F291">
        <f>_10sept_0_107[[#This Row],[H_mag]]-40</f>
        <v>-51.08</v>
      </c>
      <c r="G291">
        <f>_10sept_0_107[[#This Row],[V_mag]]-40</f>
        <v>-51.09</v>
      </c>
      <c r="H291">
        <f>(10^(_10sept_0_107[[#This Row],[H_mag_adj]]/20)*COS(RADIANS(_10sept_0_107[[#This Row],[H_phase]])))*0.15</f>
        <v>-3.4603735568262218E-4</v>
      </c>
      <c r="I291">
        <f>(10^(_10sept_0_107[[#This Row],[H_mag_adj]]/20)*SIN(RADIANS(_10sept_0_107[[#This Row],[H_phase]])))*0.15</f>
        <v>-2.36050679600614E-4</v>
      </c>
      <c r="J291">
        <f>(10^(_10sept_0_107[[#This Row],[V_mag_adj]]/20)*COS(RADIANS(_10sept_0_107[[#This Row],[V_phase]])))*0.15</f>
        <v>-3.4576260094668863E-4</v>
      </c>
      <c r="K291">
        <f>(10^(_10sept_0_107[[#This Row],[V_mag_adj]]/20)*SIN(RADIANS(_10sept_0_107[[#This Row],[V_phase]])))*0.15</f>
        <v>-2.3559806402119869E-4</v>
      </c>
    </row>
    <row r="292" spans="1:11" x14ac:dyDescent="0.25">
      <c r="A292">
        <v>109</v>
      </c>
      <c r="B292">
        <v>-11.13</v>
      </c>
      <c r="C292">
        <v>-158.35</v>
      </c>
      <c r="D292">
        <v>-11.16</v>
      </c>
      <c r="E292">
        <v>-158.19999999999999</v>
      </c>
      <c r="F292">
        <f>_10sept_0_107[[#This Row],[H_mag]]-40</f>
        <v>-51.13</v>
      </c>
      <c r="G292">
        <f>_10sept_0_107[[#This Row],[V_mag]]-40</f>
        <v>-51.16</v>
      </c>
      <c r="H292">
        <f>(10^(_10sept_0_107[[#This Row],[H_mag_adj]]/20)*COS(RADIANS(_10sept_0_107[[#This Row],[H_phase]])))*0.15</f>
        <v>-3.8709679205750056E-4</v>
      </c>
      <c r="I292">
        <f>(10^(_10sept_0_107[[#This Row],[H_mag_adj]]/20)*SIN(RADIANS(_10sept_0_107[[#This Row],[H_phase]])))*0.15</f>
        <v>-1.5365335700299134E-4</v>
      </c>
      <c r="J292">
        <f>(10^(_10sept_0_107[[#This Row],[V_mag_adj]]/20)*COS(RADIANS(_10sept_0_107[[#This Row],[V_phase]])))*0.15</f>
        <v>-3.8535991523567137E-4</v>
      </c>
      <c r="K292">
        <f>(10^(_10sept_0_107[[#This Row],[V_mag_adj]]/20)*SIN(RADIANS(_10sept_0_107[[#This Row],[V_phase]])))*0.15</f>
        <v>-1.5413296949254193E-4</v>
      </c>
    </row>
    <row r="293" spans="1:11" x14ac:dyDescent="0.25">
      <c r="A293">
        <v>110</v>
      </c>
      <c r="B293">
        <v>-11.26</v>
      </c>
      <c r="C293">
        <v>-171.19</v>
      </c>
      <c r="D293">
        <v>-11.29</v>
      </c>
      <c r="E293">
        <v>-170.99</v>
      </c>
      <c r="F293">
        <f>_10sept_0_107[[#This Row],[H_mag]]-40</f>
        <v>-51.26</v>
      </c>
      <c r="G293">
        <f>_10sept_0_107[[#This Row],[V_mag]]-40</f>
        <v>-51.29</v>
      </c>
      <c r="H293">
        <f>(10^(_10sept_0_107[[#This Row],[H_mag_adj]]/20)*COS(RADIANS(_10sept_0_107[[#This Row],[H_phase]])))*0.15</f>
        <v>-4.0544956656903545E-4</v>
      </c>
      <c r="I293">
        <f>(10^(_10sept_0_107[[#This Row],[H_mag_adj]]/20)*SIN(RADIANS(_10sept_0_107[[#This Row],[H_phase]])))*0.15</f>
        <v>-6.2839371288954374E-5</v>
      </c>
      <c r="J293">
        <f>(10^(_10sept_0_107[[#This Row],[V_mag_adj]]/20)*COS(RADIANS(_10sept_0_107[[#This Row],[V_phase]])))*0.15</f>
        <v>-4.0383055329551459E-4</v>
      </c>
      <c r="K293">
        <f>(10^(_10sept_0_107[[#This Row],[V_mag_adj]]/20)*SIN(RADIANS(_10sept_0_107[[#This Row],[V_phase]])))*0.15</f>
        <v>-6.4032727974031614E-5</v>
      </c>
    </row>
    <row r="294" spans="1:11" x14ac:dyDescent="0.25">
      <c r="A294">
        <v>111</v>
      </c>
      <c r="B294">
        <v>-11.5</v>
      </c>
      <c r="C294">
        <v>176.17</v>
      </c>
      <c r="D294">
        <v>-11.55</v>
      </c>
      <c r="E294">
        <v>176.25</v>
      </c>
      <c r="F294">
        <f>_10sept_0_107[[#This Row],[H_mag]]-40</f>
        <v>-51.5</v>
      </c>
      <c r="G294">
        <f>_10sept_0_107[[#This Row],[V_mag]]-40</f>
        <v>-51.55</v>
      </c>
      <c r="H294">
        <f>(10^(_10sept_0_107[[#This Row],[H_mag_adj]]/20)*COS(RADIANS(_10sept_0_107[[#This Row],[H_phase]])))*0.15</f>
        <v>-3.9821740167390646E-4</v>
      </c>
      <c r="I294">
        <f>(10^(_10sept_0_107[[#This Row],[H_mag_adj]]/20)*SIN(RADIANS(_10sept_0_107[[#This Row],[H_phase]])))*0.15</f>
        <v>2.6659003929503502E-5</v>
      </c>
      <c r="J294">
        <f>(10^(_10sept_0_107[[#This Row],[V_mag_adj]]/20)*COS(RADIANS(_10sept_0_107[[#This Row],[V_phase]])))*0.15</f>
        <v>-3.9596828661540016E-4</v>
      </c>
      <c r="K294">
        <f>(10^(_10sept_0_107[[#This Row],[V_mag_adj]]/20)*SIN(RADIANS(_10sept_0_107[[#This Row],[V_phase]])))*0.15</f>
        <v>2.5953132669790095E-5</v>
      </c>
    </row>
    <row r="295" spans="1:11" x14ac:dyDescent="0.25">
      <c r="A295">
        <v>112</v>
      </c>
      <c r="B295">
        <v>-11.89</v>
      </c>
      <c r="C295">
        <v>163.01</v>
      </c>
      <c r="D295">
        <v>-11.94</v>
      </c>
      <c r="E295">
        <v>163.6</v>
      </c>
      <c r="F295">
        <f>_10sept_0_107[[#This Row],[H_mag]]-40</f>
        <v>-51.89</v>
      </c>
      <c r="G295">
        <f>_10sept_0_107[[#This Row],[V_mag]]-40</f>
        <v>-51.94</v>
      </c>
      <c r="H295">
        <f>(10^(_10sept_0_107[[#This Row],[H_mag_adj]]/20)*COS(RADIANS(_10sept_0_107[[#This Row],[H_phase]])))*0.15</f>
        <v>-3.6493098677583418E-4</v>
      </c>
      <c r="I295">
        <f>(10^(_10sept_0_107[[#This Row],[H_mag_adj]]/20)*SIN(RADIANS(_10sept_0_107[[#This Row],[H_phase]])))*0.15</f>
        <v>1.1150095710013867E-4</v>
      </c>
      <c r="J295">
        <f>(10^(_10sept_0_107[[#This Row],[V_mag_adj]]/20)*COS(RADIANS(_10sept_0_107[[#This Row],[V_phase]])))*0.15</f>
        <v>-3.6395863706504303E-4</v>
      </c>
      <c r="K295">
        <f>(10^(_10sept_0_107[[#This Row],[V_mag_adj]]/20)*SIN(RADIANS(_10sept_0_107[[#This Row],[V_phase]])))*0.15</f>
        <v>1.0711885216595591E-4</v>
      </c>
    </row>
    <row r="296" spans="1:11" x14ac:dyDescent="0.25">
      <c r="A296">
        <v>113</v>
      </c>
      <c r="B296">
        <v>-12.45</v>
      </c>
      <c r="C296">
        <v>149.5</v>
      </c>
      <c r="D296">
        <v>-12.49</v>
      </c>
      <c r="E296">
        <v>149.78</v>
      </c>
      <c r="F296">
        <f>_10sept_0_107[[#This Row],[H_mag]]-40</f>
        <v>-52.45</v>
      </c>
      <c r="G296">
        <f>_10sept_0_107[[#This Row],[V_mag]]-40</f>
        <v>-52.49</v>
      </c>
      <c r="H296">
        <f>(10^(_10sept_0_107[[#This Row],[H_mag_adj]]/20)*COS(RADIANS(_10sept_0_107[[#This Row],[H_phase]])))*0.15</f>
        <v>-3.0825607735291148E-4</v>
      </c>
      <c r="I296">
        <f>(10^(_10sept_0_107[[#This Row],[H_mag_adj]]/20)*SIN(RADIANS(_10sept_0_107[[#This Row],[H_phase]])))*0.15</f>
        <v>1.8157670614608033E-4</v>
      </c>
      <c r="J296">
        <f>(10^(_10sept_0_107[[#This Row],[V_mag_adj]]/20)*COS(RADIANS(_10sept_0_107[[#This Row],[V_phase]])))*0.15</f>
        <v>-3.0771937602008852E-4</v>
      </c>
      <c r="K296">
        <f>(10^(_10sept_0_107[[#This Row],[V_mag_adj]]/20)*SIN(RADIANS(_10sept_0_107[[#This Row],[V_phase]])))*0.15</f>
        <v>1.7924078269926968E-4</v>
      </c>
    </row>
    <row r="297" spans="1:11" x14ac:dyDescent="0.25">
      <c r="A297">
        <v>114</v>
      </c>
      <c r="B297">
        <v>-13.08</v>
      </c>
      <c r="C297">
        <v>134.41</v>
      </c>
      <c r="D297">
        <v>-13.18</v>
      </c>
      <c r="E297">
        <v>134.62</v>
      </c>
      <c r="F297">
        <f>_10sept_0_107[[#This Row],[H_mag]]-40</f>
        <v>-53.08</v>
      </c>
      <c r="G297">
        <f>_10sept_0_107[[#This Row],[V_mag]]-40</f>
        <v>-53.18</v>
      </c>
      <c r="H297">
        <f>(10^(_10sept_0_107[[#This Row],[H_mag_adj]]/20)*COS(RADIANS(_10sept_0_107[[#This Row],[H_phase]])))*0.15</f>
        <v>-2.3284009503644426E-4</v>
      </c>
      <c r="I297">
        <f>(10^(_10sept_0_107[[#This Row],[H_mag_adj]]/20)*SIN(RADIANS(_10sept_0_107[[#This Row],[H_phase]])))*0.15</f>
        <v>2.3768547635845551E-4</v>
      </c>
      <c r="J297">
        <f>(10^(_10sept_0_107[[#This Row],[V_mag_adj]]/20)*COS(RADIANS(_10sept_0_107[[#This Row],[V_phase]])))*0.15</f>
        <v>-2.3103443919376797E-4</v>
      </c>
      <c r="K297">
        <f>(10^(_10sept_0_107[[#This Row],[V_mag_adj]]/20)*SIN(RADIANS(_10sept_0_107[[#This Row],[V_phase]])))*0.15</f>
        <v>2.3411950219409309E-4</v>
      </c>
    </row>
    <row r="298" spans="1:11" x14ac:dyDescent="0.25">
      <c r="A298">
        <v>115</v>
      </c>
      <c r="B298">
        <v>-13.78</v>
      </c>
      <c r="C298">
        <v>118.19</v>
      </c>
      <c r="D298">
        <v>-13.8</v>
      </c>
      <c r="E298">
        <v>118.46</v>
      </c>
      <c r="F298">
        <f>_10sept_0_107[[#This Row],[H_mag]]-40</f>
        <v>-53.78</v>
      </c>
      <c r="G298">
        <f>_10sept_0_107[[#This Row],[V_mag]]-40</f>
        <v>-53.8</v>
      </c>
      <c r="H298">
        <f>(10^(_10sept_0_107[[#This Row],[H_mag_adj]]/20)*COS(RADIANS(_10sept_0_107[[#This Row],[H_phase]])))*0.15</f>
        <v>-1.4501012800950227E-4</v>
      </c>
      <c r="I298">
        <f>(10^(_10sept_0_107[[#This Row],[H_mag_adj]]/20)*SIN(RADIANS(_10sept_0_107[[#This Row],[H_phase]])))*0.15</f>
        <v>2.7055612158330324E-4</v>
      </c>
      <c r="J298">
        <f>(10^(_10sept_0_107[[#This Row],[V_mag_adj]]/20)*COS(RADIANS(_10sept_0_107[[#This Row],[V_phase]])))*0.15</f>
        <v>-1.4594703622270483E-4</v>
      </c>
      <c r="K298">
        <f>(10^(_10sept_0_107[[#This Row],[V_mag_adj]]/20)*SIN(RADIANS(_10sept_0_107[[#This Row],[V_phase]])))*0.15</f>
        <v>2.6924909266074404E-4</v>
      </c>
    </row>
    <row r="299" spans="1:11" x14ac:dyDescent="0.25">
      <c r="A299">
        <v>116</v>
      </c>
      <c r="B299">
        <v>-14.36</v>
      </c>
      <c r="C299">
        <v>100.69</v>
      </c>
      <c r="D299">
        <v>-14.49</v>
      </c>
      <c r="E299">
        <v>101.03</v>
      </c>
      <c r="F299">
        <f>_10sept_0_107[[#This Row],[H_mag]]-40</f>
        <v>-54.36</v>
      </c>
      <c r="G299">
        <f>_10sept_0_107[[#This Row],[V_mag]]-40</f>
        <v>-54.49</v>
      </c>
      <c r="H299">
        <f>(10^(_10sept_0_107[[#This Row],[H_mag_adj]]/20)*COS(RADIANS(_10sept_0_107[[#This Row],[H_phase]])))*0.15</f>
        <v>-5.3262768233894088E-5</v>
      </c>
      <c r="I299">
        <f>(10^(_10sept_0_107[[#This Row],[H_mag_adj]]/20)*SIN(RADIANS(_10sept_0_107[[#This Row],[H_phase]])))*0.15</f>
        <v>2.8215515557193871E-4</v>
      </c>
      <c r="J299">
        <f>(10^(_10sept_0_107[[#This Row],[V_mag_adj]]/20)*COS(RADIANS(_10sept_0_107[[#This Row],[V_phase]])))*0.15</f>
        <v>-5.4120066692393921E-5</v>
      </c>
      <c r="K299">
        <f>(10^(_10sept_0_107[[#This Row],[V_mag_adj]]/20)*SIN(RADIANS(_10sept_0_107[[#This Row],[V_phase]])))*0.15</f>
        <v>2.7764737538689698E-4</v>
      </c>
    </row>
    <row r="300" spans="1:11" x14ac:dyDescent="0.25">
      <c r="A300">
        <v>117</v>
      </c>
      <c r="B300">
        <v>-14.81</v>
      </c>
      <c r="C300">
        <v>81.900000000000006</v>
      </c>
      <c r="D300">
        <v>-14.93</v>
      </c>
      <c r="E300">
        <v>81.53</v>
      </c>
      <c r="F300">
        <f>_10sept_0_107[[#This Row],[H_mag]]-40</f>
        <v>-54.81</v>
      </c>
      <c r="G300">
        <f>_10sept_0_107[[#This Row],[V_mag]]-40</f>
        <v>-54.93</v>
      </c>
      <c r="H300">
        <f>(10^(_10sept_0_107[[#This Row],[H_mag_adj]]/20)*COS(RADIANS(_10sept_0_107[[#This Row],[H_phase]])))*0.15</f>
        <v>3.8415461007344763E-5</v>
      </c>
      <c r="I300">
        <f>(10^(_10sept_0_107[[#This Row],[H_mag_adj]]/20)*SIN(RADIANS(_10sept_0_107[[#This Row],[H_phase]])))*0.15</f>
        <v>2.6992109789506332E-4</v>
      </c>
      <c r="J300">
        <f>(10^(_10sept_0_107[[#This Row],[V_mag_adj]]/20)*COS(RADIANS(_10sept_0_107[[#This Row],[V_phase]])))*0.15</f>
        <v>3.960673768151702E-5</v>
      </c>
      <c r="K300">
        <f>(10^(_10sept_0_107[[#This Row],[V_mag_adj]]/20)*SIN(RADIANS(_10sept_0_107[[#This Row],[V_phase]])))*0.15</f>
        <v>2.6596741990257857E-4</v>
      </c>
    </row>
    <row r="301" spans="1:11" x14ac:dyDescent="0.25">
      <c r="A301">
        <v>118</v>
      </c>
      <c r="B301">
        <v>-14.93</v>
      </c>
      <c r="C301">
        <v>61.64</v>
      </c>
      <c r="D301">
        <v>-15.02</v>
      </c>
      <c r="E301">
        <v>61.11</v>
      </c>
      <c r="F301">
        <f>_10sept_0_107[[#This Row],[H_mag]]-40</f>
        <v>-54.93</v>
      </c>
      <c r="G301">
        <f>_10sept_0_107[[#This Row],[V_mag]]-40</f>
        <v>-55.019999999999996</v>
      </c>
      <c r="H301">
        <f>(10^(_10sept_0_107[[#This Row],[H_mag_adj]]/20)*COS(RADIANS(_10sept_0_107[[#This Row],[H_phase]])))*0.15</f>
        <v>1.2773031869591278E-4</v>
      </c>
      <c r="I301">
        <f>(10^(_10sept_0_107[[#This Row],[H_mag_adj]]/20)*SIN(RADIANS(_10sept_0_107[[#This Row],[H_phase]])))*0.15</f>
        <v>2.3662698029862866E-4</v>
      </c>
      <c r="J301">
        <f>(10^(_10sept_0_107[[#This Row],[V_mag_adj]]/20)*COS(RADIANS(_10sept_0_107[[#This Row],[V_phase]])))*0.15</f>
        <v>1.2857451241494401E-4</v>
      </c>
      <c r="K301">
        <f>(10^(_10sept_0_107[[#This Row],[V_mag_adj]]/20)*SIN(RADIANS(_10sept_0_107[[#This Row],[V_phase]])))*0.15</f>
        <v>2.3300843723895274E-4</v>
      </c>
    </row>
    <row r="302" spans="1:11" x14ac:dyDescent="0.25">
      <c r="A302">
        <v>119</v>
      </c>
      <c r="B302">
        <v>-14.71</v>
      </c>
      <c r="C302">
        <v>42.75</v>
      </c>
      <c r="D302">
        <v>-14.8</v>
      </c>
      <c r="E302">
        <v>42.55</v>
      </c>
      <c r="F302">
        <f>_10sept_0_107[[#This Row],[H_mag]]-40</f>
        <v>-54.71</v>
      </c>
      <c r="G302">
        <f>_10sept_0_107[[#This Row],[V_mag]]-40</f>
        <v>-54.8</v>
      </c>
      <c r="H302">
        <f>(10^(_10sept_0_107[[#This Row],[H_mag_adj]]/20)*COS(RADIANS(_10sept_0_107[[#This Row],[H_phase]])))*0.15</f>
        <v>2.0252474780779135E-4</v>
      </c>
      <c r="I302">
        <f>(10^(_10sept_0_107[[#This Row],[H_mag_adj]]/20)*SIN(RADIANS(_10sept_0_107[[#This Row],[H_phase]])))*0.15</f>
        <v>1.8721195119899859E-4</v>
      </c>
      <c r="J302">
        <f>(10^(_10sept_0_107[[#This Row],[V_mag_adj]]/20)*COS(RADIANS(_10sept_0_107[[#This Row],[V_phase]])))*0.15</f>
        <v>2.0108262938752118E-4</v>
      </c>
      <c r="K302">
        <f>(10^(_10sept_0_107[[#This Row],[V_mag_adj]]/20)*SIN(RADIANS(_10sept_0_107[[#This Row],[V_phase]])))*0.15</f>
        <v>1.8458136008867124E-4</v>
      </c>
    </row>
    <row r="303" spans="1:11" x14ac:dyDescent="0.25">
      <c r="A303">
        <v>120</v>
      </c>
      <c r="B303">
        <v>-14.31</v>
      </c>
      <c r="C303">
        <v>25.66</v>
      </c>
      <c r="D303">
        <v>-14.29</v>
      </c>
      <c r="E303">
        <v>24.93</v>
      </c>
      <c r="F303">
        <f>_10sept_0_107[[#This Row],[H_mag]]-40</f>
        <v>-54.31</v>
      </c>
      <c r="G303">
        <f>_10sept_0_107[[#This Row],[V_mag]]-40</f>
        <v>-54.29</v>
      </c>
      <c r="H303">
        <f>(10^(_10sept_0_107[[#This Row],[H_mag_adj]]/20)*COS(RADIANS(_10sept_0_107[[#This Row],[H_phase]])))*0.15</f>
        <v>2.6031486051293292E-4</v>
      </c>
      <c r="I303">
        <f>(10^(_10sept_0_107[[#This Row],[H_mag_adj]]/20)*SIN(RADIANS(_10sept_0_107[[#This Row],[H_phase]])))*0.15</f>
        <v>1.2505733004191196E-4</v>
      </c>
      <c r="J303">
        <f>(10^(_10sept_0_107[[#This Row],[V_mag_adj]]/20)*COS(RADIANS(_10sept_0_107[[#This Row],[V_phase]])))*0.15</f>
        <v>2.6249074449276842E-4</v>
      </c>
      <c r="K303">
        <f>(10^(_10sept_0_107[[#This Row],[V_mag_adj]]/20)*SIN(RADIANS(_10sept_0_107[[#This Row],[V_phase]])))*0.15</f>
        <v>1.2201124113338845E-4</v>
      </c>
    </row>
    <row r="304" spans="1:11" x14ac:dyDescent="0.25">
      <c r="A304">
        <v>121</v>
      </c>
      <c r="B304">
        <v>-13.89</v>
      </c>
      <c r="C304">
        <v>10.27</v>
      </c>
      <c r="D304">
        <v>-13.84</v>
      </c>
      <c r="E304">
        <v>9.26</v>
      </c>
      <c r="F304">
        <f>_10sept_0_107[[#This Row],[H_mag]]-40</f>
        <v>-53.89</v>
      </c>
      <c r="G304">
        <f>_10sept_0_107[[#This Row],[V_mag]]-40</f>
        <v>-53.84</v>
      </c>
      <c r="H304">
        <f>(10^(_10sept_0_107[[#This Row],[H_mag_adj]]/20)*COS(RADIANS(_10sept_0_107[[#This Row],[H_phase]])))*0.15</f>
        <v>2.9824754581009137E-4</v>
      </c>
      <c r="I304">
        <f>(10^(_10sept_0_107[[#This Row],[H_mag_adj]]/20)*SIN(RADIANS(_10sept_0_107[[#This Row],[H_phase]])))*0.15</f>
        <v>5.4039460980963046E-5</v>
      </c>
      <c r="J304">
        <f>(10^(_10sept_0_107[[#This Row],[V_mag_adj]]/20)*COS(RADIANS(_10sept_0_107[[#This Row],[V_phase]])))*0.15</f>
        <v>3.0088079059251122E-4</v>
      </c>
      <c r="K304">
        <f>(10^(_10sept_0_107[[#This Row],[V_mag_adj]]/20)*SIN(RADIANS(_10sept_0_107[[#This Row],[V_phase]])))*0.15</f>
        <v>4.9055456375530849E-5</v>
      </c>
    </row>
    <row r="305" spans="1:11" x14ac:dyDescent="0.25">
      <c r="A305">
        <v>122</v>
      </c>
      <c r="B305">
        <v>-13.53</v>
      </c>
      <c r="C305">
        <v>-4.25</v>
      </c>
      <c r="D305">
        <v>-13.49</v>
      </c>
      <c r="E305">
        <v>-4.66</v>
      </c>
      <c r="F305">
        <f>_10sept_0_107[[#This Row],[H_mag]]-40</f>
        <v>-53.53</v>
      </c>
      <c r="G305">
        <f>_10sept_0_107[[#This Row],[V_mag]]-40</f>
        <v>-53.49</v>
      </c>
      <c r="H305">
        <f>(10^(_10sept_0_107[[#This Row],[H_mag_adj]]/20)*COS(RADIANS(_10sept_0_107[[#This Row],[H_phase]])))*0.15</f>
        <v>3.1506153504388593E-4</v>
      </c>
      <c r="I305">
        <f>(10^(_10sept_0_107[[#This Row],[H_mag_adj]]/20)*SIN(RADIANS(_10sept_0_107[[#This Row],[H_phase]])))*0.15</f>
        <v>-2.3413116417138578E-5</v>
      </c>
      <c r="J305">
        <f>(10^(_10sept_0_107[[#This Row],[V_mag_adj]]/20)*COS(RADIANS(_10sept_0_107[[#This Row],[V_phase]])))*0.15</f>
        <v>3.1633937662132197E-4</v>
      </c>
      <c r="K305">
        <f>(10^(_10sept_0_107[[#This Row],[V_mag_adj]]/20)*SIN(RADIANS(_10sept_0_107[[#This Row],[V_phase]])))*0.15</f>
        <v>-2.5785504426223991E-5</v>
      </c>
    </row>
    <row r="306" spans="1:11" x14ac:dyDescent="0.25">
      <c r="A306">
        <v>123</v>
      </c>
      <c r="B306">
        <v>-13.35</v>
      </c>
      <c r="C306">
        <v>-17.25</v>
      </c>
      <c r="D306">
        <v>-13.2</v>
      </c>
      <c r="E306">
        <v>-17.63</v>
      </c>
      <c r="F306">
        <f>_10sept_0_107[[#This Row],[H_mag]]-40</f>
        <v>-53.35</v>
      </c>
      <c r="G306">
        <f>_10sept_0_107[[#This Row],[V_mag]]-40</f>
        <v>-53.2</v>
      </c>
      <c r="H306">
        <f>(10^(_10sept_0_107[[#This Row],[H_mag_adj]]/20)*COS(RADIANS(_10sept_0_107[[#This Row],[H_phase]])))*0.15</f>
        <v>3.0803757831443393E-4</v>
      </c>
      <c r="I306">
        <f>(10^(_10sept_0_107[[#This Row],[H_mag_adj]]/20)*SIN(RADIANS(_10sept_0_107[[#This Row],[H_phase]])))*0.15</f>
        <v>-9.5648210443334921E-5</v>
      </c>
      <c r="J306">
        <f>(10^(_10sept_0_107[[#This Row],[V_mag_adj]]/20)*COS(RADIANS(_10sept_0_107[[#This Row],[V_phase]])))*0.15</f>
        <v>3.1275109649101185E-4</v>
      </c>
      <c r="K306">
        <f>(10^(_10sept_0_107[[#This Row],[V_mag_adj]]/20)*SIN(RADIANS(_10sept_0_107[[#This Row],[V_phase]])))*0.15</f>
        <v>-9.9390756191223092E-5</v>
      </c>
    </row>
    <row r="307" spans="1:11" x14ac:dyDescent="0.25">
      <c r="A307">
        <v>124</v>
      </c>
      <c r="B307">
        <v>-13.27</v>
      </c>
      <c r="C307">
        <v>-29.37</v>
      </c>
      <c r="D307">
        <v>-13.19</v>
      </c>
      <c r="E307">
        <v>-30.02</v>
      </c>
      <c r="F307">
        <f>_10sept_0_107[[#This Row],[H_mag]]-40</f>
        <v>-53.269999999999996</v>
      </c>
      <c r="G307">
        <f>_10sept_0_107[[#This Row],[V_mag]]-40</f>
        <v>-53.19</v>
      </c>
      <c r="H307">
        <f>(10^(_10sept_0_107[[#This Row],[H_mag_adj]]/20)*COS(RADIANS(_10sept_0_107[[#This Row],[H_phase]])))*0.15</f>
        <v>2.8369002351099926E-4</v>
      </c>
      <c r="I307">
        <f>(10^(_10sept_0_107[[#This Row],[H_mag_adj]]/20)*SIN(RADIANS(_10sept_0_107[[#This Row],[H_phase]])))*0.15</f>
        <v>-1.5965546968282372E-4</v>
      </c>
      <c r="J307">
        <f>(10^(_10sept_0_107[[#This Row],[V_mag_adj]]/20)*COS(RADIANS(_10sept_0_107[[#This Row],[V_phase]])))*0.15</f>
        <v>2.8446859690588758E-4</v>
      </c>
      <c r="K307">
        <f>(10^(_10sept_0_107[[#This Row],[V_mag_adj]]/20)*SIN(RADIANS(_10sept_0_107[[#This Row],[V_phase]])))*0.15</f>
        <v>-1.6437044538982824E-4</v>
      </c>
    </row>
    <row r="308" spans="1:11" x14ac:dyDescent="0.25">
      <c r="A308">
        <v>125</v>
      </c>
      <c r="B308">
        <v>-13.35</v>
      </c>
      <c r="C308">
        <v>-41.72</v>
      </c>
      <c r="D308">
        <v>-13.22</v>
      </c>
      <c r="E308">
        <v>-41.46</v>
      </c>
      <c r="F308">
        <f>_10sept_0_107[[#This Row],[H_mag]]-40</f>
        <v>-53.35</v>
      </c>
      <c r="G308">
        <f>_10sept_0_107[[#This Row],[V_mag]]-40</f>
        <v>-53.22</v>
      </c>
      <c r="H308">
        <f>(10^(_10sept_0_107[[#This Row],[H_mag_adj]]/20)*COS(RADIANS(_10sept_0_107[[#This Row],[H_phase]])))*0.15</f>
        <v>2.4075002382175677E-4</v>
      </c>
      <c r="I308">
        <f>(10^(_10sept_0_107[[#This Row],[H_mag_adj]]/20)*SIN(RADIANS(_10sept_0_107[[#This Row],[H_phase]])))*0.15</f>
        <v>-2.1465124235526116E-4</v>
      </c>
      <c r="J308">
        <f>(10^(_10sept_0_107[[#This Row],[V_mag_adj]]/20)*COS(RADIANS(_10sept_0_107[[#This Row],[V_phase]])))*0.15</f>
        <v>2.453666067310499E-4</v>
      </c>
      <c r="K308">
        <f>(10^(_10sept_0_107[[#This Row],[V_mag_adj]]/20)*SIN(RADIANS(_10sept_0_107[[#This Row],[V_phase]])))*0.15</f>
        <v>-2.1677684454874004E-4</v>
      </c>
    </row>
    <row r="309" spans="1:11" x14ac:dyDescent="0.25">
      <c r="A309">
        <v>126</v>
      </c>
      <c r="B309">
        <v>-13.58</v>
      </c>
      <c r="C309">
        <v>-54.17</v>
      </c>
      <c r="D309">
        <v>-13.46</v>
      </c>
      <c r="E309">
        <v>-53.55</v>
      </c>
      <c r="F309">
        <f>_10sept_0_107[[#This Row],[H_mag]]-40</f>
        <v>-53.58</v>
      </c>
      <c r="G309">
        <f>_10sept_0_107[[#This Row],[V_mag]]-40</f>
        <v>-53.46</v>
      </c>
      <c r="H309">
        <f>(10^(_10sept_0_107[[#This Row],[H_mag_adj]]/20)*COS(RADIANS(_10sept_0_107[[#This Row],[H_phase]])))*0.15</f>
        <v>1.8387844445278621E-4</v>
      </c>
      <c r="I309">
        <f>(10^(_10sept_0_107[[#This Row],[H_mag_adj]]/20)*SIN(RADIANS(_10sept_0_107[[#This Row],[H_phase]])))*0.15</f>
        <v>-2.5467258326132265E-4</v>
      </c>
      <c r="J309">
        <f>(10^(_10sept_0_107[[#This Row],[V_mag_adj]]/20)*COS(RADIANS(_10sept_0_107[[#This Row],[V_phase]])))*0.15</f>
        <v>1.8921963848466549E-4</v>
      </c>
      <c r="K309">
        <f>(10^(_10sept_0_107[[#This Row],[V_mag_adj]]/20)*SIN(RADIANS(_10sept_0_107[[#This Row],[V_phase]])))*0.15</f>
        <v>-2.5618291694326712E-4</v>
      </c>
    </row>
    <row r="310" spans="1:11" x14ac:dyDescent="0.25">
      <c r="A310">
        <v>127</v>
      </c>
      <c r="B310">
        <v>-13.88</v>
      </c>
      <c r="C310">
        <v>-66.97</v>
      </c>
      <c r="D310">
        <v>-13.86</v>
      </c>
      <c r="E310">
        <v>-66.03</v>
      </c>
      <c r="F310">
        <f>_10sept_0_107[[#This Row],[H_mag]]-40</f>
        <v>-53.88</v>
      </c>
      <c r="G310">
        <f>_10sept_0_107[[#This Row],[V_mag]]-40</f>
        <v>-53.86</v>
      </c>
      <c r="H310">
        <f>(10^(_10sept_0_107[[#This Row],[H_mag_adj]]/20)*COS(RADIANS(_10sept_0_107[[#This Row],[H_phase]])))*0.15</f>
        <v>1.1871472550156269E-4</v>
      </c>
      <c r="I310">
        <f>(10^(_10sept_0_107[[#This Row],[H_mag_adj]]/20)*SIN(RADIANS(_10sept_0_107[[#This Row],[H_phase]])))*0.15</f>
        <v>-2.7926772528944524E-4</v>
      </c>
      <c r="J310">
        <f>(10^(_10sept_0_107[[#This Row],[V_mag_adj]]/20)*COS(RADIANS(_10sept_0_107[[#This Row],[V_phase]])))*0.15</f>
        <v>1.2356442682135788E-4</v>
      </c>
      <c r="K310">
        <f>(10^(_10sept_0_107[[#This Row],[V_mag_adj]]/20)*SIN(RADIANS(_10sept_0_107[[#This Row],[V_phase]])))*0.15</f>
        <v>-2.779217869704114E-4</v>
      </c>
    </row>
    <row r="311" spans="1:11" x14ac:dyDescent="0.25">
      <c r="A311">
        <v>128</v>
      </c>
      <c r="B311">
        <v>-14.26</v>
      </c>
      <c r="C311">
        <v>-80.400000000000006</v>
      </c>
      <c r="D311">
        <v>-14.29</v>
      </c>
      <c r="E311">
        <v>-79.2</v>
      </c>
      <c r="F311">
        <f>_10sept_0_107[[#This Row],[H_mag]]-40</f>
        <v>-54.26</v>
      </c>
      <c r="G311">
        <f>_10sept_0_107[[#This Row],[V_mag]]-40</f>
        <v>-54.29</v>
      </c>
      <c r="H311">
        <f>(10^(_10sept_0_107[[#This Row],[H_mag_adj]]/20)*COS(RADIANS(_10sept_0_107[[#This Row],[H_phase]])))*0.15</f>
        <v>4.8440199606136263E-5</v>
      </c>
      <c r="I311">
        <f>(10^(_10sept_0_107[[#This Row],[H_mag_adj]]/20)*SIN(RADIANS(_10sept_0_107[[#This Row],[H_phase]])))*0.15</f>
        <v>-2.8639565738214557E-4</v>
      </c>
      <c r="J311">
        <f>(10^(_10sept_0_107[[#This Row],[V_mag_adj]]/20)*COS(RADIANS(_10sept_0_107[[#This Row],[V_phase]])))*0.15</f>
        <v>5.4239732686632902E-5</v>
      </c>
      <c r="K311">
        <f>(10^(_10sept_0_107[[#This Row],[V_mag_adj]]/20)*SIN(RADIANS(_10sept_0_107[[#This Row],[V_phase]])))*0.15</f>
        <v>-2.8433463613383492E-4</v>
      </c>
    </row>
    <row r="312" spans="1:11" x14ac:dyDescent="0.25">
      <c r="A312">
        <v>129</v>
      </c>
      <c r="B312">
        <v>-14.61</v>
      </c>
      <c r="C312">
        <v>-94.79</v>
      </c>
      <c r="D312">
        <v>-14.75</v>
      </c>
      <c r="E312">
        <v>-94.05</v>
      </c>
      <c r="F312">
        <f>_10sept_0_107[[#This Row],[H_mag]]-40</f>
        <v>-54.61</v>
      </c>
      <c r="G312">
        <f>_10sept_0_107[[#This Row],[V_mag]]-40</f>
        <v>-54.75</v>
      </c>
      <c r="H312">
        <f>(10^(_10sept_0_107[[#This Row],[H_mag_adj]]/20)*COS(RADIANS(_10sept_0_107[[#This Row],[H_phase]])))*0.15</f>
        <v>-2.3296899649123666E-5</v>
      </c>
      <c r="I312">
        <f>(10^(_10sept_0_107[[#This Row],[H_mag_adj]]/20)*SIN(RADIANS(_10sept_0_107[[#This Row],[H_phase]])))*0.15</f>
        <v>-2.7801729168815375E-4</v>
      </c>
      <c r="J312">
        <f>(10^(_10sept_0_107[[#This Row],[V_mag_adj]]/20)*COS(RADIANS(_10sept_0_107[[#This Row],[V_phase]])))*0.15</f>
        <v>-1.938929113823493E-5</v>
      </c>
      <c r="K312">
        <f>(10^(_10sept_0_107[[#This Row],[V_mag_adj]]/20)*SIN(RADIANS(_10sept_0_107[[#This Row],[V_phase]])))*0.15</f>
        <v>-2.7384535635951155E-4</v>
      </c>
    </row>
    <row r="313" spans="1:11" x14ac:dyDescent="0.25">
      <c r="A313">
        <v>130</v>
      </c>
      <c r="B313">
        <v>-14.94</v>
      </c>
      <c r="C313">
        <v>-110.37</v>
      </c>
      <c r="D313">
        <v>-15.09</v>
      </c>
      <c r="E313">
        <v>-109.69</v>
      </c>
      <c r="F313">
        <f>_10sept_0_107[[#This Row],[H_mag]]-40</f>
        <v>-54.94</v>
      </c>
      <c r="G313">
        <f>_10sept_0_107[[#This Row],[V_mag]]-40</f>
        <v>-55.09</v>
      </c>
      <c r="H313">
        <f>(10^(_10sept_0_107[[#This Row],[H_mag_adj]]/20)*COS(RADIANS(_10sept_0_107[[#This Row],[H_phase]])))*0.15</f>
        <v>-9.3491445866151267E-5</v>
      </c>
      <c r="I313">
        <f>(10^(_10sept_0_107[[#This Row],[H_mag_adj]]/20)*SIN(RADIANS(_10sept_0_107[[#This Row],[H_phase]])))*0.15</f>
        <v>-2.5179437910968045E-4</v>
      </c>
      <c r="J313">
        <f>(10^(_10sept_0_107[[#This Row],[V_mag_adj]]/20)*COS(RADIANS(_10sept_0_107[[#This Row],[V_phase]])))*0.15</f>
        <v>-8.8947172506901654E-5</v>
      </c>
      <c r="K313">
        <f>(10^(_10sept_0_107[[#This Row],[V_mag_adj]]/20)*SIN(RADIANS(_10sept_0_107[[#This Row],[V_phase]])))*0.15</f>
        <v>-2.4855650209841703E-4</v>
      </c>
    </row>
    <row r="314" spans="1:11" x14ac:dyDescent="0.25">
      <c r="A314">
        <v>131</v>
      </c>
      <c r="B314">
        <v>-15.16</v>
      </c>
      <c r="C314">
        <v>-125.92</v>
      </c>
      <c r="D314">
        <v>-15.35</v>
      </c>
      <c r="E314">
        <v>-125.5</v>
      </c>
      <c r="F314">
        <f>_10sept_0_107[[#This Row],[H_mag]]-40</f>
        <v>-55.16</v>
      </c>
      <c r="G314">
        <f>_10sept_0_107[[#This Row],[V_mag]]-40</f>
        <v>-55.35</v>
      </c>
      <c r="H314">
        <f>(10^(_10sept_0_107[[#This Row],[H_mag_adj]]/20)*COS(RADIANS(_10sept_0_107[[#This Row],[H_phase]])))*0.15</f>
        <v>-1.5362931492487799E-4</v>
      </c>
      <c r="I314">
        <f>(10^(_10sept_0_107[[#This Row],[H_mag_adj]]/20)*SIN(RADIANS(_10sept_0_107[[#This Row],[H_phase]])))*0.15</f>
        <v>-2.1207468227570726E-4</v>
      </c>
      <c r="J314">
        <f>(10^(_10sept_0_107[[#This Row],[V_mag_adj]]/20)*COS(RADIANS(_10sept_0_107[[#This Row],[V_phase]])))*0.15</f>
        <v>-1.4878025393010049E-4</v>
      </c>
      <c r="K314">
        <f>(10^(_10sept_0_107[[#This Row],[V_mag_adj]]/20)*SIN(RADIANS(_10sept_0_107[[#This Row],[V_phase]])))*0.15</f>
        <v>-2.0858222324906056E-4</v>
      </c>
    </row>
    <row r="315" spans="1:11" x14ac:dyDescent="0.25">
      <c r="A315">
        <v>132</v>
      </c>
      <c r="B315">
        <v>-15.24</v>
      </c>
      <c r="C315">
        <v>-141.02000000000001</v>
      </c>
      <c r="D315">
        <v>-15.57</v>
      </c>
      <c r="E315">
        <v>-141.03</v>
      </c>
      <c r="F315">
        <f>_10sept_0_107[[#This Row],[H_mag]]-40</f>
        <v>-55.24</v>
      </c>
      <c r="G315">
        <f>_10sept_0_107[[#This Row],[V_mag]]-40</f>
        <v>-55.57</v>
      </c>
      <c r="H315">
        <f>(10^(_10sept_0_107[[#This Row],[H_mag_adj]]/20)*COS(RADIANS(_10sept_0_107[[#This Row],[H_phase]])))*0.15</f>
        <v>-2.0170495677632001E-4</v>
      </c>
      <c r="I315">
        <f>(10^(_10sept_0_107[[#This Row],[H_mag_adj]]/20)*SIN(RADIANS(_10sept_0_107[[#This Row],[H_phase]])))*0.15</f>
        <v>-1.6322090777699723E-4</v>
      </c>
      <c r="J315">
        <f>(10^(_10sept_0_107[[#This Row],[V_mag_adj]]/20)*COS(RADIANS(_10sept_0_107[[#This Row],[V_phase]])))*0.15</f>
        <v>-1.9421282105847696E-4</v>
      </c>
      <c r="K315">
        <f>(10^(_10sept_0_107[[#This Row],[V_mag_adj]]/20)*SIN(RADIANS(_10sept_0_107[[#This Row],[V_phase]])))*0.15</f>
        <v>-1.5710214031379178E-4</v>
      </c>
    </row>
    <row r="316" spans="1:11" x14ac:dyDescent="0.25">
      <c r="A316">
        <v>133</v>
      </c>
      <c r="B316">
        <v>-15.42</v>
      </c>
      <c r="C316">
        <v>-156.06</v>
      </c>
      <c r="D316">
        <v>-15.71</v>
      </c>
      <c r="E316">
        <v>-156.91</v>
      </c>
      <c r="F316">
        <f>_10sept_0_107[[#This Row],[H_mag]]-40</f>
        <v>-55.42</v>
      </c>
      <c r="G316">
        <f>_10sept_0_107[[#This Row],[V_mag]]-40</f>
        <v>-55.71</v>
      </c>
      <c r="H316">
        <f>(10^(_10sept_0_107[[#This Row],[H_mag_adj]]/20)*COS(RADIANS(_10sept_0_107[[#This Row],[H_phase]])))*0.15</f>
        <v>-2.3228631418497589E-4</v>
      </c>
      <c r="I316">
        <f>(10^(_10sept_0_107[[#This Row],[H_mag_adj]]/20)*SIN(RADIANS(_10sept_0_107[[#This Row],[H_phase]])))*0.15</f>
        <v>-1.0312919731052985E-4</v>
      </c>
      <c r="J316">
        <f>(10^(_10sept_0_107[[#This Row],[V_mag_adj]]/20)*COS(RADIANS(_10sept_0_107[[#This Row],[V_phase]])))*0.15</f>
        <v>-2.2611383580909734E-4</v>
      </c>
      <c r="K316">
        <f>(10^(_10sept_0_107[[#This Row],[V_mag_adj]]/20)*SIN(RADIANS(_10sept_0_107[[#This Row],[V_phase]])))*0.15</f>
        <v>-9.6399083413759362E-5</v>
      </c>
    </row>
    <row r="317" spans="1:11" x14ac:dyDescent="0.25">
      <c r="A317">
        <v>134</v>
      </c>
      <c r="B317">
        <v>-15.66</v>
      </c>
      <c r="C317">
        <v>-171.14</v>
      </c>
      <c r="D317">
        <v>-15.87</v>
      </c>
      <c r="E317">
        <v>-172.77</v>
      </c>
      <c r="F317">
        <f>_10sept_0_107[[#This Row],[H_mag]]-40</f>
        <v>-55.66</v>
      </c>
      <c r="G317">
        <f>_10sept_0_107[[#This Row],[V_mag]]-40</f>
        <v>-55.87</v>
      </c>
      <c r="H317">
        <f>(10^(_10sept_0_107[[#This Row],[H_mag_adj]]/20)*COS(RADIANS(_10sept_0_107[[#This Row],[H_phase]])))*0.15</f>
        <v>-2.4427438700498589E-4</v>
      </c>
      <c r="I317">
        <f>(10^(_10sept_0_107[[#This Row],[H_mag_adj]]/20)*SIN(RADIANS(_10sept_0_107[[#This Row],[H_phase]])))*0.15</f>
        <v>-3.8077649641458685E-5</v>
      </c>
      <c r="J317">
        <f>(10^(_10sept_0_107[[#This Row],[V_mag_adj]]/20)*COS(RADIANS(_10sept_0_107[[#This Row],[V_phase]])))*0.15</f>
        <v>-2.394001162143055E-4</v>
      </c>
      <c r="K317">
        <f>(10^(_10sept_0_107[[#This Row],[V_mag_adj]]/20)*SIN(RADIANS(_10sept_0_107[[#This Row],[V_phase]])))*0.15</f>
        <v>-3.0370626393301383E-5</v>
      </c>
    </row>
    <row r="318" spans="1:11" x14ac:dyDescent="0.25">
      <c r="A318">
        <v>135</v>
      </c>
      <c r="B318">
        <v>-15.91</v>
      </c>
      <c r="C318">
        <v>173.58</v>
      </c>
      <c r="D318">
        <v>-16.010000000000002</v>
      </c>
      <c r="E318">
        <v>170.66</v>
      </c>
      <c r="F318">
        <f>_10sept_0_107[[#This Row],[H_mag]]-40</f>
        <v>-55.91</v>
      </c>
      <c r="G318">
        <f>_10sept_0_107[[#This Row],[V_mag]]-40</f>
        <v>-56.010000000000005</v>
      </c>
      <c r="H318">
        <f>(10^(_10sept_0_107[[#This Row],[H_mag_adj]]/20)*COS(RADIANS(_10sept_0_107[[#This Row],[H_phase]])))*0.15</f>
        <v>-2.3870372738978604E-4</v>
      </c>
      <c r="I318">
        <f>(10^(_10sept_0_107[[#This Row],[H_mag_adj]]/20)*SIN(RADIANS(_10sept_0_107[[#This Row],[H_phase]])))*0.15</f>
        <v>2.6859288000083303E-5</v>
      </c>
      <c r="J318">
        <f>(10^(_10sept_0_107[[#This Row],[V_mag_adj]]/20)*COS(RADIANS(_10sept_0_107[[#This Row],[V_phase]])))*0.15</f>
        <v>-2.3431234013673643E-4</v>
      </c>
      <c r="K318">
        <f>(10^(_10sept_0_107[[#This Row],[V_mag_adj]]/20)*SIN(RADIANS(_10sept_0_107[[#This Row],[V_phase]])))*0.15</f>
        <v>3.8538103908581903E-5</v>
      </c>
    </row>
    <row r="319" spans="1:11" x14ac:dyDescent="0.25">
      <c r="A319">
        <v>136</v>
      </c>
      <c r="B319">
        <v>-16.190000000000001</v>
      </c>
      <c r="C319">
        <v>157.03</v>
      </c>
      <c r="D319">
        <v>-16.22</v>
      </c>
      <c r="E319">
        <v>154.35</v>
      </c>
      <c r="F319">
        <f>_10sept_0_107[[#This Row],[H_mag]]-40</f>
        <v>-56.19</v>
      </c>
      <c r="G319">
        <f>_10sept_0_107[[#This Row],[V_mag]]-40</f>
        <v>-56.22</v>
      </c>
      <c r="H319">
        <f>(10^(_10sept_0_107[[#This Row],[H_mag_adj]]/20)*COS(RADIANS(_10sept_0_107[[#This Row],[H_phase]])))*0.15</f>
        <v>-2.1414788791218064E-4</v>
      </c>
      <c r="I319">
        <f>(10^(_10sept_0_107[[#This Row],[H_mag_adj]]/20)*SIN(RADIANS(_10sept_0_107[[#This Row],[H_phase]])))*0.15</f>
        <v>9.0768084164578826E-5</v>
      </c>
      <c r="J319">
        <f>(10^(_10sept_0_107[[#This Row],[V_mag_adj]]/20)*COS(RADIANS(_10sept_0_107[[#This Row],[V_phase]])))*0.15</f>
        <v>-2.0894662826434761E-4</v>
      </c>
      <c r="K319">
        <f>(10^(_10sept_0_107[[#This Row],[V_mag_adj]]/20)*SIN(RADIANS(_10sept_0_107[[#This Row],[V_phase]])))*0.15</f>
        <v>1.0033474175233103E-4</v>
      </c>
    </row>
    <row r="320" spans="1:11" x14ac:dyDescent="0.25">
      <c r="A320">
        <v>137</v>
      </c>
      <c r="B320">
        <v>-16.37</v>
      </c>
      <c r="C320">
        <v>138.96</v>
      </c>
      <c r="D320">
        <v>-16.309999999999999</v>
      </c>
      <c r="E320">
        <v>136.81</v>
      </c>
      <c r="F320">
        <f>_10sept_0_107[[#This Row],[H_mag]]-40</f>
        <v>-56.370000000000005</v>
      </c>
      <c r="G320">
        <f>_10sept_0_107[[#This Row],[V_mag]]-40</f>
        <v>-56.31</v>
      </c>
      <c r="H320">
        <f>(10^(_10sept_0_107[[#This Row],[H_mag_adj]]/20)*COS(RADIANS(_10sept_0_107[[#This Row],[H_phase]])))*0.15</f>
        <v>-1.7183331672549696E-4</v>
      </c>
      <c r="I320">
        <f>(10^(_10sept_0_107[[#This Row],[H_mag_adj]]/20)*SIN(RADIANS(_10sept_0_107[[#This Row],[H_phase]])))*0.15</f>
        <v>1.4958316419074871E-4</v>
      </c>
      <c r="J320">
        <f>(10^(_10sept_0_107[[#This Row],[V_mag_adj]]/20)*COS(RADIANS(_10sept_0_107[[#This Row],[V_phase]])))*0.15</f>
        <v>-1.6725197865041173E-4</v>
      </c>
      <c r="K320">
        <f>(10^(_10sept_0_107[[#This Row],[V_mag_adj]]/20)*SIN(RADIANS(_10sept_0_107[[#This Row],[V_phase]])))*0.15</f>
        <v>1.5700513847437478E-4</v>
      </c>
    </row>
    <row r="321" spans="1:11" x14ac:dyDescent="0.25">
      <c r="A321">
        <v>138</v>
      </c>
      <c r="B321">
        <v>-16.25</v>
      </c>
      <c r="C321">
        <v>119.86</v>
      </c>
      <c r="D321">
        <v>-16.05</v>
      </c>
      <c r="E321">
        <v>117.93</v>
      </c>
      <c r="F321">
        <f>_10sept_0_107[[#This Row],[H_mag]]-40</f>
        <v>-56.25</v>
      </c>
      <c r="G321">
        <f>_10sept_0_107[[#This Row],[V_mag]]-40</f>
        <v>-56.05</v>
      </c>
      <c r="H321">
        <f>(10^(_10sept_0_107[[#This Row],[H_mag_adj]]/20)*COS(RADIANS(_10sept_0_107[[#This Row],[H_phase]])))*0.15</f>
        <v>-1.1500534955408011E-4</v>
      </c>
      <c r="I321">
        <f>(10^(_10sept_0_107[[#This Row],[H_mag_adj]]/20)*SIN(RADIANS(_10sept_0_107[[#This Row],[H_phase]])))*0.15</f>
        <v>2.0032393254758906E-4</v>
      </c>
      <c r="J321">
        <f>(10^(_10sept_0_107[[#This Row],[V_mag_adj]]/20)*COS(RADIANS(_10sept_0_107[[#This Row],[V_phase]])))*0.15</f>
        <v>-1.1071365311612284E-4</v>
      </c>
      <c r="K321">
        <f>(10^(_10sept_0_107[[#This Row],[V_mag_adj]]/20)*SIN(RADIANS(_10sept_0_107[[#This Row],[V_phase]])))*0.15</f>
        <v>2.0883721383611968E-4</v>
      </c>
    </row>
    <row r="322" spans="1:11" x14ac:dyDescent="0.25">
      <c r="A322">
        <v>139</v>
      </c>
      <c r="B322">
        <v>-15.81</v>
      </c>
      <c r="C322">
        <v>101.68</v>
      </c>
      <c r="D322">
        <v>-15.45</v>
      </c>
      <c r="E322">
        <v>100.98</v>
      </c>
      <c r="F322">
        <f>_10sept_0_107[[#This Row],[H_mag]]-40</f>
        <v>-55.81</v>
      </c>
      <c r="G322">
        <f>_10sept_0_107[[#This Row],[V_mag]]-40</f>
        <v>-55.45</v>
      </c>
      <c r="H322">
        <f>(10^(_10sept_0_107[[#This Row],[H_mag_adj]]/20)*COS(RADIANS(_10sept_0_107[[#This Row],[H_phase]])))*0.15</f>
        <v>-4.9192548426022226E-5</v>
      </c>
      <c r="I322">
        <f>(10^(_10sept_0_107[[#This Row],[H_mag_adj]]/20)*SIN(RADIANS(_10sept_0_107[[#This Row],[H_phase]])))*0.15</f>
        <v>2.3796010254978296E-4</v>
      </c>
      <c r="J322">
        <f>(10^(_10sept_0_107[[#This Row],[V_mag_adj]]/20)*COS(RADIANS(_10sept_0_107[[#This Row],[V_phase]])))*0.15</f>
        <v>-4.8240241748324476E-5</v>
      </c>
      <c r="K322">
        <f>(10^(_10sept_0_107[[#This Row],[V_mag_adj]]/20)*SIN(RADIANS(_10sept_0_107[[#This Row],[V_phase]])))*0.15</f>
        <v>2.48637869390206E-4</v>
      </c>
    </row>
    <row r="323" spans="1:11" x14ac:dyDescent="0.25">
      <c r="A323">
        <v>140</v>
      </c>
      <c r="B323">
        <v>-15.06</v>
      </c>
      <c r="C323">
        <v>86.26</v>
      </c>
      <c r="D323">
        <v>-14.73</v>
      </c>
      <c r="E323">
        <v>86.08</v>
      </c>
      <c r="F323">
        <f>_10sept_0_107[[#This Row],[H_mag]]-40</f>
        <v>-55.06</v>
      </c>
      <c r="G323">
        <f>_10sept_0_107[[#This Row],[V_mag]]-40</f>
        <v>-54.730000000000004</v>
      </c>
      <c r="H323">
        <f>(10^(_10sept_0_107[[#This Row],[H_mag_adj]]/20)*COS(RADIANS(_10sept_0_107[[#This Row],[H_phase]])))*0.15</f>
        <v>1.727952393824391E-5</v>
      </c>
      <c r="I323">
        <f>(10^(_10sept_0_107[[#This Row],[H_mag_adj]]/20)*SIN(RADIANS(_10sept_0_107[[#This Row],[H_phase]])))*0.15</f>
        <v>2.6434150959427679E-4</v>
      </c>
      <c r="J323">
        <f>(10^(_10sept_0_107[[#This Row],[V_mag_adj]]/20)*COS(RADIANS(_10sept_0_107[[#This Row],[V_phase]])))*0.15</f>
        <v>1.881117085110711E-5</v>
      </c>
      <c r="K323">
        <f>(10^(_10sept_0_107[[#This Row],[V_mag_adj]]/20)*SIN(RADIANS(_10sept_0_107[[#This Row],[V_phase]])))*0.15</f>
        <v>2.7452002287755922E-4</v>
      </c>
    </row>
    <row r="324" spans="1:11" x14ac:dyDescent="0.25">
      <c r="A324">
        <v>141</v>
      </c>
      <c r="B324">
        <v>-14.37</v>
      </c>
      <c r="C324">
        <v>72.739999999999995</v>
      </c>
      <c r="D324">
        <v>-14.09</v>
      </c>
      <c r="E324">
        <v>73.37</v>
      </c>
      <c r="F324">
        <f>_10sept_0_107[[#This Row],[H_mag]]-40</f>
        <v>-54.37</v>
      </c>
      <c r="G324">
        <f>_10sept_0_107[[#This Row],[V_mag]]-40</f>
        <v>-54.09</v>
      </c>
      <c r="H324">
        <f>(10^(_10sept_0_107[[#This Row],[H_mag_adj]]/20)*COS(RADIANS(_10sept_0_107[[#This Row],[H_phase]])))*0.15</f>
        <v>8.509830020428632E-5</v>
      </c>
      <c r="I324">
        <f>(10^(_10sept_0_107[[#This Row],[H_mag_adj]]/20)*SIN(RADIANS(_10sept_0_107[[#This Row],[H_phase]])))*0.15</f>
        <v>2.7389251069588291E-4</v>
      </c>
      <c r="J324">
        <f>(10^(_10sept_0_107[[#This Row],[V_mag_adj]]/20)*COS(RADIANS(_10sept_0_107[[#This Row],[V_phase]])))*0.15</f>
        <v>8.4770720157263904E-5</v>
      </c>
      <c r="K324">
        <f>(10^(_10sept_0_107[[#This Row],[V_mag_adj]]/20)*SIN(RADIANS(_10sept_0_107[[#This Row],[V_phase]])))*0.15</f>
        <v>2.8381485515427282E-4</v>
      </c>
    </row>
    <row r="325" spans="1:11" x14ac:dyDescent="0.25">
      <c r="A325">
        <v>142</v>
      </c>
      <c r="B325">
        <v>-13.78</v>
      </c>
      <c r="C325">
        <v>60.81</v>
      </c>
      <c r="D325">
        <v>-13.56</v>
      </c>
      <c r="E325">
        <v>62.42</v>
      </c>
      <c r="F325">
        <f>_10sept_0_107[[#This Row],[H_mag]]-40</f>
        <v>-53.78</v>
      </c>
      <c r="G325">
        <f>_10sept_0_107[[#This Row],[V_mag]]-40</f>
        <v>-53.56</v>
      </c>
      <c r="H325">
        <f>(10^(_10sept_0_107[[#This Row],[H_mag_adj]]/20)*COS(RADIANS(_10sept_0_107[[#This Row],[H_phase]])))*0.15</f>
        <v>1.49709897662601E-4</v>
      </c>
      <c r="I325">
        <f>(10^(_10sept_0_107[[#This Row],[H_mag_adj]]/20)*SIN(RADIANS(_10sept_0_107[[#This Row],[H_phase]])))*0.15</f>
        <v>2.6798413888397379E-4</v>
      </c>
      <c r="J325">
        <f>(10^(_10sept_0_107[[#This Row],[V_mag_adj]]/20)*COS(RADIANS(_10sept_0_107[[#This Row],[V_phase]])))*0.15</f>
        <v>1.4576717603916614E-4</v>
      </c>
      <c r="K325">
        <f>(10^(_10sept_0_107[[#This Row],[V_mag_adj]]/20)*SIN(RADIANS(_10sept_0_107[[#This Row],[V_phase]])))*0.15</f>
        <v>2.7906410496253566E-4</v>
      </c>
    </row>
    <row r="326" spans="1:11" x14ac:dyDescent="0.25">
      <c r="A326">
        <v>143</v>
      </c>
      <c r="B326">
        <v>-13.41</v>
      </c>
      <c r="C326">
        <v>50.57</v>
      </c>
      <c r="D326">
        <v>-13.27</v>
      </c>
      <c r="E326">
        <v>52.51</v>
      </c>
      <c r="F326">
        <f>_10sept_0_107[[#This Row],[H_mag]]-40</f>
        <v>-53.41</v>
      </c>
      <c r="G326">
        <f>_10sept_0_107[[#This Row],[V_mag]]-40</f>
        <v>-53.269999999999996</v>
      </c>
      <c r="H326">
        <f>(10^(_10sept_0_107[[#This Row],[H_mag_adj]]/20)*COS(RADIANS(_10sept_0_107[[#This Row],[H_phase]])))*0.15</f>
        <v>2.0344982675189941E-4</v>
      </c>
      <c r="I326">
        <f>(10^(_10sept_0_107[[#This Row],[H_mag_adj]]/20)*SIN(RADIANS(_10sept_0_107[[#This Row],[H_phase]])))*0.15</f>
        <v>2.4741963156480487E-4</v>
      </c>
      <c r="J326">
        <f>(10^(_10sept_0_107[[#This Row],[V_mag_adj]]/20)*COS(RADIANS(_10sept_0_107[[#This Row],[V_phase]])))*0.15</f>
        <v>1.9812513991716591E-4</v>
      </c>
      <c r="K326">
        <f>(10^(_10sept_0_107[[#This Row],[V_mag_adj]]/20)*SIN(RADIANS(_10sept_0_107[[#This Row],[V_phase]])))*0.15</f>
        <v>2.5829503938735982E-4</v>
      </c>
    </row>
    <row r="327" spans="1:11" x14ac:dyDescent="0.25">
      <c r="A327">
        <v>144</v>
      </c>
      <c r="B327">
        <v>-13.2</v>
      </c>
      <c r="C327">
        <v>40.950000000000003</v>
      </c>
      <c r="D327">
        <v>-13.46</v>
      </c>
      <c r="E327">
        <v>42.97</v>
      </c>
      <c r="F327">
        <f>_10sept_0_107[[#This Row],[H_mag]]-40</f>
        <v>-53.2</v>
      </c>
      <c r="G327">
        <f>_10sept_0_107[[#This Row],[V_mag]]-40</f>
        <v>-53.46</v>
      </c>
      <c r="H327">
        <f>(10^(_10sept_0_107[[#This Row],[H_mag_adj]]/20)*COS(RADIANS(_10sept_0_107[[#This Row],[H_phase]])))*0.15</f>
        <v>2.478564846276888E-4</v>
      </c>
      <c r="I327">
        <f>(10^(_10sept_0_107[[#This Row],[H_mag_adj]]/20)*SIN(RADIANS(_10sept_0_107[[#This Row],[H_phase]])))*0.15</f>
        <v>2.1507890133761983E-4</v>
      </c>
      <c r="J327">
        <f>(10^(_10sept_0_107[[#This Row],[V_mag_adj]]/20)*COS(RADIANS(_10sept_0_107[[#This Row],[V_phase]])))*0.15</f>
        <v>2.3304010209614212E-4</v>
      </c>
      <c r="K327">
        <f>(10^(_10sept_0_107[[#This Row],[V_mag_adj]]/20)*SIN(RADIANS(_10sept_0_107[[#This Row],[V_phase]])))*0.15</f>
        <v>2.1708539641543848E-4</v>
      </c>
    </row>
    <row r="328" spans="1:11" x14ac:dyDescent="0.25">
      <c r="A328">
        <v>145</v>
      </c>
      <c r="B328">
        <v>-13.19</v>
      </c>
      <c r="C328">
        <v>31.42</v>
      </c>
      <c r="D328">
        <v>-13.45</v>
      </c>
      <c r="E328">
        <v>32.64</v>
      </c>
      <c r="F328">
        <f>_10sept_0_107[[#This Row],[H_mag]]-40</f>
        <v>-53.19</v>
      </c>
      <c r="G328">
        <f>_10sept_0_107[[#This Row],[V_mag]]-40</f>
        <v>-53.45</v>
      </c>
      <c r="H328">
        <f>(10^(_10sept_0_107[[#This Row],[H_mag_adj]]/20)*COS(RADIANS(_10sept_0_107[[#This Row],[H_phase]])))*0.15</f>
        <v>2.8036775211798346E-4</v>
      </c>
      <c r="I328">
        <f>(10^(_10sept_0_107[[#This Row],[H_mag_adj]]/20)*SIN(RADIANS(_10sept_0_107[[#This Row],[H_phase]])))*0.15</f>
        <v>1.7127156657064787E-4</v>
      </c>
      <c r="J328">
        <f>(10^(_10sept_0_107[[#This Row],[V_mag_adj]]/20)*COS(RADIANS(_10sept_0_107[[#This Row],[V_phase]])))*0.15</f>
        <v>2.6849894221073754E-4</v>
      </c>
      <c r="K328">
        <f>(10^(_10sept_0_107[[#This Row],[V_mag_adj]]/20)*SIN(RADIANS(_10sept_0_107[[#This Row],[V_phase]])))*0.15</f>
        <v>1.7197646791370136E-4</v>
      </c>
    </row>
    <row r="329" spans="1:11" x14ac:dyDescent="0.25">
      <c r="A329">
        <v>146</v>
      </c>
      <c r="B329">
        <v>-13.35</v>
      </c>
      <c r="C329">
        <v>20.99</v>
      </c>
      <c r="D329">
        <v>-13.62</v>
      </c>
      <c r="E329">
        <v>22.11</v>
      </c>
      <c r="F329">
        <f>_10sept_0_107[[#This Row],[H_mag]]-40</f>
        <v>-53.35</v>
      </c>
      <c r="G329">
        <f>_10sept_0_107[[#This Row],[V_mag]]-40</f>
        <v>-53.62</v>
      </c>
      <c r="H329">
        <f>(10^(_10sept_0_107[[#This Row],[H_mag_adj]]/20)*COS(RADIANS(_10sept_0_107[[#This Row],[H_phase]])))*0.15</f>
        <v>3.0114252362727621E-4</v>
      </c>
      <c r="I329">
        <f>(10^(_10sept_0_107[[#This Row],[H_mag_adj]]/20)*SIN(RADIANS(_10sept_0_107[[#This Row],[H_phase]])))*0.15</f>
        <v>1.155374842993775E-4</v>
      </c>
      <c r="J329">
        <f>(10^(_10sept_0_107[[#This Row],[V_mag_adj]]/20)*COS(RADIANS(_10sept_0_107[[#This Row],[V_phase]])))*0.15</f>
        <v>2.8968053693316129E-4</v>
      </c>
      <c r="K329">
        <f>(10^(_10sept_0_107[[#This Row],[V_mag_adj]]/20)*SIN(RADIANS(_10sept_0_107[[#This Row],[V_phase]])))*0.15</f>
        <v>1.1768596756078771E-4</v>
      </c>
    </row>
    <row r="330" spans="1:11" x14ac:dyDescent="0.25">
      <c r="A330">
        <v>147</v>
      </c>
      <c r="B330">
        <v>-13.61</v>
      </c>
      <c r="C330">
        <v>10.83</v>
      </c>
      <c r="D330">
        <v>-13.96</v>
      </c>
      <c r="E330">
        <v>10.92</v>
      </c>
      <c r="F330">
        <f>_10sept_0_107[[#This Row],[H_mag]]-40</f>
        <v>-53.61</v>
      </c>
      <c r="G330">
        <f>_10sept_0_107[[#This Row],[V_mag]]-40</f>
        <v>-53.96</v>
      </c>
      <c r="H330">
        <f>(10^(_10sept_0_107[[#This Row],[H_mag_adj]]/20)*COS(RADIANS(_10sept_0_107[[#This Row],[H_phase]])))*0.15</f>
        <v>3.0745837432628772E-4</v>
      </c>
      <c r="I330">
        <f>(10^(_10sept_0_107[[#This Row],[H_mag_adj]]/20)*SIN(RADIANS(_10sept_0_107[[#This Row],[H_phase]])))*0.15</f>
        <v>5.8817681320238769E-5</v>
      </c>
      <c r="J330">
        <f>(10^(_10sept_0_107[[#This Row],[V_mag_adj]]/20)*COS(RADIANS(_10sept_0_107[[#This Row],[V_phase]])))*0.15</f>
        <v>2.9522645145100678E-4</v>
      </c>
      <c r="K330">
        <f>(10^(_10sept_0_107[[#This Row],[V_mag_adj]]/20)*SIN(RADIANS(_10sept_0_107[[#This Row],[V_phase]])))*0.15</f>
        <v>5.6958535836674672E-5</v>
      </c>
    </row>
    <row r="331" spans="1:11" x14ac:dyDescent="0.25">
      <c r="A331">
        <v>148</v>
      </c>
      <c r="B331">
        <v>-13.87</v>
      </c>
      <c r="C331">
        <v>0.54</v>
      </c>
      <c r="D331">
        <v>-14.23</v>
      </c>
      <c r="E331">
        <v>0.02</v>
      </c>
      <c r="F331">
        <f>_10sept_0_107[[#This Row],[H_mag]]-40</f>
        <v>-53.87</v>
      </c>
      <c r="G331">
        <f>_10sept_0_107[[#This Row],[V_mag]]-40</f>
        <v>-54.230000000000004</v>
      </c>
      <c r="H331">
        <f>(10^(_10sept_0_107[[#This Row],[H_mag_adj]]/20)*COS(RADIANS(_10sept_0_107[[#This Row],[H_phase]])))*0.15</f>
        <v>3.0378894827903189E-4</v>
      </c>
      <c r="I331">
        <f>(10^(_10sept_0_107[[#This Row],[H_mag_adj]]/20)*SIN(RADIANS(_10sept_0_107[[#This Row],[H_phase]])))*0.15</f>
        <v>2.8632281617553602E-6</v>
      </c>
      <c r="J331">
        <f>(10^(_10sept_0_107[[#This Row],[V_mag_adj]]/20)*COS(RADIANS(_10sept_0_107[[#This Row],[V_phase]])))*0.15</f>
        <v>2.9146823601700213E-4</v>
      </c>
      <c r="K331">
        <f>(10^(_10sept_0_107[[#This Row],[V_mag_adj]]/20)*SIN(RADIANS(_10sept_0_107[[#This Row],[V_phase]])))*0.15</f>
        <v>1.0174161180183457E-7</v>
      </c>
    </row>
    <row r="332" spans="1:11" x14ac:dyDescent="0.25">
      <c r="A332">
        <v>149</v>
      </c>
      <c r="B332">
        <v>-14.29</v>
      </c>
      <c r="C332">
        <v>-10.16</v>
      </c>
      <c r="D332">
        <v>-14.51</v>
      </c>
      <c r="E332">
        <v>-11.25</v>
      </c>
      <c r="F332">
        <f>_10sept_0_107[[#This Row],[H_mag]]-40</f>
        <v>-54.29</v>
      </c>
      <c r="G332">
        <f>_10sept_0_107[[#This Row],[V_mag]]-40</f>
        <v>-54.51</v>
      </c>
      <c r="H332">
        <f>(10^(_10sept_0_107[[#This Row],[H_mag_adj]]/20)*COS(RADIANS(_10sept_0_107[[#This Row],[H_phase]])))*0.15</f>
        <v>2.8492274894818359E-4</v>
      </c>
      <c r="I332">
        <f>(10^(_10sept_0_107[[#This Row],[H_mag_adj]]/20)*SIN(RADIANS(_10sept_0_107[[#This Row],[H_phase]])))*0.15</f>
        <v>-5.106036661725051E-5</v>
      </c>
      <c r="J332">
        <f>(10^(_10sept_0_107[[#This Row],[V_mag_adj]]/20)*COS(RADIANS(_10sept_0_107[[#This Row],[V_phase]])))*0.15</f>
        <v>2.767994344210382E-4</v>
      </c>
      <c r="K332">
        <f>(10^(_10sept_0_107[[#This Row],[V_mag_adj]]/20)*SIN(RADIANS(_10sept_0_107[[#This Row],[V_phase]])))*0.15</f>
        <v>-5.5058830790039093E-5</v>
      </c>
    </row>
    <row r="333" spans="1:11" x14ac:dyDescent="0.25">
      <c r="A333">
        <v>150</v>
      </c>
      <c r="B333">
        <v>-14.64</v>
      </c>
      <c r="C333">
        <v>-22.08</v>
      </c>
      <c r="D333">
        <v>-14.83</v>
      </c>
      <c r="E333">
        <v>-22.88</v>
      </c>
      <c r="F333">
        <f>_10sept_0_107[[#This Row],[H_mag]]-40</f>
        <v>-54.64</v>
      </c>
      <c r="G333">
        <f>_10sept_0_107[[#This Row],[V_mag]]-40</f>
        <v>-54.83</v>
      </c>
      <c r="H333">
        <f>(10^(_10sept_0_107[[#This Row],[H_mag_adj]]/20)*COS(RADIANS(_10sept_0_107[[#This Row],[H_phase]])))*0.15</f>
        <v>2.5763901472714414E-4</v>
      </c>
      <c r="I333">
        <f>(10^(_10sept_0_107[[#This Row],[H_mag_adj]]/20)*SIN(RADIANS(_10sept_0_107[[#This Row],[H_phase]])))*0.15</f>
        <v>-1.0451160877097822E-4</v>
      </c>
      <c r="J333">
        <f>(10^(_10sept_0_107[[#This Row],[V_mag_adj]]/20)*COS(RADIANS(_10sept_0_107[[#This Row],[V_phase]])))*0.15</f>
        <v>2.506122605445531E-4</v>
      </c>
      <c r="K333">
        <f>(10^(_10sept_0_107[[#This Row],[V_mag_adj]]/20)*SIN(RADIANS(_10sept_0_107[[#This Row],[V_phase]])))*0.15</f>
        <v>-1.0575968897384828E-4</v>
      </c>
    </row>
    <row r="334" spans="1:11" x14ac:dyDescent="0.25">
      <c r="A334">
        <v>151</v>
      </c>
      <c r="B334">
        <v>-14.95</v>
      </c>
      <c r="C334">
        <v>-33.590000000000003</v>
      </c>
      <c r="D334">
        <v>-15.09</v>
      </c>
      <c r="E334">
        <v>-35.18</v>
      </c>
      <c r="F334">
        <f>_10sept_0_107[[#This Row],[H_mag]]-40</f>
        <v>-54.95</v>
      </c>
      <c r="G334">
        <f>_10sept_0_107[[#This Row],[V_mag]]-40</f>
        <v>-55.09</v>
      </c>
      <c r="H334">
        <f>(10^(_10sept_0_107[[#This Row],[H_mag_adj]]/20)*COS(RADIANS(_10sept_0_107[[#This Row],[H_phase]])))*0.15</f>
        <v>2.2348354278485134E-4</v>
      </c>
      <c r="I334">
        <f>(10^(_10sept_0_107[[#This Row],[H_mag_adj]]/20)*SIN(RADIANS(_10sept_0_107[[#This Row],[H_phase]])))*0.15</f>
        <v>-1.4842589421117837E-4</v>
      </c>
      <c r="J334">
        <f>(10^(_10sept_0_107[[#This Row],[V_mag_adj]]/20)*COS(RADIANS(_10sept_0_107[[#This Row],[V_phase]])))*0.15</f>
        <v>2.1577306628952223E-4</v>
      </c>
      <c r="K334">
        <f>(10^(_10sept_0_107[[#This Row],[V_mag_adj]]/20)*SIN(RADIANS(_10sept_0_107[[#This Row],[V_phase]])))*0.15</f>
        <v>-1.520983829512673E-4</v>
      </c>
    </row>
    <row r="335" spans="1:11" x14ac:dyDescent="0.25">
      <c r="A335">
        <v>152</v>
      </c>
      <c r="B335">
        <v>-15.22</v>
      </c>
      <c r="C335">
        <v>-45.55</v>
      </c>
      <c r="D335">
        <v>-15.36</v>
      </c>
      <c r="E335">
        <v>-47.15</v>
      </c>
      <c r="F335">
        <f>_10sept_0_107[[#This Row],[H_mag]]-40</f>
        <v>-55.22</v>
      </c>
      <c r="G335">
        <f>_10sept_0_107[[#This Row],[V_mag]]-40</f>
        <v>-55.36</v>
      </c>
      <c r="H335">
        <f>(10^(_10sept_0_107[[#This Row],[H_mag_adj]]/20)*COS(RADIANS(_10sept_0_107[[#This Row],[H_phase]])))*0.15</f>
        <v>1.8212394795041035E-4</v>
      </c>
      <c r="I335">
        <f>(10^(_10sept_0_107[[#This Row],[H_mag_adj]]/20)*SIN(RADIANS(_10sept_0_107[[#This Row],[H_phase]])))*0.15</f>
        <v>-1.8565447582024857E-4</v>
      </c>
      <c r="J335">
        <f>(10^(_10sept_0_107[[#This Row],[V_mag_adj]]/20)*COS(RADIANS(_10sept_0_107[[#This Row],[V_phase]])))*0.15</f>
        <v>1.7404122101395022E-4</v>
      </c>
      <c r="K335">
        <f>(10^(_10sept_0_107[[#This Row],[V_mag_adj]]/20)*SIN(RADIANS(_10sept_0_107[[#This Row],[V_phase]])))*0.15</f>
        <v>-1.8761873185924659E-4</v>
      </c>
    </row>
    <row r="336" spans="1:11" x14ac:dyDescent="0.25">
      <c r="A336">
        <v>153</v>
      </c>
      <c r="B336">
        <v>-15.54</v>
      </c>
      <c r="C336">
        <v>-57.7</v>
      </c>
      <c r="D336">
        <v>-15.51</v>
      </c>
      <c r="E336">
        <v>-58.66</v>
      </c>
      <c r="F336">
        <f>_10sept_0_107[[#This Row],[H_mag]]-40</f>
        <v>-55.54</v>
      </c>
      <c r="G336">
        <f>_10sept_0_107[[#This Row],[V_mag]]-40</f>
        <v>-55.51</v>
      </c>
      <c r="H336">
        <f>(10^(_10sept_0_107[[#This Row],[H_mag_adj]]/20)*COS(RADIANS(_10sept_0_107[[#This Row],[H_phase]])))*0.15</f>
        <v>1.3394267937003214E-4</v>
      </c>
      <c r="I336">
        <f>(10^(_10sept_0_107[[#This Row],[H_mag_adj]]/20)*SIN(RADIANS(_10sept_0_107[[#This Row],[H_phase]])))*0.15</f>
        <v>-2.1187636741981579E-4</v>
      </c>
      <c r="J336">
        <f>(10^(_10sept_0_107[[#This Row],[V_mag_adj]]/20)*COS(RADIANS(_10sept_0_107[[#This Row],[V_phase]])))*0.15</f>
        <v>1.3082509652288763E-4</v>
      </c>
      <c r="K336">
        <f>(10^(_10sept_0_107[[#This Row],[V_mag_adj]]/20)*SIN(RADIANS(_10sept_0_107[[#This Row],[V_phase]])))*0.15</f>
        <v>-2.1483147535627368E-4</v>
      </c>
    </row>
    <row r="337" spans="1:11" x14ac:dyDescent="0.25">
      <c r="A337">
        <v>154</v>
      </c>
      <c r="B337">
        <v>-15.65</v>
      </c>
      <c r="C337">
        <v>-70.05</v>
      </c>
      <c r="D337">
        <v>-15.63</v>
      </c>
      <c r="E337">
        <v>-70.34</v>
      </c>
      <c r="F337">
        <f>_10sept_0_107[[#This Row],[H_mag]]-40</f>
        <v>-55.65</v>
      </c>
      <c r="G337">
        <f>_10sept_0_107[[#This Row],[V_mag]]-40</f>
        <v>-55.63</v>
      </c>
      <c r="H337">
        <f>(10^(_10sept_0_107[[#This Row],[H_mag_adj]]/20)*COS(RADIANS(_10sept_0_107[[#This Row],[H_phase]])))*0.15</f>
        <v>8.4450116277802253E-5</v>
      </c>
      <c r="I337">
        <f>(10^(_10sept_0_107[[#This Row],[H_mag_adj]]/20)*SIN(RADIANS(_10sept_0_107[[#This Row],[H_phase]])))*0.15</f>
        <v>-2.3265630722681623E-4</v>
      </c>
      <c r="J337">
        <f>(10^(_10sept_0_107[[#This Row],[V_mag_adj]]/20)*COS(RADIANS(_10sept_0_107[[#This Row],[V_phase]])))*0.15</f>
        <v>8.3463420723467496E-5</v>
      </c>
      <c r="K337">
        <f>(10^(_10sept_0_107[[#This Row],[V_mag_adj]]/20)*SIN(RADIANS(_10sept_0_107[[#This Row],[V_phase]])))*0.15</f>
        <v>-2.3361807238105175E-4</v>
      </c>
    </row>
    <row r="338" spans="1:11" x14ac:dyDescent="0.25">
      <c r="A338">
        <v>155</v>
      </c>
      <c r="B338">
        <v>-15.79</v>
      </c>
      <c r="C338">
        <v>-81.209999999999994</v>
      </c>
      <c r="D338">
        <v>-15.73</v>
      </c>
      <c r="E338">
        <v>-81.95</v>
      </c>
      <c r="F338">
        <f>_10sept_0_107[[#This Row],[H_mag]]-40</f>
        <v>-55.79</v>
      </c>
      <c r="G338">
        <f>_10sept_0_107[[#This Row],[V_mag]]-40</f>
        <v>-55.730000000000004</v>
      </c>
      <c r="H338">
        <f>(10^(_10sept_0_107[[#This Row],[H_mag_adj]]/20)*COS(RADIANS(_10sept_0_107[[#This Row],[H_phase]])))*0.15</f>
        <v>3.7217960564229096E-5</v>
      </c>
      <c r="I338">
        <f>(10^(_10sept_0_107[[#This Row],[H_mag_adj]]/20)*SIN(RADIANS(_10sept_0_107[[#This Row],[H_phase]])))*0.15</f>
        <v>-2.4069125366849223E-4</v>
      </c>
      <c r="J338">
        <f>(10^(_10sept_0_107[[#This Row],[V_mag_adj]]/20)*COS(RADIANS(_10sept_0_107[[#This Row],[V_phase]])))*0.15</f>
        <v>3.4342723949359313E-5</v>
      </c>
      <c r="K338">
        <f>(10^(_10sept_0_107[[#This Row],[V_mag_adj]]/20)*SIN(RADIANS(_10sept_0_107[[#This Row],[V_phase]])))*0.15</f>
        <v>-2.4282343689739356E-4</v>
      </c>
    </row>
    <row r="339" spans="1:11" x14ac:dyDescent="0.25">
      <c r="A339">
        <v>156</v>
      </c>
      <c r="B339">
        <v>-15.86</v>
      </c>
      <c r="C339">
        <v>-92.38</v>
      </c>
      <c r="D339">
        <v>-15.85</v>
      </c>
      <c r="E339">
        <v>-92.57</v>
      </c>
      <c r="F339">
        <f>_10sept_0_107[[#This Row],[H_mag]]-40</f>
        <v>-55.86</v>
      </c>
      <c r="G339">
        <f>_10sept_0_107[[#This Row],[V_mag]]-40</f>
        <v>-55.85</v>
      </c>
      <c r="H339">
        <f>(10^(_10sept_0_107[[#This Row],[H_mag_adj]]/20)*COS(RADIANS(_10sept_0_107[[#This Row],[H_phase]])))*0.15</f>
        <v>-1.0032765986524148E-5</v>
      </c>
      <c r="I339">
        <f>(10^(_10sept_0_107[[#This Row],[H_mag_adj]]/20)*SIN(RADIANS(_10sept_0_107[[#This Row],[H_phase]])))*0.15</f>
        <v>-2.413884405979972E-4</v>
      </c>
      <c r="J339">
        <f>(10^(_10sept_0_107[[#This Row],[V_mag_adj]]/20)*COS(RADIANS(_10sept_0_107[[#This Row],[V_phase]])))*0.15</f>
        <v>-1.084566308417219E-5</v>
      </c>
      <c r="K339">
        <f>(10^(_10sept_0_107[[#This Row],[V_mag_adj]]/20)*SIN(RADIANS(_10sept_0_107[[#This Row],[V_phase]])))*0.15</f>
        <v>-2.4163187240818033E-4</v>
      </c>
    </row>
    <row r="340" spans="1:11" x14ac:dyDescent="0.25">
      <c r="A340">
        <v>157</v>
      </c>
      <c r="B340">
        <v>-15.85</v>
      </c>
      <c r="C340">
        <v>-102.84</v>
      </c>
      <c r="D340">
        <v>-15.94</v>
      </c>
      <c r="E340">
        <v>-102.79</v>
      </c>
      <c r="F340">
        <f>_10sept_0_107[[#This Row],[H_mag]]-40</f>
        <v>-55.85</v>
      </c>
      <c r="G340">
        <f>_10sept_0_107[[#This Row],[V_mag]]-40</f>
        <v>-55.94</v>
      </c>
      <c r="H340">
        <f>(10^(_10sept_0_107[[#This Row],[H_mag_adj]]/20)*COS(RADIANS(_10sept_0_107[[#This Row],[H_phase]])))*0.15</f>
        <v>-5.3751728345227176E-5</v>
      </c>
      <c r="I340">
        <f>(10^(_10sept_0_107[[#This Row],[H_mag_adj]]/20)*SIN(RADIANS(_10sept_0_107[[#This Row],[H_phase]])))*0.15</f>
        <v>-2.358269320309269E-4</v>
      </c>
      <c r="J340">
        <f>(10^(_10sept_0_107[[#This Row],[V_mag_adj]]/20)*COS(RADIANS(_10sept_0_107[[#This Row],[V_phase]])))*0.15</f>
        <v>-5.2993951552381444E-5</v>
      </c>
      <c r="K340">
        <f>(10^(_10sept_0_107[[#This Row],[V_mag_adj]]/20)*SIN(RADIANS(_10sept_0_107[[#This Row],[V_phase]])))*0.15</f>
        <v>-2.3344233074150736E-4</v>
      </c>
    </row>
    <row r="341" spans="1:11" x14ac:dyDescent="0.25">
      <c r="A341">
        <v>158</v>
      </c>
      <c r="B341">
        <v>-16.03</v>
      </c>
      <c r="C341">
        <v>-112.92</v>
      </c>
      <c r="D341">
        <v>-16.04</v>
      </c>
      <c r="E341">
        <v>-113.41</v>
      </c>
      <c r="F341">
        <f>_10sept_0_107[[#This Row],[H_mag]]-40</f>
        <v>-56.03</v>
      </c>
      <c r="G341">
        <f>_10sept_0_107[[#This Row],[V_mag]]-40</f>
        <v>-56.04</v>
      </c>
      <c r="H341">
        <f>(10^(_10sept_0_107[[#This Row],[H_mag_adj]]/20)*COS(RADIANS(_10sept_0_107[[#This Row],[H_phase]])))*0.15</f>
        <v>-9.2265200028047482E-5</v>
      </c>
      <c r="I341">
        <f>(10^(_10sept_0_107[[#This Row],[H_mag_adj]]/20)*SIN(RADIANS(_10sept_0_107[[#This Row],[H_phase]])))*0.15</f>
        <v>-2.1820979405150646E-4</v>
      </c>
      <c r="J341">
        <f>(10^(_10sept_0_107[[#This Row],[V_mag_adj]]/20)*COS(RADIANS(_10sept_0_107[[#This Row],[V_phase]])))*0.15</f>
        <v>-9.4019651656013624E-5</v>
      </c>
      <c r="K341">
        <f>(10^(_10sept_0_107[[#This Row],[V_mag_adj]]/20)*SIN(RADIANS(_10sept_0_107[[#This Row],[V_phase]])))*0.15</f>
        <v>-2.1716259982749241E-4</v>
      </c>
    </row>
    <row r="342" spans="1:11" x14ac:dyDescent="0.25">
      <c r="A342">
        <v>159</v>
      </c>
      <c r="B342">
        <v>-16.079999999999998</v>
      </c>
      <c r="C342">
        <v>-123.22</v>
      </c>
      <c r="D342">
        <v>-16.11</v>
      </c>
      <c r="E342">
        <v>-123.42</v>
      </c>
      <c r="F342">
        <f>_10sept_0_107[[#This Row],[H_mag]]-40</f>
        <v>-56.08</v>
      </c>
      <c r="G342">
        <f>_10sept_0_107[[#This Row],[V_mag]]-40</f>
        <v>-56.11</v>
      </c>
      <c r="H342">
        <f>(10^(_10sept_0_107[[#This Row],[H_mag_adj]]/20)*COS(RADIANS(_10sept_0_107[[#This Row],[H_phase]])))*0.15</f>
        <v>-1.2904973213207716E-4</v>
      </c>
      <c r="I342">
        <f>(10^(_10sept_0_107[[#This Row],[H_mag_adj]]/20)*SIN(RADIANS(_10sept_0_107[[#This Row],[H_phase]])))*0.15</f>
        <v>-1.970584982293627E-4</v>
      </c>
      <c r="J342">
        <f>(10^(_10sept_0_107[[#This Row],[V_mag_adj]]/20)*COS(RADIANS(_10sept_0_107[[#This Row],[V_phase]])))*0.15</f>
        <v>-1.292894863235919E-4</v>
      </c>
      <c r="K342">
        <f>(10^(_10sept_0_107[[#This Row],[V_mag_adj]]/20)*SIN(RADIANS(_10sept_0_107[[#This Row],[V_phase]])))*0.15</f>
        <v>-1.9592894545648044E-4</v>
      </c>
    </row>
    <row r="343" spans="1:11" x14ac:dyDescent="0.25">
      <c r="A343">
        <v>160</v>
      </c>
      <c r="B343">
        <v>-16.22</v>
      </c>
      <c r="C343">
        <v>-132.01</v>
      </c>
      <c r="D343">
        <v>-16.2</v>
      </c>
      <c r="E343">
        <v>-132.53</v>
      </c>
      <c r="F343">
        <f>_10sept_0_107[[#This Row],[H_mag]]-40</f>
        <v>-56.22</v>
      </c>
      <c r="G343">
        <f>_10sept_0_107[[#This Row],[V_mag]]-40</f>
        <v>-56.2</v>
      </c>
      <c r="H343">
        <f>(10^(_10sept_0_107[[#This Row],[H_mag_adj]]/20)*COS(RADIANS(_10sept_0_107[[#This Row],[H_phase]])))*0.15</f>
        <v>-1.5512661732981997E-4</v>
      </c>
      <c r="I343">
        <f>(10^(_10sept_0_107[[#This Row],[H_mag_adj]]/20)*SIN(RADIANS(_10sept_0_107[[#This Row],[H_phase]])))*0.15</f>
        <v>-1.7222510403931836E-4</v>
      </c>
      <c r="J343">
        <f>(10^(_10sept_0_107[[#This Row],[V_mag_adj]]/20)*COS(RADIANS(_10sept_0_107[[#This Row],[V_phase]])))*0.15</f>
        <v>-1.5704446484717229E-4</v>
      </c>
      <c r="K343">
        <f>(10^(_10sept_0_107[[#This Row],[V_mag_adj]]/20)*SIN(RADIANS(_10sept_0_107[[#This Row],[V_phase]])))*0.15</f>
        <v>-1.7120390398236754E-4</v>
      </c>
    </row>
    <row r="344" spans="1:11" x14ac:dyDescent="0.25">
      <c r="A344">
        <v>161</v>
      </c>
      <c r="B344">
        <v>-16.329999999999998</v>
      </c>
      <c r="C344">
        <v>-141.66999999999999</v>
      </c>
      <c r="D344">
        <v>-16.38</v>
      </c>
      <c r="E344">
        <v>-141.79</v>
      </c>
      <c r="F344">
        <f>_10sept_0_107[[#This Row],[H_mag]]-40</f>
        <v>-56.33</v>
      </c>
      <c r="G344">
        <f>_10sept_0_107[[#This Row],[V_mag]]-40</f>
        <v>-56.379999999999995</v>
      </c>
      <c r="H344">
        <f>(10^(_10sept_0_107[[#This Row],[H_mag_adj]]/20)*COS(RADIANS(_10sept_0_107[[#This Row],[H_phase]])))*0.15</f>
        <v>-1.7953845923257753E-4</v>
      </c>
      <c r="I344">
        <f>(10^(_10sept_0_107[[#This Row],[H_mag_adj]]/20)*SIN(RADIANS(_10sept_0_107[[#This Row],[H_phase]])))*0.15</f>
        <v>-1.4194363301625994E-4</v>
      </c>
      <c r="J344">
        <f>(10^(_10sept_0_107[[#This Row],[V_mag_adj]]/20)*COS(RADIANS(_10sept_0_107[[#This Row],[V_phase]])))*0.15</f>
        <v>-1.7880310967621486E-4</v>
      </c>
      <c r="K344">
        <f>(10^(_10sept_0_107[[#This Row],[V_mag_adj]]/20)*SIN(RADIANS(_10sept_0_107[[#This Row],[V_phase]])))*0.15</f>
        <v>-1.4075471168599233E-4</v>
      </c>
    </row>
    <row r="345" spans="1:11" x14ac:dyDescent="0.25">
      <c r="A345">
        <v>162</v>
      </c>
      <c r="B345">
        <v>-16.420000000000002</v>
      </c>
      <c r="C345">
        <v>-150.65</v>
      </c>
      <c r="D345">
        <v>-16.579999999999998</v>
      </c>
      <c r="E345">
        <v>-151.56</v>
      </c>
      <c r="F345">
        <f>_10sept_0_107[[#This Row],[H_mag]]-40</f>
        <v>-56.42</v>
      </c>
      <c r="G345">
        <f>_10sept_0_107[[#This Row],[V_mag]]-40</f>
        <v>-56.58</v>
      </c>
      <c r="H345">
        <f>(10^(_10sept_0_107[[#This Row],[H_mag_adj]]/20)*COS(RADIANS(_10sept_0_107[[#This Row],[H_phase]])))*0.15</f>
        <v>-1.9743736424575239E-4</v>
      </c>
      <c r="I345">
        <f>(10^(_10sept_0_107[[#This Row],[H_mag_adj]]/20)*SIN(RADIANS(_10sept_0_107[[#This Row],[H_phase]])))*0.15</f>
        <v>-1.1102334808363221E-4</v>
      </c>
      <c r="J345">
        <f>(10^(_10sept_0_107[[#This Row],[V_mag_adj]]/20)*COS(RADIANS(_10sept_0_107[[#This Row],[V_phase]])))*0.15</f>
        <v>-1.9554034986319634E-4</v>
      </c>
      <c r="K345">
        <f>(10^(_10sept_0_107[[#This Row],[V_mag_adj]]/20)*SIN(RADIANS(_10sept_0_107[[#This Row],[V_phase]])))*0.15</f>
        <v>-1.0590476246627125E-4</v>
      </c>
    </row>
    <row r="346" spans="1:11" x14ac:dyDescent="0.25">
      <c r="A346">
        <v>163</v>
      </c>
      <c r="B346">
        <v>-16.63</v>
      </c>
      <c r="C346">
        <v>-158.78</v>
      </c>
      <c r="D346">
        <v>-16.91</v>
      </c>
      <c r="E346">
        <v>-158.88</v>
      </c>
      <c r="F346">
        <f>_10sept_0_107[[#This Row],[H_mag]]-40</f>
        <v>-56.629999999999995</v>
      </c>
      <c r="G346">
        <f>_10sept_0_107[[#This Row],[V_mag]]-40</f>
        <v>-56.91</v>
      </c>
      <c r="H346">
        <f>(10^(_10sept_0_107[[#This Row],[H_mag_adj]]/20)*COS(RADIANS(_10sept_0_107[[#This Row],[H_phase]])))*0.15</f>
        <v>-2.0611006454468315E-4</v>
      </c>
      <c r="I346">
        <f>(10^(_10sept_0_107[[#This Row],[H_mag_adj]]/20)*SIN(RADIANS(_10sept_0_107[[#This Row],[H_phase]])))*0.15</f>
        <v>-8.0027606598103614E-5</v>
      </c>
      <c r="J346">
        <f>(10^(_10sept_0_107[[#This Row],[V_mag_adj]]/20)*COS(RADIANS(_10sept_0_107[[#This Row],[V_phase]])))*0.15</f>
        <v>-1.9970675116483144E-4</v>
      </c>
      <c r="K346">
        <f>(10^(_10sept_0_107[[#This Row],[V_mag_adj]]/20)*SIN(RADIANS(_10sept_0_107[[#This Row],[V_phase]])))*0.15</f>
        <v>-7.7140522992566487E-5</v>
      </c>
    </row>
    <row r="347" spans="1:11" x14ac:dyDescent="0.25">
      <c r="A347">
        <v>164</v>
      </c>
      <c r="B347">
        <v>-16.920000000000002</v>
      </c>
      <c r="C347">
        <v>-167.46</v>
      </c>
      <c r="D347">
        <v>-17.3</v>
      </c>
      <c r="E347">
        <v>-168.01</v>
      </c>
      <c r="F347">
        <f>_10sept_0_107[[#This Row],[H_mag]]-40</f>
        <v>-56.92</v>
      </c>
      <c r="G347">
        <f>_10sept_0_107[[#This Row],[V_mag]]-40</f>
        <v>-57.3</v>
      </c>
      <c r="H347">
        <f>(10^(_10sept_0_107[[#This Row],[H_mag_adj]]/20)*COS(RADIANS(_10sept_0_107[[#This Row],[H_phase]])))*0.15</f>
        <v>-2.087398872154294E-4</v>
      </c>
      <c r="I347">
        <f>(10^(_10sept_0_107[[#This Row],[H_mag_adj]]/20)*SIN(RADIANS(_10sept_0_107[[#This Row],[H_phase]])))*0.15</f>
        <v>-4.6429432813191861E-5</v>
      </c>
      <c r="J347">
        <f>(10^(_10sept_0_107[[#This Row],[V_mag_adj]]/20)*COS(RADIANS(_10sept_0_107[[#This Row],[V_phase]])))*0.15</f>
        <v>-2.0022198269235996E-4</v>
      </c>
      <c r="K347">
        <f>(10^(_10sept_0_107[[#This Row],[V_mag_adj]]/20)*SIN(RADIANS(_10sept_0_107[[#This Row],[V_phase]])))*0.15</f>
        <v>-4.252197339793636E-5</v>
      </c>
    </row>
    <row r="348" spans="1:11" x14ac:dyDescent="0.25">
      <c r="A348">
        <v>165</v>
      </c>
      <c r="B348">
        <v>-17.170000000000002</v>
      </c>
      <c r="C348">
        <v>-175.98</v>
      </c>
      <c r="D348">
        <v>-17.600000000000001</v>
      </c>
      <c r="E348">
        <v>-177.05</v>
      </c>
      <c r="F348">
        <f>_10sept_0_107[[#This Row],[H_mag]]-40</f>
        <v>-57.17</v>
      </c>
      <c r="G348">
        <f>_10sept_0_107[[#This Row],[V_mag]]-40</f>
        <v>-57.6</v>
      </c>
      <c r="H348">
        <f>(10^(_10sept_0_107[[#This Row],[H_mag_adj]]/20)*COS(RADIANS(_10sept_0_107[[#This Row],[H_phase]])))*0.15</f>
        <v>-2.072628289569815E-4</v>
      </c>
      <c r="I348">
        <f>(10^(_10sept_0_107[[#This Row],[H_mag_adj]]/20)*SIN(RADIANS(_10sept_0_107[[#This Row],[H_phase]])))*0.15</f>
        <v>-1.4565932782711211E-5</v>
      </c>
      <c r="J348">
        <f>(10^(_10sept_0_107[[#This Row],[V_mag_adj]]/20)*COS(RADIANS(_10sept_0_107[[#This Row],[V_phase]])))*0.15</f>
        <v>-1.9747647289694554E-4</v>
      </c>
      <c r="K348">
        <f>(10^(_10sept_0_107[[#This Row],[V_mag_adj]]/20)*SIN(RADIANS(_10sept_0_107[[#This Row],[V_phase]])))*0.15</f>
        <v>-1.0176507212343605E-5</v>
      </c>
    </row>
    <row r="349" spans="1:11" x14ac:dyDescent="0.25">
      <c r="A349">
        <v>166</v>
      </c>
      <c r="B349">
        <v>-17.920000000000002</v>
      </c>
      <c r="C349">
        <v>175.42</v>
      </c>
      <c r="D349">
        <v>-17.87</v>
      </c>
      <c r="E349">
        <v>174.11</v>
      </c>
      <c r="F349">
        <f>_10sept_0_107[[#This Row],[H_mag]]-40</f>
        <v>-57.92</v>
      </c>
      <c r="G349">
        <f>_10sept_0_107[[#This Row],[V_mag]]-40</f>
        <v>-57.870000000000005</v>
      </c>
      <c r="H349">
        <f>(10^(_10sept_0_107[[#This Row],[H_mag_adj]]/20)*COS(RADIANS(_10sept_0_107[[#This Row],[H_phase]])))*0.15</f>
        <v>-1.8997753856614643E-4</v>
      </c>
      <c r="I349">
        <f>(10^(_10sept_0_107[[#This Row],[H_mag_adj]]/20)*SIN(RADIANS(_10sept_0_107[[#This Row],[H_phase]])))*0.15</f>
        <v>1.5218487735127916E-5</v>
      </c>
      <c r="J349">
        <f>(10^(_10sept_0_107[[#This Row],[V_mag_adj]]/20)*COS(RADIANS(_10sept_0_107[[#This Row],[V_phase]])))*0.15</f>
        <v>-1.9067441969667105E-4</v>
      </c>
      <c r="K349">
        <f>(10^(_10sept_0_107[[#This Row],[V_mag_adj]]/20)*SIN(RADIANS(_10sept_0_107[[#This Row],[V_phase]])))*0.15</f>
        <v>1.9670650750805316E-5</v>
      </c>
    </row>
    <row r="350" spans="1:11" x14ac:dyDescent="0.25">
      <c r="A350">
        <v>167</v>
      </c>
      <c r="B350">
        <v>-18.37</v>
      </c>
      <c r="C350">
        <v>165.54</v>
      </c>
      <c r="D350">
        <v>-18.13</v>
      </c>
      <c r="E350">
        <v>165.16</v>
      </c>
      <c r="F350">
        <f>_10sept_0_107[[#This Row],[H_mag]]-40</f>
        <v>-58.370000000000005</v>
      </c>
      <c r="G350">
        <f>_10sept_0_107[[#This Row],[V_mag]]-40</f>
        <v>-58.129999999999995</v>
      </c>
      <c r="H350">
        <f>(10^(_10sept_0_107[[#This Row],[H_mag_adj]]/20)*COS(RADIANS(_10sept_0_107[[#This Row],[H_phase]])))*0.15</f>
        <v>-1.7523108456199218E-4</v>
      </c>
      <c r="I350">
        <f>(10^(_10sept_0_107[[#This Row],[H_mag_adj]]/20)*SIN(RADIANS(_10sept_0_107[[#This Row],[H_phase]])))*0.15</f>
        <v>4.5187346860842599E-5</v>
      </c>
      <c r="J350">
        <f>(10^(_10sept_0_107[[#This Row],[V_mag_adj]]/20)*COS(RADIANS(_10sept_0_107[[#This Row],[V_phase]])))*0.15</f>
        <v>-1.7982836109986248E-4</v>
      </c>
      <c r="K350">
        <f>(10^(_10sept_0_107[[#This Row],[V_mag_adj]]/20)*SIN(RADIANS(_10sept_0_107[[#This Row],[V_phase]])))*0.15</f>
        <v>4.764703506993645E-5</v>
      </c>
    </row>
    <row r="351" spans="1:11" x14ac:dyDescent="0.25">
      <c r="A351">
        <v>168</v>
      </c>
      <c r="B351">
        <v>-18.71</v>
      </c>
      <c r="C351">
        <v>156.28</v>
      </c>
      <c r="D351">
        <v>-18.440000000000001</v>
      </c>
      <c r="E351">
        <v>156.30000000000001</v>
      </c>
      <c r="F351">
        <f>_10sept_0_107[[#This Row],[H_mag]]-40</f>
        <v>-58.71</v>
      </c>
      <c r="G351">
        <f>_10sept_0_107[[#This Row],[V_mag]]-40</f>
        <v>-58.44</v>
      </c>
      <c r="H351">
        <f>(10^(_10sept_0_107[[#This Row],[H_mag_adj]]/20)*COS(RADIANS(_10sept_0_107[[#This Row],[H_phase]])))*0.15</f>
        <v>-1.5931627870547537E-4</v>
      </c>
      <c r="I351">
        <f>(10^(_10sept_0_107[[#This Row],[H_mag_adj]]/20)*SIN(RADIANS(_10sept_0_107[[#This Row],[H_phase]])))*0.15</f>
        <v>7.0001295028721379E-5</v>
      </c>
      <c r="J351">
        <f>(10^(_10sept_0_107[[#This Row],[V_mag_adj]]/20)*COS(RADIANS(_10sept_0_107[[#This Row],[V_phase]])))*0.15</f>
        <v>-1.6437158076770323E-4</v>
      </c>
      <c r="K351">
        <f>(10^(_10sept_0_107[[#This Row],[V_mag_adj]]/20)*SIN(RADIANS(_10sept_0_107[[#This Row],[V_phase]])))*0.15</f>
        <v>7.215407936895279E-5</v>
      </c>
    </row>
    <row r="352" spans="1:11" x14ac:dyDescent="0.25">
      <c r="A352">
        <v>169</v>
      </c>
      <c r="B352">
        <v>-19</v>
      </c>
      <c r="C352">
        <v>148.38999999999999</v>
      </c>
      <c r="D352">
        <v>-18.670000000000002</v>
      </c>
      <c r="E352">
        <v>148.19999999999999</v>
      </c>
      <c r="F352">
        <f>_10sept_0_107[[#This Row],[H_mag]]-40</f>
        <v>-59</v>
      </c>
      <c r="G352">
        <f>_10sept_0_107[[#This Row],[V_mag]]-40</f>
        <v>-58.67</v>
      </c>
      <c r="H352">
        <f>(10^(_10sept_0_107[[#This Row],[H_mag_adj]]/20)*COS(RADIANS(_10sept_0_107[[#This Row],[H_phase]])))*0.15</f>
        <v>-1.4333260677873783E-4</v>
      </c>
      <c r="I352">
        <f>(10^(_10sept_0_107[[#This Row],[H_mag_adj]]/20)*SIN(RADIANS(_10sept_0_107[[#This Row],[H_phase]])))*0.15</f>
        <v>8.8213296046460164E-5</v>
      </c>
      <c r="J352">
        <f>(10^(_10sept_0_107[[#This Row],[V_mag_adj]]/20)*COS(RADIANS(_10sept_0_107[[#This Row],[V_phase]])))*0.15</f>
        <v>-1.4857828956352251E-4</v>
      </c>
      <c r="K352">
        <f>(10^(_10sept_0_107[[#This Row],[V_mag_adj]]/20)*SIN(RADIANS(_10sept_0_107[[#This Row],[V_phase]])))*0.15</f>
        <v>9.2122442534862308E-5</v>
      </c>
    </row>
    <row r="353" spans="1:11" x14ac:dyDescent="0.25">
      <c r="A353">
        <v>170</v>
      </c>
      <c r="B353">
        <v>-19.260000000000002</v>
      </c>
      <c r="C353">
        <v>139.41999999999999</v>
      </c>
      <c r="D353">
        <v>-18.920000000000002</v>
      </c>
      <c r="E353">
        <v>140.59</v>
      </c>
      <c r="F353">
        <f>_10sept_0_107[[#This Row],[H_mag]]-40</f>
        <v>-59.260000000000005</v>
      </c>
      <c r="G353">
        <f>_10sept_0_107[[#This Row],[V_mag]]-40</f>
        <v>-58.92</v>
      </c>
      <c r="H353">
        <f>(10^(_10sept_0_107[[#This Row],[H_mag_adj]]/20)*COS(RADIANS(_10sept_0_107[[#This Row],[H_phase]])))*0.15</f>
        <v>-1.2405610348090716E-4</v>
      </c>
      <c r="I353">
        <f>(10^(_10sept_0_107[[#This Row],[H_mag_adj]]/20)*SIN(RADIANS(_10sept_0_107[[#This Row],[H_phase]])))*0.15</f>
        <v>1.0625384709691944E-4</v>
      </c>
      <c r="J353">
        <f>(10^(_10sept_0_107[[#This Row],[V_mag_adj]]/20)*COS(RADIANS(_10sept_0_107[[#This Row],[V_phase]])))*0.15</f>
        <v>-1.3123774756776537E-4</v>
      </c>
      <c r="K353">
        <f>(10^(_10sept_0_107[[#This Row],[V_mag_adj]]/20)*SIN(RADIANS(_10sept_0_107[[#This Row],[V_phase]])))*0.15</f>
        <v>1.0783826650637481E-4</v>
      </c>
    </row>
    <row r="354" spans="1:11" x14ac:dyDescent="0.25">
      <c r="A354">
        <v>171</v>
      </c>
      <c r="B354">
        <v>-19.48</v>
      </c>
      <c r="C354">
        <v>131.99</v>
      </c>
      <c r="D354">
        <v>-19.18</v>
      </c>
      <c r="E354">
        <v>133.18</v>
      </c>
      <c r="F354">
        <f>_10sept_0_107[[#This Row],[H_mag]]-40</f>
        <v>-59.480000000000004</v>
      </c>
      <c r="G354">
        <f>_10sept_0_107[[#This Row],[V_mag]]-40</f>
        <v>-59.18</v>
      </c>
      <c r="H354">
        <f>(10^(_10sept_0_107[[#This Row],[H_mag_adj]]/20)*COS(RADIANS(_10sept_0_107[[#This Row],[H_phase]])))*0.15</f>
        <v>-1.0654129136751958E-4</v>
      </c>
      <c r="I354">
        <f>(10^(_10sept_0_107[[#This Row],[H_mag_adj]]/20)*SIN(RADIANS(_10sept_0_107[[#This Row],[H_phase]])))*0.15</f>
        <v>1.1836763070067012E-4</v>
      </c>
      <c r="J354">
        <f>(10^(_10sept_0_107[[#This Row],[V_mag_adj]]/20)*COS(RADIANS(_10sept_0_107[[#This Row],[V_phase]])))*0.15</f>
        <v>-1.1280623551002618E-4</v>
      </c>
      <c r="K354">
        <f>(10^(_10sept_0_107[[#This Row],[V_mag_adj]]/20)*SIN(RADIANS(_10sept_0_107[[#This Row],[V_phase]])))*0.15</f>
        <v>1.2021050087225738E-4</v>
      </c>
    </row>
    <row r="355" spans="1:11" x14ac:dyDescent="0.25">
      <c r="A355">
        <v>172</v>
      </c>
      <c r="B355">
        <v>-19.64</v>
      </c>
      <c r="C355">
        <v>125.89</v>
      </c>
      <c r="D355">
        <v>-19.350000000000001</v>
      </c>
      <c r="E355">
        <v>127.15</v>
      </c>
      <c r="F355">
        <f>_10sept_0_107[[#This Row],[H_mag]]-40</f>
        <v>-59.64</v>
      </c>
      <c r="G355">
        <f>_10sept_0_107[[#This Row],[V_mag]]-40</f>
        <v>-59.35</v>
      </c>
      <c r="H355">
        <f>(10^(_10sept_0_107[[#This Row],[H_mag_adj]]/20)*COS(RADIANS(_10sept_0_107[[#This Row],[H_phase]])))*0.15</f>
        <v>-9.1655813475264799E-5</v>
      </c>
      <c r="I355">
        <f>(10^(_10sept_0_107[[#This Row],[H_mag_adj]]/20)*SIN(RADIANS(_10sept_0_107[[#This Row],[H_phase]])))*0.15</f>
        <v>1.2666407694200975E-4</v>
      </c>
      <c r="J355">
        <f>(10^(_10sept_0_107[[#This Row],[V_mag_adj]]/20)*COS(RADIANS(_10sept_0_107[[#This Row],[V_phase]])))*0.15</f>
        <v>-9.7624541667386752E-5</v>
      </c>
      <c r="K355">
        <f>(10^(_10sept_0_107[[#This Row],[V_mag_adj]]/20)*SIN(RADIANS(_10sept_0_107[[#This Row],[V_phase]])))*0.15</f>
        <v>1.2884891414226328E-4</v>
      </c>
    </row>
    <row r="356" spans="1:11" x14ac:dyDescent="0.25">
      <c r="A356">
        <v>173</v>
      </c>
      <c r="B356">
        <v>-19.899999999999999</v>
      </c>
      <c r="C356">
        <v>119.82</v>
      </c>
      <c r="D356">
        <v>-19.7</v>
      </c>
      <c r="E356">
        <v>121.49</v>
      </c>
      <c r="F356">
        <f>_10sept_0_107[[#This Row],[H_mag]]-40</f>
        <v>-59.9</v>
      </c>
      <c r="G356">
        <f>_10sept_0_107[[#This Row],[V_mag]]-40</f>
        <v>-59.7</v>
      </c>
      <c r="H356">
        <f>(10^(_10sept_0_107[[#This Row],[H_mag_adj]]/20)*COS(RADIANS(_10sept_0_107[[#This Row],[H_phase]])))*0.15</f>
        <v>-7.5455254864563063E-5</v>
      </c>
      <c r="I356">
        <f>(10^(_10sept_0_107[[#This Row],[H_mag_adj]]/20)*SIN(RADIANS(_10sept_0_107[[#This Row],[H_phase]])))*0.15</f>
        <v>1.3164572472982466E-4</v>
      </c>
      <c r="J356">
        <f>(10^(_10sept_0_107[[#This Row],[V_mag_adj]]/20)*COS(RADIANS(_10sept_0_107[[#This Row],[V_phase]])))*0.15</f>
        <v>-8.1105936706374443E-5</v>
      </c>
      <c r="K356">
        <f>(10^(_10sept_0_107[[#This Row],[V_mag_adj]]/20)*SIN(RADIANS(_10sept_0_107[[#This Row],[V_phase]])))*0.15</f>
        <v>1.324047257420506E-4</v>
      </c>
    </row>
    <row r="357" spans="1:11" x14ac:dyDescent="0.25">
      <c r="A357">
        <v>174</v>
      </c>
      <c r="B357">
        <v>-20.16</v>
      </c>
      <c r="C357">
        <v>115.47</v>
      </c>
      <c r="D357">
        <v>-20.149999999999999</v>
      </c>
      <c r="E357">
        <v>117.19</v>
      </c>
      <c r="F357">
        <f>_10sept_0_107[[#This Row],[H_mag]]-40</f>
        <v>-60.16</v>
      </c>
      <c r="G357">
        <f>_10sept_0_107[[#This Row],[V_mag]]-40</f>
        <v>-60.15</v>
      </c>
      <c r="H357">
        <f>(10^(_10sept_0_107[[#This Row],[H_mag_adj]]/20)*COS(RADIANS(_10sept_0_107[[#This Row],[H_phase]])))*0.15</f>
        <v>-6.3328403858999588E-5</v>
      </c>
      <c r="I357">
        <f>(10^(_10sept_0_107[[#This Row],[H_mag_adj]]/20)*SIN(RADIANS(_10sept_0_107[[#This Row],[H_phase]])))*0.15</f>
        <v>1.3294986384427307E-4</v>
      </c>
      <c r="J357">
        <f>(10^(_10sept_0_107[[#This Row],[V_mag_adj]]/20)*COS(RADIANS(_10sept_0_107[[#This Row],[V_phase]])))*0.15</f>
        <v>-6.7367897080359616E-5</v>
      </c>
      <c r="K357">
        <f>(10^(_10sept_0_107[[#This Row],[V_mag_adj]]/20)*SIN(RADIANS(_10sept_0_107[[#This Row],[V_phase]])))*0.15</f>
        <v>1.3114004430470828E-4</v>
      </c>
    </row>
    <row r="358" spans="1:11" x14ac:dyDescent="0.25">
      <c r="A358">
        <v>175</v>
      </c>
      <c r="B358">
        <v>-20.72</v>
      </c>
      <c r="C358">
        <v>111.72</v>
      </c>
      <c r="D358">
        <v>-20.59</v>
      </c>
      <c r="E358">
        <v>113.51</v>
      </c>
      <c r="F358">
        <f>_10sept_0_107[[#This Row],[H_mag]]-40</f>
        <v>-60.72</v>
      </c>
      <c r="G358">
        <f>_10sept_0_107[[#This Row],[V_mag]]-40</f>
        <v>-60.59</v>
      </c>
      <c r="H358">
        <f>(10^(_10sept_0_107[[#This Row],[H_mag_adj]]/20)*COS(RADIANS(_10sept_0_107[[#This Row],[H_phase]])))*0.15</f>
        <v>-5.1094762745024885E-5</v>
      </c>
      <c r="I358">
        <f>(10^(_10sept_0_107[[#This Row],[H_mag_adj]]/20)*SIN(RADIANS(_10sept_0_107[[#This Row],[H_phase]])))*0.15</f>
        <v>1.2826512401347841E-4</v>
      </c>
      <c r="J358">
        <f>(10^(_10sept_0_107[[#This Row],[V_mag_adj]]/20)*COS(RADIANS(_10sept_0_107[[#This Row],[V_phase]])))*0.15</f>
        <v>-5.5906875916246967E-5</v>
      </c>
      <c r="K358">
        <f>(10^(_10sept_0_107[[#This Row],[V_mag_adj]]/20)*SIN(RADIANS(_10sept_0_107[[#This Row],[V_phase]])))*0.15</f>
        <v>1.2851566836000132E-4</v>
      </c>
    </row>
    <row r="359" spans="1:11" x14ac:dyDescent="0.25">
      <c r="A359">
        <v>176</v>
      </c>
      <c r="B359">
        <v>-21.47</v>
      </c>
      <c r="C359">
        <v>108.62</v>
      </c>
      <c r="D359">
        <v>-21.3</v>
      </c>
      <c r="E359">
        <v>111.22</v>
      </c>
      <c r="F359">
        <f>_10sept_0_107[[#This Row],[H_mag]]-40</f>
        <v>-61.47</v>
      </c>
      <c r="G359">
        <f>_10sept_0_107[[#This Row],[V_mag]]-40</f>
        <v>-61.3</v>
      </c>
      <c r="H359">
        <f>(10^(_10sept_0_107[[#This Row],[H_mag_adj]]/20)*COS(RADIANS(_10sept_0_107[[#This Row],[H_phase]])))*0.15</f>
        <v>-4.0436796630709855E-5</v>
      </c>
      <c r="I359">
        <f>(10^(_10sept_0_107[[#This Row],[H_mag_adj]]/20)*SIN(RADIANS(_10sept_0_107[[#This Row],[H_phase]])))*0.15</f>
        <v>1.2001690987562246E-4</v>
      </c>
      <c r="J359">
        <f>(10^(_10sept_0_107[[#This Row],[V_mag_adj]]/20)*COS(RADIANS(_10sept_0_107[[#This Row],[V_phase]])))*0.15</f>
        <v>-4.674550205640797E-5</v>
      </c>
      <c r="K359">
        <f>(10^(_10sept_0_107[[#This Row],[V_mag_adj]]/20)*SIN(RADIANS(_10sept_0_107[[#This Row],[V_phase]])))*0.15</f>
        <v>1.2039243525556317E-4</v>
      </c>
    </row>
    <row r="360" spans="1:11" x14ac:dyDescent="0.25">
      <c r="A360">
        <v>177</v>
      </c>
      <c r="B360">
        <v>-22.48</v>
      </c>
      <c r="C360">
        <v>106.29</v>
      </c>
      <c r="D360">
        <v>-22.4</v>
      </c>
      <c r="E360">
        <v>109.05</v>
      </c>
      <c r="F360">
        <f>_10sept_0_107[[#This Row],[H_mag]]-40</f>
        <v>-62.480000000000004</v>
      </c>
      <c r="G360">
        <f>_10sept_0_107[[#This Row],[V_mag]]-40</f>
        <v>-62.4</v>
      </c>
      <c r="H360">
        <f>(10^(_10sept_0_107[[#This Row],[H_mag_adj]]/20)*COS(RADIANS(_10sept_0_107[[#This Row],[H_phase]])))*0.15</f>
        <v>-3.1624441607840384E-5</v>
      </c>
      <c r="I360">
        <f>(10^(_10sept_0_107[[#This Row],[H_mag_adj]]/20)*SIN(RADIANS(_10sept_0_107[[#This Row],[H_phase]])))*0.15</f>
        <v>1.0821726584177353E-4</v>
      </c>
      <c r="J360">
        <f>(10^(_10sept_0_107[[#This Row],[V_mag_adj]]/20)*COS(RADIANS(_10sept_0_107[[#This Row],[V_phase]])))*0.15</f>
        <v>-3.7139178748691275E-5</v>
      </c>
      <c r="K360">
        <f>(10^(_10sept_0_107[[#This Row],[V_mag_adj]]/20)*SIN(RADIANS(_10sept_0_107[[#This Row],[V_phase]])))*0.15</f>
        <v>1.0755500914396667E-4</v>
      </c>
    </row>
    <row r="361" spans="1:11" x14ac:dyDescent="0.25">
      <c r="A361">
        <v>178</v>
      </c>
      <c r="B361">
        <v>-23.76</v>
      </c>
      <c r="C361">
        <v>103.51</v>
      </c>
      <c r="D361">
        <v>-23.64</v>
      </c>
      <c r="E361">
        <v>105.11</v>
      </c>
      <c r="F361">
        <f>_10sept_0_107[[#This Row],[H_mag]]-40</f>
        <v>-63.760000000000005</v>
      </c>
      <c r="G361">
        <f>_10sept_0_107[[#This Row],[V_mag]]-40</f>
        <v>-63.64</v>
      </c>
      <c r="H361">
        <f>(10^(_10sept_0_107[[#This Row],[H_mag_adj]]/20)*COS(RADIANS(_10sept_0_107[[#This Row],[H_phase]])))*0.15</f>
        <v>-2.2729616873929828E-5</v>
      </c>
      <c r="I361">
        <f>(10^(_10sept_0_107[[#This Row],[H_mag_adj]]/20)*SIN(RADIANS(_10sept_0_107[[#This Row],[H_phase]])))*0.15</f>
        <v>9.4602926251857223E-5</v>
      </c>
      <c r="J361">
        <f>(10^(_10sept_0_107[[#This Row],[V_mag_adj]]/20)*COS(RADIANS(_10sept_0_107[[#This Row],[V_phase]])))*0.15</f>
        <v>-2.5715047343742893E-5</v>
      </c>
      <c r="K361">
        <f>(10^(_10sept_0_107[[#This Row],[V_mag_adj]]/20)*SIN(RADIANS(_10sept_0_107[[#This Row],[V_phase]])))*0.15</f>
        <v>9.5238109695629464E-5</v>
      </c>
    </row>
    <row r="362" spans="1:11" x14ac:dyDescent="0.25">
      <c r="A362">
        <v>179</v>
      </c>
      <c r="B362">
        <v>-25.71</v>
      </c>
      <c r="C362">
        <v>98.3</v>
      </c>
      <c r="D362">
        <v>-25.44</v>
      </c>
      <c r="E362">
        <v>102.39</v>
      </c>
      <c r="F362">
        <f>_10sept_0_107[[#This Row],[H_mag]]-40</f>
        <v>-65.710000000000008</v>
      </c>
      <c r="G362">
        <f>_10sept_0_107[[#This Row],[V_mag]]-40</f>
        <v>-65.44</v>
      </c>
      <c r="H362">
        <f>(10^(_10sept_0_107[[#This Row],[H_mag_adj]]/20)*COS(RADIANS(_10sept_0_107[[#This Row],[H_phase]])))*0.15</f>
        <v>-1.1220874456368145E-5</v>
      </c>
      <c r="I362">
        <f>(10^(_10sept_0_107[[#This Row],[H_mag_adj]]/20)*SIN(RADIANS(_10sept_0_107[[#This Row],[H_phase]])))*0.15</f>
        <v>7.6916298527464555E-5</v>
      </c>
      <c r="J362">
        <f>(10^(_10sept_0_107[[#This Row],[V_mag_adj]]/20)*COS(RADIANS(_10sept_0_107[[#This Row],[V_phase]])))*0.15</f>
        <v>-1.7204809234908297E-5</v>
      </c>
      <c r="K362">
        <f>(10^(_10sept_0_107[[#This Row],[V_mag_adj]]/20)*SIN(RADIANS(_10sept_0_107[[#This Row],[V_phase]])))*0.15</f>
        <v>7.8317132619778917E-5</v>
      </c>
    </row>
    <row r="363" spans="1:11" x14ac:dyDescent="0.25">
      <c r="A363">
        <v>180</v>
      </c>
      <c r="B363">
        <v>-27.95</v>
      </c>
      <c r="C363">
        <v>91.1</v>
      </c>
      <c r="D363">
        <v>-27.66</v>
      </c>
      <c r="E363">
        <v>96.29</v>
      </c>
      <c r="F363">
        <f>_10sept_0_107[[#This Row],[H_mag]]-40</f>
        <v>-67.95</v>
      </c>
      <c r="G363">
        <f>_10sept_0_107[[#This Row],[V_mag]]-40</f>
        <v>-67.66</v>
      </c>
      <c r="H363">
        <f>(10^(_10sept_0_107[[#This Row],[H_mag_adj]]/20)*COS(RADIANS(_10sept_0_107[[#This Row],[H_phase]])))*0.15</f>
        <v>-1.153014137219455E-6</v>
      </c>
      <c r="I363">
        <f>(10^(_10sept_0_107[[#This Row],[H_mag_adj]]/20)*SIN(RADIANS(_10sept_0_107[[#This Row],[H_phase]])))*0.15</f>
        <v>6.0049751768445822E-5</v>
      </c>
      <c r="J363">
        <f>(10^(_10sept_0_107[[#This Row],[V_mag_adj]]/20)*COS(RADIANS(_10sept_0_107[[#This Row],[V_phase]])))*0.15</f>
        <v>-6.8037222304618931E-6</v>
      </c>
      <c r="K363">
        <f>(10^(_10sept_0_107[[#This Row],[V_mag_adj]]/20)*SIN(RADIANS(_10sept_0_107[[#This Row],[V_phase]])))*0.15</f>
        <v>6.1726115264972478E-5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A3" sqref="A3:E363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-31.15</v>
      </c>
      <c r="C3">
        <v>-56.31</v>
      </c>
      <c r="D3">
        <v>-31.12</v>
      </c>
      <c r="E3">
        <v>-55.65</v>
      </c>
      <c r="F3">
        <f>_10sept_0_all[[#This Row],[H_mag]]-26</f>
        <v>-57.15</v>
      </c>
      <c r="G3">
        <f>_10sept_0_all[[#This Row],[V_mag]]-26</f>
        <v>-57.120000000000005</v>
      </c>
    </row>
    <row r="4" spans="1:7" x14ac:dyDescent="0.25">
      <c r="A4">
        <v>-179</v>
      </c>
      <c r="B4">
        <v>-30.87</v>
      </c>
      <c r="C4">
        <v>-56.12</v>
      </c>
      <c r="D4">
        <v>-30.86</v>
      </c>
      <c r="E4">
        <v>-55.58</v>
      </c>
      <c r="F4">
        <f>_10sept_0_all[[#This Row],[H_mag]]-26</f>
        <v>-56.870000000000005</v>
      </c>
      <c r="G4">
        <f>_10sept_0_all[[#This Row],[V_mag]]-26</f>
        <v>-56.86</v>
      </c>
    </row>
    <row r="5" spans="1:7" x14ac:dyDescent="0.25">
      <c r="A5">
        <v>-178</v>
      </c>
      <c r="B5">
        <v>-30.78</v>
      </c>
      <c r="C5">
        <v>-55.37</v>
      </c>
      <c r="D5">
        <v>-30.71</v>
      </c>
      <c r="E5">
        <v>-56.01</v>
      </c>
      <c r="F5">
        <f>_10sept_0_all[[#This Row],[H_mag]]-26</f>
        <v>-56.78</v>
      </c>
      <c r="G5">
        <f>_10sept_0_all[[#This Row],[V_mag]]-26</f>
        <v>-56.71</v>
      </c>
    </row>
    <row r="6" spans="1:7" x14ac:dyDescent="0.25">
      <c r="A6">
        <v>-177</v>
      </c>
      <c r="B6">
        <v>-30.6</v>
      </c>
      <c r="C6">
        <v>-54.89</v>
      </c>
      <c r="D6">
        <v>-30.59</v>
      </c>
      <c r="E6">
        <v>-55.28</v>
      </c>
      <c r="F6">
        <f>_10sept_0_all[[#This Row],[H_mag]]-26</f>
        <v>-56.6</v>
      </c>
      <c r="G6">
        <f>_10sept_0_all[[#This Row],[V_mag]]-26</f>
        <v>-56.59</v>
      </c>
    </row>
    <row r="7" spans="1:7" x14ac:dyDescent="0.25">
      <c r="A7">
        <v>-176</v>
      </c>
      <c r="B7">
        <v>-30.47</v>
      </c>
      <c r="C7">
        <v>-55.46</v>
      </c>
      <c r="D7">
        <v>-30.46</v>
      </c>
      <c r="E7">
        <v>-55.39</v>
      </c>
      <c r="F7">
        <f>_10sept_0_all[[#This Row],[H_mag]]-26</f>
        <v>-56.47</v>
      </c>
      <c r="G7">
        <f>_10sept_0_all[[#This Row],[V_mag]]-26</f>
        <v>-56.46</v>
      </c>
    </row>
    <row r="8" spans="1:7" x14ac:dyDescent="0.25">
      <c r="A8">
        <v>-175</v>
      </c>
      <c r="B8">
        <v>-30.4</v>
      </c>
      <c r="C8">
        <v>-55.09</v>
      </c>
      <c r="D8">
        <v>-30.48</v>
      </c>
      <c r="E8">
        <v>-55.76</v>
      </c>
      <c r="F8">
        <f>_10sept_0_all[[#This Row],[H_mag]]-26</f>
        <v>-56.4</v>
      </c>
      <c r="G8">
        <f>_10sept_0_all[[#This Row],[V_mag]]-26</f>
        <v>-56.480000000000004</v>
      </c>
    </row>
    <row r="9" spans="1:7" x14ac:dyDescent="0.25">
      <c r="A9">
        <v>-174</v>
      </c>
      <c r="B9">
        <v>-30.39</v>
      </c>
      <c r="C9">
        <v>-56.14</v>
      </c>
      <c r="D9">
        <v>-30.37</v>
      </c>
      <c r="E9">
        <v>-54.91</v>
      </c>
      <c r="F9">
        <f>_10sept_0_all[[#This Row],[H_mag]]-26</f>
        <v>-56.39</v>
      </c>
      <c r="G9">
        <f>_10sept_0_all[[#This Row],[V_mag]]-26</f>
        <v>-56.370000000000005</v>
      </c>
    </row>
    <row r="10" spans="1:7" x14ac:dyDescent="0.25">
      <c r="A10">
        <v>-173</v>
      </c>
      <c r="B10">
        <v>-30.33</v>
      </c>
      <c r="C10">
        <v>-56.05</v>
      </c>
      <c r="D10">
        <v>-30.34</v>
      </c>
      <c r="E10">
        <v>-55.86</v>
      </c>
      <c r="F10">
        <f>_10sept_0_all[[#This Row],[H_mag]]-26</f>
        <v>-56.33</v>
      </c>
      <c r="G10">
        <f>_10sept_0_all[[#This Row],[V_mag]]-26</f>
        <v>-56.34</v>
      </c>
    </row>
    <row r="11" spans="1:7" x14ac:dyDescent="0.25">
      <c r="A11">
        <v>-172</v>
      </c>
      <c r="B11">
        <v>-30.51</v>
      </c>
      <c r="C11">
        <v>-56.07</v>
      </c>
      <c r="D11">
        <v>-30.31</v>
      </c>
      <c r="E11">
        <v>-55.46</v>
      </c>
      <c r="F11">
        <f>_10sept_0_all[[#This Row],[H_mag]]-26</f>
        <v>-56.510000000000005</v>
      </c>
      <c r="G11">
        <f>_10sept_0_all[[#This Row],[V_mag]]-26</f>
        <v>-56.31</v>
      </c>
    </row>
    <row r="12" spans="1:7" x14ac:dyDescent="0.25">
      <c r="A12">
        <v>-171</v>
      </c>
      <c r="B12">
        <v>-30.58</v>
      </c>
      <c r="C12">
        <v>-55.22</v>
      </c>
      <c r="D12">
        <v>-30.58</v>
      </c>
      <c r="E12">
        <v>-56.06</v>
      </c>
      <c r="F12">
        <f>_10sept_0_all[[#This Row],[H_mag]]-26</f>
        <v>-56.58</v>
      </c>
      <c r="G12">
        <f>_10sept_0_all[[#This Row],[V_mag]]-26</f>
        <v>-56.58</v>
      </c>
    </row>
    <row r="13" spans="1:7" x14ac:dyDescent="0.25">
      <c r="A13">
        <v>-170</v>
      </c>
      <c r="B13">
        <v>-30.87</v>
      </c>
      <c r="C13">
        <v>-54.93</v>
      </c>
      <c r="D13">
        <v>-30.82</v>
      </c>
      <c r="E13">
        <v>-55.48</v>
      </c>
      <c r="F13">
        <f>_10sept_0_all[[#This Row],[H_mag]]-26</f>
        <v>-56.870000000000005</v>
      </c>
      <c r="G13">
        <f>_10sept_0_all[[#This Row],[V_mag]]-26</f>
        <v>-56.82</v>
      </c>
    </row>
    <row r="14" spans="1:7" x14ac:dyDescent="0.25">
      <c r="A14">
        <v>-169</v>
      </c>
      <c r="B14">
        <v>-31.24</v>
      </c>
      <c r="C14">
        <v>-54.18</v>
      </c>
      <c r="D14">
        <v>-31.25</v>
      </c>
      <c r="E14">
        <v>-54.55</v>
      </c>
      <c r="F14">
        <f>_10sept_0_all[[#This Row],[H_mag]]-26</f>
        <v>-57.239999999999995</v>
      </c>
      <c r="G14">
        <f>_10sept_0_all[[#This Row],[V_mag]]-26</f>
        <v>-57.25</v>
      </c>
    </row>
    <row r="15" spans="1:7" x14ac:dyDescent="0.25">
      <c r="A15">
        <v>-168</v>
      </c>
      <c r="B15">
        <v>-31.79</v>
      </c>
      <c r="C15">
        <v>-54.53</v>
      </c>
      <c r="D15">
        <v>-31.74</v>
      </c>
      <c r="E15">
        <v>-54.35</v>
      </c>
      <c r="F15">
        <f>_10sept_0_all[[#This Row],[H_mag]]-26</f>
        <v>-57.79</v>
      </c>
      <c r="G15">
        <f>_10sept_0_all[[#This Row],[V_mag]]-26</f>
        <v>-57.739999999999995</v>
      </c>
    </row>
    <row r="16" spans="1:7" x14ac:dyDescent="0.25">
      <c r="A16">
        <v>-167</v>
      </c>
      <c r="B16">
        <v>-32.58</v>
      </c>
      <c r="C16">
        <v>-51.94</v>
      </c>
      <c r="D16">
        <v>-32.619999999999997</v>
      </c>
      <c r="E16">
        <v>-53.68</v>
      </c>
      <c r="F16">
        <f>_10sept_0_all[[#This Row],[H_mag]]-26</f>
        <v>-58.58</v>
      </c>
      <c r="G16">
        <f>_10sept_0_all[[#This Row],[V_mag]]-26</f>
        <v>-58.62</v>
      </c>
    </row>
    <row r="17" spans="1:7" x14ac:dyDescent="0.25">
      <c r="A17">
        <v>-166</v>
      </c>
      <c r="B17">
        <v>-33.630000000000003</v>
      </c>
      <c r="C17">
        <v>-52.71</v>
      </c>
      <c r="D17">
        <v>-33.74</v>
      </c>
      <c r="E17">
        <v>-52.24</v>
      </c>
      <c r="F17">
        <f>_10sept_0_all[[#This Row],[H_mag]]-26</f>
        <v>-59.63</v>
      </c>
      <c r="G17">
        <f>_10sept_0_all[[#This Row],[V_mag]]-26</f>
        <v>-59.74</v>
      </c>
    </row>
    <row r="18" spans="1:7" x14ac:dyDescent="0.25">
      <c r="A18">
        <v>-165</v>
      </c>
      <c r="B18">
        <v>-34.89</v>
      </c>
      <c r="C18">
        <v>-50.22</v>
      </c>
      <c r="D18">
        <v>-35.01</v>
      </c>
      <c r="E18">
        <v>-50.68</v>
      </c>
      <c r="F18">
        <f>_10sept_0_all[[#This Row],[H_mag]]-26</f>
        <v>-60.89</v>
      </c>
      <c r="G18">
        <f>_10sept_0_all[[#This Row],[V_mag]]-26</f>
        <v>-61.01</v>
      </c>
    </row>
    <row r="19" spans="1:7" x14ac:dyDescent="0.25">
      <c r="A19">
        <v>-164</v>
      </c>
      <c r="B19">
        <v>-36.67</v>
      </c>
      <c r="C19">
        <v>-45.39</v>
      </c>
      <c r="D19">
        <v>-36.64</v>
      </c>
      <c r="E19">
        <v>-46</v>
      </c>
      <c r="F19">
        <f>_10sept_0_all[[#This Row],[H_mag]]-26</f>
        <v>-62.67</v>
      </c>
      <c r="G19">
        <f>_10sept_0_all[[#This Row],[V_mag]]-26</f>
        <v>-62.64</v>
      </c>
    </row>
    <row r="20" spans="1:7" x14ac:dyDescent="0.25">
      <c r="A20">
        <v>-163</v>
      </c>
      <c r="B20">
        <v>-39.51</v>
      </c>
      <c r="C20">
        <v>-41.02</v>
      </c>
      <c r="D20">
        <v>-39.33</v>
      </c>
      <c r="E20">
        <v>-39.44</v>
      </c>
      <c r="F20">
        <f>_10sept_0_all[[#This Row],[H_mag]]-26</f>
        <v>-65.509999999999991</v>
      </c>
      <c r="G20">
        <f>_10sept_0_all[[#This Row],[V_mag]]-26</f>
        <v>-65.33</v>
      </c>
    </row>
    <row r="21" spans="1:7" x14ac:dyDescent="0.25">
      <c r="A21">
        <v>-162</v>
      </c>
      <c r="B21">
        <v>-42.74</v>
      </c>
      <c r="C21">
        <v>-32.369999999999997</v>
      </c>
      <c r="D21">
        <v>-42.81</v>
      </c>
      <c r="E21">
        <v>-30.08</v>
      </c>
      <c r="F21">
        <f>_10sept_0_all[[#This Row],[H_mag]]-26</f>
        <v>-68.740000000000009</v>
      </c>
      <c r="G21">
        <f>_10sept_0_all[[#This Row],[V_mag]]-26</f>
        <v>-68.81</v>
      </c>
    </row>
    <row r="22" spans="1:7" x14ac:dyDescent="0.25">
      <c r="A22">
        <v>-161</v>
      </c>
      <c r="B22">
        <v>-48.34</v>
      </c>
      <c r="C22">
        <v>3.09</v>
      </c>
      <c r="D22">
        <v>-47.88</v>
      </c>
      <c r="E22">
        <v>1.1000000000000001</v>
      </c>
      <c r="F22">
        <f>_10sept_0_all[[#This Row],[H_mag]]-26</f>
        <v>-74.34</v>
      </c>
      <c r="G22">
        <f>_10sept_0_all[[#This Row],[V_mag]]-26</f>
        <v>-73.88</v>
      </c>
    </row>
    <row r="23" spans="1:7" x14ac:dyDescent="0.25">
      <c r="A23">
        <v>-160</v>
      </c>
      <c r="B23">
        <v>-49.75</v>
      </c>
      <c r="C23">
        <v>65.22</v>
      </c>
      <c r="D23">
        <v>-47.93</v>
      </c>
      <c r="E23">
        <v>53.46</v>
      </c>
      <c r="F23">
        <f>_10sept_0_all[[#This Row],[H_mag]]-26</f>
        <v>-75.75</v>
      </c>
      <c r="G23">
        <f>_10sept_0_all[[#This Row],[V_mag]]-26</f>
        <v>-73.930000000000007</v>
      </c>
    </row>
    <row r="24" spans="1:7" x14ac:dyDescent="0.25">
      <c r="A24">
        <v>-159</v>
      </c>
      <c r="B24">
        <v>-44.4</v>
      </c>
      <c r="C24">
        <v>96.43</v>
      </c>
      <c r="D24">
        <v>-44.05</v>
      </c>
      <c r="E24">
        <v>93.36</v>
      </c>
      <c r="F24">
        <f>_10sept_0_all[[#This Row],[H_mag]]-26</f>
        <v>-70.400000000000006</v>
      </c>
      <c r="G24">
        <f>_10sept_0_all[[#This Row],[V_mag]]-26</f>
        <v>-70.05</v>
      </c>
    </row>
    <row r="25" spans="1:7" x14ac:dyDescent="0.25">
      <c r="A25">
        <v>-158</v>
      </c>
      <c r="B25">
        <v>-40.64</v>
      </c>
      <c r="C25">
        <v>105.41</v>
      </c>
      <c r="D25">
        <v>-40.75</v>
      </c>
      <c r="E25">
        <v>106.25</v>
      </c>
      <c r="F25">
        <f>_10sept_0_all[[#This Row],[H_mag]]-26</f>
        <v>-66.64</v>
      </c>
      <c r="G25">
        <f>_10sept_0_all[[#This Row],[V_mag]]-26</f>
        <v>-66.75</v>
      </c>
    </row>
    <row r="26" spans="1:7" x14ac:dyDescent="0.25">
      <c r="A26">
        <v>-157</v>
      </c>
      <c r="B26">
        <v>-37.799999999999997</v>
      </c>
      <c r="C26">
        <v>109.39</v>
      </c>
      <c r="D26">
        <v>-37.729999999999997</v>
      </c>
      <c r="E26">
        <v>109.75</v>
      </c>
      <c r="F26">
        <f>_10sept_0_all[[#This Row],[H_mag]]-26</f>
        <v>-63.8</v>
      </c>
      <c r="G26">
        <f>_10sept_0_all[[#This Row],[V_mag]]-26</f>
        <v>-63.73</v>
      </c>
    </row>
    <row r="27" spans="1:7" x14ac:dyDescent="0.25">
      <c r="A27">
        <v>-156</v>
      </c>
      <c r="B27">
        <v>-35.96</v>
      </c>
      <c r="C27">
        <v>114</v>
      </c>
      <c r="D27">
        <v>-35.950000000000003</v>
      </c>
      <c r="E27">
        <v>113.76</v>
      </c>
      <c r="F27">
        <f>_10sept_0_all[[#This Row],[H_mag]]-26</f>
        <v>-61.96</v>
      </c>
      <c r="G27">
        <f>_10sept_0_all[[#This Row],[V_mag]]-26</f>
        <v>-61.95</v>
      </c>
    </row>
    <row r="28" spans="1:7" x14ac:dyDescent="0.25">
      <c r="A28">
        <v>-155</v>
      </c>
      <c r="B28">
        <v>-34.56</v>
      </c>
      <c r="C28">
        <v>115.79</v>
      </c>
      <c r="D28">
        <v>-34.659999999999997</v>
      </c>
      <c r="E28">
        <v>115.4</v>
      </c>
      <c r="F28">
        <f>_10sept_0_all[[#This Row],[H_mag]]-26</f>
        <v>-60.56</v>
      </c>
      <c r="G28">
        <f>_10sept_0_all[[#This Row],[V_mag]]-26</f>
        <v>-60.66</v>
      </c>
    </row>
    <row r="29" spans="1:7" x14ac:dyDescent="0.25">
      <c r="A29">
        <v>-154</v>
      </c>
      <c r="B29">
        <v>-33.69</v>
      </c>
      <c r="C29">
        <v>117.21</v>
      </c>
      <c r="D29">
        <v>-33.630000000000003</v>
      </c>
      <c r="E29">
        <v>116.92</v>
      </c>
      <c r="F29">
        <f>_10sept_0_all[[#This Row],[H_mag]]-26</f>
        <v>-59.69</v>
      </c>
      <c r="G29">
        <f>_10sept_0_all[[#This Row],[V_mag]]-26</f>
        <v>-59.63</v>
      </c>
    </row>
    <row r="30" spans="1:7" x14ac:dyDescent="0.25">
      <c r="A30">
        <v>-153</v>
      </c>
      <c r="B30">
        <v>-32.880000000000003</v>
      </c>
      <c r="C30">
        <v>119.4</v>
      </c>
      <c r="D30">
        <v>-32.94</v>
      </c>
      <c r="E30">
        <v>118.56</v>
      </c>
      <c r="F30">
        <f>_10sept_0_all[[#This Row],[H_mag]]-26</f>
        <v>-58.88</v>
      </c>
      <c r="G30">
        <f>_10sept_0_all[[#This Row],[V_mag]]-26</f>
        <v>-58.94</v>
      </c>
    </row>
    <row r="31" spans="1:7" x14ac:dyDescent="0.25">
      <c r="A31">
        <v>-152</v>
      </c>
      <c r="B31">
        <v>-32.39</v>
      </c>
      <c r="C31">
        <v>121.81</v>
      </c>
      <c r="D31">
        <v>-32.29</v>
      </c>
      <c r="E31">
        <v>121.58</v>
      </c>
      <c r="F31">
        <f>_10sept_0_all[[#This Row],[H_mag]]-26</f>
        <v>-58.39</v>
      </c>
      <c r="G31">
        <f>_10sept_0_all[[#This Row],[V_mag]]-26</f>
        <v>-58.29</v>
      </c>
    </row>
    <row r="32" spans="1:7" x14ac:dyDescent="0.25">
      <c r="A32">
        <v>-151</v>
      </c>
      <c r="B32">
        <v>-32.22</v>
      </c>
      <c r="C32">
        <v>123.25</v>
      </c>
      <c r="D32">
        <v>-32.21</v>
      </c>
      <c r="E32">
        <v>123.62</v>
      </c>
      <c r="F32">
        <f>_10sept_0_all[[#This Row],[H_mag]]-26</f>
        <v>-58.22</v>
      </c>
      <c r="G32">
        <f>_10sept_0_all[[#This Row],[V_mag]]-26</f>
        <v>-58.21</v>
      </c>
    </row>
    <row r="33" spans="1:7" x14ac:dyDescent="0.25">
      <c r="A33">
        <v>-150</v>
      </c>
      <c r="B33">
        <v>-32.31</v>
      </c>
      <c r="C33">
        <v>126.01</v>
      </c>
      <c r="D33">
        <v>-32.25</v>
      </c>
      <c r="E33">
        <v>126.72</v>
      </c>
      <c r="F33">
        <f>_10sept_0_all[[#This Row],[H_mag]]-26</f>
        <v>-58.31</v>
      </c>
      <c r="G33">
        <f>_10sept_0_all[[#This Row],[V_mag]]-26</f>
        <v>-58.25</v>
      </c>
    </row>
    <row r="34" spans="1:7" x14ac:dyDescent="0.25">
      <c r="A34">
        <v>-149</v>
      </c>
      <c r="B34">
        <v>-32.76</v>
      </c>
      <c r="C34">
        <v>129.91999999999999</v>
      </c>
      <c r="D34">
        <v>-32.67</v>
      </c>
      <c r="E34">
        <v>130.18</v>
      </c>
      <c r="F34">
        <f>_10sept_0_all[[#This Row],[H_mag]]-26</f>
        <v>-58.76</v>
      </c>
      <c r="G34">
        <f>_10sept_0_all[[#This Row],[V_mag]]-26</f>
        <v>-58.67</v>
      </c>
    </row>
    <row r="35" spans="1:7" x14ac:dyDescent="0.25">
      <c r="A35">
        <v>-148</v>
      </c>
      <c r="B35">
        <v>-33.51</v>
      </c>
      <c r="C35">
        <v>133.96</v>
      </c>
      <c r="D35">
        <v>-33.44</v>
      </c>
      <c r="E35">
        <v>133.02000000000001</v>
      </c>
      <c r="F35">
        <f>_10sept_0_all[[#This Row],[H_mag]]-26</f>
        <v>-59.51</v>
      </c>
      <c r="G35">
        <f>_10sept_0_all[[#This Row],[V_mag]]-26</f>
        <v>-59.44</v>
      </c>
    </row>
    <row r="36" spans="1:7" x14ac:dyDescent="0.25">
      <c r="A36">
        <v>-147</v>
      </c>
      <c r="B36">
        <v>-34.29</v>
      </c>
      <c r="C36">
        <v>137.79</v>
      </c>
      <c r="D36">
        <v>-34.340000000000003</v>
      </c>
      <c r="E36">
        <v>137.97</v>
      </c>
      <c r="F36">
        <f>_10sept_0_all[[#This Row],[H_mag]]-26</f>
        <v>-60.29</v>
      </c>
      <c r="G36">
        <f>_10sept_0_all[[#This Row],[V_mag]]-26</f>
        <v>-60.34</v>
      </c>
    </row>
    <row r="37" spans="1:7" x14ac:dyDescent="0.25">
      <c r="A37">
        <v>-146</v>
      </c>
      <c r="B37">
        <v>-35.28</v>
      </c>
      <c r="C37">
        <v>142.72</v>
      </c>
      <c r="D37">
        <v>-35.15</v>
      </c>
      <c r="E37">
        <v>143.02000000000001</v>
      </c>
      <c r="F37">
        <f>_10sept_0_all[[#This Row],[H_mag]]-26</f>
        <v>-61.28</v>
      </c>
      <c r="G37">
        <f>_10sept_0_all[[#This Row],[V_mag]]-26</f>
        <v>-61.15</v>
      </c>
    </row>
    <row r="38" spans="1:7" x14ac:dyDescent="0.25">
      <c r="A38">
        <v>-145</v>
      </c>
      <c r="B38">
        <v>-35.92</v>
      </c>
      <c r="C38">
        <v>149.56</v>
      </c>
      <c r="D38">
        <v>-36.159999999999997</v>
      </c>
      <c r="E38">
        <v>149.5</v>
      </c>
      <c r="F38">
        <f>_10sept_0_all[[#This Row],[H_mag]]-26</f>
        <v>-61.92</v>
      </c>
      <c r="G38">
        <f>_10sept_0_all[[#This Row],[V_mag]]-26</f>
        <v>-62.16</v>
      </c>
    </row>
    <row r="39" spans="1:7" x14ac:dyDescent="0.25">
      <c r="A39">
        <v>-144</v>
      </c>
      <c r="B39">
        <v>-36.65</v>
      </c>
      <c r="C39">
        <v>158.41999999999999</v>
      </c>
      <c r="D39">
        <v>-36.89</v>
      </c>
      <c r="E39">
        <v>156.56</v>
      </c>
      <c r="F39">
        <f>_10sept_0_all[[#This Row],[H_mag]]-26</f>
        <v>-62.65</v>
      </c>
      <c r="G39">
        <f>_10sept_0_all[[#This Row],[V_mag]]-26</f>
        <v>-62.89</v>
      </c>
    </row>
    <row r="40" spans="1:7" x14ac:dyDescent="0.25">
      <c r="A40">
        <v>-143</v>
      </c>
      <c r="B40">
        <v>-37.1</v>
      </c>
      <c r="C40">
        <v>165.02</v>
      </c>
      <c r="D40">
        <v>-37.17</v>
      </c>
      <c r="E40">
        <v>164.45</v>
      </c>
      <c r="F40">
        <f>_10sept_0_all[[#This Row],[H_mag]]-26</f>
        <v>-63.1</v>
      </c>
      <c r="G40">
        <f>_10sept_0_all[[#This Row],[V_mag]]-26</f>
        <v>-63.17</v>
      </c>
    </row>
    <row r="41" spans="1:7" x14ac:dyDescent="0.25">
      <c r="A41">
        <v>-142</v>
      </c>
      <c r="B41">
        <v>-37.49</v>
      </c>
      <c r="C41">
        <v>172.34</v>
      </c>
      <c r="D41">
        <v>-37.409999999999997</v>
      </c>
      <c r="E41">
        <v>172.17</v>
      </c>
      <c r="F41">
        <f>_10sept_0_all[[#This Row],[H_mag]]-26</f>
        <v>-63.49</v>
      </c>
      <c r="G41">
        <f>_10sept_0_all[[#This Row],[V_mag]]-26</f>
        <v>-63.41</v>
      </c>
    </row>
    <row r="42" spans="1:7" x14ac:dyDescent="0.25">
      <c r="A42">
        <v>-141</v>
      </c>
      <c r="B42">
        <v>-37.28</v>
      </c>
      <c r="C42">
        <v>-179.53</v>
      </c>
      <c r="D42">
        <v>-37.39</v>
      </c>
      <c r="E42">
        <v>179.57</v>
      </c>
      <c r="F42">
        <f>_10sept_0_all[[#This Row],[H_mag]]-26</f>
        <v>-63.28</v>
      </c>
      <c r="G42">
        <f>_10sept_0_all[[#This Row],[V_mag]]-26</f>
        <v>-63.39</v>
      </c>
    </row>
    <row r="43" spans="1:7" x14ac:dyDescent="0.25">
      <c r="A43">
        <v>-140</v>
      </c>
      <c r="B43">
        <v>-37.26</v>
      </c>
      <c r="C43">
        <v>-172.6</v>
      </c>
      <c r="D43">
        <v>-37.08</v>
      </c>
      <c r="E43">
        <v>-172.77</v>
      </c>
      <c r="F43">
        <f>_10sept_0_all[[#This Row],[H_mag]]-26</f>
        <v>-63.26</v>
      </c>
      <c r="G43">
        <f>_10sept_0_all[[#This Row],[V_mag]]-26</f>
        <v>-63.08</v>
      </c>
    </row>
    <row r="44" spans="1:7" x14ac:dyDescent="0.25">
      <c r="A44">
        <v>-139</v>
      </c>
      <c r="B44">
        <v>-36.9</v>
      </c>
      <c r="C44">
        <v>-163.09</v>
      </c>
      <c r="D44">
        <v>-36.869999999999997</v>
      </c>
      <c r="E44">
        <v>-163.92</v>
      </c>
      <c r="F44">
        <f>_10sept_0_all[[#This Row],[H_mag]]-26</f>
        <v>-62.9</v>
      </c>
      <c r="G44">
        <f>_10sept_0_all[[#This Row],[V_mag]]-26</f>
        <v>-62.87</v>
      </c>
    </row>
    <row r="45" spans="1:7" x14ac:dyDescent="0.25">
      <c r="A45">
        <v>-138</v>
      </c>
      <c r="B45">
        <v>-37.020000000000003</v>
      </c>
      <c r="C45">
        <v>-151.07</v>
      </c>
      <c r="D45">
        <v>-37</v>
      </c>
      <c r="E45">
        <v>-153.21</v>
      </c>
      <c r="F45">
        <f>_10sept_0_all[[#This Row],[H_mag]]-26</f>
        <v>-63.02</v>
      </c>
      <c r="G45">
        <f>_10sept_0_all[[#This Row],[V_mag]]-26</f>
        <v>-63</v>
      </c>
    </row>
    <row r="46" spans="1:7" x14ac:dyDescent="0.25">
      <c r="A46">
        <v>-137</v>
      </c>
      <c r="B46">
        <v>-37.090000000000003</v>
      </c>
      <c r="C46">
        <v>-140.55000000000001</v>
      </c>
      <c r="D46">
        <v>-36.840000000000003</v>
      </c>
      <c r="E46">
        <v>-140.76</v>
      </c>
      <c r="F46">
        <f>_10sept_0_all[[#This Row],[H_mag]]-26</f>
        <v>-63.09</v>
      </c>
      <c r="G46">
        <f>_10sept_0_all[[#This Row],[V_mag]]-26</f>
        <v>-62.84</v>
      </c>
    </row>
    <row r="47" spans="1:7" x14ac:dyDescent="0.25">
      <c r="A47">
        <v>-136</v>
      </c>
      <c r="B47">
        <v>-37.15</v>
      </c>
      <c r="C47">
        <v>-127.75</v>
      </c>
      <c r="D47">
        <v>-36.950000000000003</v>
      </c>
      <c r="E47">
        <v>-125.83</v>
      </c>
      <c r="F47">
        <f>_10sept_0_all[[#This Row],[H_mag]]-26</f>
        <v>-63.15</v>
      </c>
      <c r="G47">
        <f>_10sept_0_all[[#This Row],[V_mag]]-26</f>
        <v>-62.95</v>
      </c>
    </row>
    <row r="48" spans="1:7" x14ac:dyDescent="0.25">
      <c r="A48">
        <v>-135</v>
      </c>
      <c r="B48">
        <v>-36.9</v>
      </c>
      <c r="C48">
        <v>-111.25</v>
      </c>
      <c r="D48">
        <v>-37.32</v>
      </c>
      <c r="E48">
        <v>-111.91</v>
      </c>
      <c r="F48">
        <f>_10sept_0_all[[#This Row],[H_mag]]-26</f>
        <v>-62.9</v>
      </c>
      <c r="G48">
        <f>_10sept_0_all[[#This Row],[V_mag]]-26</f>
        <v>-63.32</v>
      </c>
    </row>
    <row r="49" spans="1:7" x14ac:dyDescent="0.25">
      <c r="A49">
        <v>-134</v>
      </c>
      <c r="B49">
        <v>-36.94</v>
      </c>
      <c r="C49">
        <v>-97.73</v>
      </c>
      <c r="D49">
        <v>-36.83</v>
      </c>
      <c r="E49">
        <v>-98.49</v>
      </c>
      <c r="F49">
        <f>_10sept_0_all[[#This Row],[H_mag]]-26</f>
        <v>-62.94</v>
      </c>
      <c r="G49">
        <f>_10sept_0_all[[#This Row],[V_mag]]-26</f>
        <v>-62.83</v>
      </c>
    </row>
    <row r="50" spans="1:7" x14ac:dyDescent="0.25">
      <c r="A50">
        <v>-133</v>
      </c>
      <c r="B50">
        <v>-36.22</v>
      </c>
      <c r="C50">
        <v>-86.81</v>
      </c>
      <c r="D50">
        <v>-36.31</v>
      </c>
      <c r="E50">
        <v>-86.17</v>
      </c>
      <c r="F50">
        <f>_10sept_0_all[[#This Row],[H_mag]]-26</f>
        <v>-62.22</v>
      </c>
      <c r="G50">
        <f>_10sept_0_all[[#This Row],[V_mag]]-26</f>
        <v>-62.31</v>
      </c>
    </row>
    <row r="51" spans="1:7" x14ac:dyDescent="0.25">
      <c r="A51">
        <v>-132</v>
      </c>
      <c r="B51">
        <v>-35.99</v>
      </c>
      <c r="C51">
        <v>-74.62</v>
      </c>
      <c r="D51">
        <v>-35.96</v>
      </c>
      <c r="E51">
        <v>-76.650000000000006</v>
      </c>
      <c r="F51">
        <f>_10sept_0_all[[#This Row],[H_mag]]-26</f>
        <v>-61.99</v>
      </c>
      <c r="G51">
        <f>_10sept_0_all[[#This Row],[V_mag]]-26</f>
        <v>-61.96</v>
      </c>
    </row>
    <row r="52" spans="1:7" x14ac:dyDescent="0.25">
      <c r="A52">
        <v>-131</v>
      </c>
      <c r="B52">
        <v>-35.82</v>
      </c>
      <c r="C52">
        <v>-67.52</v>
      </c>
      <c r="D52">
        <v>-35.65</v>
      </c>
      <c r="E52">
        <v>-66.569999999999993</v>
      </c>
      <c r="F52">
        <f>_10sept_0_all[[#This Row],[H_mag]]-26</f>
        <v>-61.82</v>
      </c>
      <c r="G52">
        <f>_10sept_0_all[[#This Row],[V_mag]]-26</f>
        <v>-61.65</v>
      </c>
    </row>
    <row r="53" spans="1:7" x14ac:dyDescent="0.25">
      <c r="A53">
        <v>-130</v>
      </c>
      <c r="B53">
        <v>-35.9</v>
      </c>
      <c r="C53">
        <v>-59.7</v>
      </c>
      <c r="D53">
        <v>-35.909999999999997</v>
      </c>
      <c r="E53">
        <v>-60.2</v>
      </c>
      <c r="F53">
        <f>_10sept_0_all[[#This Row],[H_mag]]-26</f>
        <v>-61.9</v>
      </c>
      <c r="G53">
        <f>_10sept_0_all[[#This Row],[V_mag]]-26</f>
        <v>-61.91</v>
      </c>
    </row>
    <row r="54" spans="1:7" x14ac:dyDescent="0.25">
      <c r="A54">
        <v>-129</v>
      </c>
      <c r="B54">
        <v>-36.46</v>
      </c>
      <c r="C54">
        <v>-50.66</v>
      </c>
      <c r="D54">
        <v>-36.4</v>
      </c>
      <c r="E54">
        <v>-52.53</v>
      </c>
      <c r="F54">
        <f>_10sept_0_all[[#This Row],[H_mag]]-26</f>
        <v>-62.46</v>
      </c>
      <c r="G54">
        <f>_10sept_0_all[[#This Row],[V_mag]]-26</f>
        <v>-62.4</v>
      </c>
    </row>
    <row r="55" spans="1:7" x14ac:dyDescent="0.25">
      <c r="A55">
        <v>-128</v>
      </c>
      <c r="B55">
        <v>-37.270000000000003</v>
      </c>
      <c r="C55">
        <v>-42.17</v>
      </c>
      <c r="D55">
        <v>-37.340000000000003</v>
      </c>
      <c r="E55">
        <v>-43.07</v>
      </c>
      <c r="F55">
        <f>_10sept_0_all[[#This Row],[H_mag]]-26</f>
        <v>-63.27</v>
      </c>
      <c r="G55">
        <f>_10sept_0_all[[#This Row],[V_mag]]-26</f>
        <v>-63.34</v>
      </c>
    </row>
    <row r="56" spans="1:7" x14ac:dyDescent="0.25">
      <c r="A56">
        <v>-127</v>
      </c>
      <c r="B56">
        <v>-38.380000000000003</v>
      </c>
      <c r="C56">
        <v>-33.19</v>
      </c>
      <c r="D56">
        <v>-38.4</v>
      </c>
      <c r="E56">
        <v>-29.94</v>
      </c>
      <c r="F56">
        <f>_10sept_0_all[[#This Row],[H_mag]]-26</f>
        <v>-64.38</v>
      </c>
      <c r="G56">
        <f>_10sept_0_all[[#This Row],[V_mag]]-26</f>
        <v>-64.400000000000006</v>
      </c>
    </row>
    <row r="57" spans="1:7" x14ac:dyDescent="0.25">
      <c r="A57">
        <v>-126</v>
      </c>
      <c r="B57">
        <v>-39.590000000000003</v>
      </c>
      <c r="C57">
        <v>-17.510000000000002</v>
      </c>
      <c r="D57">
        <v>-39.53</v>
      </c>
      <c r="E57">
        <v>-17.489999999999998</v>
      </c>
      <c r="F57">
        <f>_10sept_0_all[[#This Row],[H_mag]]-26</f>
        <v>-65.59</v>
      </c>
      <c r="G57">
        <f>_10sept_0_all[[#This Row],[V_mag]]-26</f>
        <v>-65.53</v>
      </c>
    </row>
    <row r="58" spans="1:7" x14ac:dyDescent="0.25">
      <c r="A58">
        <v>-125</v>
      </c>
      <c r="B58">
        <v>-40.04</v>
      </c>
      <c r="C58">
        <v>-3.6</v>
      </c>
      <c r="D58">
        <v>-40.39</v>
      </c>
      <c r="E58">
        <v>-1.66</v>
      </c>
      <c r="F58">
        <f>_10sept_0_all[[#This Row],[H_mag]]-26</f>
        <v>-66.039999999999992</v>
      </c>
      <c r="G58">
        <f>_10sept_0_all[[#This Row],[V_mag]]-26</f>
        <v>-66.39</v>
      </c>
    </row>
    <row r="59" spans="1:7" x14ac:dyDescent="0.25">
      <c r="A59">
        <v>-124</v>
      </c>
      <c r="B59">
        <v>-40.81</v>
      </c>
      <c r="C59">
        <v>14.53</v>
      </c>
      <c r="D59">
        <v>-40.590000000000003</v>
      </c>
      <c r="E59">
        <v>15.45</v>
      </c>
      <c r="F59">
        <f>_10sept_0_all[[#This Row],[H_mag]]-26</f>
        <v>-66.81</v>
      </c>
      <c r="G59">
        <f>_10sept_0_all[[#This Row],[V_mag]]-26</f>
        <v>-66.59</v>
      </c>
    </row>
    <row r="60" spans="1:7" x14ac:dyDescent="0.25">
      <c r="A60">
        <v>-123</v>
      </c>
      <c r="B60">
        <v>-40.93</v>
      </c>
      <c r="C60">
        <v>31.9</v>
      </c>
      <c r="D60">
        <v>-40.86</v>
      </c>
      <c r="E60">
        <v>35.11</v>
      </c>
      <c r="F60">
        <f>_10sept_0_all[[#This Row],[H_mag]]-26</f>
        <v>-66.930000000000007</v>
      </c>
      <c r="G60">
        <f>_10sept_0_all[[#This Row],[V_mag]]-26</f>
        <v>-66.86</v>
      </c>
    </row>
    <row r="61" spans="1:7" x14ac:dyDescent="0.25">
      <c r="A61">
        <v>-122</v>
      </c>
      <c r="B61">
        <v>-40.47</v>
      </c>
      <c r="C61">
        <v>50.63</v>
      </c>
      <c r="D61">
        <v>-40.46</v>
      </c>
      <c r="E61">
        <v>51.11</v>
      </c>
      <c r="F61">
        <f>_10sept_0_all[[#This Row],[H_mag]]-26</f>
        <v>-66.47</v>
      </c>
      <c r="G61">
        <f>_10sept_0_all[[#This Row],[V_mag]]-26</f>
        <v>-66.460000000000008</v>
      </c>
    </row>
    <row r="62" spans="1:7" x14ac:dyDescent="0.25">
      <c r="A62">
        <v>-121</v>
      </c>
      <c r="B62">
        <v>-40.47</v>
      </c>
      <c r="C62">
        <v>65.52</v>
      </c>
      <c r="D62">
        <v>-40.04</v>
      </c>
      <c r="E62">
        <v>67.760000000000005</v>
      </c>
      <c r="F62">
        <f>_10sept_0_all[[#This Row],[H_mag]]-26</f>
        <v>-66.47</v>
      </c>
      <c r="G62">
        <f>_10sept_0_all[[#This Row],[V_mag]]-26</f>
        <v>-66.039999999999992</v>
      </c>
    </row>
    <row r="63" spans="1:7" x14ac:dyDescent="0.25">
      <c r="A63">
        <v>-120</v>
      </c>
      <c r="B63">
        <v>-39.99</v>
      </c>
      <c r="C63">
        <v>80.61</v>
      </c>
      <c r="D63">
        <v>-39.83</v>
      </c>
      <c r="E63">
        <v>82.55</v>
      </c>
      <c r="F63">
        <f>_10sept_0_all[[#This Row],[H_mag]]-26</f>
        <v>-65.990000000000009</v>
      </c>
      <c r="G63">
        <f>_10sept_0_all[[#This Row],[V_mag]]-26</f>
        <v>-65.83</v>
      </c>
    </row>
    <row r="64" spans="1:7" x14ac:dyDescent="0.25">
      <c r="A64">
        <v>-119</v>
      </c>
      <c r="B64">
        <v>-39.92</v>
      </c>
      <c r="C64">
        <v>95.25</v>
      </c>
      <c r="D64">
        <v>-39.659999999999997</v>
      </c>
      <c r="E64">
        <v>97.4</v>
      </c>
      <c r="F64">
        <f>_10sept_0_all[[#This Row],[H_mag]]-26</f>
        <v>-65.92</v>
      </c>
      <c r="G64">
        <f>_10sept_0_all[[#This Row],[V_mag]]-26</f>
        <v>-65.66</v>
      </c>
    </row>
    <row r="65" spans="1:7" x14ac:dyDescent="0.25">
      <c r="A65">
        <v>-118</v>
      </c>
      <c r="B65">
        <v>-39.43</v>
      </c>
      <c r="C65">
        <v>111.35</v>
      </c>
      <c r="D65">
        <v>-39.25</v>
      </c>
      <c r="E65">
        <v>110.53</v>
      </c>
      <c r="F65">
        <f>_10sept_0_all[[#This Row],[H_mag]]-26</f>
        <v>-65.430000000000007</v>
      </c>
      <c r="G65">
        <f>_10sept_0_all[[#This Row],[V_mag]]-26</f>
        <v>-65.25</v>
      </c>
    </row>
    <row r="66" spans="1:7" x14ac:dyDescent="0.25">
      <c r="A66">
        <v>-117</v>
      </c>
      <c r="B66">
        <v>-39.1</v>
      </c>
      <c r="C66">
        <v>127.67</v>
      </c>
      <c r="D66">
        <v>-38.97</v>
      </c>
      <c r="E66">
        <v>127.07</v>
      </c>
      <c r="F66">
        <f>_10sept_0_all[[#This Row],[H_mag]]-26</f>
        <v>-65.099999999999994</v>
      </c>
      <c r="G66">
        <f>_10sept_0_all[[#This Row],[V_mag]]-26</f>
        <v>-64.97</v>
      </c>
    </row>
    <row r="67" spans="1:7" x14ac:dyDescent="0.25">
      <c r="A67">
        <v>-116</v>
      </c>
      <c r="B67">
        <v>-38.81</v>
      </c>
      <c r="C67">
        <v>141.47999999999999</v>
      </c>
      <c r="D67">
        <v>-38.72</v>
      </c>
      <c r="E67">
        <v>141.6</v>
      </c>
      <c r="F67">
        <f>_10sept_0_all[[#This Row],[H_mag]]-26</f>
        <v>-64.81</v>
      </c>
      <c r="G67">
        <f>_10sept_0_all[[#This Row],[V_mag]]-26</f>
        <v>-64.72</v>
      </c>
    </row>
    <row r="68" spans="1:7" x14ac:dyDescent="0.25">
      <c r="A68">
        <v>-115</v>
      </c>
      <c r="B68">
        <v>-38.97</v>
      </c>
      <c r="C68">
        <v>156</v>
      </c>
      <c r="D68">
        <v>-39.200000000000003</v>
      </c>
      <c r="E68">
        <v>154.91999999999999</v>
      </c>
      <c r="F68">
        <f>_10sept_0_all[[#This Row],[H_mag]]-26</f>
        <v>-64.97</v>
      </c>
      <c r="G68">
        <f>_10sept_0_all[[#This Row],[V_mag]]-26</f>
        <v>-65.2</v>
      </c>
    </row>
    <row r="69" spans="1:7" x14ac:dyDescent="0.25">
      <c r="A69">
        <v>-114</v>
      </c>
      <c r="B69">
        <v>-39.08</v>
      </c>
      <c r="C69">
        <v>172.72</v>
      </c>
      <c r="D69">
        <v>-39.07</v>
      </c>
      <c r="E69">
        <v>171.16</v>
      </c>
      <c r="F69">
        <f>_10sept_0_all[[#This Row],[H_mag]]-26</f>
        <v>-65.08</v>
      </c>
      <c r="G69">
        <f>_10sept_0_all[[#This Row],[V_mag]]-26</f>
        <v>-65.069999999999993</v>
      </c>
    </row>
    <row r="70" spans="1:7" x14ac:dyDescent="0.25">
      <c r="A70">
        <v>-113</v>
      </c>
      <c r="B70">
        <v>-39.9</v>
      </c>
      <c r="C70">
        <v>-167.74</v>
      </c>
      <c r="D70">
        <v>-39.82</v>
      </c>
      <c r="E70">
        <v>-168.13</v>
      </c>
      <c r="F70">
        <f>_10sept_0_all[[#This Row],[H_mag]]-26</f>
        <v>-65.900000000000006</v>
      </c>
      <c r="G70">
        <f>_10sept_0_all[[#This Row],[V_mag]]-26</f>
        <v>-65.819999999999993</v>
      </c>
    </row>
    <row r="71" spans="1:7" x14ac:dyDescent="0.25">
      <c r="A71">
        <v>-112</v>
      </c>
      <c r="B71">
        <v>-39.56</v>
      </c>
      <c r="C71">
        <v>-145.52000000000001</v>
      </c>
      <c r="D71">
        <v>-39.68</v>
      </c>
      <c r="E71">
        <v>-145.32</v>
      </c>
      <c r="F71">
        <f>_10sept_0_all[[#This Row],[H_mag]]-26</f>
        <v>-65.56</v>
      </c>
      <c r="G71">
        <f>_10sept_0_all[[#This Row],[V_mag]]-26</f>
        <v>-65.680000000000007</v>
      </c>
    </row>
    <row r="72" spans="1:7" x14ac:dyDescent="0.25">
      <c r="A72">
        <v>-111</v>
      </c>
      <c r="B72">
        <v>-38.700000000000003</v>
      </c>
      <c r="C72">
        <v>-120.38</v>
      </c>
      <c r="D72">
        <v>-38.68</v>
      </c>
      <c r="E72">
        <v>-122.64</v>
      </c>
      <c r="F72">
        <f>_10sept_0_all[[#This Row],[H_mag]]-26</f>
        <v>-64.7</v>
      </c>
      <c r="G72">
        <f>_10sept_0_all[[#This Row],[V_mag]]-26</f>
        <v>-64.680000000000007</v>
      </c>
    </row>
    <row r="73" spans="1:7" x14ac:dyDescent="0.25">
      <c r="A73">
        <v>-110</v>
      </c>
      <c r="B73">
        <v>-37.119999999999997</v>
      </c>
      <c r="C73">
        <v>-104.86</v>
      </c>
      <c r="D73">
        <v>-37.08</v>
      </c>
      <c r="E73">
        <v>-102.78</v>
      </c>
      <c r="F73">
        <f>_10sept_0_all[[#This Row],[H_mag]]-26</f>
        <v>-63.12</v>
      </c>
      <c r="G73">
        <f>_10sept_0_all[[#This Row],[V_mag]]-26</f>
        <v>-63.08</v>
      </c>
    </row>
    <row r="74" spans="1:7" x14ac:dyDescent="0.25">
      <c r="A74">
        <v>-109</v>
      </c>
      <c r="B74">
        <v>-35.380000000000003</v>
      </c>
      <c r="C74">
        <v>-92.3</v>
      </c>
      <c r="D74">
        <v>-35.340000000000003</v>
      </c>
      <c r="E74">
        <v>-93.55</v>
      </c>
      <c r="F74">
        <f>_10sept_0_all[[#This Row],[H_mag]]-26</f>
        <v>-61.38</v>
      </c>
      <c r="G74">
        <f>_10sept_0_all[[#This Row],[V_mag]]-26</f>
        <v>-61.34</v>
      </c>
    </row>
    <row r="75" spans="1:7" x14ac:dyDescent="0.25">
      <c r="A75">
        <v>-108</v>
      </c>
      <c r="B75">
        <v>-33.950000000000003</v>
      </c>
      <c r="C75">
        <v>-85.8</v>
      </c>
      <c r="D75">
        <v>-34.06</v>
      </c>
      <c r="E75">
        <v>-86.39</v>
      </c>
      <c r="F75">
        <f>_10sept_0_all[[#This Row],[H_mag]]-26</f>
        <v>-59.95</v>
      </c>
      <c r="G75">
        <f>_10sept_0_all[[#This Row],[V_mag]]-26</f>
        <v>-60.06</v>
      </c>
    </row>
    <row r="76" spans="1:7" x14ac:dyDescent="0.25">
      <c r="A76">
        <v>-107</v>
      </c>
      <c r="B76">
        <v>-33.35</v>
      </c>
      <c r="C76">
        <v>-81.8</v>
      </c>
      <c r="D76">
        <v>-33.229999999999997</v>
      </c>
      <c r="E76">
        <v>-81.47</v>
      </c>
      <c r="F76">
        <f>_10sept_0_all[[#This Row],[H_mag]]-26</f>
        <v>-59.35</v>
      </c>
      <c r="G76">
        <f>_10sept_0_all[[#This Row],[V_mag]]-26</f>
        <v>-59.23</v>
      </c>
    </row>
    <row r="77" spans="1:7" x14ac:dyDescent="0.25">
      <c r="A77">
        <v>-106</v>
      </c>
      <c r="B77">
        <v>-33.130000000000003</v>
      </c>
      <c r="C77">
        <v>-75.72</v>
      </c>
      <c r="D77">
        <v>-33.01</v>
      </c>
      <c r="E77">
        <v>-77.459999999999994</v>
      </c>
      <c r="F77">
        <f>_10sept_0_all[[#This Row],[H_mag]]-26</f>
        <v>-59.13</v>
      </c>
      <c r="G77">
        <f>_10sept_0_all[[#This Row],[V_mag]]-26</f>
        <v>-59.01</v>
      </c>
    </row>
    <row r="78" spans="1:7" x14ac:dyDescent="0.25">
      <c r="A78">
        <v>-105</v>
      </c>
      <c r="B78">
        <v>-33.29</v>
      </c>
      <c r="C78">
        <v>-71.34</v>
      </c>
      <c r="D78">
        <v>-33.29</v>
      </c>
      <c r="E78">
        <v>-71.3</v>
      </c>
      <c r="F78">
        <f>_10sept_0_all[[#This Row],[H_mag]]-26</f>
        <v>-59.29</v>
      </c>
      <c r="G78">
        <f>_10sept_0_all[[#This Row],[V_mag]]-26</f>
        <v>-59.29</v>
      </c>
    </row>
    <row r="79" spans="1:7" x14ac:dyDescent="0.25">
      <c r="A79">
        <v>-104</v>
      </c>
      <c r="B79">
        <v>-33.799999999999997</v>
      </c>
      <c r="C79">
        <v>-64.34</v>
      </c>
      <c r="D79">
        <v>-34</v>
      </c>
      <c r="E79">
        <v>-63.34</v>
      </c>
      <c r="F79">
        <f>_10sept_0_all[[#This Row],[H_mag]]-26</f>
        <v>-59.8</v>
      </c>
      <c r="G79">
        <f>_10sept_0_all[[#This Row],[V_mag]]-26</f>
        <v>-60</v>
      </c>
    </row>
    <row r="80" spans="1:7" x14ac:dyDescent="0.25">
      <c r="A80">
        <v>-103</v>
      </c>
      <c r="B80">
        <v>-34.54</v>
      </c>
      <c r="C80">
        <v>-54.16</v>
      </c>
      <c r="D80">
        <v>-34.69</v>
      </c>
      <c r="E80">
        <v>-54.35</v>
      </c>
      <c r="F80">
        <f>_10sept_0_all[[#This Row],[H_mag]]-26</f>
        <v>-60.54</v>
      </c>
      <c r="G80">
        <f>_10sept_0_all[[#This Row],[V_mag]]-26</f>
        <v>-60.69</v>
      </c>
    </row>
    <row r="81" spans="1:7" x14ac:dyDescent="0.25">
      <c r="A81">
        <v>-102</v>
      </c>
      <c r="B81">
        <v>-35.49</v>
      </c>
      <c r="C81">
        <v>-43.43</v>
      </c>
      <c r="D81">
        <v>-35.520000000000003</v>
      </c>
      <c r="E81">
        <v>-41.9</v>
      </c>
      <c r="F81">
        <f>_10sept_0_all[[#This Row],[H_mag]]-26</f>
        <v>-61.49</v>
      </c>
      <c r="G81">
        <f>_10sept_0_all[[#This Row],[V_mag]]-26</f>
        <v>-61.52</v>
      </c>
    </row>
    <row r="82" spans="1:7" x14ac:dyDescent="0.25">
      <c r="A82">
        <v>-101</v>
      </c>
      <c r="B82">
        <v>-36.36</v>
      </c>
      <c r="C82">
        <v>-31.38</v>
      </c>
      <c r="D82">
        <v>-36.42</v>
      </c>
      <c r="E82">
        <v>-31.22</v>
      </c>
      <c r="F82">
        <f>_10sept_0_all[[#This Row],[H_mag]]-26</f>
        <v>-62.36</v>
      </c>
      <c r="G82">
        <f>_10sept_0_all[[#This Row],[V_mag]]-26</f>
        <v>-62.42</v>
      </c>
    </row>
    <row r="83" spans="1:7" x14ac:dyDescent="0.25">
      <c r="A83">
        <v>-100</v>
      </c>
      <c r="B83">
        <v>-37.270000000000003</v>
      </c>
      <c r="C83">
        <v>-17.5</v>
      </c>
      <c r="D83">
        <v>-37.43</v>
      </c>
      <c r="E83">
        <v>-17.059999999999999</v>
      </c>
      <c r="F83">
        <f>_10sept_0_all[[#This Row],[H_mag]]-26</f>
        <v>-63.27</v>
      </c>
      <c r="G83">
        <f>_10sept_0_all[[#This Row],[V_mag]]-26</f>
        <v>-63.43</v>
      </c>
    </row>
    <row r="84" spans="1:7" x14ac:dyDescent="0.25">
      <c r="A84">
        <v>-99</v>
      </c>
      <c r="B84">
        <v>-38.65</v>
      </c>
      <c r="C84">
        <v>-6.5</v>
      </c>
      <c r="D84">
        <v>-38.549999999999997</v>
      </c>
      <c r="E84">
        <v>-5.48</v>
      </c>
      <c r="F84">
        <f>_10sept_0_all[[#This Row],[H_mag]]-26</f>
        <v>-64.650000000000006</v>
      </c>
      <c r="G84">
        <f>_10sept_0_all[[#This Row],[V_mag]]-26</f>
        <v>-64.55</v>
      </c>
    </row>
    <row r="85" spans="1:7" x14ac:dyDescent="0.25">
      <c r="A85">
        <v>-98</v>
      </c>
      <c r="B85">
        <v>-40.72</v>
      </c>
      <c r="C85">
        <v>3.36</v>
      </c>
      <c r="D85">
        <v>-40.78</v>
      </c>
      <c r="E85">
        <v>4.5199999999999996</v>
      </c>
      <c r="F85">
        <f>_10sept_0_all[[#This Row],[H_mag]]-26</f>
        <v>-66.72</v>
      </c>
      <c r="G85">
        <f>_10sept_0_all[[#This Row],[V_mag]]-26</f>
        <v>-66.78</v>
      </c>
    </row>
    <row r="86" spans="1:7" x14ac:dyDescent="0.25">
      <c r="A86">
        <v>-97</v>
      </c>
      <c r="B86">
        <v>-45.02</v>
      </c>
      <c r="C86">
        <v>15.46</v>
      </c>
      <c r="D86">
        <v>-44.84</v>
      </c>
      <c r="E86">
        <v>18.34</v>
      </c>
      <c r="F86">
        <f>_10sept_0_all[[#This Row],[H_mag]]-26</f>
        <v>-71.02000000000001</v>
      </c>
      <c r="G86">
        <f>_10sept_0_all[[#This Row],[V_mag]]-26</f>
        <v>-70.84</v>
      </c>
    </row>
    <row r="87" spans="1:7" x14ac:dyDescent="0.25">
      <c r="A87">
        <v>-96</v>
      </c>
      <c r="B87">
        <v>-53.51</v>
      </c>
      <c r="C87">
        <v>52.09</v>
      </c>
      <c r="D87">
        <v>-53.26</v>
      </c>
      <c r="E87">
        <v>53.73</v>
      </c>
      <c r="F87">
        <f>_10sept_0_all[[#This Row],[H_mag]]-26</f>
        <v>-79.509999999999991</v>
      </c>
      <c r="G87">
        <f>_10sept_0_all[[#This Row],[V_mag]]-26</f>
        <v>-79.259999999999991</v>
      </c>
    </row>
    <row r="88" spans="1:7" x14ac:dyDescent="0.25">
      <c r="A88">
        <v>-95</v>
      </c>
      <c r="B88">
        <v>-49.84</v>
      </c>
      <c r="C88">
        <v>159.36000000000001</v>
      </c>
      <c r="D88">
        <v>-50.51</v>
      </c>
      <c r="E88">
        <v>158.22999999999999</v>
      </c>
      <c r="F88">
        <f>_10sept_0_all[[#This Row],[H_mag]]-26</f>
        <v>-75.84</v>
      </c>
      <c r="G88">
        <f>_10sept_0_all[[#This Row],[V_mag]]-26</f>
        <v>-76.509999999999991</v>
      </c>
    </row>
    <row r="89" spans="1:7" x14ac:dyDescent="0.25">
      <c r="A89">
        <v>-94</v>
      </c>
      <c r="B89">
        <v>-44.26</v>
      </c>
      <c r="C89">
        <v>-175.57</v>
      </c>
      <c r="D89">
        <v>-43.65</v>
      </c>
      <c r="E89">
        <v>-176.6</v>
      </c>
      <c r="F89">
        <f>_10sept_0_all[[#This Row],[H_mag]]-26</f>
        <v>-70.259999999999991</v>
      </c>
      <c r="G89">
        <f>_10sept_0_all[[#This Row],[V_mag]]-26</f>
        <v>-69.650000000000006</v>
      </c>
    </row>
    <row r="90" spans="1:7" x14ac:dyDescent="0.25">
      <c r="A90">
        <v>-93</v>
      </c>
      <c r="B90">
        <v>-40.5</v>
      </c>
      <c r="C90">
        <v>-165.49</v>
      </c>
      <c r="D90">
        <v>-40.29</v>
      </c>
      <c r="E90">
        <v>-164.71</v>
      </c>
      <c r="F90">
        <f>_10sept_0_all[[#This Row],[H_mag]]-26</f>
        <v>-66.5</v>
      </c>
      <c r="G90">
        <f>_10sept_0_all[[#This Row],[V_mag]]-26</f>
        <v>-66.289999999999992</v>
      </c>
    </row>
    <row r="91" spans="1:7" x14ac:dyDescent="0.25">
      <c r="A91">
        <v>-92</v>
      </c>
      <c r="B91">
        <v>-38.880000000000003</v>
      </c>
      <c r="C91">
        <v>-153.58000000000001</v>
      </c>
      <c r="D91">
        <v>-38.840000000000003</v>
      </c>
      <c r="E91">
        <v>-153.06</v>
      </c>
      <c r="F91">
        <f>_10sept_0_all[[#This Row],[H_mag]]-26</f>
        <v>-64.88</v>
      </c>
      <c r="G91">
        <f>_10sept_0_all[[#This Row],[V_mag]]-26</f>
        <v>-64.84</v>
      </c>
    </row>
    <row r="92" spans="1:7" x14ac:dyDescent="0.25">
      <c r="A92">
        <v>-91</v>
      </c>
      <c r="B92">
        <v>-37.83</v>
      </c>
      <c r="C92">
        <v>-139.19999999999999</v>
      </c>
      <c r="D92">
        <v>-37.880000000000003</v>
      </c>
      <c r="E92">
        <v>-139.91</v>
      </c>
      <c r="F92">
        <f>_10sept_0_all[[#This Row],[H_mag]]-26</f>
        <v>-63.83</v>
      </c>
      <c r="G92">
        <f>_10sept_0_all[[#This Row],[V_mag]]-26</f>
        <v>-63.88</v>
      </c>
    </row>
    <row r="93" spans="1:7" x14ac:dyDescent="0.25">
      <c r="A93">
        <v>-90</v>
      </c>
      <c r="B93">
        <v>-37.119999999999997</v>
      </c>
      <c r="C93">
        <v>-123.43</v>
      </c>
      <c r="D93">
        <v>-37.17</v>
      </c>
      <c r="E93">
        <v>-122.74</v>
      </c>
      <c r="F93">
        <f>_10sept_0_all[[#This Row],[H_mag]]-26</f>
        <v>-63.12</v>
      </c>
      <c r="G93">
        <f>_10sept_0_all[[#This Row],[V_mag]]-26</f>
        <v>-63.17</v>
      </c>
    </row>
    <row r="94" spans="1:7" x14ac:dyDescent="0.25">
      <c r="A94">
        <v>-89</v>
      </c>
      <c r="B94">
        <v>-36.119999999999997</v>
      </c>
      <c r="C94">
        <v>-105.37</v>
      </c>
      <c r="D94">
        <v>-36.229999999999997</v>
      </c>
      <c r="E94">
        <v>-104.42</v>
      </c>
      <c r="F94">
        <f>_10sept_0_all[[#This Row],[H_mag]]-26</f>
        <v>-62.12</v>
      </c>
      <c r="G94">
        <f>_10sept_0_all[[#This Row],[V_mag]]-26</f>
        <v>-62.23</v>
      </c>
    </row>
    <row r="95" spans="1:7" x14ac:dyDescent="0.25">
      <c r="A95">
        <v>-88</v>
      </c>
      <c r="B95">
        <v>-34.69</v>
      </c>
      <c r="C95">
        <v>-88.33</v>
      </c>
      <c r="D95">
        <v>-34.67</v>
      </c>
      <c r="E95">
        <v>-88.64</v>
      </c>
      <c r="F95">
        <f>_10sept_0_all[[#This Row],[H_mag]]-26</f>
        <v>-60.69</v>
      </c>
      <c r="G95">
        <f>_10sept_0_all[[#This Row],[V_mag]]-26</f>
        <v>-60.67</v>
      </c>
    </row>
    <row r="96" spans="1:7" x14ac:dyDescent="0.25">
      <c r="A96">
        <v>-87</v>
      </c>
      <c r="B96">
        <v>-33.35</v>
      </c>
      <c r="C96">
        <v>-78.2</v>
      </c>
      <c r="D96">
        <v>-33.29</v>
      </c>
      <c r="E96">
        <v>-76.739999999999995</v>
      </c>
      <c r="F96">
        <f>_10sept_0_all[[#This Row],[H_mag]]-26</f>
        <v>-59.35</v>
      </c>
      <c r="G96">
        <f>_10sept_0_all[[#This Row],[V_mag]]-26</f>
        <v>-59.29</v>
      </c>
    </row>
    <row r="97" spans="1:7" x14ac:dyDescent="0.25">
      <c r="A97">
        <v>-86</v>
      </c>
      <c r="B97">
        <v>-32.39</v>
      </c>
      <c r="C97">
        <v>-69.38</v>
      </c>
      <c r="D97">
        <v>-32.340000000000003</v>
      </c>
      <c r="E97">
        <v>-69.77</v>
      </c>
      <c r="F97">
        <f>_10sept_0_all[[#This Row],[H_mag]]-26</f>
        <v>-58.39</v>
      </c>
      <c r="G97">
        <f>_10sept_0_all[[#This Row],[V_mag]]-26</f>
        <v>-58.34</v>
      </c>
    </row>
    <row r="98" spans="1:7" x14ac:dyDescent="0.25">
      <c r="A98">
        <v>-85</v>
      </c>
      <c r="B98">
        <v>-31.75</v>
      </c>
      <c r="C98">
        <v>-63.09</v>
      </c>
      <c r="D98">
        <v>-31.82</v>
      </c>
      <c r="E98">
        <v>-61.91</v>
      </c>
      <c r="F98">
        <f>_10sept_0_all[[#This Row],[H_mag]]-26</f>
        <v>-57.75</v>
      </c>
      <c r="G98">
        <f>_10sept_0_all[[#This Row],[V_mag]]-26</f>
        <v>-57.82</v>
      </c>
    </row>
    <row r="99" spans="1:7" x14ac:dyDescent="0.25">
      <c r="A99">
        <v>-84</v>
      </c>
      <c r="B99">
        <v>-31.98</v>
      </c>
      <c r="C99">
        <v>-54.24</v>
      </c>
      <c r="D99">
        <v>-31.84</v>
      </c>
      <c r="E99">
        <v>-53.05</v>
      </c>
      <c r="F99">
        <f>_10sept_0_all[[#This Row],[H_mag]]-26</f>
        <v>-57.980000000000004</v>
      </c>
      <c r="G99">
        <f>_10sept_0_all[[#This Row],[V_mag]]-26</f>
        <v>-57.84</v>
      </c>
    </row>
    <row r="100" spans="1:7" x14ac:dyDescent="0.25">
      <c r="A100">
        <v>-83</v>
      </c>
      <c r="B100">
        <v>-32.630000000000003</v>
      </c>
      <c r="C100">
        <v>-42.96</v>
      </c>
      <c r="D100">
        <v>-32.76</v>
      </c>
      <c r="E100">
        <v>-42.04</v>
      </c>
      <c r="F100">
        <f>_10sept_0_all[[#This Row],[H_mag]]-26</f>
        <v>-58.63</v>
      </c>
      <c r="G100">
        <f>_10sept_0_all[[#This Row],[V_mag]]-26</f>
        <v>-58.76</v>
      </c>
    </row>
    <row r="101" spans="1:7" x14ac:dyDescent="0.25">
      <c r="A101">
        <v>-82</v>
      </c>
      <c r="B101">
        <v>-34.04</v>
      </c>
      <c r="C101">
        <v>-21.83</v>
      </c>
      <c r="D101">
        <v>-33.9</v>
      </c>
      <c r="E101">
        <v>-21.76</v>
      </c>
      <c r="F101">
        <f>_10sept_0_all[[#This Row],[H_mag]]-26</f>
        <v>-60.04</v>
      </c>
      <c r="G101">
        <f>_10sept_0_all[[#This Row],[V_mag]]-26</f>
        <v>-59.9</v>
      </c>
    </row>
    <row r="102" spans="1:7" x14ac:dyDescent="0.25">
      <c r="A102">
        <v>-81</v>
      </c>
      <c r="B102">
        <v>-34.229999999999997</v>
      </c>
      <c r="C102">
        <v>5.17</v>
      </c>
      <c r="D102">
        <v>-34.46</v>
      </c>
      <c r="E102">
        <v>7.73</v>
      </c>
      <c r="F102">
        <f>_10sept_0_all[[#This Row],[H_mag]]-26</f>
        <v>-60.23</v>
      </c>
      <c r="G102">
        <f>_10sept_0_all[[#This Row],[V_mag]]-26</f>
        <v>-60.46</v>
      </c>
    </row>
    <row r="103" spans="1:7" x14ac:dyDescent="0.25">
      <c r="A103">
        <v>-80</v>
      </c>
      <c r="B103">
        <v>-33.32</v>
      </c>
      <c r="C103">
        <v>32.39</v>
      </c>
      <c r="D103">
        <v>-33.25</v>
      </c>
      <c r="E103">
        <v>33.6</v>
      </c>
      <c r="F103">
        <f>_10sept_0_all[[#This Row],[H_mag]]-26</f>
        <v>-59.32</v>
      </c>
      <c r="G103">
        <f>_10sept_0_all[[#This Row],[V_mag]]-26</f>
        <v>-59.25</v>
      </c>
    </row>
    <row r="104" spans="1:7" x14ac:dyDescent="0.25">
      <c r="A104">
        <v>-79</v>
      </c>
      <c r="B104">
        <v>-31.54</v>
      </c>
      <c r="C104">
        <v>50.38</v>
      </c>
      <c r="D104">
        <v>-31.54</v>
      </c>
      <c r="E104">
        <v>51.79</v>
      </c>
      <c r="F104">
        <f>_10sept_0_all[[#This Row],[H_mag]]-26</f>
        <v>-57.54</v>
      </c>
      <c r="G104">
        <f>_10sept_0_all[[#This Row],[V_mag]]-26</f>
        <v>-57.54</v>
      </c>
    </row>
    <row r="105" spans="1:7" x14ac:dyDescent="0.25">
      <c r="A105">
        <v>-78</v>
      </c>
      <c r="B105">
        <v>-29.89</v>
      </c>
      <c r="C105">
        <v>63.62</v>
      </c>
      <c r="D105">
        <v>-29.95</v>
      </c>
      <c r="E105">
        <v>65.09</v>
      </c>
      <c r="F105">
        <f>_10sept_0_all[[#This Row],[H_mag]]-26</f>
        <v>-55.89</v>
      </c>
      <c r="G105">
        <f>_10sept_0_all[[#This Row],[V_mag]]-26</f>
        <v>-55.95</v>
      </c>
    </row>
    <row r="106" spans="1:7" x14ac:dyDescent="0.25">
      <c r="A106">
        <v>-77</v>
      </c>
      <c r="B106">
        <v>-29.05</v>
      </c>
      <c r="C106">
        <v>75.430000000000007</v>
      </c>
      <c r="D106">
        <v>-28.96</v>
      </c>
      <c r="E106">
        <v>74.89</v>
      </c>
      <c r="F106">
        <f>_10sept_0_all[[#This Row],[H_mag]]-26</f>
        <v>-55.05</v>
      </c>
      <c r="G106">
        <f>_10sept_0_all[[#This Row],[V_mag]]-26</f>
        <v>-54.96</v>
      </c>
    </row>
    <row r="107" spans="1:7" x14ac:dyDescent="0.25">
      <c r="A107">
        <v>-76</v>
      </c>
      <c r="B107">
        <v>-28.38</v>
      </c>
      <c r="C107">
        <v>84.36</v>
      </c>
      <c r="D107">
        <v>-28.38</v>
      </c>
      <c r="E107">
        <v>84.46</v>
      </c>
      <c r="F107">
        <f>_10sept_0_all[[#This Row],[H_mag]]-26</f>
        <v>-54.379999999999995</v>
      </c>
      <c r="G107">
        <f>_10sept_0_all[[#This Row],[V_mag]]-26</f>
        <v>-54.379999999999995</v>
      </c>
    </row>
    <row r="108" spans="1:7" x14ac:dyDescent="0.25">
      <c r="A108">
        <v>-75</v>
      </c>
      <c r="B108">
        <v>-28.13</v>
      </c>
      <c r="C108">
        <v>96.26</v>
      </c>
      <c r="D108">
        <v>-28.14</v>
      </c>
      <c r="E108">
        <v>96.32</v>
      </c>
      <c r="F108">
        <f>_10sept_0_all[[#This Row],[H_mag]]-26</f>
        <v>-54.129999999999995</v>
      </c>
      <c r="G108">
        <f>_10sept_0_all[[#This Row],[V_mag]]-26</f>
        <v>-54.14</v>
      </c>
    </row>
    <row r="109" spans="1:7" x14ac:dyDescent="0.25">
      <c r="A109">
        <v>-74</v>
      </c>
      <c r="B109">
        <v>-28.11</v>
      </c>
      <c r="C109">
        <v>109.73</v>
      </c>
      <c r="D109">
        <v>-28.14</v>
      </c>
      <c r="E109">
        <v>108.78</v>
      </c>
      <c r="F109">
        <f>_10sept_0_all[[#This Row],[H_mag]]-26</f>
        <v>-54.11</v>
      </c>
      <c r="G109">
        <f>_10sept_0_all[[#This Row],[V_mag]]-26</f>
        <v>-54.14</v>
      </c>
    </row>
    <row r="110" spans="1:7" x14ac:dyDescent="0.25">
      <c r="A110">
        <v>-73</v>
      </c>
      <c r="B110">
        <v>-27.92</v>
      </c>
      <c r="C110">
        <v>124.58</v>
      </c>
      <c r="D110">
        <v>-27.93</v>
      </c>
      <c r="E110">
        <v>124.34</v>
      </c>
      <c r="F110">
        <f>_10sept_0_all[[#This Row],[H_mag]]-26</f>
        <v>-53.92</v>
      </c>
      <c r="G110">
        <f>_10sept_0_all[[#This Row],[V_mag]]-26</f>
        <v>-53.93</v>
      </c>
    </row>
    <row r="111" spans="1:7" x14ac:dyDescent="0.25">
      <c r="A111">
        <v>-72</v>
      </c>
      <c r="B111">
        <v>-27.51</v>
      </c>
      <c r="C111">
        <v>139.5</v>
      </c>
      <c r="D111">
        <v>-27.56</v>
      </c>
      <c r="E111">
        <v>139.08000000000001</v>
      </c>
      <c r="F111">
        <f>_10sept_0_all[[#This Row],[H_mag]]-26</f>
        <v>-53.510000000000005</v>
      </c>
      <c r="G111">
        <f>_10sept_0_all[[#This Row],[V_mag]]-26</f>
        <v>-53.56</v>
      </c>
    </row>
    <row r="112" spans="1:7" x14ac:dyDescent="0.25">
      <c r="A112">
        <v>-71</v>
      </c>
      <c r="B112">
        <v>-26.98</v>
      </c>
      <c r="C112">
        <v>153.94</v>
      </c>
      <c r="D112">
        <v>-26.96</v>
      </c>
      <c r="E112">
        <v>153.22</v>
      </c>
      <c r="F112">
        <f>_10sept_0_all[[#This Row],[H_mag]]-26</f>
        <v>-52.980000000000004</v>
      </c>
      <c r="G112">
        <f>_10sept_0_all[[#This Row],[V_mag]]-26</f>
        <v>-52.96</v>
      </c>
    </row>
    <row r="113" spans="1:7" x14ac:dyDescent="0.25">
      <c r="A113">
        <v>-70</v>
      </c>
      <c r="B113">
        <v>-26.35</v>
      </c>
      <c r="C113">
        <v>167.7</v>
      </c>
      <c r="D113">
        <v>-26.39</v>
      </c>
      <c r="E113">
        <v>167.37</v>
      </c>
      <c r="F113">
        <f>_10sept_0_all[[#This Row],[H_mag]]-26</f>
        <v>-52.35</v>
      </c>
      <c r="G113">
        <f>_10sept_0_all[[#This Row],[V_mag]]-26</f>
        <v>-52.39</v>
      </c>
    </row>
    <row r="114" spans="1:7" x14ac:dyDescent="0.25">
      <c r="A114">
        <v>-69</v>
      </c>
      <c r="B114">
        <v>-25.7</v>
      </c>
      <c r="C114">
        <v>179.83</v>
      </c>
      <c r="D114">
        <v>-25.74</v>
      </c>
      <c r="E114">
        <v>179.17</v>
      </c>
      <c r="F114">
        <f>_10sept_0_all[[#This Row],[H_mag]]-26</f>
        <v>-51.7</v>
      </c>
      <c r="G114">
        <f>_10sept_0_all[[#This Row],[V_mag]]-26</f>
        <v>-51.739999999999995</v>
      </c>
    </row>
    <row r="115" spans="1:7" x14ac:dyDescent="0.25">
      <c r="A115">
        <v>-68</v>
      </c>
      <c r="B115">
        <v>-25.28</v>
      </c>
      <c r="C115">
        <v>-168.96</v>
      </c>
      <c r="D115">
        <v>-25.23</v>
      </c>
      <c r="E115">
        <v>-168.81</v>
      </c>
      <c r="F115">
        <f>_10sept_0_all[[#This Row],[H_mag]]-26</f>
        <v>-51.28</v>
      </c>
      <c r="G115">
        <f>_10sept_0_all[[#This Row],[V_mag]]-26</f>
        <v>-51.230000000000004</v>
      </c>
    </row>
    <row r="116" spans="1:7" x14ac:dyDescent="0.25">
      <c r="A116">
        <v>-67</v>
      </c>
      <c r="B116">
        <v>-24.88</v>
      </c>
      <c r="C116">
        <v>-156.94</v>
      </c>
      <c r="D116">
        <v>-24.84</v>
      </c>
      <c r="E116">
        <v>-157.44</v>
      </c>
      <c r="F116">
        <f>_10sept_0_all[[#This Row],[H_mag]]-26</f>
        <v>-50.879999999999995</v>
      </c>
      <c r="G116">
        <f>_10sept_0_all[[#This Row],[V_mag]]-26</f>
        <v>-50.84</v>
      </c>
    </row>
    <row r="117" spans="1:7" x14ac:dyDescent="0.25">
      <c r="A117">
        <v>-66</v>
      </c>
      <c r="B117">
        <v>-24.63</v>
      </c>
      <c r="C117">
        <v>-143.97</v>
      </c>
      <c r="D117">
        <v>-24.58</v>
      </c>
      <c r="E117">
        <v>-143.91999999999999</v>
      </c>
      <c r="F117">
        <f>_10sept_0_all[[#This Row],[H_mag]]-26</f>
        <v>-50.629999999999995</v>
      </c>
      <c r="G117">
        <f>_10sept_0_all[[#This Row],[V_mag]]-26</f>
        <v>-50.58</v>
      </c>
    </row>
    <row r="118" spans="1:7" x14ac:dyDescent="0.25">
      <c r="A118">
        <v>-65</v>
      </c>
      <c r="B118">
        <v>-24.42</v>
      </c>
      <c r="C118">
        <v>-130.13</v>
      </c>
      <c r="D118">
        <v>-24.44</v>
      </c>
      <c r="E118">
        <v>-129.41999999999999</v>
      </c>
      <c r="F118">
        <f>_10sept_0_all[[#This Row],[H_mag]]-26</f>
        <v>-50.42</v>
      </c>
      <c r="G118">
        <f>_10sept_0_all[[#This Row],[V_mag]]-26</f>
        <v>-50.44</v>
      </c>
    </row>
    <row r="119" spans="1:7" x14ac:dyDescent="0.25">
      <c r="A119">
        <v>-64</v>
      </c>
      <c r="B119">
        <v>-24.1</v>
      </c>
      <c r="C119">
        <v>-114.44</v>
      </c>
      <c r="D119">
        <v>-24.07</v>
      </c>
      <c r="E119">
        <v>-114.12</v>
      </c>
      <c r="F119">
        <f>_10sept_0_all[[#This Row],[H_mag]]-26</f>
        <v>-50.1</v>
      </c>
      <c r="G119">
        <f>_10sept_0_all[[#This Row],[V_mag]]-26</f>
        <v>-50.07</v>
      </c>
    </row>
    <row r="120" spans="1:7" x14ac:dyDescent="0.25">
      <c r="A120">
        <v>-63</v>
      </c>
      <c r="B120">
        <v>-23.58</v>
      </c>
      <c r="C120">
        <v>-100.09</v>
      </c>
      <c r="D120">
        <v>-23.63</v>
      </c>
      <c r="E120">
        <v>-100.04</v>
      </c>
      <c r="F120">
        <f>_10sept_0_all[[#This Row],[H_mag]]-26</f>
        <v>-49.58</v>
      </c>
      <c r="G120">
        <f>_10sept_0_all[[#This Row],[V_mag]]-26</f>
        <v>-49.629999999999995</v>
      </c>
    </row>
    <row r="121" spans="1:7" x14ac:dyDescent="0.25">
      <c r="A121">
        <v>-62</v>
      </c>
      <c r="B121">
        <v>-22.96</v>
      </c>
      <c r="C121">
        <v>-85.71</v>
      </c>
      <c r="D121">
        <v>-22.94</v>
      </c>
      <c r="E121">
        <v>-85.68</v>
      </c>
      <c r="F121">
        <f>_10sept_0_all[[#This Row],[H_mag]]-26</f>
        <v>-48.96</v>
      </c>
      <c r="G121">
        <f>_10sept_0_all[[#This Row],[V_mag]]-26</f>
        <v>-48.94</v>
      </c>
    </row>
    <row r="122" spans="1:7" x14ac:dyDescent="0.25">
      <c r="A122">
        <v>-61</v>
      </c>
      <c r="B122">
        <v>-22.3</v>
      </c>
      <c r="C122">
        <v>-73.790000000000006</v>
      </c>
      <c r="D122">
        <v>-22.24</v>
      </c>
      <c r="E122">
        <v>-73.599999999999994</v>
      </c>
      <c r="F122">
        <f>_10sept_0_all[[#This Row],[H_mag]]-26</f>
        <v>-48.3</v>
      </c>
      <c r="G122">
        <f>_10sept_0_all[[#This Row],[V_mag]]-26</f>
        <v>-48.239999999999995</v>
      </c>
    </row>
    <row r="123" spans="1:7" x14ac:dyDescent="0.25">
      <c r="A123">
        <v>-60</v>
      </c>
      <c r="B123">
        <v>-21.69</v>
      </c>
      <c r="C123">
        <v>-61.8</v>
      </c>
      <c r="D123">
        <v>-21.66</v>
      </c>
      <c r="E123">
        <v>-61.82</v>
      </c>
      <c r="F123">
        <f>_10sept_0_all[[#This Row],[H_mag]]-26</f>
        <v>-47.69</v>
      </c>
      <c r="G123">
        <f>_10sept_0_all[[#This Row],[V_mag]]-26</f>
        <v>-47.66</v>
      </c>
    </row>
    <row r="124" spans="1:7" x14ac:dyDescent="0.25">
      <c r="A124">
        <v>-59</v>
      </c>
      <c r="B124">
        <v>-21.2</v>
      </c>
      <c r="C124">
        <v>-51.86</v>
      </c>
      <c r="D124">
        <v>-21.17</v>
      </c>
      <c r="E124">
        <v>-51.68</v>
      </c>
      <c r="F124">
        <f>_10sept_0_all[[#This Row],[H_mag]]-26</f>
        <v>-47.2</v>
      </c>
      <c r="G124">
        <f>_10sept_0_all[[#This Row],[V_mag]]-26</f>
        <v>-47.17</v>
      </c>
    </row>
    <row r="125" spans="1:7" x14ac:dyDescent="0.25">
      <c r="A125">
        <v>-58</v>
      </c>
      <c r="B125">
        <v>-20.8</v>
      </c>
      <c r="C125">
        <v>-40.1</v>
      </c>
      <c r="D125">
        <v>-20.8</v>
      </c>
      <c r="E125">
        <v>-40.31</v>
      </c>
      <c r="F125">
        <f>_10sept_0_all[[#This Row],[H_mag]]-26</f>
        <v>-46.8</v>
      </c>
      <c r="G125">
        <f>_10sept_0_all[[#This Row],[V_mag]]-26</f>
        <v>-46.8</v>
      </c>
    </row>
    <row r="126" spans="1:7" x14ac:dyDescent="0.25">
      <c r="A126">
        <v>-57</v>
      </c>
      <c r="B126">
        <v>-20.53</v>
      </c>
      <c r="C126">
        <v>-28.72</v>
      </c>
      <c r="D126">
        <v>-20.54</v>
      </c>
      <c r="E126">
        <v>-28.94</v>
      </c>
      <c r="F126">
        <f>_10sept_0_all[[#This Row],[H_mag]]-26</f>
        <v>-46.53</v>
      </c>
      <c r="G126">
        <f>_10sept_0_all[[#This Row],[V_mag]]-26</f>
        <v>-46.54</v>
      </c>
    </row>
    <row r="127" spans="1:7" x14ac:dyDescent="0.25">
      <c r="A127">
        <v>-56</v>
      </c>
      <c r="B127">
        <v>-20.3</v>
      </c>
      <c r="C127">
        <v>-16.82</v>
      </c>
      <c r="D127">
        <v>-20.29</v>
      </c>
      <c r="E127">
        <v>-17.12</v>
      </c>
      <c r="F127">
        <f>_10sept_0_all[[#This Row],[H_mag]]-26</f>
        <v>-46.3</v>
      </c>
      <c r="G127">
        <f>_10sept_0_all[[#This Row],[V_mag]]-26</f>
        <v>-46.29</v>
      </c>
    </row>
    <row r="128" spans="1:7" x14ac:dyDescent="0.25">
      <c r="A128">
        <v>-55</v>
      </c>
      <c r="B128">
        <v>-20.04</v>
      </c>
      <c r="C128">
        <v>-5.4</v>
      </c>
      <c r="D128">
        <v>-20.04</v>
      </c>
      <c r="E128">
        <v>-5.7</v>
      </c>
      <c r="F128">
        <f>_10sept_0_all[[#This Row],[H_mag]]-26</f>
        <v>-46.04</v>
      </c>
      <c r="G128">
        <f>_10sept_0_all[[#This Row],[V_mag]]-26</f>
        <v>-46.04</v>
      </c>
    </row>
    <row r="129" spans="1:7" x14ac:dyDescent="0.25">
      <c r="A129">
        <v>-54</v>
      </c>
      <c r="B129">
        <v>-19.72</v>
      </c>
      <c r="C129">
        <v>7.12</v>
      </c>
      <c r="D129">
        <v>-19.72</v>
      </c>
      <c r="E129">
        <v>6.47</v>
      </c>
      <c r="F129">
        <f>_10sept_0_all[[#This Row],[H_mag]]-26</f>
        <v>-45.72</v>
      </c>
      <c r="G129">
        <f>_10sept_0_all[[#This Row],[V_mag]]-26</f>
        <v>-45.72</v>
      </c>
    </row>
    <row r="130" spans="1:7" x14ac:dyDescent="0.25">
      <c r="A130">
        <v>-53</v>
      </c>
      <c r="B130">
        <v>-19.37</v>
      </c>
      <c r="C130">
        <v>19.16</v>
      </c>
      <c r="D130">
        <v>-19.38</v>
      </c>
      <c r="E130">
        <v>18.989999999999998</v>
      </c>
      <c r="F130">
        <f>_10sept_0_all[[#This Row],[H_mag]]-26</f>
        <v>-45.370000000000005</v>
      </c>
      <c r="G130">
        <f>_10sept_0_all[[#This Row],[V_mag]]-26</f>
        <v>-45.379999999999995</v>
      </c>
    </row>
    <row r="131" spans="1:7" x14ac:dyDescent="0.25">
      <c r="A131">
        <v>-52</v>
      </c>
      <c r="B131">
        <v>-18.97</v>
      </c>
      <c r="C131">
        <v>30.06</v>
      </c>
      <c r="D131">
        <v>-18.98</v>
      </c>
      <c r="E131">
        <v>29.62</v>
      </c>
      <c r="F131">
        <f>_10sept_0_all[[#This Row],[H_mag]]-26</f>
        <v>-44.97</v>
      </c>
      <c r="G131">
        <f>_10sept_0_all[[#This Row],[V_mag]]-26</f>
        <v>-44.980000000000004</v>
      </c>
    </row>
    <row r="132" spans="1:7" x14ac:dyDescent="0.25">
      <c r="A132">
        <v>-51</v>
      </c>
      <c r="B132">
        <v>-18.579999999999998</v>
      </c>
      <c r="C132">
        <v>40.229999999999997</v>
      </c>
      <c r="D132">
        <v>-18.54</v>
      </c>
      <c r="E132">
        <v>40.229999999999997</v>
      </c>
      <c r="F132">
        <f>_10sept_0_all[[#This Row],[H_mag]]-26</f>
        <v>-44.58</v>
      </c>
      <c r="G132">
        <f>_10sept_0_all[[#This Row],[V_mag]]-26</f>
        <v>-44.54</v>
      </c>
    </row>
    <row r="133" spans="1:7" x14ac:dyDescent="0.25">
      <c r="A133">
        <v>-50</v>
      </c>
      <c r="B133">
        <v>-18.2</v>
      </c>
      <c r="C133">
        <v>52.19</v>
      </c>
      <c r="D133">
        <v>-18.18</v>
      </c>
      <c r="E133">
        <v>51.33</v>
      </c>
      <c r="F133">
        <f>_10sept_0_all[[#This Row],[H_mag]]-26</f>
        <v>-44.2</v>
      </c>
      <c r="G133">
        <f>_10sept_0_all[[#This Row],[V_mag]]-26</f>
        <v>-44.18</v>
      </c>
    </row>
    <row r="134" spans="1:7" x14ac:dyDescent="0.25">
      <c r="A134">
        <v>-49</v>
      </c>
      <c r="B134">
        <v>-17.91</v>
      </c>
      <c r="C134">
        <v>62.14</v>
      </c>
      <c r="D134">
        <v>-17.86</v>
      </c>
      <c r="E134">
        <v>62</v>
      </c>
      <c r="F134">
        <f>_10sept_0_all[[#This Row],[H_mag]]-26</f>
        <v>-43.91</v>
      </c>
      <c r="G134">
        <f>_10sept_0_all[[#This Row],[V_mag]]-26</f>
        <v>-43.86</v>
      </c>
    </row>
    <row r="135" spans="1:7" x14ac:dyDescent="0.25">
      <c r="A135">
        <v>-48</v>
      </c>
      <c r="B135">
        <v>-17.64</v>
      </c>
      <c r="C135">
        <v>71.53</v>
      </c>
      <c r="D135">
        <v>-17.63</v>
      </c>
      <c r="E135">
        <v>71.66</v>
      </c>
      <c r="F135">
        <f>_10sept_0_all[[#This Row],[H_mag]]-26</f>
        <v>-43.64</v>
      </c>
      <c r="G135">
        <f>_10sept_0_all[[#This Row],[V_mag]]-26</f>
        <v>-43.629999999999995</v>
      </c>
    </row>
    <row r="136" spans="1:7" x14ac:dyDescent="0.25">
      <c r="A136">
        <v>-47</v>
      </c>
      <c r="B136">
        <v>-17.47</v>
      </c>
      <c r="C136">
        <v>81.28</v>
      </c>
      <c r="D136">
        <v>-17.420000000000002</v>
      </c>
      <c r="E136">
        <v>81.3</v>
      </c>
      <c r="F136">
        <f>_10sept_0_all[[#This Row],[H_mag]]-26</f>
        <v>-43.47</v>
      </c>
      <c r="G136">
        <f>_10sept_0_all[[#This Row],[V_mag]]-26</f>
        <v>-43.42</v>
      </c>
    </row>
    <row r="137" spans="1:7" x14ac:dyDescent="0.25">
      <c r="A137">
        <v>-46</v>
      </c>
      <c r="B137">
        <v>-17.28</v>
      </c>
      <c r="C137">
        <v>91.79</v>
      </c>
      <c r="D137">
        <v>-17.239999999999998</v>
      </c>
      <c r="E137">
        <v>91.71</v>
      </c>
      <c r="F137">
        <f>_10sept_0_all[[#This Row],[H_mag]]-26</f>
        <v>-43.28</v>
      </c>
      <c r="G137">
        <f>_10sept_0_all[[#This Row],[V_mag]]-26</f>
        <v>-43.239999999999995</v>
      </c>
    </row>
    <row r="138" spans="1:7" x14ac:dyDescent="0.25">
      <c r="A138">
        <v>-45</v>
      </c>
      <c r="B138">
        <v>-17.09</v>
      </c>
      <c r="C138">
        <v>102.49</v>
      </c>
      <c r="D138">
        <v>-17.07</v>
      </c>
      <c r="E138">
        <v>102.67</v>
      </c>
      <c r="F138">
        <f>_10sept_0_all[[#This Row],[H_mag]]-26</f>
        <v>-43.09</v>
      </c>
      <c r="G138">
        <f>_10sept_0_all[[#This Row],[V_mag]]-26</f>
        <v>-43.07</v>
      </c>
    </row>
    <row r="139" spans="1:7" x14ac:dyDescent="0.25">
      <c r="A139">
        <v>-44</v>
      </c>
      <c r="B139">
        <v>-16.89</v>
      </c>
      <c r="C139">
        <v>113.45</v>
      </c>
      <c r="D139">
        <v>-16.89</v>
      </c>
      <c r="E139">
        <v>112.98</v>
      </c>
      <c r="F139">
        <f>_10sept_0_all[[#This Row],[H_mag]]-26</f>
        <v>-42.89</v>
      </c>
      <c r="G139">
        <f>_10sept_0_all[[#This Row],[V_mag]]-26</f>
        <v>-42.89</v>
      </c>
    </row>
    <row r="140" spans="1:7" x14ac:dyDescent="0.25">
      <c r="A140">
        <v>-43</v>
      </c>
      <c r="B140">
        <v>-16.7</v>
      </c>
      <c r="C140">
        <v>124.41</v>
      </c>
      <c r="D140">
        <v>-16.670000000000002</v>
      </c>
      <c r="E140">
        <v>124.51</v>
      </c>
      <c r="F140">
        <f>_10sept_0_all[[#This Row],[H_mag]]-26</f>
        <v>-42.7</v>
      </c>
      <c r="G140">
        <f>_10sept_0_all[[#This Row],[V_mag]]-26</f>
        <v>-42.67</v>
      </c>
    </row>
    <row r="141" spans="1:7" x14ac:dyDescent="0.25">
      <c r="A141">
        <v>-42</v>
      </c>
      <c r="B141">
        <v>-16.43</v>
      </c>
      <c r="C141">
        <v>136.19</v>
      </c>
      <c r="D141">
        <v>-16.43</v>
      </c>
      <c r="E141">
        <v>135.88999999999999</v>
      </c>
      <c r="F141">
        <f>_10sept_0_all[[#This Row],[H_mag]]-26</f>
        <v>-42.43</v>
      </c>
      <c r="G141">
        <f>_10sept_0_all[[#This Row],[V_mag]]-26</f>
        <v>-42.43</v>
      </c>
    </row>
    <row r="142" spans="1:7" x14ac:dyDescent="0.25">
      <c r="A142">
        <v>-41</v>
      </c>
      <c r="B142">
        <v>-16.149999999999999</v>
      </c>
      <c r="C142">
        <v>147.07</v>
      </c>
      <c r="D142">
        <v>-16.149999999999999</v>
      </c>
      <c r="E142">
        <v>147.15</v>
      </c>
      <c r="F142">
        <f>_10sept_0_all[[#This Row],[H_mag]]-26</f>
        <v>-42.15</v>
      </c>
      <c r="G142">
        <f>_10sept_0_all[[#This Row],[V_mag]]-26</f>
        <v>-42.15</v>
      </c>
    </row>
    <row r="143" spans="1:7" x14ac:dyDescent="0.25">
      <c r="A143">
        <v>-40</v>
      </c>
      <c r="B143">
        <v>-15.85</v>
      </c>
      <c r="C143">
        <v>157.93</v>
      </c>
      <c r="D143">
        <v>-15.85</v>
      </c>
      <c r="E143">
        <v>157.22</v>
      </c>
      <c r="F143">
        <f>_10sept_0_all[[#This Row],[H_mag]]-26</f>
        <v>-41.85</v>
      </c>
      <c r="G143">
        <f>_10sept_0_all[[#This Row],[V_mag]]-26</f>
        <v>-41.85</v>
      </c>
    </row>
    <row r="144" spans="1:7" x14ac:dyDescent="0.25">
      <c r="A144">
        <v>-39</v>
      </c>
      <c r="B144">
        <v>-15.55</v>
      </c>
      <c r="C144">
        <v>168.15</v>
      </c>
      <c r="D144">
        <v>-15.54</v>
      </c>
      <c r="E144">
        <v>168.11</v>
      </c>
      <c r="F144">
        <f>_10sept_0_all[[#This Row],[H_mag]]-26</f>
        <v>-41.55</v>
      </c>
      <c r="G144">
        <f>_10sept_0_all[[#This Row],[V_mag]]-26</f>
        <v>-41.54</v>
      </c>
    </row>
    <row r="145" spans="1:7" x14ac:dyDescent="0.25">
      <c r="A145">
        <v>-38</v>
      </c>
      <c r="B145">
        <v>-15.22</v>
      </c>
      <c r="C145">
        <v>179.14</v>
      </c>
      <c r="D145">
        <v>-15.24</v>
      </c>
      <c r="E145">
        <v>179.03</v>
      </c>
      <c r="F145">
        <f>_10sept_0_all[[#This Row],[H_mag]]-26</f>
        <v>-41.22</v>
      </c>
      <c r="G145">
        <f>_10sept_0_all[[#This Row],[V_mag]]-26</f>
        <v>-41.24</v>
      </c>
    </row>
    <row r="146" spans="1:7" x14ac:dyDescent="0.25">
      <c r="A146">
        <v>-37</v>
      </c>
      <c r="B146">
        <v>-14.92</v>
      </c>
      <c r="C146">
        <v>-170.38</v>
      </c>
      <c r="D146">
        <v>-14.97</v>
      </c>
      <c r="E146">
        <v>-170.06</v>
      </c>
      <c r="F146">
        <f>_10sept_0_all[[#This Row],[H_mag]]-26</f>
        <v>-40.92</v>
      </c>
      <c r="G146">
        <f>_10sept_0_all[[#This Row],[V_mag]]-26</f>
        <v>-40.97</v>
      </c>
    </row>
    <row r="147" spans="1:7" x14ac:dyDescent="0.25">
      <c r="A147">
        <v>-36</v>
      </c>
      <c r="B147">
        <v>-14.64</v>
      </c>
      <c r="C147">
        <v>-159.86000000000001</v>
      </c>
      <c r="D147">
        <v>-14.66</v>
      </c>
      <c r="E147">
        <v>-160.44999999999999</v>
      </c>
      <c r="F147">
        <f>_10sept_0_all[[#This Row],[H_mag]]-26</f>
        <v>-40.64</v>
      </c>
      <c r="G147">
        <f>_10sept_0_all[[#This Row],[V_mag]]-26</f>
        <v>-40.659999999999997</v>
      </c>
    </row>
    <row r="148" spans="1:7" x14ac:dyDescent="0.25">
      <c r="A148">
        <v>-35</v>
      </c>
      <c r="B148">
        <v>-14.33</v>
      </c>
      <c r="C148">
        <v>-149.87</v>
      </c>
      <c r="D148">
        <v>-14.32</v>
      </c>
      <c r="E148">
        <v>-149.97999999999999</v>
      </c>
      <c r="F148">
        <f>_10sept_0_all[[#This Row],[H_mag]]-26</f>
        <v>-40.33</v>
      </c>
      <c r="G148">
        <f>_10sept_0_all[[#This Row],[V_mag]]-26</f>
        <v>-40.32</v>
      </c>
    </row>
    <row r="149" spans="1:7" x14ac:dyDescent="0.25">
      <c r="A149">
        <v>-34</v>
      </c>
      <c r="B149">
        <v>-13.96</v>
      </c>
      <c r="C149">
        <v>-139.43</v>
      </c>
      <c r="D149">
        <v>-13.95</v>
      </c>
      <c r="E149">
        <v>-139.77000000000001</v>
      </c>
      <c r="F149">
        <f>_10sept_0_all[[#This Row],[H_mag]]-26</f>
        <v>-39.96</v>
      </c>
      <c r="G149">
        <f>_10sept_0_all[[#This Row],[V_mag]]-26</f>
        <v>-39.950000000000003</v>
      </c>
    </row>
    <row r="150" spans="1:7" x14ac:dyDescent="0.25">
      <c r="A150">
        <v>-33</v>
      </c>
      <c r="B150">
        <v>-13.57</v>
      </c>
      <c r="C150">
        <v>-129.25</v>
      </c>
      <c r="D150">
        <v>-13.57</v>
      </c>
      <c r="E150">
        <v>-129.18</v>
      </c>
      <c r="F150">
        <f>_10sept_0_all[[#This Row],[H_mag]]-26</f>
        <v>-39.57</v>
      </c>
      <c r="G150">
        <f>_10sept_0_all[[#This Row],[V_mag]]-26</f>
        <v>-39.57</v>
      </c>
    </row>
    <row r="151" spans="1:7" x14ac:dyDescent="0.25">
      <c r="A151">
        <v>-32</v>
      </c>
      <c r="B151">
        <v>-13.14</v>
      </c>
      <c r="C151">
        <v>-119.8</v>
      </c>
      <c r="D151">
        <v>-13.15</v>
      </c>
      <c r="E151">
        <v>-120.12</v>
      </c>
      <c r="F151">
        <f>_10sept_0_all[[#This Row],[H_mag]]-26</f>
        <v>-39.14</v>
      </c>
      <c r="G151">
        <f>_10sept_0_all[[#This Row],[V_mag]]-26</f>
        <v>-39.15</v>
      </c>
    </row>
    <row r="152" spans="1:7" x14ac:dyDescent="0.25">
      <c r="A152">
        <v>-31</v>
      </c>
      <c r="B152">
        <v>-12.68</v>
      </c>
      <c r="C152">
        <v>-109.94</v>
      </c>
      <c r="D152">
        <v>-12.7</v>
      </c>
      <c r="E152">
        <v>-110.25</v>
      </c>
      <c r="F152">
        <f>_10sept_0_all[[#This Row],[H_mag]]-26</f>
        <v>-38.68</v>
      </c>
      <c r="G152">
        <f>_10sept_0_all[[#This Row],[V_mag]]-26</f>
        <v>-38.700000000000003</v>
      </c>
    </row>
    <row r="153" spans="1:7" x14ac:dyDescent="0.25">
      <c r="A153">
        <v>-30</v>
      </c>
      <c r="B153">
        <v>-12.16</v>
      </c>
      <c r="C153">
        <v>-100.58</v>
      </c>
      <c r="D153">
        <v>-12.18</v>
      </c>
      <c r="E153">
        <v>-100.63</v>
      </c>
      <c r="F153">
        <f>_10sept_0_all[[#This Row],[H_mag]]-26</f>
        <v>-38.159999999999997</v>
      </c>
      <c r="G153">
        <f>_10sept_0_all[[#This Row],[V_mag]]-26</f>
        <v>-38.18</v>
      </c>
    </row>
    <row r="154" spans="1:7" x14ac:dyDescent="0.25">
      <c r="A154">
        <v>-29</v>
      </c>
      <c r="B154">
        <v>-11.62</v>
      </c>
      <c r="C154">
        <v>-91.44</v>
      </c>
      <c r="D154">
        <v>-11.63</v>
      </c>
      <c r="E154">
        <v>-91.59</v>
      </c>
      <c r="F154">
        <f>_10sept_0_all[[#This Row],[H_mag]]-26</f>
        <v>-37.619999999999997</v>
      </c>
      <c r="G154">
        <f>_10sept_0_all[[#This Row],[V_mag]]-26</f>
        <v>-37.630000000000003</v>
      </c>
    </row>
    <row r="155" spans="1:7" x14ac:dyDescent="0.25">
      <c r="A155">
        <v>-28</v>
      </c>
      <c r="B155">
        <v>-11.04</v>
      </c>
      <c r="C155">
        <v>-82.61</v>
      </c>
      <c r="D155">
        <v>-11.04</v>
      </c>
      <c r="E155">
        <v>-82.58</v>
      </c>
      <c r="F155">
        <f>_10sept_0_all[[#This Row],[H_mag]]-26</f>
        <v>-37.04</v>
      </c>
      <c r="G155">
        <f>_10sept_0_all[[#This Row],[V_mag]]-26</f>
        <v>-37.04</v>
      </c>
    </row>
    <row r="156" spans="1:7" x14ac:dyDescent="0.25">
      <c r="A156">
        <v>-27</v>
      </c>
      <c r="B156">
        <v>-10.44</v>
      </c>
      <c r="C156">
        <v>-74.17</v>
      </c>
      <c r="D156">
        <v>-10.43</v>
      </c>
      <c r="E156">
        <v>-74.22</v>
      </c>
      <c r="F156">
        <f>_10sept_0_all[[#This Row],[H_mag]]-26</f>
        <v>-36.44</v>
      </c>
      <c r="G156">
        <f>_10sept_0_all[[#This Row],[V_mag]]-26</f>
        <v>-36.43</v>
      </c>
    </row>
    <row r="157" spans="1:7" x14ac:dyDescent="0.25">
      <c r="A157">
        <v>-26</v>
      </c>
      <c r="B157">
        <v>-9.7899999999999991</v>
      </c>
      <c r="C157">
        <v>-66.02</v>
      </c>
      <c r="D157">
        <v>-9.7899999999999991</v>
      </c>
      <c r="E157">
        <v>-66.180000000000007</v>
      </c>
      <c r="F157">
        <f>_10sept_0_all[[#This Row],[H_mag]]-26</f>
        <v>-35.79</v>
      </c>
      <c r="G157">
        <f>_10sept_0_all[[#This Row],[V_mag]]-26</f>
        <v>-35.79</v>
      </c>
    </row>
    <row r="158" spans="1:7" x14ac:dyDescent="0.25">
      <c r="A158">
        <v>-25</v>
      </c>
      <c r="B158">
        <v>-9.15</v>
      </c>
      <c r="C158">
        <v>-58.62</v>
      </c>
      <c r="D158">
        <v>-9.15</v>
      </c>
      <c r="E158">
        <v>-58.3</v>
      </c>
      <c r="F158">
        <f>_10sept_0_all[[#This Row],[H_mag]]-26</f>
        <v>-35.15</v>
      </c>
      <c r="G158">
        <f>_10sept_0_all[[#This Row],[V_mag]]-26</f>
        <v>-35.15</v>
      </c>
    </row>
    <row r="159" spans="1:7" x14ac:dyDescent="0.25">
      <c r="A159">
        <v>-24</v>
      </c>
      <c r="B159">
        <v>-8.52</v>
      </c>
      <c r="C159">
        <v>-51.65</v>
      </c>
      <c r="D159">
        <v>-8.5299999999999994</v>
      </c>
      <c r="E159">
        <v>-51.64</v>
      </c>
      <c r="F159">
        <f>_10sept_0_all[[#This Row],[H_mag]]-26</f>
        <v>-34.519999999999996</v>
      </c>
      <c r="G159">
        <f>_10sept_0_all[[#This Row],[V_mag]]-26</f>
        <v>-34.53</v>
      </c>
    </row>
    <row r="160" spans="1:7" x14ac:dyDescent="0.25">
      <c r="A160">
        <v>-23</v>
      </c>
      <c r="B160">
        <v>-7.91</v>
      </c>
      <c r="C160">
        <v>-45.23</v>
      </c>
      <c r="D160">
        <v>-7.9</v>
      </c>
      <c r="E160">
        <v>-45.03</v>
      </c>
      <c r="F160">
        <f>_10sept_0_all[[#This Row],[H_mag]]-26</f>
        <v>-33.909999999999997</v>
      </c>
      <c r="G160">
        <f>_10sept_0_all[[#This Row],[V_mag]]-26</f>
        <v>-33.9</v>
      </c>
    </row>
    <row r="161" spans="1:7" x14ac:dyDescent="0.25">
      <c r="A161">
        <v>-22</v>
      </c>
      <c r="B161">
        <v>-7.27</v>
      </c>
      <c r="C161">
        <v>-39.17</v>
      </c>
      <c r="D161">
        <v>-7.26</v>
      </c>
      <c r="E161">
        <v>-39.200000000000003</v>
      </c>
      <c r="F161">
        <f>_10sept_0_all[[#This Row],[H_mag]]-26</f>
        <v>-33.269999999999996</v>
      </c>
      <c r="G161">
        <f>_10sept_0_all[[#This Row],[V_mag]]-26</f>
        <v>-33.26</v>
      </c>
    </row>
    <row r="162" spans="1:7" x14ac:dyDescent="0.25">
      <c r="A162">
        <v>-21</v>
      </c>
      <c r="B162">
        <v>-6.66</v>
      </c>
      <c r="C162">
        <v>-33.29</v>
      </c>
      <c r="D162">
        <v>-6.67</v>
      </c>
      <c r="E162">
        <v>-33.119999999999997</v>
      </c>
      <c r="F162">
        <f>_10sept_0_all[[#This Row],[H_mag]]-26</f>
        <v>-32.659999999999997</v>
      </c>
      <c r="G162">
        <f>_10sept_0_all[[#This Row],[V_mag]]-26</f>
        <v>-32.67</v>
      </c>
    </row>
    <row r="163" spans="1:7" x14ac:dyDescent="0.25">
      <c r="A163">
        <v>-20</v>
      </c>
      <c r="B163">
        <v>-6.09</v>
      </c>
      <c r="C163">
        <v>-28.08</v>
      </c>
      <c r="D163">
        <v>-6.09</v>
      </c>
      <c r="E163">
        <v>-28.13</v>
      </c>
      <c r="F163">
        <f>_10sept_0_all[[#This Row],[H_mag]]-26</f>
        <v>-32.090000000000003</v>
      </c>
      <c r="G163">
        <f>_10sept_0_all[[#This Row],[V_mag]]-26</f>
        <v>-32.090000000000003</v>
      </c>
    </row>
    <row r="164" spans="1:7" x14ac:dyDescent="0.25">
      <c r="A164">
        <v>-19</v>
      </c>
      <c r="B164">
        <v>-5.53</v>
      </c>
      <c r="C164">
        <v>-23.74</v>
      </c>
      <c r="D164">
        <v>-5.53</v>
      </c>
      <c r="E164">
        <v>-23.64</v>
      </c>
      <c r="F164">
        <f>_10sept_0_all[[#This Row],[H_mag]]-26</f>
        <v>-31.53</v>
      </c>
      <c r="G164">
        <f>_10sept_0_all[[#This Row],[V_mag]]-26</f>
        <v>-31.53</v>
      </c>
    </row>
    <row r="165" spans="1:7" x14ac:dyDescent="0.25">
      <c r="A165">
        <v>-18</v>
      </c>
      <c r="B165">
        <v>-4.97</v>
      </c>
      <c r="C165">
        <v>-18.91</v>
      </c>
      <c r="D165">
        <v>-4.9800000000000004</v>
      </c>
      <c r="E165">
        <v>-18.7</v>
      </c>
      <c r="F165">
        <f>_10sept_0_all[[#This Row],[H_mag]]-26</f>
        <v>-30.97</v>
      </c>
      <c r="G165">
        <f>_10sept_0_all[[#This Row],[V_mag]]-26</f>
        <v>-30.98</v>
      </c>
    </row>
    <row r="166" spans="1:7" x14ac:dyDescent="0.25">
      <c r="A166">
        <v>-17</v>
      </c>
      <c r="B166">
        <v>-4.45</v>
      </c>
      <c r="C166">
        <v>-14.81</v>
      </c>
      <c r="D166">
        <v>-4.45</v>
      </c>
      <c r="E166">
        <v>-14.62</v>
      </c>
      <c r="F166">
        <f>_10sept_0_all[[#This Row],[H_mag]]-26</f>
        <v>-30.45</v>
      </c>
      <c r="G166">
        <f>_10sept_0_all[[#This Row],[V_mag]]-26</f>
        <v>-30.45</v>
      </c>
    </row>
    <row r="167" spans="1:7" x14ac:dyDescent="0.25">
      <c r="A167">
        <v>-16</v>
      </c>
      <c r="B167">
        <v>-3.96</v>
      </c>
      <c r="C167">
        <v>-11.01</v>
      </c>
      <c r="D167">
        <v>-3.96</v>
      </c>
      <c r="E167">
        <v>-10.83</v>
      </c>
      <c r="F167">
        <f>_10sept_0_all[[#This Row],[H_mag]]-26</f>
        <v>-29.96</v>
      </c>
      <c r="G167">
        <f>_10sept_0_all[[#This Row],[V_mag]]-26</f>
        <v>-29.96</v>
      </c>
    </row>
    <row r="168" spans="1:7" x14ac:dyDescent="0.25">
      <c r="A168">
        <v>-15</v>
      </c>
      <c r="B168">
        <v>-3.49</v>
      </c>
      <c r="C168">
        <v>-7.66</v>
      </c>
      <c r="D168">
        <v>-3.49</v>
      </c>
      <c r="E168">
        <v>-7.51</v>
      </c>
      <c r="F168">
        <f>_10sept_0_all[[#This Row],[H_mag]]-26</f>
        <v>-29.490000000000002</v>
      </c>
      <c r="G168">
        <f>_10sept_0_all[[#This Row],[V_mag]]-26</f>
        <v>-29.490000000000002</v>
      </c>
    </row>
    <row r="169" spans="1:7" x14ac:dyDescent="0.25">
      <c r="A169">
        <v>-14</v>
      </c>
      <c r="B169">
        <v>-3.03</v>
      </c>
      <c r="C169">
        <v>-4.6500000000000004</v>
      </c>
      <c r="D169">
        <v>-3.04</v>
      </c>
      <c r="E169">
        <v>-4.7</v>
      </c>
      <c r="F169">
        <f>_10sept_0_all[[#This Row],[H_mag]]-26</f>
        <v>-29.03</v>
      </c>
      <c r="G169">
        <f>_10sept_0_all[[#This Row],[V_mag]]-26</f>
        <v>-29.04</v>
      </c>
    </row>
    <row r="170" spans="1:7" x14ac:dyDescent="0.25">
      <c r="A170">
        <v>-13</v>
      </c>
      <c r="B170">
        <v>-2.62</v>
      </c>
      <c r="C170">
        <v>-2.2599999999999998</v>
      </c>
      <c r="D170">
        <v>-2.62</v>
      </c>
      <c r="E170">
        <v>-2.17</v>
      </c>
      <c r="F170">
        <f>_10sept_0_all[[#This Row],[H_mag]]-26</f>
        <v>-28.62</v>
      </c>
      <c r="G170">
        <f>_10sept_0_all[[#This Row],[V_mag]]-26</f>
        <v>-28.62</v>
      </c>
    </row>
    <row r="171" spans="1:7" x14ac:dyDescent="0.25">
      <c r="A171">
        <v>-12</v>
      </c>
      <c r="B171">
        <v>-2.23</v>
      </c>
      <c r="C171">
        <v>-0.19</v>
      </c>
      <c r="D171">
        <v>-2.23</v>
      </c>
      <c r="E171">
        <v>-0.05</v>
      </c>
      <c r="F171">
        <f>_10sept_0_all[[#This Row],[H_mag]]-26</f>
        <v>-28.23</v>
      </c>
      <c r="G171">
        <f>_10sept_0_all[[#This Row],[V_mag]]-26</f>
        <v>-28.23</v>
      </c>
    </row>
    <row r="172" spans="1:7" x14ac:dyDescent="0.25">
      <c r="A172">
        <v>-11</v>
      </c>
      <c r="B172">
        <v>-1.87</v>
      </c>
      <c r="C172">
        <v>1.65</v>
      </c>
      <c r="D172">
        <v>-1.87</v>
      </c>
      <c r="E172">
        <v>1.6</v>
      </c>
      <c r="F172">
        <f>_10sept_0_all[[#This Row],[H_mag]]-26</f>
        <v>-27.87</v>
      </c>
      <c r="G172">
        <f>_10sept_0_all[[#This Row],[V_mag]]-26</f>
        <v>-27.87</v>
      </c>
    </row>
    <row r="173" spans="1:7" x14ac:dyDescent="0.25">
      <c r="A173">
        <v>-10</v>
      </c>
      <c r="B173">
        <v>-1.53</v>
      </c>
      <c r="C173">
        <v>3.14</v>
      </c>
      <c r="D173">
        <v>-1.53</v>
      </c>
      <c r="E173">
        <v>2.95</v>
      </c>
      <c r="F173">
        <f>_10sept_0_all[[#This Row],[H_mag]]-26</f>
        <v>-27.53</v>
      </c>
      <c r="G173">
        <f>_10sept_0_all[[#This Row],[V_mag]]-26</f>
        <v>-27.53</v>
      </c>
    </row>
    <row r="174" spans="1:7" x14ac:dyDescent="0.25">
      <c r="A174">
        <v>-9</v>
      </c>
      <c r="B174">
        <v>-1.23</v>
      </c>
      <c r="C174">
        <v>4.51</v>
      </c>
      <c r="D174">
        <v>-1.23</v>
      </c>
      <c r="E174">
        <v>4.43</v>
      </c>
      <c r="F174">
        <f>_10sept_0_all[[#This Row],[H_mag]]-26</f>
        <v>-27.23</v>
      </c>
      <c r="G174">
        <f>_10sept_0_all[[#This Row],[V_mag]]-26</f>
        <v>-27.23</v>
      </c>
    </row>
    <row r="175" spans="1:7" x14ac:dyDescent="0.25">
      <c r="A175">
        <v>-8</v>
      </c>
      <c r="B175">
        <v>-0.96</v>
      </c>
      <c r="C175">
        <v>5.35</v>
      </c>
      <c r="D175">
        <v>-0.96</v>
      </c>
      <c r="E175">
        <v>5.32</v>
      </c>
      <c r="F175">
        <f>_10sept_0_all[[#This Row],[H_mag]]-26</f>
        <v>-26.96</v>
      </c>
      <c r="G175">
        <f>_10sept_0_all[[#This Row],[V_mag]]-26</f>
        <v>-26.96</v>
      </c>
    </row>
    <row r="176" spans="1:7" x14ac:dyDescent="0.25">
      <c r="A176">
        <v>-7</v>
      </c>
      <c r="B176">
        <v>-0.72</v>
      </c>
      <c r="C176">
        <v>5.99</v>
      </c>
      <c r="D176">
        <v>-0.72</v>
      </c>
      <c r="E176">
        <v>6.06</v>
      </c>
      <c r="F176">
        <f>_10sept_0_all[[#This Row],[H_mag]]-26</f>
        <v>-26.72</v>
      </c>
      <c r="G176">
        <f>_10sept_0_all[[#This Row],[V_mag]]-26</f>
        <v>-26.72</v>
      </c>
    </row>
    <row r="177" spans="1:7" x14ac:dyDescent="0.25">
      <c r="A177">
        <v>-6</v>
      </c>
      <c r="B177">
        <v>-0.51</v>
      </c>
      <c r="C177">
        <v>6.43</v>
      </c>
      <c r="D177">
        <v>-0.51</v>
      </c>
      <c r="E177">
        <v>6.37</v>
      </c>
      <c r="F177">
        <f>_10sept_0_all[[#This Row],[H_mag]]-26</f>
        <v>-26.51</v>
      </c>
      <c r="G177">
        <f>_10sept_0_all[[#This Row],[V_mag]]-26</f>
        <v>-26.51</v>
      </c>
    </row>
    <row r="178" spans="1:7" x14ac:dyDescent="0.25">
      <c r="A178">
        <v>-5</v>
      </c>
      <c r="B178">
        <v>-0.33</v>
      </c>
      <c r="C178">
        <v>6.43</v>
      </c>
      <c r="D178">
        <v>-0.33</v>
      </c>
      <c r="E178">
        <v>6.35</v>
      </c>
      <c r="F178">
        <f>_10sept_0_all[[#This Row],[H_mag]]-26</f>
        <v>-26.33</v>
      </c>
      <c r="G178">
        <f>_10sept_0_all[[#This Row],[V_mag]]-26</f>
        <v>-26.33</v>
      </c>
    </row>
    <row r="179" spans="1:7" x14ac:dyDescent="0.25">
      <c r="A179">
        <v>-4</v>
      </c>
      <c r="B179">
        <v>-0.2</v>
      </c>
      <c r="C179">
        <v>6.15</v>
      </c>
      <c r="D179">
        <v>-0.19</v>
      </c>
      <c r="E179">
        <v>5.99</v>
      </c>
      <c r="F179">
        <f>_10sept_0_all[[#This Row],[H_mag]]-26</f>
        <v>-26.2</v>
      </c>
      <c r="G179">
        <f>_10sept_0_all[[#This Row],[V_mag]]-26</f>
        <v>-26.19</v>
      </c>
    </row>
    <row r="180" spans="1:7" x14ac:dyDescent="0.25">
      <c r="A180">
        <v>-3</v>
      </c>
      <c r="B180">
        <v>-0.1</v>
      </c>
      <c r="C180">
        <v>5.86</v>
      </c>
      <c r="D180">
        <v>-0.09</v>
      </c>
      <c r="E180">
        <v>5.73</v>
      </c>
      <c r="F180">
        <f>_10sept_0_all[[#This Row],[H_mag]]-26</f>
        <v>-26.1</v>
      </c>
      <c r="G180">
        <f>_10sept_0_all[[#This Row],[V_mag]]-26</f>
        <v>-26.09</v>
      </c>
    </row>
    <row r="181" spans="1:7" x14ac:dyDescent="0.25">
      <c r="A181">
        <v>-2</v>
      </c>
      <c r="B181">
        <v>-0.03</v>
      </c>
      <c r="C181">
        <v>5.16</v>
      </c>
      <c r="D181">
        <v>-0.03</v>
      </c>
      <c r="E181">
        <v>5.01</v>
      </c>
      <c r="F181">
        <f>_10sept_0_all[[#This Row],[H_mag]]-26</f>
        <v>-26.03</v>
      </c>
      <c r="G181">
        <f>_10sept_0_all[[#This Row],[V_mag]]-26</f>
        <v>-26.03</v>
      </c>
    </row>
    <row r="182" spans="1:7" x14ac:dyDescent="0.25">
      <c r="A182">
        <v>-1</v>
      </c>
      <c r="B182">
        <v>-0.01</v>
      </c>
      <c r="C182">
        <v>4.18</v>
      </c>
      <c r="D182">
        <v>0</v>
      </c>
      <c r="E182">
        <v>4.08</v>
      </c>
      <c r="F182">
        <f>_10sept_0_all[[#This Row],[H_mag]]-26</f>
        <v>-26.01</v>
      </c>
      <c r="G182">
        <f>_10sept_0_all[[#This Row],[V_mag]]-26</f>
        <v>-26</v>
      </c>
    </row>
    <row r="183" spans="1:7" x14ac:dyDescent="0.25">
      <c r="A183">
        <v>0</v>
      </c>
      <c r="B183">
        <v>-0.02</v>
      </c>
      <c r="C183">
        <v>3.2</v>
      </c>
      <c r="D183">
        <v>-0.02</v>
      </c>
      <c r="E183">
        <v>3.02</v>
      </c>
      <c r="F183">
        <f>_10sept_0_all[[#This Row],[H_mag]]-26</f>
        <v>-26.02</v>
      </c>
      <c r="G183">
        <f>_10sept_0_all[[#This Row],[V_mag]]-26</f>
        <v>-26.02</v>
      </c>
    </row>
    <row r="184" spans="1:7" x14ac:dyDescent="0.25">
      <c r="A184">
        <v>1</v>
      </c>
      <c r="B184">
        <v>-7.0000000000000007E-2</v>
      </c>
      <c r="C184">
        <v>1.64</v>
      </c>
      <c r="D184">
        <v>-7.0000000000000007E-2</v>
      </c>
      <c r="E184">
        <v>1.51</v>
      </c>
      <c r="F184">
        <f>_10sept_0_all[[#This Row],[H_mag]]-26</f>
        <v>-26.07</v>
      </c>
      <c r="G184">
        <f>_10sept_0_all[[#This Row],[V_mag]]-26</f>
        <v>-26.07</v>
      </c>
    </row>
    <row r="185" spans="1:7" x14ac:dyDescent="0.25">
      <c r="A185">
        <v>2</v>
      </c>
      <c r="B185">
        <v>-0.16</v>
      </c>
      <c r="C185">
        <v>-0.05</v>
      </c>
      <c r="D185">
        <v>-0.16</v>
      </c>
      <c r="E185">
        <v>-0.13</v>
      </c>
      <c r="F185">
        <f>_10sept_0_all[[#This Row],[H_mag]]-26</f>
        <v>-26.16</v>
      </c>
      <c r="G185">
        <f>_10sept_0_all[[#This Row],[V_mag]]-26</f>
        <v>-26.16</v>
      </c>
    </row>
    <row r="186" spans="1:7" x14ac:dyDescent="0.25">
      <c r="A186">
        <v>3</v>
      </c>
      <c r="B186">
        <v>-0.27</v>
      </c>
      <c r="C186">
        <v>-2.06</v>
      </c>
      <c r="D186">
        <v>-0.27</v>
      </c>
      <c r="E186">
        <v>-2.04</v>
      </c>
      <c r="F186">
        <f>_10sept_0_all[[#This Row],[H_mag]]-26</f>
        <v>-26.27</v>
      </c>
      <c r="G186">
        <f>_10sept_0_all[[#This Row],[V_mag]]-26</f>
        <v>-26.27</v>
      </c>
    </row>
    <row r="187" spans="1:7" x14ac:dyDescent="0.25">
      <c r="A187">
        <v>4</v>
      </c>
      <c r="B187">
        <v>-0.4</v>
      </c>
      <c r="C187">
        <v>-4.78</v>
      </c>
      <c r="D187">
        <v>-0.41</v>
      </c>
      <c r="E187">
        <v>-4.5199999999999996</v>
      </c>
      <c r="F187">
        <f>_10sept_0_all[[#This Row],[H_mag]]-26</f>
        <v>-26.4</v>
      </c>
      <c r="G187">
        <f>_10sept_0_all[[#This Row],[V_mag]]-26</f>
        <v>-26.41</v>
      </c>
    </row>
    <row r="188" spans="1:7" x14ac:dyDescent="0.25">
      <c r="A188">
        <v>5</v>
      </c>
      <c r="B188">
        <v>-0.57999999999999996</v>
      </c>
      <c r="C188">
        <v>-6.96</v>
      </c>
      <c r="D188">
        <v>-0.59</v>
      </c>
      <c r="E188">
        <v>-6.89</v>
      </c>
      <c r="F188">
        <f>_10sept_0_all[[#This Row],[H_mag]]-26</f>
        <v>-26.58</v>
      </c>
      <c r="G188">
        <f>_10sept_0_all[[#This Row],[V_mag]]-26</f>
        <v>-26.59</v>
      </c>
    </row>
    <row r="189" spans="1:7" x14ac:dyDescent="0.25">
      <c r="A189">
        <v>6</v>
      </c>
      <c r="B189">
        <v>-0.78</v>
      </c>
      <c r="C189">
        <v>-9.81</v>
      </c>
      <c r="D189">
        <v>-0.78</v>
      </c>
      <c r="E189">
        <v>-9.8000000000000007</v>
      </c>
      <c r="F189">
        <f>_10sept_0_all[[#This Row],[H_mag]]-26</f>
        <v>-26.78</v>
      </c>
      <c r="G189">
        <f>_10sept_0_all[[#This Row],[V_mag]]-26</f>
        <v>-26.78</v>
      </c>
    </row>
    <row r="190" spans="1:7" x14ac:dyDescent="0.25">
      <c r="A190">
        <v>7</v>
      </c>
      <c r="B190">
        <v>-1.02</v>
      </c>
      <c r="C190">
        <v>-12.93</v>
      </c>
      <c r="D190">
        <v>-1.02</v>
      </c>
      <c r="E190">
        <v>-12.95</v>
      </c>
      <c r="F190">
        <f>_10sept_0_all[[#This Row],[H_mag]]-26</f>
        <v>-27.02</v>
      </c>
      <c r="G190">
        <f>_10sept_0_all[[#This Row],[V_mag]]-26</f>
        <v>-27.02</v>
      </c>
    </row>
    <row r="191" spans="1:7" x14ac:dyDescent="0.25">
      <c r="A191">
        <v>8</v>
      </c>
      <c r="B191">
        <v>-1.3</v>
      </c>
      <c r="C191">
        <v>-16.04</v>
      </c>
      <c r="D191">
        <v>-1.3</v>
      </c>
      <c r="E191">
        <v>-15.93</v>
      </c>
      <c r="F191">
        <f>_10sept_0_all[[#This Row],[H_mag]]-26</f>
        <v>-27.3</v>
      </c>
      <c r="G191">
        <f>_10sept_0_all[[#This Row],[V_mag]]-26</f>
        <v>-27.3</v>
      </c>
    </row>
    <row r="192" spans="1:7" x14ac:dyDescent="0.25">
      <c r="A192">
        <v>9</v>
      </c>
      <c r="B192">
        <v>-1.61</v>
      </c>
      <c r="C192">
        <v>-19.43</v>
      </c>
      <c r="D192">
        <v>-1.63</v>
      </c>
      <c r="E192">
        <v>-19.350000000000001</v>
      </c>
      <c r="F192">
        <f>_10sept_0_all[[#This Row],[H_mag]]-26</f>
        <v>-27.61</v>
      </c>
      <c r="G192">
        <f>_10sept_0_all[[#This Row],[V_mag]]-26</f>
        <v>-27.63</v>
      </c>
    </row>
    <row r="193" spans="1:7" x14ac:dyDescent="0.25">
      <c r="A193">
        <v>10</v>
      </c>
      <c r="B193">
        <v>-1.99</v>
      </c>
      <c r="C193">
        <v>-23.13</v>
      </c>
      <c r="D193">
        <v>-1.99</v>
      </c>
      <c r="E193">
        <v>-23.02</v>
      </c>
      <c r="F193">
        <f>_10sept_0_all[[#This Row],[H_mag]]-26</f>
        <v>-27.99</v>
      </c>
      <c r="G193">
        <f>_10sept_0_all[[#This Row],[V_mag]]-26</f>
        <v>-27.99</v>
      </c>
    </row>
    <row r="194" spans="1:7" x14ac:dyDescent="0.25">
      <c r="A194">
        <v>11</v>
      </c>
      <c r="B194">
        <v>-2.39</v>
      </c>
      <c r="C194">
        <v>-27.12</v>
      </c>
      <c r="D194">
        <v>-2.4</v>
      </c>
      <c r="E194">
        <v>-27.28</v>
      </c>
      <c r="F194">
        <f>_10sept_0_all[[#This Row],[H_mag]]-26</f>
        <v>-28.39</v>
      </c>
      <c r="G194">
        <f>_10sept_0_all[[#This Row],[V_mag]]-26</f>
        <v>-28.4</v>
      </c>
    </row>
    <row r="195" spans="1:7" x14ac:dyDescent="0.25">
      <c r="A195">
        <v>12</v>
      </c>
      <c r="B195">
        <v>-2.84</v>
      </c>
      <c r="C195">
        <v>-31.38</v>
      </c>
      <c r="D195">
        <v>-2.83</v>
      </c>
      <c r="E195">
        <v>-31.34</v>
      </c>
      <c r="F195">
        <f>_10sept_0_all[[#This Row],[H_mag]]-26</f>
        <v>-28.84</v>
      </c>
      <c r="G195">
        <f>_10sept_0_all[[#This Row],[V_mag]]-26</f>
        <v>-28.83</v>
      </c>
    </row>
    <row r="196" spans="1:7" x14ac:dyDescent="0.25">
      <c r="A196">
        <v>13</v>
      </c>
      <c r="B196">
        <v>-3.26</v>
      </c>
      <c r="C196">
        <v>-36.950000000000003</v>
      </c>
      <c r="D196">
        <v>-3.27</v>
      </c>
      <c r="E196">
        <v>-36.880000000000003</v>
      </c>
      <c r="F196">
        <f>_10sept_0_all[[#This Row],[H_mag]]-26</f>
        <v>-29.259999999999998</v>
      </c>
      <c r="G196">
        <f>_10sept_0_all[[#This Row],[V_mag]]-26</f>
        <v>-29.27</v>
      </c>
    </row>
    <row r="197" spans="1:7" x14ac:dyDescent="0.25">
      <c r="A197">
        <v>14</v>
      </c>
      <c r="B197">
        <v>-3.79</v>
      </c>
      <c r="C197">
        <v>-41.67</v>
      </c>
      <c r="D197">
        <v>-3.8</v>
      </c>
      <c r="E197">
        <v>-41.7</v>
      </c>
      <c r="F197">
        <f>_10sept_0_all[[#This Row],[H_mag]]-26</f>
        <v>-29.79</v>
      </c>
      <c r="G197">
        <f>_10sept_0_all[[#This Row],[V_mag]]-26</f>
        <v>-29.8</v>
      </c>
    </row>
    <row r="198" spans="1:7" x14ac:dyDescent="0.25">
      <c r="A198">
        <v>15</v>
      </c>
      <c r="B198">
        <v>-4.37</v>
      </c>
      <c r="C198">
        <v>-46.52</v>
      </c>
      <c r="D198">
        <v>-4.38</v>
      </c>
      <c r="E198">
        <v>-46.61</v>
      </c>
      <c r="F198">
        <f>_10sept_0_all[[#This Row],[H_mag]]-26</f>
        <v>-30.37</v>
      </c>
      <c r="G198">
        <f>_10sept_0_all[[#This Row],[V_mag]]-26</f>
        <v>-30.38</v>
      </c>
    </row>
    <row r="199" spans="1:7" x14ac:dyDescent="0.25">
      <c r="A199">
        <v>16</v>
      </c>
      <c r="B199">
        <v>-5</v>
      </c>
      <c r="C199">
        <v>-51.21</v>
      </c>
      <c r="D199">
        <v>-5.01</v>
      </c>
      <c r="E199">
        <v>-51.25</v>
      </c>
      <c r="F199">
        <f>_10sept_0_all[[#This Row],[H_mag]]-26</f>
        <v>-31</v>
      </c>
      <c r="G199">
        <f>_10sept_0_all[[#This Row],[V_mag]]-26</f>
        <v>-31.009999999999998</v>
      </c>
    </row>
    <row r="200" spans="1:7" x14ac:dyDescent="0.25">
      <c r="A200">
        <v>17</v>
      </c>
      <c r="B200">
        <v>-5.67</v>
      </c>
      <c r="C200">
        <v>-55.63</v>
      </c>
      <c r="D200">
        <v>-5.68</v>
      </c>
      <c r="E200">
        <v>-55.85</v>
      </c>
      <c r="F200">
        <f>_10sept_0_all[[#This Row],[H_mag]]-26</f>
        <v>-31.67</v>
      </c>
      <c r="G200">
        <f>_10sept_0_all[[#This Row],[V_mag]]-26</f>
        <v>-31.68</v>
      </c>
    </row>
    <row r="201" spans="1:7" x14ac:dyDescent="0.25">
      <c r="A201">
        <v>18</v>
      </c>
      <c r="B201">
        <v>-6.4</v>
      </c>
      <c r="C201">
        <v>-61.33</v>
      </c>
      <c r="D201">
        <v>-6.4</v>
      </c>
      <c r="E201">
        <v>-61.38</v>
      </c>
      <c r="F201">
        <f>_10sept_0_all[[#This Row],[H_mag]]-26</f>
        <v>-32.4</v>
      </c>
      <c r="G201">
        <f>_10sept_0_all[[#This Row],[V_mag]]-26</f>
        <v>-32.4</v>
      </c>
    </row>
    <row r="202" spans="1:7" x14ac:dyDescent="0.25">
      <c r="A202">
        <v>19</v>
      </c>
      <c r="B202">
        <v>-7.17</v>
      </c>
      <c r="C202">
        <v>-66.66</v>
      </c>
      <c r="D202">
        <v>-7.17</v>
      </c>
      <c r="E202">
        <v>-66.650000000000006</v>
      </c>
      <c r="F202">
        <f>_10sept_0_all[[#This Row],[H_mag]]-26</f>
        <v>-33.17</v>
      </c>
      <c r="G202">
        <f>_10sept_0_all[[#This Row],[V_mag]]-26</f>
        <v>-33.17</v>
      </c>
    </row>
    <row r="203" spans="1:7" x14ac:dyDescent="0.25">
      <c r="A203">
        <v>20</v>
      </c>
      <c r="B203">
        <v>-8.01</v>
      </c>
      <c r="C203">
        <v>-72.209999999999994</v>
      </c>
      <c r="D203">
        <v>-8.01</v>
      </c>
      <c r="E203">
        <v>-72.56</v>
      </c>
      <c r="F203">
        <f>_10sept_0_all[[#This Row],[H_mag]]-26</f>
        <v>-34.01</v>
      </c>
      <c r="G203">
        <f>_10sept_0_all[[#This Row],[V_mag]]-26</f>
        <v>-34.01</v>
      </c>
    </row>
    <row r="204" spans="1:7" x14ac:dyDescent="0.25">
      <c r="A204">
        <v>21</v>
      </c>
      <c r="B204">
        <v>-8.8699999999999992</v>
      </c>
      <c r="C204">
        <v>-78.23</v>
      </c>
      <c r="D204">
        <v>-8.9</v>
      </c>
      <c r="E204">
        <v>-78.34</v>
      </c>
      <c r="F204">
        <f>_10sept_0_all[[#This Row],[H_mag]]-26</f>
        <v>-34.869999999999997</v>
      </c>
      <c r="G204">
        <f>_10sept_0_all[[#This Row],[V_mag]]-26</f>
        <v>-34.9</v>
      </c>
    </row>
    <row r="205" spans="1:7" x14ac:dyDescent="0.25">
      <c r="A205">
        <v>22</v>
      </c>
      <c r="B205">
        <v>-9.85</v>
      </c>
      <c r="C205">
        <v>-84.14</v>
      </c>
      <c r="D205">
        <v>-9.8699999999999992</v>
      </c>
      <c r="E205">
        <v>-84.14</v>
      </c>
      <c r="F205">
        <f>_10sept_0_all[[#This Row],[H_mag]]-26</f>
        <v>-35.85</v>
      </c>
      <c r="G205">
        <f>_10sept_0_all[[#This Row],[V_mag]]-26</f>
        <v>-35.869999999999997</v>
      </c>
    </row>
    <row r="206" spans="1:7" x14ac:dyDescent="0.25">
      <c r="A206">
        <v>23</v>
      </c>
      <c r="B206">
        <v>-10.88</v>
      </c>
      <c r="C206">
        <v>-89.91</v>
      </c>
      <c r="D206">
        <v>-10.9</v>
      </c>
      <c r="E206">
        <v>-90.22</v>
      </c>
      <c r="F206">
        <f>_10sept_0_all[[#This Row],[H_mag]]-26</f>
        <v>-36.880000000000003</v>
      </c>
      <c r="G206">
        <f>_10sept_0_all[[#This Row],[V_mag]]-26</f>
        <v>-36.9</v>
      </c>
    </row>
    <row r="207" spans="1:7" x14ac:dyDescent="0.25">
      <c r="A207">
        <v>24</v>
      </c>
      <c r="B207">
        <v>-11.96</v>
      </c>
      <c r="C207">
        <v>-95.64</v>
      </c>
      <c r="D207">
        <v>-11.96</v>
      </c>
      <c r="E207">
        <v>-95.71</v>
      </c>
      <c r="F207">
        <f>_10sept_0_all[[#This Row],[H_mag]]-26</f>
        <v>-37.96</v>
      </c>
      <c r="G207">
        <f>_10sept_0_all[[#This Row],[V_mag]]-26</f>
        <v>-37.96</v>
      </c>
    </row>
    <row r="208" spans="1:7" x14ac:dyDescent="0.25">
      <c r="A208">
        <v>25</v>
      </c>
      <c r="B208">
        <v>-13.13</v>
      </c>
      <c r="C208">
        <v>-101.64</v>
      </c>
      <c r="D208">
        <v>-13.16</v>
      </c>
      <c r="E208">
        <v>-102.02</v>
      </c>
      <c r="F208">
        <f>_10sept_0_all[[#This Row],[H_mag]]-26</f>
        <v>-39.130000000000003</v>
      </c>
      <c r="G208">
        <f>_10sept_0_all[[#This Row],[V_mag]]-26</f>
        <v>-39.159999999999997</v>
      </c>
    </row>
    <row r="209" spans="1:7" x14ac:dyDescent="0.25">
      <c r="A209">
        <v>26</v>
      </c>
      <c r="B209">
        <v>-14.43</v>
      </c>
      <c r="C209">
        <v>-107.91</v>
      </c>
      <c r="D209">
        <v>-14.43</v>
      </c>
      <c r="E209">
        <v>-107.94</v>
      </c>
      <c r="F209">
        <f>_10sept_0_all[[#This Row],[H_mag]]-26</f>
        <v>-40.43</v>
      </c>
      <c r="G209">
        <f>_10sept_0_all[[#This Row],[V_mag]]-26</f>
        <v>-40.43</v>
      </c>
    </row>
    <row r="210" spans="1:7" x14ac:dyDescent="0.25">
      <c r="A210">
        <v>27</v>
      </c>
      <c r="B210">
        <v>-15.79</v>
      </c>
      <c r="C210">
        <v>-113.92</v>
      </c>
      <c r="D210">
        <v>-15.84</v>
      </c>
      <c r="E210">
        <v>-114.1</v>
      </c>
      <c r="F210">
        <f>_10sept_0_all[[#This Row],[H_mag]]-26</f>
        <v>-41.79</v>
      </c>
      <c r="G210">
        <f>_10sept_0_all[[#This Row],[V_mag]]-26</f>
        <v>-41.84</v>
      </c>
    </row>
    <row r="211" spans="1:7" x14ac:dyDescent="0.25">
      <c r="A211">
        <v>28</v>
      </c>
      <c r="B211">
        <v>-17.3</v>
      </c>
      <c r="C211">
        <v>-120.13</v>
      </c>
      <c r="D211">
        <v>-17.36</v>
      </c>
      <c r="E211">
        <v>-120.37</v>
      </c>
      <c r="F211">
        <f>_10sept_0_all[[#This Row],[H_mag]]-26</f>
        <v>-43.3</v>
      </c>
      <c r="G211">
        <f>_10sept_0_all[[#This Row],[V_mag]]-26</f>
        <v>-43.36</v>
      </c>
    </row>
    <row r="212" spans="1:7" x14ac:dyDescent="0.25">
      <c r="A212">
        <v>29</v>
      </c>
      <c r="B212">
        <v>-18.850000000000001</v>
      </c>
      <c r="C212">
        <v>-126.5</v>
      </c>
      <c r="D212">
        <v>-18.95</v>
      </c>
      <c r="E212">
        <v>-126.82</v>
      </c>
      <c r="F212">
        <f>_10sept_0_all[[#This Row],[H_mag]]-26</f>
        <v>-44.85</v>
      </c>
      <c r="G212">
        <f>_10sept_0_all[[#This Row],[V_mag]]-26</f>
        <v>-44.95</v>
      </c>
    </row>
    <row r="213" spans="1:7" x14ac:dyDescent="0.25">
      <c r="A213">
        <v>30</v>
      </c>
      <c r="B213">
        <v>-20.66</v>
      </c>
      <c r="C213">
        <v>-132.51</v>
      </c>
      <c r="D213">
        <v>-20.64</v>
      </c>
      <c r="E213">
        <v>-132.80000000000001</v>
      </c>
      <c r="F213">
        <f>_10sept_0_all[[#This Row],[H_mag]]-26</f>
        <v>-46.66</v>
      </c>
      <c r="G213">
        <f>_10sept_0_all[[#This Row],[V_mag]]-26</f>
        <v>-46.64</v>
      </c>
    </row>
    <row r="214" spans="1:7" x14ac:dyDescent="0.25">
      <c r="A214">
        <v>31</v>
      </c>
      <c r="B214">
        <v>-22.58</v>
      </c>
      <c r="C214">
        <v>-138.38999999999999</v>
      </c>
      <c r="D214">
        <v>-22.64</v>
      </c>
      <c r="E214">
        <v>-138.57</v>
      </c>
      <c r="F214">
        <f>_10sept_0_all[[#This Row],[H_mag]]-26</f>
        <v>-48.58</v>
      </c>
      <c r="G214">
        <f>_10sept_0_all[[#This Row],[V_mag]]-26</f>
        <v>-48.64</v>
      </c>
    </row>
    <row r="215" spans="1:7" x14ac:dyDescent="0.25">
      <c r="A215">
        <v>32</v>
      </c>
      <c r="B215">
        <v>-24.71</v>
      </c>
      <c r="C215">
        <v>-143</v>
      </c>
      <c r="D215">
        <v>-24.72</v>
      </c>
      <c r="E215">
        <v>-143.44</v>
      </c>
      <c r="F215">
        <f>_10sept_0_all[[#This Row],[H_mag]]-26</f>
        <v>-50.71</v>
      </c>
      <c r="G215">
        <f>_10sept_0_all[[#This Row],[V_mag]]-26</f>
        <v>-50.72</v>
      </c>
    </row>
    <row r="216" spans="1:7" x14ac:dyDescent="0.25">
      <c r="A216">
        <v>33</v>
      </c>
      <c r="B216">
        <v>-26.88</v>
      </c>
      <c r="C216">
        <v>-146.25</v>
      </c>
      <c r="D216">
        <v>-27.06</v>
      </c>
      <c r="E216">
        <v>-147.12</v>
      </c>
      <c r="F216">
        <f>_10sept_0_all[[#This Row],[H_mag]]-26</f>
        <v>-52.879999999999995</v>
      </c>
      <c r="G216">
        <f>_10sept_0_all[[#This Row],[V_mag]]-26</f>
        <v>-53.06</v>
      </c>
    </row>
    <row r="217" spans="1:7" x14ac:dyDescent="0.25">
      <c r="A217">
        <v>34</v>
      </c>
      <c r="B217">
        <v>-29.35</v>
      </c>
      <c r="C217">
        <v>-146.82</v>
      </c>
      <c r="D217">
        <v>-29.48</v>
      </c>
      <c r="E217">
        <v>-146.84</v>
      </c>
      <c r="F217">
        <f>_10sept_0_all[[#This Row],[H_mag]]-26</f>
        <v>-55.35</v>
      </c>
      <c r="G217">
        <f>_10sept_0_all[[#This Row],[V_mag]]-26</f>
        <v>-55.480000000000004</v>
      </c>
    </row>
    <row r="218" spans="1:7" x14ac:dyDescent="0.25">
      <c r="A218">
        <v>35</v>
      </c>
      <c r="B218">
        <v>-31.44</v>
      </c>
      <c r="C218">
        <v>-141.99</v>
      </c>
      <c r="D218">
        <v>-31.74</v>
      </c>
      <c r="E218">
        <v>-142.28</v>
      </c>
      <c r="F218">
        <f>_10sept_0_all[[#This Row],[H_mag]]-26</f>
        <v>-57.44</v>
      </c>
      <c r="G218">
        <f>_10sept_0_all[[#This Row],[V_mag]]-26</f>
        <v>-57.739999999999995</v>
      </c>
    </row>
    <row r="219" spans="1:7" x14ac:dyDescent="0.25">
      <c r="A219">
        <v>36</v>
      </c>
      <c r="B219">
        <v>-32.979999999999997</v>
      </c>
      <c r="C219">
        <v>-132.04</v>
      </c>
      <c r="D219">
        <v>-32.93</v>
      </c>
      <c r="E219">
        <v>-132.28</v>
      </c>
      <c r="F219">
        <f>_10sept_0_all[[#This Row],[H_mag]]-26</f>
        <v>-58.98</v>
      </c>
      <c r="G219">
        <f>_10sept_0_all[[#This Row],[V_mag]]-26</f>
        <v>-58.93</v>
      </c>
    </row>
    <row r="220" spans="1:7" x14ac:dyDescent="0.25">
      <c r="A220">
        <v>37</v>
      </c>
      <c r="B220">
        <v>-33.049999999999997</v>
      </c>
      <c r="C220">
        <v>-123.02</v>
      </c>
      <c r="D220">
        <v>-33.130000000000003</v>
      </c>
      <c r="E220">
        <v>-122.84</v>
      </c>
      <c r="F220">
        <f>_10sept_0_all[[#This Row],[H_mag]]-26</f>
        <v>-59.05</v>
      </c>
      <c r="G220">
        <f>_10sept_0_all[[#This Row],[V_mag]]-26</f>
        <v>-59.13</v>
      </c>
    </row>
    <row r="221" spans="1:7" x14ac:dyDescent="0.25">
      <c r="A221">
        <v>38</v>
      </c>
      <c r="B221">
        <v>-32.46</v>
      </c>
      <c r="C221">
        <v>-116.12</v>
      </c>
      <c r="D221">
        <v>-32.46</v>
      </c>
      <c r="E221">
        <v>-116.63</v>
      </c>
      <c r="F221">
        <f>_10sept_0_all[[#This Row],[H_mag]]-26</f>
        <v>-58.46</v>
      </c>
      <c r="G221">
        <f>_10sept_0_all[[#This Row],[V_mag]]-26</f>
        <v>-58.46</v>
      </c>
    </row>
    <row r="222" spans="1:7" x14ac:dyDescent="0.25">
      <c r="A222">
        <v>39</v>
      </c>
      <c r="B222">
        <v>-31.53</v>
      </c>
      <c r="C222">
        <v>-115.04</v>
      </c>
      <c r="D222">
        <v>-31.52</v>
      </c>
      <c r="E222">
        <v>-115.39</v>
      </c>
      <c r="F222">
        <f>_10sept_0_all[[#This Row],[H_mag]]-26</f>
        <v>-57.53</v>
      </c>
      <c r="G222">
        <f>_10sept_0_all[[#This Row],[V_mag]]-26</f>
        <v>-57.519999999999996</v>
      </c>
    </row>
    <row r="223" spans="1:7" x14ac:dyDescent="0.25">
      <c r="A223">
        <v>40</v>
      </c>
      <c r="B223">
        <v>-30.69</v>
      </c>
      <c r="C223">
        <v>-116.41</v>
      </c>
      <c r="D223">
        <v>-30.76</v>
      </c>
      <c r="E223">
        <v>-116.17</v>
      </c>
      <c r="F223">
        <f>_10sept_0_all[[#This Row],[H_mag]]-26</f>
        <v>-56.69</v>
      </c>
      <c r="G223">
        <f>_10sept_0_all[[#This Row],[V_mag]]-26</f>
        <v>-56.760000000000005</v>
      </c>
    </row>
    <row r="224" spans="1:7" x14ac:dyDescent="0.25">
      <c r="A224">
        <v>41</v>
      </c>
      <c r="B224">
        <v>-30.1</v>
      </c>
      <c r="C224">
        <v>-120.36</v>
      </c>
      <c r="D224">
        <v>-30.08</v>
      </c>
      <c r="E224">
        <v>-119.35</v>
      </c>
      <c r="F224">
        <f>_10sept_0_all[[#This Row],[H_mag]]-26</f>
        <v>-56.1</v>
      </c>
      <c r="G224">
        <f>_10sept_0_all[[#This Row],[V_mag]]-26</f>
        <v>-56.08</v>
      </c>
    </row>
    <row r="225" spans="1:7" x14ac:dyDescent="0.25">
      <c r="A225">
        <v>42</v>
      </c>
      <c r="B225">
        <v>-29.65</v>
      </c>
      <c r="C225">
        <v>-122.03</v>
      </c>
      <c r="D225">
        <v>-29.66</v>
      </c>
      <c r="E225">
        <v>-122.43</v>
      </c>
      <c r="F225">
        <f>_10sept_0_all[[#This Row],[H_mag]]-26</f>
        <v>-55.65</v>
      </c>
      <c r="G225">
        <f>_10sept_0_all[[#This Row],[V_mag]]-26</f>
        <v>-55.66</v>
      </c>
    </row>
    <row r="226" spans="1:7" x14ac:dyDescent="0.25">
      <c r="A226">
        <v>43</v>
      </c>
      <c r="B226">
        <v>-29.42</v>
      </c>
      <c r="C226">
        <v>-125.07</v>
      </c>
      <c r="D226">
        <v>-29.35</v>
      </c>
      <c r="E226">
        <v>-125.45</v>
      </c>
      <c r="F226">
        <f>_10sept_0_all[[#This Row],[H_mag]]-26</f>
        <v>-55.42</v>
      </c>
      <c r="G226">
        <f>_10sept_0_all[[#This Row],[V_mag]]-26</f>
        <v>-55.35</v>
      </c>
    </row>
    <row r="227" spans="1:7" x14ac:dyDescent="0.25">
      <c r="A227">
        <v>44</v>
      </c>
      <c r="B227">
        <v>-29.27</v>
      </c>
      <c r="C227">
        <v>-127.54</v>
      </c>
      <c r="D227">
        <v>-29.16</v>
      </c>
      <c r="E227">
        <v>-128.15</v>
      </c>
      <c r="F227">
        <f>_10sept_0_all[[#This Row],[H_mag]]-26</f>
        <v>-55.269999999999996</v>
      </c>
      <c r="G227">
        <f>_10sept_0_all[[#This Row],[V_mag]]-26</f>
        <v>-55.16</v>
      </c>
    </row>
    <row r="228" spans="1:7" x14ac:dyDescent="0.25">
      <c r="A228">
        <v>45</v>
      </c>
      <c r="B228">
        <v>-29.05</v>
      </c>
      <c r="C228">
        <v>-129.57</v>
      </c>
      <c r="D228">
        <v>-29.04</v>
      </c>
      <c r="E228">
        <v>-129.56</v>
      </c>
      <c r="F228">
        <f>_10sept_0_all[[#This Row],[H_mag]]-26</f>
        <v>-55.05</v>
      </c>
      <c r="G228">
        <f>_10sept_0_all[[#This Row],[V_mag]]-26</f>
        <v>-55.04</v>
      </c>
    </row>
    <row r="229" spans="1:7" x14ac:dyDescent="0.25">
      <c r="A229">
        <v>46</v>
      </c>
      <c r="B229">
        <v>-29.07</v>
      </c>
      <c r="C229">
        <v>-130.63999999999999</v>
      </c>
      <c r="D229">
        <v>-29.03</v>
      </c>
      <c r="E229">
        <v>-131.06</v>
      </c>
      <c r="F229">
        <f>_10sept_0_all[[#This Row],[H_mag]]-26</f>
        <v>-55.07</v>
      </c>
      <c r="G229">
        <f>_10sept_0_all[[#This Row],[V_mag]]-26</f>
        <v>-55.03</v>
      </c>
    </row>
    <row r="230" spans="1:7" x14ac:dyDescent="0.25">
      <c r="A230">
        <v>47</v>
      </c>
      <c r="B230">
        <v>-29.01</v>
      </c>
      <c r="C230">
        <v>-132.88</v>
      </c>
      <c r="D230">
        <v>-28.92</v>
      </c>
      <c r="E230">
        <v>-133.12</v>
      </c>
      <c r="F230">
        <f>_10sept_0_all[[#This Row],[H_mag]]-26</f>
        <v>-55.010000000000005</v>
      </c>
      <c r="G230">
        <f>_10sept_0_all[[#This Row],[V_mag]]-26</f>
        <v>-54.92</v>
      </c>
    </row>
    <row r="231" spans="1:7" x14ac:dyDescent="0.25">
      <c r="A231">
        <v>48</v>
      </c>
      <c r="B231">
        <v>-28.91</v>
      </c>
      <c r="C231">
        <v>-136.24</v>
      </c>
      <c r="D231">
        <v>-28.99</v>
      </c>
      <c r="E231">
        <v>-135.27000000000001</v>
      </c>
      <c r="F231">
        <f>_10sept_0_all[[#This Row],[H_mag]]-26</f>
        <v>-54.91</v>
      </c>
      <c r="G231">
        <f>_10sept_0_all[[#This Row],[V_mag]]-26</f>
        <v>-54.989999999999995</v>
      </c>
    </row>
    <row r="232" spans="1:7" x14ac:dyDescent="0.25">
      <c r="A232">
        <v>49</v>
      </c>
      <c r="B232">
        <v>-28.97</v>
      </c>
      <c r="C232">
        <v>-139.78</v>
      </c>
      <c r="D232">
        <v>-28.96</v>
      </c>
      <c r="E232">
        <v>-140.06</v>
      </c>
      <c r="F232">
        <f>_10sept_0_all[[#This Row],[H_mag]]-26</f>
        <v>-54.97</v>
      </c>
      <c r="G232">
        <f>_10sept_0_all[[#This Row],[V_mag]]-26</f>
        <v>-54.96</v>
      </c>
    </row>
    <row r="233" spans="1:7" x14ac:dyDescent="0.25">
      <c r="A233">
        <v>50</v>
      </c>
      <c r="B233">
        <v>-29.07</v>
      </c>
      <c r="C233">
        <v>-145.86000000000001</v>
      </c>
      <c r="D233">
        <v>-29.04</v>
      </c>
      <c r="E233">
        <v>-145.62</v>
      </c>
      <c r="F233">
        <f>_10sept_0_all[[#This Row],[H_mag]]-26</f>
        <v>-55.07</v>
      </c>
      <c r="G233">
        <f>_10sept_0_all[[#This Row],[V_mag]]-26</f>
        <v>-55.04</v>
      </c>
    </row>
    <row r="234" spans="1:7" x14ac:dyDescent="0.25">
      <c r="A234">
        <v>51</v>
      </c>
      <c r="B234">
        <v>-29.11</v>
      </c>
      <c r="C234">
        <v>-153.86000000000001</v>
      </c>
      <c r="D234">
        <v>-29.2</v>
      </c>
      <c r="E234">
        <v>-153.1</v>
      </c>
      <c r="F234">
        <f>_10sept_0_all[[#This Row],[H_mag]]-26</f>
        <v>-55.11</v>
      </c>
      <c r="G234">
        <f>_10sept_0_all[[#This Row],[V_mag]]-26</f>
        <v>-55.2</v>
      </c>
    </row>
    <row r="235" spans="1:7" x14ac:dyDescent="0.25">
      <c r="A235">
        <v>52</v>
      </c>
      <c r="B235">
        <v>-29.28</v>
      </c>
      <c r="C235">
        <v>-162.87</v>
      </c>
      <c r="D235">
        <v>-29.31</v>
      </c>
      <c r="E235">
        <v>-162.69</v>
      </c>
      <c r="F235">
        <f>_10sept_0_all[[#This Row],[H_mag]]-26</f>
        <v>-55.28</v>
      </c>
      <c r="G235">
        <f>_10sept_0_all[[#This Row],[V_mag]]-26</f>
        <v>-55.31</v>
      </c>
    </row>
    <row r="236" spans="1:7" x14ac:dyDescent="0.25">
      <c r="A236">
        <v>53</v>
      </c>
      <c r="B236">
        <v>-29.33</v>
      </c>
      <c r="C236">
        <v>-173.11</v>
      </c>
      <c r="D236">
        <v>-29.39</v>
      </c>
      <c r="E236">
        <v>-171.7</v>
      </c>
      <c r="F236">
        <f>_10sept_0_all[[#This Row],[H_mag]]-26</f>
        <v>-55.33</v>
      </c>
      <c r="G236">
        <f>_10sept_0_all[[#This Row],[V_mag]]-26</f>
        <v>-55.39</v>
      </c>
    </row>
    <row r="237" spans="1:7" x14ac:dyDescent="0.25">
      <c r="A237">
        <v>54</v>
      </c>
      <c r="B237">
        <v>-29.23</v>
      </c>
      <c r="C237">
        <v>177.68</v>
      </c>
      <c r="D237">
        <v>-29.24</v>
      </c>
      <c r="E237">
        <v>176.99</v>
      </c>
      <c r="F237">
        <f>_10sept_0_all[[#This Row],[H_mag]]-26</f>
        <v>-55.230000000000004</v>
      </c>
      <c r="G237">
        <f>_10sept_0_all[[#This Row],[V_mag]]-26</f>
        <v>-55.239999999999995</v>
      </c>
    </row>
    <row r="238" spans="1:7" x14ac:dyDescent="0.25">
      <c r="A238">
        <v>55</v>
      </c>
      <c r="B238">
        <v>-29.1</v>
      </c>
      <c r="C238">
        <v>166.71</v>
      </c>
      <c r="D238">
        <v>-29.2</v>
      </c>
      <c r="E238">
        <v>166.84</v>
      </c>
      <c r="F238">
        <f>_10sept_0_all[[#This Row],[H_mag]]-26</f>
        <v>-55.1</v>
      </c>
      <c r="G238">
        <f>_10sept_0_all[[#This Row],[V_mag]]-26</f>
        <v>-55.2</v>
      </c>
    </row>
    <row r="239" spans="1:7" x14ac:dyDescent="0.25">
      <c r="A239">
        <v>56</v>
      </c>
      <c r="B239">
        <v>-28.95</v>
      </c>
      <c r="C239">
        <v>157.52000000000001</v>
      </c>
      <c r="D239">
        <v>-29.01</v>
      </c>
      <c r="E239">
        <v>157.47</v>
      </c>
      <c r="F239">
        <f>_10sept_0_all[[#This Row],[H_mag]]-26</f>
        <v>-54.95</v>
      </c>
      <c r="G239">
        <f>_10sept_0_all[[#This Row],[V_mag]]-26</f>
        <v>-55.010000000000005</v>
      </c>
    </row>
    <row r="240" spans="1:7" x14ac:dyDescent="0.25">
      <c r="A240">
        <v>57</v>
      </c>
      <c r="B240">
        <v>-28.99</v>
      </c>
      <c r="C240">
        <v>149.77000000000001</v>
      </c>
      <c r="D240">
        <v>-29.05</v>
      </c>
      <c r="E240">
        <v>149.05000000000001</v>
      </c>
      <c r="F240">
        <f>_10sept_0_all[[#This Row],[H_mag]]-26</f>
        <v>-54.989999999999995</v>
      </c>
      <c r="G240">
        <f>_10sept_0_all[[#This Row],[V_mag]]-26</f>
        <v>-55.05</v>
      </c>
    </row>
    <row r="241" spans="1:7" x14ac:dyDescent="0.25">
      <c r="A241">
        <v>58</v>
      </c>
      <c r="B241">
        <v>-29.1</v>
      </c>
      <c r="C241">
        <v>141.82</v>
      </c>
      <c r="D241">
        <v>-29.15</v>
      </c>
      <c r="E241">
        <v>141.29</v>
      </c>
      <c r="F241">
        <f>_10sept_0_all[[#This Row],[H_mag]]-26</f>
        <v>-55.1</v>
      </c>
      <c r="G241">
        <f>_10sept_0_all[[#This Row],[V_mag]]-26</f>
        <v>-55.15</v>
      </c>
    </row>
    <row r="242" spans="1:7" x14ac:dyDescent="0.25">
      <c r="A242">
        <v>59</v>
      </c>
      <c r="B242">
        <v>-29.28</v>
      </c>
      <c r="C242">
        <v>133.36000000000001</v>
      </c>
      <c r="D242">
        <v>-29.23</v>
      </c>
      <c r="E242">
        <v>132.61000000000001</v>
      </c>
      <c r="F242">
        <f>_10sept_0_all[[#This Row],[H_mag]]-26</f>
        <v>-55.28</v>
      </c>
      <c r="G242">
        <f>_10sept_0_all[[#This Row],[V_mag]]-26</f>
        <v>-55.230000000000004</v>
      </c>
    </row>
    <row r="243" spans="1:7" x14ac:dyDescent="0.25">
      <c r="A243">
        <v>60</v>
      </c>
      <c r="B243">
        <v>-29.31</v>
      </c>
      <c r="C243">
        <v>124.67</v>
      </c>
      <c r="D243">
        <v>-29.39</v>
      </c>
      <c r="E243">
        <v>124.74</v>
      </c>
      <c r="F243">
        <f>_10sept_0_all[[#This Row],[H_mag]]-26</f>
        <v>-55.31</v>
      </c>
      <c r="G243">
        <f>_10sept_0_all[[#This Row],[V_mag]]-26</f>
        <v>-55.39</v>
      </c>
    </row>
    <row r="244" spans="1:7" x14ac:dyDescent="0.25">
      <c r="A244">
        <v>61</v>
      </c>
      <c r="B244">
        <v>-29.4</v>
      </c>
      <c r="C244">
        <v>115.44</v>
      </c>
      <c r="D244">
        <v>-29.36</v>
      </c>
      <c r="E244">
        <v>114.95</v>
      </c>
      <c r="F244">
        <f>_10sept_0_all[[#This Row],[H_mag]]-26</f>
        <v>-55.4</v>
      </c>
      <c r="G244">
        <f>_10sept_0_all[[#This Row],[V_mag]]-26</f>
        <v>-55.36</v>
      </c>
    </row>
    <row r="245" spans="1:7" x14ac:dyDescent="0.25">
      <c r="A245">
        <v>62</v>
      </c>
      <c r="B245">
        <v>-29.41</v>
      </c>
      <c r="C245">
        <v>103.87</v>
      </c>
      <c r="D245">
        <v>-29.34</v>
      </c>
      <c r="E245">
        <v>103.47</v>
      </c>
      <c r="F245">
        <f>_10sept_0_all[[#This Row],[H_mag]]-26</f>
        <v>-55.41</v>
      </c>
      <c r="G245">
        <f>_10sept_0_all[[#This Row],[V_mag]]-26</f>
        <v>-55.34</v>
      </c>
    </row>
    <row r="246" spans="1:7" x14ac:dyDescent="0.25">
      <c r="A246">
        <v>63</v>
      </c>
      <c r="B246">
        <v>-29.65</v>
      </c>
      <c r="C246">
        <v>91.84</v>
      </c>
      <c r="D246">
        <v>-29.5</v>
      </c>
      <c r="E246">
        <v>91.5</v>
      </c>
      <c r="F246">
        <f>_10sept_0_all[[#This Row],[H_mag]]-26</f>
        <v>-55.65</v>
      </c>
      <c r="G246">
        <f>_10sept_0_all[[#This Row],[V_mag]]-26</f>
        <v>-55.5</v>
      </c>
    </row>
    <row r="247" spans="1:7" x14ac:dyDescent="0.25">
      <c r="A247">
        <v>64</v>
      </c>
      <c r="B247">
        <v>-29.6</v>
      </c>
      <c r="C247">
        <v>79.33</v>
      </c>
      <c r="D247">
        <v>-29.57</v>
      </c>
      <c r="E247">
        <v>78.680000000000007</v>
      </c>
      <c r="F247">
        <f>_10sept_0_all[[#This Row],[H_mag]]-26</f>
        <v>-55.6</v>
      </c>
      <c r="G247">
        <f>_10sept_0_all[[#This Row],[V_mag]]-26</f>
        <v>-55.57</v>
      </c>
    </row>
    <row r="248" spans="1:7" x14ac:dyDescent="0.25">
      <c r="A248">
        <v>65</v>
      </c>
      <c r="B248">
        <v>-29.76</v>
      </c>
      <c r="C248">
        <v>64.39</v>
      </c>
      <c r="D248">
        <v>-29.7</v>
      </c>
      <c r="E248">
        <v>65.13</v>
      </c>
      <c r="F248">
        <f>_10sept_0_all[[#This Row],[H_mag]]-26</f>
        <v>-55.760000000000005</v>
      </c>
      <c r="G248">
        <f>_10sept_0_all[[#This Row],[V_mag]]-26</f>
        <v>-55.7</v>
      </c>
    </row>
    <row r="249" spans="1:7" x14ac:dyDescent="0.25">
      <c r="A249">
        <v>66</v>
      </c>
      <c r="B249">
        <v>-29.76</v>
      </c>
      <c r="C249">
        <v>49.38</v>
      </c>
      <c r="D249">
        <v>-29.83</v>
      </c>
      <c r="E249">
        <v>49.62</v>
      </c>
      <c r="F249">
        <f>_10sept_0_all[[#This Row],[H_mag]]-26</f>
        <v>-55.760000000000005</v>
      </c>
      <c r="G249">
        <f>_10sept_0_all[[#This Row],[V_mag]]-26</f>
        <v>-55.83</v>
      </c>
    </row>
    <row r="250" spans="1:7" x14ac:dyDescent="0.25">
      <c r="A250">
        <v>67</v>
      </c>
      <c r="B250">
        <v>-30.11</v>
      </c>
      <c r="C250">
        <v>31.37</v>
      </c>
      <c r="D250">
        <v>-30.01</v>
      </c>
      <c r="E250">
        <v>32.1</v>
      </c>
      <c r="F250">
        <f>_10sept_0_all[[#This Row],[H_mag]]-26</f>
        <v>-56.11</v>
      </c>
      <c r="G250">
        <f>_10sept_0_all[[#This Row],[V_mag]]-26</f>
        <v>-56.010000000000005</v>
      </c>
    </row>
    <row r="251" spans="1:7" x14ac:dyDescent="0.25">
      <c r="A251">
        <v>68</v>
      </c>
      <c r="B251">
        <v>-30.2</v>
      </c>
      <c r="C251">
        <v>13.47</v>
      </c>
      <c r="D251">
        <v>-30.04</v>
      </c>
      <c r="E251">
        <v>13.61</v>
      </c>
      <c r="F251">
        <f>_10sept_0_all[[#This Row],[H_mag]]-26</f>
        <v>-56.2</v>
      </c>
      <c r="G251">
        <f>_10sept_0_all[[#This Row],[V_mag]]-26</f>
        <v>-56.04</v>
      </c>
    </row>
    <row r="252" spans="1:7" x14ac:dyDescent="0.25">
      <c r="A252">
        <v>69</v>
      </c>
      <c r="B252">
        <v>-29.97</v>
      </c>
      <c r="C252">
        <v>-4.84</v>
      </c>
      <c r="D252">
        <v>-29.88</v>
      </c>
      <c r="E252">
        <v>-5.93</v>
      </c>
      <c r="F252">
        <f>_10sept_0_all[[#This Row],[H_mag]]-26</f>
        <v>-55.97</v>
      </c>
      <c r="G252">
        <f>_10sept_0_all[[#This Row],[V_mag]]-26</f>
        <v>-55.879999999999995</v>
      </c>
    </row>
    <row r="253" spans="1:7" x14ac:dyDescent="0.25">
      <c r="A253">
        <v>70</v>
      </c>
      <c r="B253">
        <v>-29.45</v>
      </c>
      <c r="C253">
        <v>-23.54</v>
      </c>
      <c r="D253">
        <v>-29.41</v>
      </c>
      <c r="E253">
        <v>-22.46</v>
      </c>
      <c r="F253">
        <f>_10sept_0_all[[#This Row],[H_mag]]-26</f>
        <v>-55.45</v>
      </c>
      <c r="G253">
        <f>_10sept_0_all[[#This Row],[V_mag]]-26</f>
        <v>-55.41</v>
      </c>
    </row>
    <row r="254" spans="1:7" x14ac:dyDescent="0.25">
      <c r="A254">
        <v>71</v>
      </c>
      <c r="B254">
        <v>-29.04</v>
      </c>
      <c r="C254">
        <v>-38.29</v>
      </c>
      <c r="D254">
        <v>-28.95</v>
      </c>
      <c r="E254">
        <v>-37.46</v>
      </c>
      <c r="F254">
        <f>_10sept_0_all[[#This Row],[H_mag]]-26</f>
        <v>-55.04</v>
      </c>
      <c r="G254">
        <f>_10sept_0_all[[#This Row],[V_mag]]-26</f>
        <v>-54.95</v>
      </c>
    </row>
    <row r="255" spans="1:7" x14ac:dyDescent="0.25">
      <c r="A255">
        <v>72</v>
      </c>
      <c r="B255">
        <v>-28.68</v>
      </c>
      <c r="C255">
        <v>-50.28</v>
      </c>
      <c r="D255">
        <v>-28.7</v>
      </c>
      <c r="E255">
        <v>-50.24</v>
      </c>
      <c r="F255">
        <f>_10sept_0_all[[#This Row],[H_mag]]-26</f>
        <v>-54.68</v>
      </c>
      <c r="G255">
        <f>_10sept_0_all[[#This Row],[V_mag]]-26</f>
        <v>-54.7</v>
      </c>
    </row>
    <row r="256" spans="1:7" x14ac:dyDescent="0.25">
      <c r="A256">
        <v>73</v>
      </c>
      <c r="B256">
        <v>-28.49</v>
      </c>
      <c r="C256">
        <v>-62.62</v>
      </c>
      <c r="D256">
        <v>-28.45</v>
      </c>
      <c r="E256">
        <v>-62.17</v>
      </c>
      <c r="F256">
        <f>_10sept_0_all[[#This Row],[H_mag]]-26</f>
        <v>-54.489999999999995</v>
      </c>
      <c r="G256">
        <f>_10sept_0_all[[#This Row],[V_mag]]-26</f>
        <v>-54.45</v>
      </c>
    </row>
    <row r="257" spans="1:7" x14ac:dyDescent="0.25">
      <c r="A257">
        <v>74</v>
      </c>
      <c r="B257">
        <v>-28.38</v>
      </c>
      <c r="C257">
        <v>-75.010000000000005</v>
      </c>
      <c r="D257">
        <v>-28.3</v>
      </c>
      <c r="E257">
        <v>-74.81</v>
      </c>
      <c r="F257">
        <f>_10sept_0_all[[#This Row],[H_mag]]-26</f>
        <v>-54.379999999999995</v>
      </c>
      <c r="G257">
        <f>_10sept_0_all[[#This Row],[V_mag]]-26</f>
        <v>-54.3</v>
      </c>
    </row>
    <row r="258" spans="1:7" x14ac:dyDescent="0.25">
      <c r="A258">
        <v>75</v>
      </c>
      <c r="B258">
        <v>-28.31</v>
      </c>
      <c r="C258">
        <v>-85.49</v>
      </c>
      <c r="D258">
        <v>-28.28</v>
      </c>
      <c r="E258">
        <v>-85.48</v>
      </c>
      <c r="F258">
        <f>_10sept_0_all[[#This Row],[H_mag]]-26</f>
        <v>-54.31</v>
      </c>
      <c r="G258">
        <f>_10sept_0_all[[#This Row],[V_mag]]-26</f>
        <v>-54.28</v>
      </c>
    </row>
    <row r="259" spans="1:7" x14ac:dyDescent="0.25">
      <c r="A259">
        <v>76</v>
      </c>
      <c r="B259">
        <v>-28.39</v>
      </c>
      <c r="C259">
        <v>-96.18</v>
      </c>
      <c r="D259">
        <v>-28.35</v>
      </c>
      <c r="E259">
        <v>-96.17</v>
      </c>
      <c r="F259">
        <f>_10sept_0_all[[#This Row],[H_mag]]-26</f>
        <v>-54.39</v>
      </c>
      <c r="G259">
        <f>_10sept_0_all[[#This Row],[V_mag]]-26</f>
        <v>-54.35</v>
      </c>
    </row>
    <row r="260" spans="1:7" x14ac:dyDescent="0.25">
      <c r="A260">
        <v>77</v>
      </c>
      <c r="B260">
        <v>-28.52</v>
      </c>
      <c r="C260">
        <v>-108.56</v>
      </c>
      <c r="D260">
        <v>-28.55</v>
      </c>
      <c r="E260">
        <v>-108.3</v>
      </c>
      <c r="F260">
        <f>_10sept_0_all[[#This Row],[H_mag]]-26</f>
        <v>-54.519999999999996</v>
      </c>
      <c r="G260">
        <f>_10sept_0_all[[#This Row],[V_mag]]-26</f>
        <v>-54.55</v>
      </c>
    </row>
    <row r="261" spans="1:7" x14ac:dyDescent="0.25">
      <c r="A261">
        <v>78</v>
      </c>
      <c r="B261">
        <v>-28.64</v>
      </c>
      <c r="C261">
        <v>-120.79</v>
      </c>
      <c r="D261">
        <v>-28.64</v>
      </c>
      <c r="E261">
        <v>-121.14</v>
      </c>
      <c r="F261">
        <f>_10sept_0_all[[#This Row],[H_mag]]-26</f>
        <v>-54.64</v>
      </c>
      <c r="G261">
        <f>_10sept_0_all[[#This Row],[V_mag]]-26</f>
        <v>-54.64</v>
      </c>
    </row>
    <row r="262" spans="1:7" x14ac:dyDescent="0.25">
      <c r="A262">
        <v>79</v>
      </c>
      <c r="B262">
        <v>-28.79</v>
      </c>
      <c r="C262">
        <v>-133.88</v>
      </c>
      <c r="D262">
        <v>-28.74</v>
      </c>
      <c r="E262">
        <v>-135.01</v>
      </c>
      <c r="F262">
        <f>_10sept_0_all[[#This Row],[H_mag]]-26</f>
        <v>-54.79</v>
      </c>
      <c r="G262">
        <f>_10sept_0_all[[#This Row],[V_mag]]-26</f>
        <v>-54.739999999999995</v>
      </c>
    </row>
    <row r="263" spans="1:7" x14ac:dyDescent="0.25">
      <c r="A263">
        <v>80</v>
      </c>
      <c r="B263">
        <v>-28.89</v>
      </c>
      <c r="C263">
        <v>-146.80000000000001</v>
      </c>
      <c r="D263">
        <v>-28.87</v>
      </c>
      <c r="E263">
        <v>-146.97999999999999</v>
      </c>
      <c r="F263">
        <f>_10sept_0_all[[#This Row],[H_mag]]-26</f>
        <v>-54.89</v>
      </c>
      <c r="G263">
        <f>_10sept_0_all[[#This Row],[V_mag]]-26</f>
        <v>-54.870000000000005</v>
      </c>
    </row>
    <row r="264" spans="1:7" x14ac:dyDescent="0.25">
      <c r="A264">
        <v>81</v>
      </c>
      <c r="B264">
        <v>-29</v>
      </c>
      <c r="C264">
        <v>-159.29</v>
      </c>
      <c r="D264">
        <v>-29.03</v>
      </c>
      <c r="E264">
        <v>-159.35</v>
      </c>
      <c r="F264">
        <f>_10sept_0_all[[#This Row],[H_mag]]-26</f>
        <v>-55</v>
      </c>
      <c r="G264">
        <f>_10sept_0_all[[#This Row],[V_mag]]-26</f>
        <v>-55.03</v>
      </c>
    </row>
    <row r="265" spans="1:7" x14ac:dyDescent="0.25">
      <c r="A265">
        <v>82</v>
      </c>
      <c r="B265">
        <v>-29.23</v>
      </c>
      <c r="C265">
        <v>-172.24</v>
      </c>
      <c r="D265">
        <v>-29.3</v>
      </c>
      <c r="E265">
        <v>-172.72</v>
      </c>
      <c r="F265">
        <f>_10sept_0_all[[#This Row],[H_mag]]-26</f>
        <v>-55.230000000000004</v>
      </c>
      <c r="G265">
        <f>_10sept_0_all[[#This Row],[V_mag]]-26</f>
        <v>-55.3</v>
      </c>
    </row>
    <row r="266" spans="1:7" x14ac:dyDescent="0.25">
      <c r="A266">
        <v>83</v>
      </c>
      <c r="B266">
        <v>-29.68</v>
      </c>
      <c r="C266">
        <v>175.69</v>
      </c>
      <c r="D266">
        <v>-29.7</v>
      </c>
      <c r="E266">
        <v>175.32</v>
      </c>
      <c r="F266">
        <f>_10sept_0_all[[#This Row],[H_mag]]-26</f>
        <v>-55.68</v>
      </c>
      <c r="G266">
        <f>_10sept_0_all[[#This Row],[V_mag]]-26</f>
        <v>-55.7</v>
      </c>
    </row>
    <row r="267" spans="1:7" x14ac:dyDescent="0.25">
      <c r="A267">
        <v>84</v>
      </c>
      <c r="B267">
        <v>-30.41</v>
      </c>
      <c r="C267">
        <v>161.94999999999999</v>
      </c>
      <c r="D267">
        <v>-30.54</v>
      </c>
      <c r="E267">
        <v>162.09</v>
      </c>
      <c r="F267">
        <f>_10sept_0_all[[#This Row],[H_mag]]-26</f>
        <v>-56.41</v>
      </c>
      <c r="G267">
        <f>_10sept_0_all[[#This Row],[V_mag]]-26</f>
        <v>-56.54</v>
      </c>
    </row>
    <row r="268" spans="1:7" x14ac:dyDescent="0.25">
      <c r="A268">
        <v>85</v>
      </c>
      <c r="B268">
        <v>-31.76</v>
      </c>
      <c r="C268">
        <v>148.22</v>
      </c>
      <c r="D268">
        <v>-31.75</v>
      </c>
      <c r="E268">
        <v>147.31</v>
      </c>
      <c r="F268">
        <f>_10sept_0_all[[#This Row],[H_mag]]-26</f>
        <v>-57.760000000000005</v>
      </c>
      <c r="G268">
        <f>_10sept_0_all[[#This Row],[V_mag]]-26</f>
        <v>-57.75</v>
      </c>
    </row>
    <row r="269" spans="1:7" x14ac:dyDescent="0.25">
      <c r="A269">
        <v>86</v>
      </c>
      <c r="B269">
        <v>-33.28</v>
      </c>
      <c r="C269">
        <v>130.99</v>
      </c>
      <c r="D269">
        <v>-33.19</v>
      </c>
      <c r="E269">
        <v>130.97999999999999</v>
      </c>
      <c r="F269">
        <f>_10sept_0_all[[#This Row],[H_mag]]-26</f>
        <v>-59.28</v>
      </c>
      <c r="G269">
        <f>_10sept_0_all[[#This Row],[V_mag]]-26</f>
        <v>-59.19</v>
      </c>
    </row>
    <row r="270" spans="1:7" x14ac:dyDescent="0.25">
      <c r="A270">
        <v>87</v>
      </c>
      <c r="B270">
        <v>-34.880000000000003</v>
      </c>
      <c r="C270">
        <v>107.59</v>
      </c>
      <c r="D270">
        <v>-35.18</v>
      </c>
      <c r="E270">
        <v>108.04</v>
      </c>
      <c r="F270">
        <f>_10sept_0_all[[#This Row],[H_mag]]-26</f>
        <v>-60.88</v>
      </c>
      <c r="G270">
        <f>_10sept_0_all[[#This Row],[V_mag]]-26</f>
        <v>-61.18</v>
      </c>
    </row>
    <row r="271" spans="1:7" x14ac:dyDescent="0.25">
      <c r="A271">
        <v>88</v>
      </c>
      <c r="B271">
        <v>-35.97</v>
      </c>
      <c r="C271">
        <v>79.14</v>
      </c>
      <c r="D271">
        <v>-35.86</v>
      </c>
      <c r="E271">
        <v>77.47</v>
      </c>
      <c r="F271">
        <f>_10sept_0_all[[#This Row],[H_mag]]-26</f>
        <v>-61.97</v>
      </c>
      <c r="G271">
        <f>_10sept_0_all[[#This Row],[V_mag]]-26</f>
        <v>-61.86</v>
      </c>
    </row>
    <row r="272" spans="1:7" x14ac:dyDescent="0.25">
      <c r="A272">
        <v>89</v>
      </c>
      <c r="B272">
        <v>-35.6</v>
      </c>
      <c r="C272">
        <v>48.03</v>
      </c>
      <c r="D272">
        <v>-35.619999999999997</v>
      </c>
      <c r="E272">
        <v>46.98</v>
      </c>
      <c r="F272">
        <f>_10sept_0_all[[#This Row],[H_mag]]-26</f>
        <v>-61.6</v>
      </c>
      <c r="G272">
        <f>_10sept_0_all[[#This Row],[V_mag]]-26</f>
        <v>-61.62</v>
      </c>
    </row>
    <row r="273" spans="1:7" x14ac:dyDescent="0.25">
      <c r="A273">
        <v>90</v>
      </c>
      <c r="B273">
        <v>-34.01</v>
      </c>
      <c r="C273">
        <v>24.82</v>
      </c>
      <c r="D273">
        <v>-34.130000000000003</v>
      </c>
      <c r="E273">
        <v>24.2</v>
      </c>
      <c r="F273">
        <f>_10sept_0_all[[#This Row],[H_mag]]-26</f>
        <v>-60.01</v>
      </c>
      <c r="G273">
        <f>_10sept_0_all[[#This Row],[V_mag]]-26</f>
        <v>-60.13</v>
      </c>
    </row>
    <row r="274" spans="1:7" x14ac:dyDescent="0.25">
      <c r="A274">
        <v>91</v>
      </c>
      <c r="B274">
        <v>-32.53</v>
      </c>
      <c r="C274">
        <v>8.7899999999999991</v>
      </c>
      <c r="D274">
        <v>-32.56</v>
      </c>
      <c r="E274">
        <v>7.88</v>
      </c>
      <c r="F274">
        <f>_10sept_0_all[[#This Row],[H_mag]]-26</f>
        <v>-58.53</v>
      </c>
      <c r="G274">
        <f>_10sept_0_all[[#This Row],[V_mag]]-26</f>
        <v>-58.56</v>
      </c>
    </row>
    <row r="275" spans="1:7" x14ac:dyDescent="0.25">
      <c r="A275">
        <v>92</v>
      </c>
      <c r="B275">
        <v>-31.68</v>
      </c>
      <c r="C275">
        <v>-4.92</v>
      </c>
      <c r="D275">
        <v>-31.63</v>
      </c>
      <c r="E275">
        <v>-4.51</v>
      </c>
      <c r="F275">
        <f>_10sept_0_all[[#This Row],[H_mag]]-26</f>
        <v>-57.68</v>
      </c>
      <c r="G275">
        <f>_10sept_0_all[[#This Row],[V_mag]]-26</f>
        <v>-57.629999999999995</v>
      </c>
    </row>
    <row r="276" spans="1:7" x14ac:dyDescent="0.25">
      <c r="A276">
        <v>93</v>
      </c>
      <c r="B276">
        <v>-31.16</v>
      </c>
      <c r="C276">
        <v>-16</v>
      </c>
      <c r="D276">
        <v>-31.24</v>
      </c>
      <c r="E276">
        <v>-16.87</v>
      </c>
      <c r="F276">
        <f>_10sept_0_all[[#This Row],[H_mag]]-26</f>
        <v>-57.16</v>
      </c>
      <c r="G276">
        <f>_10sept_0_all[[#This Row],[V_mag]]-26</f>
        <v>-57.239999999999995</v>
      </c>
    </row>
    <row r="277" spans="1:7" x14ac:dyDescent="0.25">
      <c r="A277">
        <v>94</v>
      </c>
      <c r="B277">
        <v>-31.13</v>
      </c>
      <c r="C277">
        <v>-29.23</v>
      </c>
      <c r="D277">
        <v>-31.27</v>
      </c>
      <c r="E277">
        <v>-31.03</v>
      </c>
      <c r="F277">
        <f>_10sept_0_all[[#This Row],[H_mag]]-26</f>
        <v>-57.129999999999995</v>
      </c>
      <c r="G277">
        <f>_10sept_0_all[[#This Row],[V_mag]]-26</f>
        <v>-57.269999999999996</v>
      </c>
    </row>
    <row r="278" spans="1:7" x14ac:dyDescent="0.25">
      <c r="A278">
        <v>95</v>
      </c>
      <c r="B278">
        <v>-31.25</v>
      </c>
      <c r="C278">
        <v>-42.93</v>
      </c>
      <c r="D278">
        <v>-31.2</v>
      </c>
      <c r="E278">
        <v>-44.39</v>
      </c>
      <c r="F278">
        <f>_10sept_0_all[[#This Row],[H_mag]]-26</f>
        <v>-57.25</v>
      </c>
      <c r="G278">
        <f>_10sept_0_all[[#This Row],[V_mag]]-26</f>
        <v>-57.2</v>
      </c>
    </row>
    <row r="279" spans="1:7" x14ac:dyDescent="0.25">
      <c r="A279">
        <v>96</v>
      </c>
      <c r="B279">
        <v>-31.45</v>
      </c>
      <c r="C279">
        <v>-60.7</v>
      </c>
      <c r="D279">
        <v>-31.39</v>
      </c>
      <c r="E279">
        <v>-59.92</v>
      </c>
      <c r="F279">
        <f>_10sept_0_all[[#This Row],[H_mag]]-26</f>
        <v>-57.45</v>
      </c>
      <c r="G279">
        <f>_10sept_0_all[[#This Row],[V_mag]]-26</f>
        <v>-57.39</v>
      </c>
    </row>
    <row r="280" spans="1:7" x14ac:dyDescent="0.25">
      <c r="A280">
        <v>97</v>
      </c>
      <c r="B280">
        <v>-31.22</v>
      </c>
      <c r="C280">
        <v>-78.16</v>
      </c>
      <c r="D280">
        <v>-31.27</v>
      </c>
      <c r="E280">
        <v>-78.16</v>
      </c>
      <c r="F280">
        <f>_10sept_0_all[[#This Row],[H_mag]]-26</f>
        <v>-57.22</v>
      </c>
      <c r="G280">
        <f>_10sept_0_all[[#This Row],[V_mag]]-26</f>
        <v>-57.269999999999996</v>
      </c>
    </row>
    <row r="281" spans="1:7" x14ac:dyDescent="0.25">
      <c r="A281">
        <v>98</v>
      </c>
      <c r="B281">
        <v>-30.95</v>
      </c>
      <c r="C281">
        <v>-94.86</v>
      </c>
      <c r="D281">
        <v>-30.97</v>
      </c>
      <c r="E281">
        <v>-95.38</v>
      </c>
      <c r="F281">
        <f>_10sept_0_all[[#This Row],[H_mag]]-26</f>
        <v>-56.95</v>
      </c>
      <c r="G281">
        <f>_10sept_0_all[[#This Row],[V_mag]]-26</f>
        <v>-56.97</v>
      </c>
    </row>
    <row r="282" spans="1:7" x14ac:dyDescent="0.25">
      <c r="A282">
        <v>99</v>
      </c>
      <c r="B282">
        <v>-30.63</v>
      </c>
      <c r="C282">
        <v>-111.19</v>
      </c>
      <c r="D282">
        <v>-30.5</v>
      </c>
      <c r="E282">
        <v>-110.8</v>
      </c>
      <c r="F282">
        <f>_10sept_0_all[[#This Row],[H_mag]]-26</f>
        <v>-56.629999999999995</v>
      </c>
      <c r="G282">
        <f>_10sept_0_all[[#This Row],[V_mag]]-26</f>
        <v>-56.5</v>
      </c>
    </row>
    <row r="283" spans="1:7" x14ac:dyDescent="0.25">
      <c r="A283">
        <v>100</v>
      </c>
      <c r="B283">
        <v>-30.25</v>
      </c>
      <c r="C283">
        <v>-127.67</v>
      </c>
      <c r="D283">
        <v>-30.23</v>
      </c>
      <c r="E283">
        <v>-127.5</v>
      </c>
      <c r="F283">
        <f>_10sept_0_all[[#This Row],[H_mag]]-26</f>
        <v>-56.25</v>
      </c>
      <c r="G283">
        <f>_10sept_0_all[[#This Row],[V_mag]]-26</f>
        <v>-56.230000000000004</v>
      </c>
    </row>
    <row r="284" spans="1:7" x14ac:dyDescent="0.25">
      <c r="A284">
        <v>101</v>
      </c>
      <c r="B284">
        <v>-30.02</v>
      </c>
      <c r="C284">
        <v>-142.15</v>
      </c>
      <c r="D284">
        <v>-30.09</v>
      </c>
      <c r="E284">
        <v>-141.68</v>
      </c>
      <c r="F284">
        <f>_10sept_0_all[[#This Row],[H_mag]]-26</f>
        <v>-56.019999999999996</v>
      </c>
      <c r="G284">
        <f>_10sept_0_all[[#This Row],[V_mag]]-26</f>
        <v>-56.09</v>
      </c>
    </row>
    <row r="285" spans="1:7" x14ac:dyDescent="0.25">
      <c r="A285">
        <v>102</v>
      </c>
      <c r="B285">
        <v>-30.08</v>
      </c>
      <c r="C285">
        <v>-155.65</v>
      </c>
      <c r="D285">
        <v>-29.99</v>
      </c>
      <c r="E285">
        <v>-156.18</v>
      </c>
      <c r="F285">
        <f>_10sept_0_all[[#This Row],[H_mag]]-26</f>
        <v>-56.08</v>
      </c>
      <c r="G285">
        <f>_10sept_0_all[[#This Row],[V_mag]]-26</f>
        <v>-55.989999999999995</v>
      </c>
    </row>
    <row r="286" spans="1:7" x14ac:dyDescent="0.25">
      <c r="A286">
        <v>103</v>
      </c>
      <c r="B286">
        <v>-30.14</v>
      </c>
      <c r="C286">
        <v>-168.48</v>
      </c>
      <c r="D286">
        <v>-30.12</v>
      </c>
      <c r="E286">
        <v>-169.3</v>
      </c>
      <c r="F286">
        <f>_10sept_0_all[[#This Row],[H_mag]]-26</f>
        <v>-56.14</v>
      </c>
      <c r="G286">
        <f>_10sept_0_all[[#This Row],[V_mag]]-26</f>
        <v>-56.120000000000005</v>
      </c>
    </row>
    <row r="287" spans="1:7" x14ac:dyDescent="0.25">
      <c r="A287">
        <v>104</v>
      </c>
      <c r="B287">
        <v>-30.7</v>
      </c>
      <c r="C287">
        <v>178.42</v>
      </c>
      <c r="D287">
        <v>-30.52</v>
      </c>
      <c r="E287">
        <v>178.42</v>
      </c>
      <c r="F287">
        <f>_10sept_0_all[[#This Row],[H_mag]]-26</f>
        <v>-56.7</v>
      </c>
      <c r="G287">
        <f>_10sept_0_all[[#This Row],[V_mag]]-26</f>
        <v>-56.519999999999996</v>
      </c>
    </row>
    <row r="288" spans="1:7" x14ac:dyDescent="0.25">
      <c r="A288">
        <v>105</v>
      </c>
      <c r="B288">
        <v>-31.23</v>
      </c>
      <c r="C288">
        <v>163.77000000000001</v>
      </c>
      <c r="D288">
        <v>-31.15</v>
      </c>
      <c r="E288">
        <v>165.17</v>
      </c>
      <c r="F288">
        <f>_10sept_0_all[[#This Row],[H_mag]]-26</f>
        <v>-57.230000000000004</v>
      </c>
      <c r="G288">
        <f>_10sept_0_all[[#This Row],[V_mag]]-26</f>
        <v>-57.15</v>
      </c>
    </row>
    <row r="289" spans="1:7" x14ac:dyDescent="0.25">
      <c r="A289">
        <v>106</v>
      </c>
      <c r="B289">
        <v>-32.15</v>
      </c>
      <c r="C289">
        <v>149.34</v>
      </c>
      <c r="D289">
        <v>-31.97</v>
      </c>
      <c r="E289">
        <v>150.86000000000001</v>
      </c>
      <c r="F289">
        <f>_10sept_0_all[[#This Row],[H_mag]]-26</f>
        <v>-58.15</v>
      </c>
      <c r="G289">
        <f>_10sept_0_all[[#This Row],[V_mag]]-26</f>
        <v>-57.97</v>
      </c>
    </row>
    <row r="290" spans="1:7" x14ac:dyDescent="0.25">
      <c r="A290">
        <v>107</v>
      </c>
      <c r="B290">
        <v>-33.130000000000003</v>
      </c>
      <c r="C290">
        <v>132.69999999999999</v>
      </c>
      <c r="D290">
        <v>-33.51</v>
      </c>
      <c r="E290">
        <v>133.76</v>
      </c>
      <c r="F290">
        <f>_10sept_0_all[[#This Row],[H_mag]]-26</f>
        <v>-59.13</v>
      </c>
      <c r="G290">
        <f>_10sept_0_all[[#This Row],[V_mag]]-26</f>
        <v>-59.51</v>
      </c>
    </row>
    <row r="291" spans="1:7" x14ac:dyDescent="0.25">
      <c r="A291">
        <v>108</v>
      </c>
      <c r="B291">
        <v>-34.57</v>
      </c>
      <c r="C291">
        <v>112.09</v>
      </c>
      <c r="D291">
        <v>-34.5</v>
      </c>
      <c r="E291">
        <v>113.03</v>
      </c>
      <c r="F291">
        <f>_10sept_0_all[[#This Row],[H_mag]]-26</f>
        <v>-60.57</v>
      </c>
      <c r="G291">
        <f>_10sept_0_all[[#This Row],[V_mag]]-26</f>
        <v>-60.5</v>
      </c>
    </row>
    <row r="292" spans="1:7" x14ac:dyDescent="0.25">
      <c r="A292">
        <v>109</v>
      </c>
      <c r="B292">
        <v>-35.42</v>
      </c>
      <c r="C292">
        <v>89.57</v>
      </c>
      <c r="D292">
        <v>-35.479999999999997</v>
      </c>
      <c r="E292">
        <v>88.48</v>
      </c>
      <c r="F292">
        <f>_10sept_0_all[[#This Row],[H_mag]]-26</f>
        <v>-61.42</v>
      </c>
      <c r="G292">
        <f>_10sept_0_all[[#This Row],[V_mag]]-26</f>
        <v>-61.48</v>
      </c>
    </row>
    <row r="293" spans="1:7" x14ac:dyDescent="0.25">
      <c r="A293">
        <v>110</v>
      </c>
      <c r="B293">
        <v>-35.479999999999997</v>
      </c>
      <c r="C293">
        <v>63.51</v>
      </c>
      <c r="D293">
        <v>-35.65</v>
      </c>
      <c r="E293">
        <v>61.74</v>
      </c>
      <c r="F293">
        <f>_10sept_0_all[[#This Row],[H_mag]]-26</f>
        <v>-61.48</v>
      </c>
      <c r="G293">
        <f>_10sept_0_all[[#This Row],[V_mag]]-26</f>
        <v>-61.65</v>
      </c>
    </row>
    <row r="294" spans="1:7" x14ac:dyDescent="0.25">
      <c r="A294">
        <v>111</v>
      </c>
      <c r="B294">
        <v>-34.94</v>
      </c>
      <c r="C294">
        <v>38.17</v>
      </c>
      <c r="D294">
        <v>-34.78</v>
      </c>
      <c r="E294">
        <v>38.049999999999997</v>
      </c>
      <c r="F294">
        <f>_10sept_0_all[[#This Row],[H_mag]]-26</f>
        <v>-60.94</v>
      </c>
      <c r="G294">
        <f>_10sept_0_all[[#This Row],[V_mag]]-26</f>
        <v>-60.78</v>
      </c>
    </row>
    <row r="295" spans="1:7" x14ac:dyDescent="0.25">
      <c r="A295">
        <v>112</v>
      </c>
      <c r="B295">
        <v>-33.65</v>
      </c>
      <c r="C295">
        <v>18.28</v>
      </c>
      <c r="D295">
        <v>-33.65</v>
      </c>
      <c r="E295">
        <v>17.670000000000002</v>
      </c>
      <c r="F295">
        <f>_10sept_0_all[[#This Row],[H_mag]]-26</f>
        <v>-59.65</v>
      </c>
      <c r="G295">
        <f>_10sept_0_all[[#This Row],[V_mag]]-26</f>
        <v>-59.65</v>
      </c>
    </row>
    <row r="296" spans="1:7" x14ac:dyDescent="0.25">
      <c r="A296">
        <v>113</v>
      </c>
      <c r="B296">
        <v>-32.6</v>
      </c>
      <c r="C296">
        <v>2.68</v>
      </c>
      <c r="D296">
        <v>-32.65</v>
      </c>
      <c r="E296">
        <v>2.48</v>
      </c>
      <c r="F296">
        <f>_10sept_0_all[[#This Row],[H_mag]]-26</f>
        <v>-58.6</v>
      </c>
      <c r="G296">
        <f>_10sept_0_all[[#This Row],[V_mag]]-26</f>
        <v>-58.65</v>
      </c>
    </row>
    <row r="297" spans="1:7" x14ac:dyDescent="0.25">
      <c r="A297">
        <v>114</v>
      </c>
      <c r="B297">
        <v>-31.9</v>
      </c>
      <c r="C297">
        <v>-10.97</v>
      </c>
      <c r="D297">
        <v>-31.93</v>
      </c>
      <c r="E297">
        <v>-10.34</v>
      </c>
      <c r="F297">
        <f>_10sept_0_all[[#This Row],[H_mag]]-26</f>
        <v>-57.9</v>
      </c>
      <c r="G297">
        <f>_10sept_0_all[[#This Row],[V_mag]]-26</f>
        <v>-57.93</v>
      </c>
    </row>
    <row r="298" spans="1:7" x14ac:dyDescent="0.25">
      <c r="A298">
        <v>115</v>
      </c>
      <c r="B298">
        <v>-31.6</v>
      </c>
      <c r="C298">
        <v>-22.29</v>
      </c>
      <c r="D298">
        <v>-31.59</v>
      </c>
      <c r="E298">
        <v>-21.44</v>
      </c>
      <c r="F298">
        <f>_10sept_0_all[[#This Row],[H_mag]]-26</f>
        <v>-57.6</v>
      </c>
      <c r="G298">
        <f>_10sept_0_all[[#This Row],[V_mag]]-26</f>
        <v>-57.59</v>
      </c>
    </row>
    <row r="299" spans="1:7" x14ac:dyDescent="0.25">
      <c r="A299">
        <v>116</v>
      </c>
      <c r="B299">
        <v>-31.5</v>
      </c>
      <c r="C299">
        <v>-32.92</v>
      </c>
      <c r="D299">
        <v>-31.6</v>
      </c>
      <c r="E299">
        <v>-31.93</v>
      </c>
      <c r="F299">
        <f>_10sept_0_all[[#This Row],[H_mag]]-26</f>
        <v>-57.5</v>
      </c>
      <c r="G299">
        <f>_10sept_0_all[[#This Row],[V_mag]]-26</f>
        <v>-57.6</v>
      </c>
    </row>
    <row r="300" spans="1:7" x14ac:dyDescent="0.25">
      <c r="A300">
        <v>117</v>
      </c>
      <c r="B300">
        <v>-31.55</v>
      </c>
      <c r="C300">
        <v>-44.27</v>
      </c>
      <c r="D300">
        <v>-31.51</v>
      </c>
      <c r="E300">
        <v>-43.76</v>
      </c>
      <c r="F300">
        <f>_10sept_0_all[[#This Row],[H_mag]]-26</f>
        <v>-57.55</v>
      </c>
      <c r="G300">
        <f>_10sept_0_all[[#This Row],[V_mag]]-26</f>
        <v>-57.510000000000005</v>
      </c>
    </row>
    <row r="301" spans="1:7" x14ac:dyDescent="0.25">
      <c r="A301">
        <v>118</v>
      </c>
      <c r="B301">
        <v>-31.72</v>
      </c>
      <c r="C301">
        <v>-55.69</v>
      </c>
      <c r="D301">
        <v>-31.77</v>
      </c>
      <c r="E301">
        <v>-55.23</v>
      </c>
      <c r="F301">
        <f>_10sept_0_all[[#This Row],[H_mag]]-26</f>
        <v>-57.72</v>
      </c>
      <c r="G301">
        <f>_10sept_0_all[[#This Row],[V_mag]]-26</f>
        <v>-57.769999999999996</v>
      </c>
    </row>
    <row r="302" spans="1:7" x14ac:dyDescent="0.25">
      <c r="A302">
        <v>119</v>
      </c>
      <c r="B302">
        <v>-31.85</v>
      </c>
      <c r="C302">
        <v>-67.099999999999994</v>
      </c>
      <c r="D302">
        <v>-32.01</v>
      </c>
      <c r="E302">
        <v>-67.12</v>
      </c>
      <c r="F302">
        <f>_10sept_0_all[[#This Row],[H_mag]]-26</f>
        <v>-57.85</v>
      </c>
      <c r="G302">
        <f>_10sept_0_all[[#This Row],[V_mag]]-26</f>
        <v>-58.01</v>
      </c>
    </row>
    <row r="303" spans="1:7" x14ac:dyDescent="0.25">
      <c r="A303">
        <v>120</v>
      </c>
      <c r="B303">
        <v>-32.22</v>
      </c>
      <c r="C303">
        <v>-77.36</v>
      </c>
      <c r="D303">
        <v>-32.29</v>
      </c>
      <c r="E303">
        <v>-77.989999999999995</v>
      </c>
      <c r="F303">
        <f>_10sept_0_all[[#This Row],[H_mag]]-26</f>
        <v>-58.22</v>
      </c>
      <c r="G303">
        <f>_10sept_0_all[[#This Row],[V_mag]]-26</f>
        <v>-58.29</v>
      </c>
    </row>
    <row r="304" spans="1:7" x14ac:dyDescent="0.25">
      <c r="A304">
        <v>121</v>
      </c>
      <c r="B304">
        <v>-32.36</v>
      </c>
      <c r="C304">
        <v>-89.45</v>
      </c>
      <c r="D304">
        <v>-32.57</v>
      </c>
      <c r="E304">
        <v>-89.15</v>
      </c>
      <c r="F304">
        <f>_10sept_0_all[[#This Row],[H_mag]]-26</f>
        <v>-58.36</v>
      </c>
      <c r="G304">
        <f>_10sept_0_all[[#This Row],[V_mag]]-26</f>
        <v>-58.57</v>
      </c>
    </row>
    <row r="305" spans="1:7" x14ac:dyDescent="0.25">
      <c r="A305">
        <v>122</v>
      </c>
      <c r="B305">
        <v>-33.07</v>
      </c>
      <c r="C305">
        <v>-101.34</v>
      </c>
      <c r="D305">
        <v>-33.130000000000003</v>
      </c>
      <c r="E305">
        <v>-102.29</v>
      </c>
      <c r="F305">
        <f>_10sept_0_all[[#This Row],[H_mag]]-26</f>
        <v>-59.07</v>
      </c>
      <c r="G305">
        <f>_10sept_0_all[[#This Row],[V_mag]]-26</f>
        <v>-59.13</v>
      </c>
    </row>
    <row r="306" spans="1:7" x14ac:dyDescent="0.25">
      <c r="A306">
        <v>123</v>
      </c>
      <c r="B306">
        <v>-33.380000000000003</v>
      </c>
      <c r="C306">
        <v>-114.6</v>
      </c>
      <c r="D306">
        <v>-33.51</v>
      </c>
      <c r="E306">
        <v>-114.4</v>
      </c>
      <c r="F306">
        <f>_10sept_0_all[[#This Row],[H_mag]]-26</f>
        <v>-59.38</v>
      </c>
      <c r="G306">
        <f>_10sept_0_all[[#This Row],[V_mag]]-26</f>
        <v>-59.51</v>
      </c>
    </row>
    <row r="307" spans="1:7" x14ac:dyDescent="0.25">
      <c r="A307">
        <v>124</v>
      </c>
      <c r="B307">
        <v>-33.770000000000003</v>
      </c>
      <c r="C307">
        <v>-129.15</v>
      </c>
      <c r="D307">
        <v>-33.85</v>
      </c>
      <c r="E307">
        <v>-128.99</v>
      </c>
      <c r="F307">
        <f>_10sept_0_all[[#This Row],[H_mag]]-26</f>
        <v>-59.77</v>
      </c>
      <c r="G307">
        <f>_10sept_0_all[[#This Row],[V_mag]]-26</f>
        <v>-59.85</v>
      </c>
    </row>
    <row r="308" spans="1:7" x14ac:dyDescent="0.25">
      <c r="A308">
        <v>125</v>
      </c>
      <c r="B308">
        <v>-33.85</v>
      </c>
      <c r="C308">
        <v>-143.19999999999999</v>
      </c>
      <c r="D308">
        <v>-33.71</v>
      </c>
      <c r="E308">
        <v>-143.97999999999999</v>
      </c>
      <c r="F308">
        <f>_10sept_0_all[[#This Row],[H_mag]]-26</f>
        <v>-59.85</v>
      </c>
      <c r="G308">
        <f>_10sept_0_all[[#This Row],[V_mag]]-26</f>
        <v>-59.71</v>
      </c>
    </row>
    <row r="309" spans="1:7" x14ac:dyDescent="0.25">
      <c r="A309">
        <v>126</v>
      </c>
      <c r="B309">
        <v>-33.6</v>
      </c>
      <c r="C309">
        <v>-155.78</v>
      </c>
      <c r="D309">
        <v>-33.68</v>
      </c>
      <c r="E309">
        <v>-157.12</v>
      </c>
      <c r="F309">
        <f>_10sept_0_all[[#This Row],[H_mag]]-26</f>
        <v>-59.6</v>
      </c>
      <c r="G309">
        <f>_10sept_0_all[[#This Row],[V_mag]]-26</f>
        <v>-59.68</v>
      </c>
    </row>
    <row r="310" spans="1:7" x14ac:dyDescent="0.25">
      <c r="A310">
        <v>127</v>
      </c>
      <c r="B310">
        <v>-33.49</v>
      </c>
      <c r="C310">
        <v>-167.4</v>
      </c>
      <c r="D310">
        <v>-33.5</v>
      </c>
      <c r="E310">
        <v>-168.18</v>
      </c>
      <c r="F310">
        <f>_10sept_0_all[[#This Row],[H_mag]]-26</f>
        <v>-59.49</v>
      </c>
      <c r="G310">
        <f>_10sept_0_all[[#This Row],[V_mag]]-26</f>
        <v>-59.5</v>
      </c>
    </row>
    <row r="311" spans="1:7" x14ac:dyDescent="0.25">
      <c r="A311">
        <v>128</v>
      </c>
      <c r="B311">
        <v>-33.64</v>
      </c>
      <c r="C311">
        <v>-176.92</v>
      </c>
      <c r="D311">
        <v>-33.619999999999997</v>
      </c>
      <c r="E311">
        <v>-177.38</v>
      </c>
      <c r="F311">
        <f>_10sept_0_all[[#This Row],[H_mag]]-26</f>
        <v>-59.64</v>
      </c>
      <c r="G311">
        <f>_10sept_0_all[[#This Row],[V_mag]]-26</f>
        <v>-59.62</v>
      </c>
    </row>
    <row r="312" spans="1:7" x14ac:dyDescent="0.25">
      <c r="A312">
        <v>129</v>
      </c>
      <c r="B312">
        <v>-34.25</v>
      </c>
      <c r="C312">
        <v>175.94</v>
      </c>
      <c r="D312">
        <v>-34.17</v>
      </c>
      <c r="E312">
        <v>175.69</v>
      </c>
      <c r="F312">
        <f>_10sept_0_all[[#This Row],[H_mag]]-26</f>
        <v>-60.25</v>
      </c>
      <c r="G312">
        <f>_10sept_0_all[[#This Row],[V_mag]]-26</f>
        <v>-60.17</v>
      </c>
    </row>
    <row r="313" spans="1:7" x14ac:dyDescent="0.25">
      <c r="A313">
        <v>130</v>
      </c>
      <c r="B313">
        <v>-35.28</v>
      </c>
      <c r="C313">
        <v>170.76</v>
      </c>
      <c r="D313">
        <v>-35.409999999999997</v>
      </c>
      <c r="E313">
        <v>169.68</v>
      </c>
      <c r="F313">
        <f>_10sept_0_all[[#This Row],[H_mag]]-26</f>
        <v>-61.28</v>
      </c>
      <c r="G313">
        <f>_10sept_0_all[[#This Row],[V_mag]]-26</f>
        <v>-61.41</v>
      </c>
    </row>
    <row r="314" spans="1:7" x14ac:dyDescent="0.25">
      <c r="A314">
        <v>131</v>
      </c>
      <c r="B314">
        <v>-37.24</v>
      </c>
      <c r="C314">
        <v>164.99</v>
      </c>
      <c r="D314">
        <v>-37.090000000000003</v>
      </c>
      <c r="E314">
        <v>166.27</v>
      </c>
      <c r="F314">
        <f>_10sept_0_all[[#This Row],[H_mag]]-26</f>
        <v>-63.24</v>
      </c>
      <c r="G314">
        <f>_10sept_0_all[[#This Row],[V_mag]]-26</f>
        <v>-63.09</v>
      </c>
    </row>
    <row r="315" spans="1:7" x14ac:dyDescent="0.25">
      <c r="A315">
        <v>132</v>
      </c>
      <c r="B315">
        <v>-40.53</v>
      </c>
      <c r="C315">
        <v>165.42</v>
      </c>
      <c r="D315">
        <v>-40.03</v>
      </c>
      <c r="E315">
        <v>164.09</v>
      </c>
      <c r="F315">
        <f>_10sept_0_all[[#This Row],[H_mag]]-26</f>
        <v>-66.53</v>
      </c>
      <c r="G315">
        <f>_10sept_0_all[[#This Row],[V_mag]]-26</f>
        <v>-66.03</v>
      </c>
    </row>
    <row r="316" spans="1:7" x14ac:dyDescent="0.25">
      <c r="A316">
        <v>133</v>
      </c>
      <c r="B316">
        <v>-45.13</v>
      </c>
      <c r="C316">
        <v>164.8</v>
      </c>
      <c r="D316">
        <v>-45.29</v>
      </c>
      <c r="E316">
        <v>162.08000000000001</v>
      </c>
      <c r="F316">
        <f>_10sept_0_all[[#This Row],[H_mag]]-26</f>
        <v>-71.13</v>
      </c>
      <c r="G316">
        <f>_10sept_0_all[[#This Row],[V_mag]]-26</f>
        <v>-71.289999999999992</v>
      </c>
    </row>
    <row r="317" spans="1:7" x14ac:dyDescent="0.25">
      <c r="A317">
        <v>134</v>
      </c>
      <c r="B317">
        <v>-57.95</v>
      </c>
      <c r="C317">
        <v>-150.80000000000001</v>
      </c>
      <c r="D317">
        <v>-57.3</v>
      </c>
      <c r="E317">
        <v>-156.93</v>
      </c>
      <c r="F317">
        <f>_10sept_0_all[[#This Row],[H_mag]]-26</f>
        <v>-83.95</v>
      </c>
      <c r="G317">
        <f>_10sept_0_all[[#This Row],[V_mag]]-26</f>
        <v>-83.3</v>
      </c>
    </row>
    <row r="318" spans="1:7" x14ac:dyDescent="0.25">
      <c r="A318">
        <v>135</v>
      </c>
      <c r="B318">
        <v>-49.54</v>
      </c>
      <c r="C318">
        <v>-56</v>
      </c>
      <c r="D318">
        <v>-49.74</v>
      </c>
      <c r="E318">
        <v>-58.13</v>
      </c>
      <c r="F318">
        <f>_10sept_0_all[[#This Row],[H_mag]]-26</f>
        <v>-75.539999999999992</v>
      </c>
      <c r="G318">
        <f>_10sept_0_all[[#This Row],[V_mag]]-26</f>
        <v>-75.740000000000009</v>
      </c>
    </row>
    <row r="319" spans="1:7" x14ac:dyDescent="0.25">
      <c r="A319">
        <v>136</v>
      </c>
      <c r="B319">
        <v>-42.97</v>
      </c>
      <c r="C319">
        <v>-51.25</v>
      </c>
      <c r="D319">
        <v>-43.05</v>
      </c>
      <c r="E319">
        <v>-53.48</v>
      </c>
      <c r="F319">
        <f>_10sept_0_all[[#This Row],[H_mag]]-26</f>
        <v>-68.97</v>
      </c>
      <c r="G319">
        <f>_10sept_0_all[[#This Row],[V_mag]]-26</f>
        <v>-69.05</v>
      </c>
    </row>
    <row r="320" spans="1:7" x14ac:dyDescent="0.25">
      <c r="A320">
        <v>137</v>
      </c>
      <c r="B320">
        <v>-40.450000000000003</v>
      </c>
      <c r="C320">
        <v>-53.05</v>
      </c>
      <c r="D320">
        <v>-40.36</v>
      </c>
      <c r="E320">
        <v>-49.98</v>
      </c>
      <c r="F320">
        <f>_10sept_0_all[[#This Row],[H_mag]]-26</f>
        <v>-66.45</v>
      </c>
      <c r="G320">
        <f>_10sept_0_all[[#This Row],[V_mag]]-26</f>
        <v>-66.36</v>
      </c>
    </row>
    <row r="321" spans="1:7" x14ac:dyDescent="0.25">
      <c r="A321">
        <v>138</v>
      </c>
      <c r="B321">
        <v>-38.57</v>
      </c>
      <c r="C321">
        <v>-56.13</v>
      </c>
      <c r="D321">
        <v>-38.5</v>
      </c>
      <c r="E321">
        <v>-53.68</v>
      </c>
      <c r="F321">
        <f>_10sept_0_all[[#This Row],[H_mag]]-26</f>
        <v>-64.569999999999993</v>
      </c>
      <c r="G321">
        <f>_10sept_0_all[[#This Row],[V_mag]]-26</f>
        <v>-64.5</v>
      </c>
    </row>
    <row r="322" spans="1:7" x14ac:dyDescent="0.25">
      <c r="A322">
        <v>139</v>
      </c>
      <c r="B322">
        <v>-37.11</v>
      </c>
      <c r="C322">
        <v>-57.78</v>
      </c>
      <c r="D322">
        <v>-37.4</v>
      </c>
      <c r="E322">
        <v>-59.66</v>
      </c>
      <c r="F322">
        <f>_10sept_0_all[[#This Row],[H_mag]]-26</f>
        <v>-63.11</v>
      </c>
      <c r="G322">
        <f>_10sept_0_all[[#This Row],[V_mag]]-26</f>
        <v>-63.4</v>
      </c>
    </row>
    <row r="323" spans="1:7" x14ac:dyDescent="0.25">
      <c r="A323">
        <v>140</v>
      </c>
      <c r="B323">
        <v>-36.590000000000003</v>
      </c>
      <c r="C323">
        <v>-64.599999999999994</v>
      </c>
      <c r="D323">
        <v>-36.5</v>
      </c>
      <c r="E323">
        <v>-63.34</v>
      </c>
      <c r="F323">
        <f>_10sept_0_all[[#This Row],[H_mag]]-26</f>
        <v>-62.59</v>
      </c>
      <c r="G323">
        <f>_10sept_0_all[[#This Row],[V_mag]]-26</f>
        <v>-62.5</v>
      </c>
    </row>
    <row r="324" spans="1:7" x14ac:dyDescent="0.25">
      <c r="A324">
        <v>141</v>
      </c>
      <c r="B324">
        <v>-35.89</v>
      </c>
      <c r="C324">
        <v>-67.900000000000006</v>
      </c>
      <c r="D324">
        <v>-35.99</v>
      </c>
      <c r="E324">
        <v>-68.260000000000005</v>
      </c>
      <c r="F324">
        <f>_10sept_0_all[[#This Row],[H_mag]]-26</f>
        <v>-61.89</v>
      </c>
      <c r="G324">
        <f>_10sept_0_all[[#This Row],[V_mag]]-26</f>
        <v>-61.99</v>
      </c>
    </row>
    <row r="325" spans="1:7" x14ac:dyDescent="0.25">
      <c r="A325">
        <v>142</v>
      </c>
      <c r="B325">
        <v>-35.79</v>
      </c>
      <c r="C325">
        <v>-73.83</v>
      </c>
      <c r="D325">
        <v>-35.71</v>
      </c>
      <c r="E325">
        <v>-73.52</v>
      </c>
      <c r="F325">
        <f>_10sept_0_all[[#This Row],[H_mag]]-26</f>
        <v>-61.79</v>
      </c>
      <c r="G325">
        <f>_10sept_0_all[[#This Row],[V_mag]]-26</f>
        <v>-61.71</v>
      </c>
    </row>
    <row r="326" spans="1:7" x14ac:dyDescent="0.25">
      <c r="A326">
        <v>143</v>
      </c>
      <c r="B326">
        <v>-35.42</v>
      </c>
      <c r="C326">
        <v>-76.83</v>
      </c>
      <c r="D326">
        <v>-35.5</v>
      </c>
      <c r="E326">
        <v>-78.69</v>
      </c>
      <c r="F326">
        <f>_10sept_0_all[[#This Row],[H_mag]]-26</f>
        <v>-61.42</v>
      </c>
      <c r="G326">
        <f>_10sept_0_all[[#This Row],[V_mag]]-26</f>
        <v>-61.5</v>
      </c>
    </row>
    <row r="327" spans="1:7" x14ac:dyDescent="0.25">
      <c r="A327">
        <v>144</v>
      </c>
      <c r="B327">
        <v>-35.729999999999997</v>
      </c>
      <c r="C327">
        <v>-81.91</v>
      </c>
      <c r="D327">
        <v>-35.72</v>
      </c>
      <c r="E327">
        <v>-82.04</v>
      </c>
      <c r="F327">
        <f>_10sept_0_all[[#This Row],[H_mag]]-26</f>
        <v>-61.73</v>
      </c>
      <c r="G327">
        <f>_10sept_0_all[[#This Row],[V_mag]]-26</f>
        <v>-61.72</v>
      </c>
    </row>
    <row r="328" spans="1:7" x14ac:dyDescent="0.25">
      <c r="A328">
        <v>145</v>
      </c>
      <c r="B328">
        <v>-36.159999999999997</v>
      </c>
      <c r="C328">
        <v>-87.26</v>
      </c>
      <c r="D328">
        <v>-36.17</v>
      </c>
      <c r="E328">
        <v>-88.61</v>
      </c>
      <c r="F328">
        <f>_10sept_0_all[[#This Row],[H_mag]]-26</f>
        <v>-62.16</v>
      </c>
      <c r="G328">
        <f>_10sept_0_all[[#This Row],[V_mag]]-26</f>
        <v>-62.17</v>
      </c>
    </row>
    <row r="329" spans="1:7" x14ac:dyDescent="0.25">
      <c r="A329">
        <v>146</v>
      </c>
      <c r="B329">
        <v>-36.979999999999997</v>
      </c>
      <c r="C329">
        <v>-96.73</v>
      </c>
      <c r="D329">
        <v>-37.17</v>
      </c>
      <c r="E329">
        <v>-96.83</v>
      </c>
      <c r="F329">
        <f>_10sept_0_all[[#This Row],[H_mag]]-26</f>
        <v>-62.98</v>
      </c>
      <c r="G329">
        <f>_10sept_0_all[[#This Row],[V_mag]]-26</f>
        <v>-63.17</v>
      </c>
    </row>
    <row r="330" spans="1:7" x14ac:dyDescent="0.25">
      <c r="A330">
        <v>147</v>
      </c>
      <c r="B330">
        <v>-38.17</v>
      </c>
      <c r="C330">
        <v>-107.85</v>
      </c>
      <c r="D330">
        <v>-38.22</v>
      </c>
      <c r="E330">
        <v>-106.58</v>
      </c>
      <c r="F330">
        <f>_10sept_0_all[[#This Row],[H_mag]]-26</f>
        <v>-64.17</v>
      </c>
      <c r="G330">
        <f>_10sept_0_all[[#This Row],[V_mag]]-26</f>
        <v>-64.22</v>
      </c>
    </row>
    <row r="331" spans="1:7" x14ac:dyDescent="0.25">
      <c r="A331">
        <v>148</v>
      </c>
      <c r="B331">
        <v>-39.78</v>
      </c>
      <c r="C331">
        <v>-124.72</v>
      </c>
      <c r="D331">
        <v>-40.01</v>
      </c>
      <c r="E331">
        <v>-123.24</v>
      </c>
      <c r="F331">
        <f>_10sept_0_all[[#This Row],[H_mag]]-26</f>
        <v>-65.78</v>
      </c>
      <c r="G331">
        <f>_10sept_0_all[[#This Row],[V_mag]]-26</f>
        <v>-66.009999999999991</v>
      </c>
    </row>
    <row r="332" spans="1:7" x14ac:dyDescent="0.25">
      <c r="A332">
        <v>149</v>
      </c>
      <c r="B332">
        <v>-40.76</v>
      </c>
      <c r="C332">
        <v>-148.58000000000001</v>
      </c>
      <c r="D332">
        <v>-40.68</v>
      </c>
      <c r="E332">
        <v>-149.72</v>
      </c>
      <c r="F332">
        <f>_10sept_0_all[[#This Row],[H_mag]]-26</f>
        <v>-66.759999999999991</v>
      </c>
      <c r="G332">
        <f>_10sept_0_all[[#This Row],[V_mag]]-26</f>
        <v>-66.680000000000007</v>
      </c>
    </row>
    <row r="333" spans="1:7" x14ac:dyDescent="0.25">
      <c r="A333">
        <v>150</v>
      </c>
      <c r="B333">
        <v>-39.78</v>
      </c>
      <c r="C333">
        <v>-175.37</v>
      </c>
      <c r="D333">
        <v>-39.92</v>
      </c>
      <c r="E333">
        <v>-175.63</v>
      </c>
      <c r="F333">
        <f>_10sept_0_all[[#This Row],[H_mag]]-26</f>
        <v>-65.78</v>
      </c>
      <c r="G333">
        <f>_10sept_0_all[[#This Row],[V_mag]]-26</f>
        <v>-65.92</v>
      </c>
    </row>
    <row r="334" spans="1:7" x14ac:dyDescent="0.25">
      <c r="A334">
        <v>151</v>
      </c>
      <c r="B334">
        <v>-38.49</v>
      </c>
      <c r="C334">
        <v>165.19</v>
      </c>
      <c r="D334">
        <v>-38.58</v>
      </c>
      <c r="E334">
        <v>165.2</v>
      </c>
      <c r="F334">
        <f>_10sept_0_all[[#This Row],[H_mag]]-26</f>
        <v>-64.490000000000009</v>
      </c>
      <c r="G334">
        <f>_10sept_0_all[[#This Row],[V_mag]]-26</f>
        <v>-64.58</v>
      </c>
    </row>
    <row r="335" spans="1:7" x14ac:dyDescent="0.25">
      <c r="A335">
        <v>152</v>
      </c>
      <c r="B335">
        <v>-37.29</v>
      </c>
      <c r="C335">
        <v>149.91</v>
      </c>
      <c r="D335">
        <v>-37.14</v>
      </c>
      <c r="E335">
        <v>152.05000000000001</v>
      </c>
      <c r="F335">
        <f>_10sept_0_all[[#This Row],[H_mag]]-26</f>
        <v>-63.29</v>
      </c>
      <c r="G335">
        <f>_10sept_0_all[[#This Row],[V_mag]]-26</f>
        <v>-63.14</v>
      </c>
    </row>
    <row r="336" spans="1:7" x14ac:dyDescent="0.25">
      <c r="A336">
        <v>153</v>
      </c>
      <c r="B336">
        <v>-36.58</v>
      </c>
      <c r="C336">
        <v>141.6</v>
      </c>
      <c r="D336">
        <v>-36.409999999999997</v>
      </c>
      <c r="E336">
        <v>141.82</v>
      </c>
      <c r="F336">
        <f>_10sept_0_all[[#This Row],[H_mag]]-26</f>
        <v>-62.58</v>
      </c>
      <c r="G336">
        <f>_10sept_0_all[[#This Row],[V_mag]]-26</f>
        <v>-62.41</v>
      </c>
    </row>
    <row r="337" spans="1:7" x14ac:dyDescent="0.25">
      <c r="A337">
        <v>154</v>
      </c>
      <c r="B337">
        <v>-36.11</v>
      </c>
      <c r="C337">
        <v>134.26</v>
      </c>
      <c r="D337">
        <v>-36.03</v>
      </c>
      <c r="E337">
        <v>134.30000000000001</v>
      </c>
      <c r="F337">
        <f>_10sept_0_all[[#This Row],[H_mag]]-26</f>
        <v>-62.11</v>
      </c>
      <c r="G337">
        <f>_10sept_0_all[[#This Row],[V_mag]]-26</f>
        <v>-62.03</v>
      </c>
    </row>
    <row r="338" spans="1:7" x14ac:dyDescent="0.25">
      <c r="A338">
        <v>155</v>
      </c>
      <c r="B338">
        <v>-36.14</v>
      </c>
      <c r="C338">
        <v>129.54</v>
      </c>
      <c r="D338">
        <v>-35.83</v>
      </c>
      <c r="E338">
        <v>128.44</v>
      </c>
      <c r="F338">
        <f>_10sept_0_all[[#This Row],[H_mag]]-26</f>
        <v>-62.14</v>
      </c>
      <c r="G338">
        <f>_10sept_0_all[[#This Row],[V_mag]]-26</f>
        <v>-61.83</v>
      </c>
    </row>
    <row r="339" spans="1:7" x14ac:dyDescent="0.25">
      <c r="A339">
        <v>156</v>
      </c>
      <c r="B339">
        <v>-36.28</v>
      </c>
      <c r="C339">
        <v>123.56</v>
      </c>
      <c r="D339">
        <v>-36.409999999999997</v>
      </c>
      <c r="E339">
        <v>124.19</v>
      </c>
      <c r="F339">
        <f>_10sept_0_all[[#This Row],[H_mag]]-26</f>
        <v>-62.28</v>
      </c>
      <c r="G339">
        <f>_10sept_0_all[[#This Row],[V_mag]]-26</f>
        <v>-62.41</v>
      </c>
    </row>
    <row r="340" spans="1:7" x14ac:dyDescent="0.25">
      <c r="A340">
        <v>157</v>
      </c>
      <c r="B340">
        <v>-37.32</v>
      </c>
      <c r="C340">
        <v>118.13</v>
      </c>
      <c r="D340">
        <v>-37.5</v>
      </c>
      <c r="E340">
        <v>116.78</v>
      </c>
      <c r="F340">
        <f>_10sept_0_all[[#This Row],[H_mag]]-26</f>
        <v>-63.32</v>
      </c>
      <c r="G340">
        <f>_10sept_0_all[[#This Row],[V_mag]]-26</f>
        <v>-63.5</v>
      </c>
    </row>
    <row r="341" spans="1:7" x14ac:dyDescent="0.25">
      <c r="A341">
        <v>158</v>
      </c>
      <c r="B341">
        <v>-38.729999999999997</v>
      </c>
      <c r="C341">
        <v>110.84</v>
      </c>
      <c r="D341">
        <v>-38.799999999999997</v>
      </c>
      <c r="E341">
        <v>112.76</v>
      </c>
      <c r="F341">
        <f>_10sept_0_all[[#This Row],[H_mag]]-26</f>
        <v>-64.72999999999999</v>
      </c>
      <c r="G341">
        <f>_10sept_0_all[[#This Row],[V_mag]]-26</f>
        <v>-64.8</v>
      </c>
    </row>
    <row r="342" spans="1:7" x14ac:dyDescent="0.25">
      <c r="A342">
        <v>159</v>
      </c>
      <c r="B342">
        <v>-40.770000000000003</v>
      </c>
      <c r="C342">
        <v>101.97</v>
      </c>
      <c r="D342">
        <v>-40.909999999999997</v>
      </c>
      <c r="E342">
        <v>104.04</v>
      </c>
      <c r="F342">
        <f>_10sept_0_all[[#This Row],[H_mag]]-26</f>
        <v>-66.77000000000001</v>
      </c>
      <c r="G342">
        <f>_10sept_0_all[[#This Row],[V_mag]]-26</f>
        <v>-66.91</v>
      </c>
    </row>
    <row r="343" spans="1:7" x14ac:dyDescent="0.25">
      <c r="A343">
        <v>160</v>
      </c>
      <c r="B343">
        <v>-43.61</v>
      </c>
      <c r="C343">
        <v>91.84</v>
      </c>
      <c r="D343">
        <v>-44.29</v>
      </c>
      <c r="E343">
        <v>92.86</v>
      </c>
      <c r="F343">
        <f>_10sept_0_all[[#This Row],[H_mag]]-26</f>
        <v>-69.61</v>
      </c>
      <c r="G343">
        <f>_10sept_0_all[[#This Row],[V_mag]]-26</f>
        <v>-70.289999999999992</v>
      </c>
    </row>
    <row r="344" spans="1:7" x14ac:dyDescent="0.25">
      <c r="A344">
        <v>161</v>
      </c>
      <c r="B344">
        <v>-47.14</v>
      </c>
      <c r="C344">
        <v>71.989999999999995</v>
      </c>
      <c r="D344">
        <v>-47.62</v>
      </c>
      <c r="E344">
        <v>73.459999999999994</v>
      </c>
      <c r="F344">
        <f>_10sept_0_all[[#This Row],[H_mag]]-26</f>
        <v>-73.14</v>
      </c>
      <c r="G344">
        <f>_10sept_0_all[[#This Row],[V_mag]]-26</f>
        <v>-73.62</v>
      </c>
    </row>
    <row r="345" spans="1:7" x14ac:dyDescent="0.25">
      <c r="A345">
        <v>162</v>
      </c>
      <c r="B345">
        <v>-49.14</v>
      </c>
      <c r="C345">
        <v>27.02</v>
      </c>
      <c r="D345">
        <v>-48.76</v>
      </c>
      <c r="E345">
        <v>26.4</v>
      </c>
      <c r="F345">
        <f>_10sept_0_all[[#This Row],[H_mag]]-26</f>
        <v>-75.14</v>
      </c>
      <c r="G345">
        <f>_10sept_0_all[[#This Row],[V_mag]]-26</f>
        <v>-74.759999999999991</v>
      </c>
    </row>
    <row r="346" spans="1:7" x14ac:dyDescent="0.25">
      <c r="A346">
        <v>163</v>
      </c>
      <c r="B346">
        <v>-46.65</v>
      </c>
      <c r="C346">
        <v>-7</v>
      </c>
      <c r="D346">
        <v>-46.91</v>
      </c>
      <c r="E346">
        <v>-10.65</v>
      </c>
      <c r="F346">
        <f>_10sept_0_all[[#This Row],[H_mag]]-26</f>
        <v>-72.650000000000006</v>
      </c>
      <c r="G346">
        <f>_10sept_0_all[[#This Row],[V_mag]]-26</f>
        <v>-72.91</v>
      </c>
    </row>
    <row r="347" spans="1:7" x14ac:dyDescent="0.25">
      <c r="A347">
        <v>164</v>
      </c>
      <c r="B347">
        <v>-43.63</v>
      </c>
      <c r="C347">
        <v>-24.25</v>
      </c>
      <c r="D347">
        <v>-43.05</v>
      </c>
      <c r="E347">
        <v>-25.08</v>
      </c>
      <c r="F347">
        <f>_10sept_0_all[[#This Row],[H_mag]]-26</f>
        <v>-69.63</v>
      </c>
      <c r="G347">
        <f>_10sept_0_all[[#This Row],[V_mag]]-26</f>
        <v>-69.05</v>
      </c>
    </row>
    <row r="348" spans="1:7" x14ac:dyDescent="0.25">
      <c r="A348">
        <v>165</v>
      </c>
      <c r="B348">
        <v>-41.32</v>
      </c>
      <c r="C348">
        <v>-32.409999999999997</v>
      </c>
      <c r="D348">
        <v>-41.35</v>
      </c>
      <c r="E348">
        <v>-35.729999999999997</v>
      </c>
      <c r="F348">
        <f>_10sept_0_all[[#This Row],[H_mag]]-26</f>
        <v>-67.319999999999993</v>
      </c>
      <c r="G348">
        <f>_10sept_0_all[[#This Row],[V_mag]]-26</f>
        <v>-67.349999999999994</v>
      </c>
    </row>
    <row r="349" spans="1:7" x14ac:dyDescent="0.25">
      <c r="A349">
        <v>166</v>
      </c>
      <c r="B349">
        <v>-39.96</v>
      </c>
      <c r="C349">
        <v>-38.130000000000003</v>
      </c>
      <c r="D349">
        <v>-39.65</v>
      </c>
      <c r="E349">
        <v>-39.89</v>
      </c>
      <c r="F349">
        <f>_10sept_0_all[[#This Row],[H_mag]]-26</f>
        <v>-65.960000000000008</v>
      </c>
      <c r="G349">
        <f>_10sept_0_all[[#This Row],[V_mag]]-26</f>
        <v>-65.650000000000006</v>
      </c>
    </row>
    <row r="350" spans="1:7" x14ac:dyDescent="0.25">
      <c r="A350">
        <v>167</v>
      </c>
      <c r="B350">
        <v>-38.68</v>
      </c>
      <c r="C350">
        <v>-43.26</v>
      </c>
      <c r="D350">
        <v>-38.54</v>
      </c>
      <c r="E350">
        <v>-41.51</v>
      </c>
      <c r="F350">
        <f>_10sept_0_all[[#This Row],[H_mag]]-26</f>
        <v>-64.680000000000007</v>
      </c>
      <c r="G350">
        <f>_10sept_0_all[[#This Row],[V_mag]]-26</f>
        <v>-64.539999999999992</v>
      </c>
    </row>
    <row r="351" spans="1:7" x14ac:dyDescent="0.25">
      <c r="A351">
        <v>168</v>
      </c>
      <c r="B351">
        <v>-37.71</v>
      </c>
      <c r="C351">
        <v>-45.69</v>
      </c>
      <c r="D351">
        <v>-37.76</v>
      </c>
      <c r="E351">
        <v>-45.48</v>
      </c>
      <c r="F351">
        <f>_10sept_0_all[[#This Row],[H_mag]]-26</f>
        <v>-63.71</v>
      </c>
      <c r="G351">
        <f>_10sept_0_all[[#This Row],[V_mag]]-26</f>
        <v>-63.76</v>
      </c>
    </row>
    <row r="352" spans="1:7" x14ac:dyDescent="0.25">
      <c r="A352">
        <v>169</v>
      </c>
      <c r="B352">
        <v>-36.94</v>
      </c>
      <c r="C352">
        <v>-47.32</v>
      </c>
      <c r="D352">
        <v>-36.65</v>
      </c>
      <c r="E352">
        <v>-48.22</v>
      </c>
      <c r="F352">
        <f>_10sept_0_all[[#This Row],[H_mag]]-26</f>
        <v>-62.94</v>
      </c>
      <c r="G352">
        <f>_10sept_0_all[[#This Row],[V_mag]]-26</f>
        <v>-62.65</v>
      </c>
    </row>
    <row r="353" spans="1:7" x14ac:dyDescent="0.25">
      <c r="A353">
        <v>170</v>
      </c>
      <c r="B353">
        <v>-36.22</v>
      </c>
      <c r="C353">
        <v>-52.11</v>
      </c>
      <c r="D353">
        <v>-35.880000000000003</v>
      </c>
      <c r="E353">
        <v>-51.07</v>
      </c>
      <c r="F353">
        <f>_10sept_0_all[[#This Row],[H_mag]]-26</f>
        <v>-62.22</v>
      </c>
      <c r="G353">
        <f>_10sept_0_all[[#This Row],[V_mag]]-26</f>
        <v>-61.88</v>
      </c>
    </row>
    <row r="354" spans="1:7" x14ac:dyDescent="0.25">
      <c r="A354">
        <v>171</v>
      </c>
      <c r="B354">
        <v>-35.5</v>
      </c>
      <c r="C354">
        <v>-54.19</v>
      </c>
      <c r="D354">
        <v>-35.5</v>
      </c>
      <c r="E354">
        <v>-54.67</v>
      </c>
      <c r="F354">
        <f>_10sept_0_all[[#This Row],[H_mag]]-26</f>
        <v>-61.5</v>
      </c>
      <c r="G354">
        <f>_10sept_0_all[[#This Row],[V_mag]]-26</f>
        <v>-61.5</v>
      </c>
    </row>
    <row r="355" spans="1:7" x14ac:dyDescent="0.25">
      <c r="A355">
        <v>172</v>
      </c>
      <c r="B355">
        <v>-34.950000000000003</v>
      </c>
      <c r="C355">
        <v>-57.28</v>
      </c>
      <c r="D355">
        <v>-34.880000000000003</v>
      </c>
      <c r="E355">
        <v>-56.89</v>
      </c>
      <c r="F355">
        <f>_10sept_0_all[[#This Row],[H_mag]]-26</f>
        <v>-60.95</v>
      </c>
      <c r="G355">
        <f>_10sept_0_all[[#This Row],[V_mag]]-26</f>
        <v>-60.88</v>
      </c>
    </row>
    <row r="356" spans="1:7" x14ac:dyDescent="0.25">
      <c r="A356">
        <v>173</v>
      </c>
      <c r="B356">
        <v>-34.1</v>
      </c>
      <c r="C356">
        <v>-60.45</v>
      </c>
      <c r="D356">
        <v>-34.15</v>
      </c>
      <c r="E356">
        <v>-59.67</v>
      </c>
      <c r="F356">
        <f>_10sept_0_all[[#This Row],[H_mag]]-26</f>
        <v>-60.1</v>
      </c>
      <c r="G356">
        <f>_10sept_0_all[[#This Row],[V_mag]]-26</f>
        <v>-60.15</v>
      </c>
    </row>
    <row r="357" spans="1:7" x14ac:dyDescent="0.25">
      <c r="A357">
        <v>174</v>
      </c>
      <c r="B357">
        <v>-33.380000000000003</v>
      </c>
      <c r="C357">
        <v>-60.69</v>
      </c>
      <c r="D357">
        <v>-33.33</v>
      </c>
      <c r="E357">
        <v>-60.34</v>
      </c>
      <c r="F357">
        <f>_10sept_0_all[[#This Row],[H_mag]]-26</f>
        <v>-59.38</v>
      </c>
      <c r="G357">
        <f>_10sept_0_all[[#This Row],[V_mag]]-26</f>
        <v>-59.33</v>
      </c>
    </row>
    <row r="358" spans="1:7" x14ac:dyDescent="0.25">
      <c r="A358">
        <v>175</v>
      </c>
      <c r="B358">
        <v>-32.79</v>
      </c>
      <c r="C358">
        <v>-62.19</v>
      </c>
      <c r="D358">
        <v>-32.85</v>
      </c>
      <c r="E358">
        <v>-62.36</v>
      </c>
      <c r="F358">
        <f>_10sept_0_all[[#This Row],[H_mag]]-26</f>
        <v>-58.79</v>
      </c>
      <c r="G358">
        <f>_10sept_0_all[[#This Row],[V_mag]]-26</f>
        <v>-58.85</v>
      </c>
    </row>
    <row r="359" spans="1:7" x14ac:dyDescent="0.25">
      <c r="A359">
        <v>176</v>
      </c>
      <c r="B359">
        <v>-32.5</v>
      </c>
      <c r="C359">
        <v>-61.89</v>
      </c>
      <c r="D359">
        <v>-32.36</v>
      </c>
      <c r="E359">
        <v>-61.38</v>
      </c>
      <c r="F359">
        <f>_10sept_0_all[[#This Row],[H_mag]]-26</f>
        <v>-58.5</v>
      </c>
      <c r="G359">
        <f>_10sept_0_all[[#This Row],[V_mag]]-26</f>
        <v>-58.36</v>
      </c>
    </row>
    <row r="360" spans="1:7" x14ac:dyDescent="0.25">
      <c r="A360">
        <v>177</v>
      </c>
      <c r="B360">
        <v>-31.97</v>
      </c>
      <c r="C360">
        <v>-61.54</v>
      </c>
      <c r="D360">
        <v>-31.96</v>
      </c>
      <c r="E360">
        <v>-61.11</v>
      </c>
      <c r="F360">
        <f>_10sept_0_all[[#This Row],[H_mag]]-26</f>
        <v>-57.97</v>
      </c>
      <c r="G360">
        <f>_10sept_0_all[[#This Row],[V_mag]]-26</f>
        <v>-57.96</v>
      </c>
    </row>
    <row r="361" spans="1:7" x14ac:dyDescent="0.25">
      <c r="A361">
        <v>178</v>
      </c>
      <c r="B361">
        <v>-31.79</v>
      </c>
      <c r="C361">
        <v>-60.96</v>
      </c>
      <c r="D361">
        <v>-31.6</v>
      </c>
      <c r="E361">
        <v>-61.17</v>
      </c>
      <c r="F361">
        <f>_10sept_0_all[[#This Row],[H_mag]]-26</f>
        <v>-57.79</v>
      </c>
      <c r="G361">
        <f>_10sept_0_all[[#This Row],[V_mag]]-26</f>
        <v>-57.6</v>
      </c>
    </row>
    <row r="362" spans="1:7" x14ac:dyDescent="0.25">
      <c r="A362">
        <v>179</v>
      </c>
      <c r="B362">
        <v>-31.57</v>
      </c>
      <c r="C362">
        <v>-60.06</v>
      </c>
      <c r="D362">
        <v>-31.41</v>
      </c>
      <c r="E362">
        <v>-59.88</v>
      </c>
      <c r="F362">
        <f>_10sept_0_all[[#This Row],[H_mag]]-26</f>
        <v>-57.57</v>
      </c>
      <c r="G362">
        <f>_10sept_0_all[[#This Row],[V_mag]]-26</f>
        <v>-57.41</v>
      </c>
    </row>
    <row r="363" spans="1:7" x14ac:dyDescent="0.25">
      <c r="A363">
        <v>180</v>
      </c>
      <c r="B363">
        <v>-31.27</v>
      </c>
      <c r="C363">
        <v>-59.04</v>
      </c>
      <c r="D363">
        <v>-31.32</v>
      </c>
      <c r="E363">
        <v>-60.34</v>
      </c>
      <c r="F363">
        <f>_10sept_0_all[[#This Row],[H_mag]]-26</f>
        <v>-57.269999999999996</v>
      </c>
      <c r="G363">
        <f>_10sept_0_all[[#This Row],[V_mag]]-26</f>
        <v>-57.32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opLeftCell="E4" workbookViewId="0">
      <selection activeCell="R11" sqref="R11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-1.2719599177993598E-5</v>
      </c>
      <c r="B2">
        <f>'10'!I3+'20'!I3+'30'!I3+'40'!I3+'50'!I3</f>
        <v>-8.8556468842355984E-4</v>
      </c>
      <c r="C2">
        <f>20*LOG10(SQRT((A2*A2)+(B2*B2)))</f>
        <v>-61.054698310799431</v>
      </c>
      <c r="D2">
        <f>'10'!J3+'20'!J3+'30'!J3+'40'!J3+'50'!J3</f>
        <v>-5.3394501376452207E-5</v>
      </c>
      <c r="E2">
        <f>'10'!K3+'20'!K3+'30'!K3+'40'!K3+'50'!K3</f>
        <v>-8.3563718284391012E-4</v>
      </c>
      <c r="F2">
        <f>20*LOG10(SQRT((D2*D2)+(E2*E2)))</f>
        <v>-61.54194962023282</v>
      </c>
    </row>
    <row r="3" spans="1:6" x14ac:dyDescent="0.25">
      <c r="A3">
        <f>'10'!H4+'20'!H4+'30'!H4+'40'!H4+'50'!H4</f>
        <v>-3.1108502901365477E-5</v>
      </c>
      <c r="B3">
        <f>'10'!I4+'20'!I4+'30'!I4+'40'!I4+'50'!I4</f>
        <v>-9.1794477870754622E-4</v>
      </c>
      <c r="C3">
        <f t="shared" ref="C3:C66" si="0">20*LOG10(SQRT((A3*A3)+(B3*B3)))</f>
        <v>-60.738683939470299</v>
      </c>
      <c r="D3">
        <f>'10'!J4+'20'!J4+'30'!J4+'40'!J4+'50'!J4</f>
        <v>-4.4838467792414742E-5</v>
      </c>
      <c r="E3">
        <f>'10'!K4+'20'!K4+'30'!K4+'40'!K4+'50'!K4</f>
        <v>-8.7151999945206859E-4</v>
      </c>
      <c r="F3">
        <f t="shared" ref="F3:F66" si="1">20*LOG10(SQRT((D3*D3)+(E3*E3)))</f>
        <v>-61.182972448022795</v>
      </c>
    </row>
    <row r="4" spans="1:6" x14ac:dyDescent="0.25">
      <c r="A4">
        <f>'10'!H5+'20'!H5+'30'!H5+'40'!H5+'50'!H5</f>
        <v>-1.9065056878792147E-5</v>
      </c>
      <c r="B4">
        <f>'10'!I5+'20'!I5+'30'!I5+'40'!I5+'50'!I5</f>
        <v>-9.2780711134133145E-4</v>
      </c>
      <c r="C4">
        <f t="shared" si="0"/>
        <v>-60.649012677477316</v>
      </c>
      <c r="D4">
        <f>'10'!J5+'20'!J5+'30'!J5+'40'!J5+'50'!J5</f>
        <v>-5.393292610992315E-5</v>
      </c>
      <c r="E4">
        <f>'10'!K5+'20'!K5+'30'!K5+'40'!K5+'50'!K5</f>
        <v>-8.8745639294412484E-4</v>
      </c>
      <c r="F4">
        <f t="shared" si="1"/>
        <v>-61.021049328106983</v>
      </c>
    </row>
    <row r="5" spans="1:6" x14ac:dyDescent="0.25">
      <c r="A5">
        <f>'10'!H6+'20'!H6+'30'!H6+'40'!H6+'50'!H6</f>
        <v>-4.8142139496884564E-5</v>
      </c>
      <c r="B5">
        <f>'10'!I6+'20'!I6+'30'!I6+'40'!I6+'50'!I6</f>
        <v>-9.2103955401907694E-4</v>
      </c>
      <c r="C5">
        <f t="shared" si="0"/>
        <v>-60.702585257276112</v>
      </c>
      <c r="D5">
        <f>'10'!J6+'20'!J6+'30'!J6+'40'!J6+'50'!J6</f>
        <v>-6.0627127149770768E-5</v>
      </c>
      <c r="E5">
        <f>'10'!K6+'20'!K6+'30'!K6+'40'!K6+'50'!K6</f>
        <v>-9.0613110948407395E-4</v>
      </c>
      <c r="F5">
        <f t="shared" si="1"/>
        <v>-60.836780780238662</v>
      </c>
    </row>
    <row r="6" spans="1:6" x14ac:dyDescent="0.25">
      <c r="A6">
        <f>'10'!H7+'20'!H7+'30'!H7+'40'!H7+'50'!H7</f>
        <v>-4.2005083938748891E-5</v>
      </c>
      <c r="B6">
        <f>'10'!I7+'20'!I7+'30'!I7+'40'!I7+'50'!I7</f>
        <v>-9.0509552976813178E-4</v>
      </c>
      <c r="C6">
        <f t="shared" si="0"/>
        <v>-60.856767621226055</v>
      </c>
      <c r="D6">
        <f>'10'!J7+'20'!J7+'30'!J7+'40'!J7+'50'!J7</f>
        <v>-5.5902719752948459E-5</v>
      </c>
      <c r="E6">
        <f>'10'!K7+'20'!K7+'30'!K7+'40'!K7+'50'!K7</f>
        <v>-8.8740153661473334E-4</v>
      </c>
      <c r="F6">
        <f t="shared" si="1"/>
        <v>-61.020395637855138</v>
      </c>
    </row>
    <row r="7" spans="1:6" x14ac:dyDescent="0.25">
      <c r="A7">
        <f>'10'!H8+'20'!H8+'30'!H8+'40'!H8+'50'!H8</f>
        <v>-5.0892017055216438E-5</v>
      </c>
      <c r="B7">
        <f>'10'!I8+'20'!I8+'30'!I8+'40'!I8+'50'!I8</f>
        <v>-8.8523536564833491E-4</v>
      </c>
      <c r="C7">
        <f t="shared" si="0"/>
        <v>-61.04449477507417</v>
      </c>
      <c r="D7">
        <f>'10'!J8+'20'!J8+'30'!J8+'40'!J8+'50'!J8</f>
        <v>-6.556369864052119E-5</v>
      </c>
      <c r="E7">
        <f>'10'!K8+'20'!K8+'30'!K8+'40'!K8+'50'!K8</f>
        <v>-8.6588180205793633E-4</v>
      </c>
      <c r="F7">
        <f t="shared" si="1"/>
        <v>-61.2259991693128</v>
      </c>
    </row>
    <row r="8" spans="1:6" x14ac:dyDescent="0.25">
      <c r="A8">
        <f>'10'!H9+'20'!H9+'30'!H9+'40'!H9+'50'!H9</f>
        <v>-5.0000376089905186E-5</v>
      </c>
      <c r="B8">
        <f>'10'!I9+'20'!I9+'30'!I9+'40'!I9+'50'!I9</f>
        <v>-8.1496451404370674E-4</v>
      </c>
      <c r="C8">
        <f t="shared" si="0"/>
        <v>-61.760909137311472</v>
      </c>
      <c r="D8">
        <f>'10'!J9+'20'!J9+'30'!J9+'40'!J9+'50'!J9</f>
        <v>-5.1198077685209685E-5</v>
      </c>
      <c r="E8">
        <f>'10'!K9+'20'!K9+'30'!K9+'40'!K9+'50'!K9</f>
        <v>-8.2895860335146555E-4</v>
      </c>
      <c r="F8">
        <f t="shared" si="1"/>
        <v>-61.612808335833066</v>
      </c>
    </row>
    <row r="9" spans="1:6" x14ac:dyDescent="0.25">
      <c r="A9">
        <f>'10'!H10+'20'!H10+'30'!H10+'40'!H10+'50'!H10</f>
        <v>-2.8657278703662207E-5</v>
      </c>
      <c r="B9">
        <f>'10'!I10+'20'!I10+'30'!I10+'40'!I10+'50'!I10</f>
        <v>-7.7440796016828154E-4</v>
      </c>
      <c r="C9">
        <f t="shared" si="0"/>
        <v>-62.214660671293807</v>
      </c>
      <c r="D9">
        <f>'10'!J10+'20'!J10+'30'!J10+'40'!J10+'50'!J10</f>
        <v>-1.6425165546277146E-5</v>
      </c>
      <c r="E9">
        <f>'10'!K10+'20'!K10+'30'!K10+'40'!K10+'50'!K10</f>
        <v>-7.6253839189576724E-4</v>
      </c>
      <c r="F9">
        <f t="shared" si="1"/>
        <v>-62.352751158379505</v>
      </c>
    </row>
    <row r="10" spans="1:6" x14ac:dyDescent="0.25">
      <c r="A10">
        <f>'10'!H11+'20'!H11+'30'!H11+'40'!H11+'50'!H11</f>
        <v>-4.1552090803437589E-5</v>
      </c>
      <c r="B10">
        <f>'10'!I11+'20'!I11+'30'!I11+'40'!I11+'50'!I11</f>
        <v>-7.1207609738115117E-4</v>
      </c>
      <c r="C10">
        <f t="shared" si="0"/>
        <v>-62.934708698139055</v>
      </c>
      <c r="D10">
        <f>'10'!J11+'20'!J11+'30'!J11+'40'!J11+'50'!J11</f>
        <v>-2.2710571776186528E-5</v>
      </c>
      <c r="E10">
        <f>'10'!K11+'20'!K11+'30'!K11+'40'!K11+'50'!K11</f>
        <v>-7.1393924976148593E-4</v>
      </c>
      <c r="F10">
        <f t="shared" si="1"/>
        <v>-62.922382465638904</v>
      </c>
    </row>
    <row r="11" spans="1:6" x14ac:dyDescent="0.25">
      <c r="A11">
        <f>'10'!H12+'20'!H12+'30'!H12+'40'!H12+'50'!H12</f>
        <v>-2.1058712532760646E-5</v>
      </c>
      <c r="B11">
        <f>'10'!I12+'20'!I12+'30'!I12+'40'!I12+'50'!I12</f>
        <v>-6.4588301073707506E-4</v>
      </c>
      <c r="C11">
        <f t="shared" si="0"/>
        <v>-63.792308440325641</v>
      </c>
      <c r="D11">
        <f>'10'!J12+'20'!J12+'30'!J12+'40'!J12+'50'!J12</f>
        <v>-2.3994023231313684E-6</v>
      </c>
      <c r="E11">
        <f>'10'!K12+'20'!K12+'30'!K12+'40'!K12+'50'!K12</f>
        <v>-6.3652283004217631E-4</v>
      </c>
      <c r="F11">
        <f t="shared" si="1"/>
        <v>-63.923658588934565</v>
      </c>
    </row>
    <row r="12" spans="1:6" x14ac:dyDescent="0.25">
      <c r="A12">
        <f>'10'!H13+'20'!H13+'30'!H13+'40'!H13+'50'!H13</f>
        <v>-1.5001183284158034E-5</v>
      </c>
      <c r="B12">
        <f>'10'!I13+'20'!I13+'30'!I13+'40'!I13+'50'!I13</f>
        <v>-5.6352570406120598E-4</v>
      </c>
      <c r="C12">
        <f t="shared" si="0"/>
        <v>-64.978648914714356</v>
      </c>
      <c r="D12">
        <f>'10'!J13+'20'!J13+'30'!J13+'40'!J13+'50'!J13</f>
        <v>1.4385953510295547E-5</v>
      </c>
      <c r="E12">
        <f>'10'!K13+'20'!K13+'30'!K13+'40'!K13+'50'!K13</f>
        <v>-5.6821464395989533E-4</v>
      </c>
      <c r="F12">
        <f t="shared" si="1"/>
        <v>-64.90696865754667</v>
      </c>
    </row>
    <row r="13" spans="1:6" x14ac:dyDescent="0.25">
      <c r="A13">
        <f>'10'!H14+'20'!H14+'30'!H14+'40'!H14+'50'!H14</f>
        <v>2.1430651591984541E-6</v>
      </c>
      <c r="B13">
        <f>'10'!I14+'20'!I14+'30'!I14+'40'!I14+'50'!I14</f>
        <v>-4.9177664679687959E-4</v>
      </c>
      <c r="C13">
        <f t="shared" si="0"/>
        <v>-66.164559498988467</v>
      </c>
      <c r="D13">
        <f>'10'!J14+'20'!J14+'30'!J14+'40'!J14+'50'!J14</f>
        <v>3.0830669657408411E-5</v>
      </c>
      <c r="E13">
        <f>'10'!K14+'20'!K14+'30'!K14+'40'!K14+'50'!K14</f>
        <v>-4.9182623927296755E-4</v>
      </c>
      <c r="F13">
        <f t="shared" si="1"/>
        <v>-66.146733736887086</v>
      </c>
    </row>
    <row r="14" spans="1:6" x14ac:dyDescent="0.25">
      <c r="A14">
        <f>'10'!H15+'20'!H15+'30'!H15+'40'!H15+'50'!H15</f>
        <v>2.8011989028290188E-5</v>
      </c>
      <c r="B14">
        <f>'10'!I15+'20'!I15+'30'!I15+'40'!I15+'50'!I15</f>
        <v>-3.9824117413367284E-4</v>
      </c>
      <c r="C14">
        <f t="shared" si="0"/>
        <v>-67.975642583555185</v>
      </c>
      <c r="D14">
        <f>'10'!J15+'20'!J15+'30'!J15+'40'!J15+'50'!J15</f>
        <v>5.3707570137873144E-5</v>
      </c>
      <c r="E14">
        <f>'10'!K15+'20'!K15+'30'!K15+'40'!K15+'50'!K15</f>
        <v>-4.0842419175729608E-4</v>
      </c>
      <c r="F14">
        <f t="shared" si="1"/>
        <v>-67.703314055226031</v>
      </c>
    </row>
    <row r="15" spans="1:6" x14ac:dyDescent="0.25">
      <c r="A15">
        <f>'10'!H16+'20'!H16+'30'!H16+'40'!H16+'50'!H16</f>
        <v>4.558190911951091E-5</v>
      </c>
      <c r="B15">
        <f>'10'!I16+'20'!I16+'30'!I16+'40'!I16+'50'!I16</f>
        <v>-2.9420106811737113E-4</v>
      </c>
      <c r="C15">
        <f t="shared" si="0"/>
        <v>-70.524095539270078</v>
      </c>
      <c r="D15">
        <f>'10'!J16+'20'!J16+'30'!J16+'40'!J16+'50'!J16</f>
        <v>8.1720518107020431E-5</v>
      </c>
      <c r="E15">
        <f>'10'!K16+'20'!K16+'30'!K16+'40'!K16+'50'!K16</f>
        <v>-3.119995832331505E-4</v>
      </c>
      <c r="F15">
        <f t="shared" si="1"/>
        <v>-69.828748713333539</v>
      </c>
    </row>
    <row r="16" spans="1:6" x14ac:dyDescent="0.25">
      <c r="A16">
        <f>'10'!H17+'20'!H17+'30'!H17+'40'!H17+'50'!H17</f>
        <v>8.1171147606621396E-5</v>
      </c>
      <c r="B16">
        <f>'10'!I17+'20'!I17+'30'!I17+'40'!I17+'50'!I17</f>
        <v>-1.7604834338607421E-4</v>
      </c>
      <c r="C16">
        <f t="shared" si="0"/>
        <v>-74.250227186613458</v>
      </c>
      <c r="D16">
        <f>'10'!J17+'20'!J17+'30'!J17+'40'!J17+'50'!J17</f>
        <v>9.7555904522834315E-5</v>
      </c>
      <c r="E16">
        <f>'10'!K17+'20'!K17+'30'!K17+'40'!K17+'50'!K17</f>
        <v>-2.0920090160698532E-4</v>
      </c>
      <c r="F16">
        <f t="shared" si="1"/>
        <v>-72.734180819670883</v>
      </c>
    </row>
    <row r="17" spans="1:6" x14ac:dyDescent="0.25">
      <c r="A17">
        <f>'10'!H18+'20'!H18+'30'!H18+'40'!H18+'50'!H18</f>
        <v>1.144260595191519E-4</v>
      </c>
      <c r="B17">
        <f>'10'!I18+'20'!I18+'30'!I18+'40'!I18+'50'!I18</f>
        <v>-5.4180535933121422E-5</v>
      </c>
      <c r="C17">
        <f t="shared" si="0"/>
        <v>-77.950975385041374</v>
      </c>
      <c r="D17">
        <f>'10'!J18+'20'!J18+'30'!J18+'40'!J18+'50'!J18</f>
        <v>1.2735160608152155E-4</v>
      </c>
      <c r="E17">
        <f>'10'!K18+'20'!K18+'30'!K18+'40'!K18+'50'!K18</f>
        <v>-6.483586201678598E-5</v>
      </c>
      <c r="F17">
        <f t="shared" si="1"/>
        <v>-76.898991640020029</v>
      </c>
    </row>
    <row r="18" spans="1:6" x14ac:dyDescent="0.25">
      <c r="A18">
        <f>'10'!H19+'20'!H19+'30'!H19+'40'!H19+'50'!H19</f>
        <v>1.1750429613491208E-4</v>
      </c>
      <c r="B18">
        <f>'10'!I19+'20'!I19+'30'!I19+'40'!I19+'50'!I19</f>
        <v>7.8723045886077813E-5</v>
      </c>
      <c r="C18">
        <f t="shared" si="0"/>
        <v>-76.988706151758905</v>
      </c>
      <c r="D18">
        <f>'10'!J19+'20'!J19+'30'!J19+'40'!J19+'50'!J19</f>
        <v>1.3111296463415431E-4</v>
      </c>
      <c r="E18">
        <f>'10'!K19+'20'!K19+'30'!K19+'40'!K19+'50'!K19</f>
        <v>6.743083257583111E-5</v>
      </c>
      <c r="F18">
        <f t="shared" si="1"/>
        <v>-76.627898720080509</v>
      </c>
    </row>
    <row r="19" spans="1:6" x14ac:dyDescent="0.25">
      <c r="A19">
        <f>'10'!H20+'20'!H20+'30'!H20+'40'!H20+'50'!H20</f>
        <v>9.9625671825712028E-5</v>
      </c>
      <c r="B19">
        <f>'10'!I20+'20'!I20+'30'!I20+'40'!I20+'50'!I20</f>
        <v>1.8576636640893818E-4</v>
      </c>
      <c r="C19">
        <f t="shared" si="0"/>
        <v>-73.522805099316827</v>
      </c>
      <c r="D19">
        <f>'10'!J20+'20'!J20+'30'!J20+'40'!J20+'50'!J20</f>
        <v>1.1609898452635684E-4</v>
      </c>
      <c r="E19">
        <f>'10'!K20+'20'!K20+'30'!K20+'40'!K20+'50'!K20</f>
        <v>1.7979576905384628E-4</v>
      </c>
      <c r="F19">
        <f t="shared" si="1"/>
        <v>-73.390824403363396</v>
      </c>
    </row>
    <row r="20" spans="1:6" x14ac:dyDescent="0.25">
      <c r="A20">
        <f>'10'!H21+'20'!H21+'30'!H21+'40'!H21+'50'!H21</f>
        <v>7.4864954438865215E-5</v>
      </c>
      <c r="B20">
        <f>'10'!I21+'20'!I21+'30'!I21+'40'!I21+'50'!I21</f>
        <v>2.9716303841254027E-4</v>
      </c>
      <c r="C20">
        <f t="shared" si="0"/>
        <v>-70.27285233019505</v>
      </c>
      <c r="D20">
        <f>'10'!J21+'20'!J21+'30'!J21+'40'!J21+'50'!J21</f>
        <v>7.9579159905770826E-5</v>
      </c>
      <c r="E20">
        <f>'10'!K21+'20'!K21+'30'!K21+'40'!K21+'50'!K21</f>
        <v>3.0961788754633437E-4</v>
      </c>
      <c r="F20">
        <f t="shared" si="1"/>
        <v>-69.905657667260897</v>
      </c>
    </row>
    <row r="21" spans="1:6" x14ac:dyDescent="0.25">
      <c r="A21">
        <f>'10'!H22+'20'!H22+'30'!H22+'40'!H22+'50'!H22</f>
        <v>4.6870322626021835E-5</v>
      </c>
      <c r="B21">
        <f>'10'!I22+'20'!I22+'30'!I22+'40'!I22+'50'!I22</f>
        <v>3.9532756110813549E-4</v>
      </c>
      <c r="C21">
        <f t="shared" si="0"/>
        <v>-68.000235980706265</v>
      </c>
      <c r="D21">
        <f>'10'!J22+'20'!J22+'30'!J22+'40'!J22+'50'!J22</f>
        <v>5.0331816958088821E-5</v>
      </c>
      <c r="E21">
        <f>'10'!K22+'20'!K22+'30'!K22+'40'!K22+'50'!K22</f>
        <v>3.9812989529976011E-4</v>
      </c>
      <c r="F21">
        <f t="shared" si="1"/>
        <v>-67.930643359825041</v>
      </c>
    </row>
    <row r="22" spans="1:6" x14ac:dyDescent="0.25">
      <c r="A22">
        <f>'10'!H23+'20'!H23+'30'!H23+'40'!H23+'50'!H23</f>
        <v>2.2713306042969556E-7</v>
      </c>
      <c r="B22">
        <f>'10'!I23+'20'!I23+'30'!I23+'40'!I23+'50'!I23</f>
        <v>4.7409155498178985E-4</v>
      </c>
      <c r="C22">
        <f t="shared" si="0"/>
        <v>-66.482754617630562</v>
      </c>
      <c r="D22">
        <f>'10'!J23+'20'!J23+'30'!J23+'40'!J23+'50'!J23</f>
        <v>-1.1968437774458392E-5</v>
      </c>
      <c r="E22">
        <f>'10'!K23+'20'!K23+'30'!K23+'40'!K23+'50'!K23</f>
        <v>4.8218343630172979E-4</v>
      </c>
      <c r="F22">
        <f t="shared" si="1"/>
        <v>-66.333079387764201</v>
      </c>
    </row>
    <row r="23" spans="1:6" x14ac:dyDescent="0.25">
      <c r="A23">
        <f>'10'!H24+'20'!H24+'30'!H24+'40'!H24+'50'!H24</f>
        <v>-5.5891481000693923E-5</v>
      </c>
      <c r="B23">
        <f>'10'!I24+'20'!I24+'30'!I24+'40'!I24+'50'!I24</f>
        <v>5.2116856378763769E-4</v>
      </c>
      <c r="C23">
        <f t="shared" si="0"/>
        <v>-65.610772690381154</v>
      </c>
      <c r="D23">
        <f>'10'!J24+'20'!J24+'30'!J24+'40'!J24+'50'!J24</f>
        <v>-6.3522521047921951E-5</v>
      </c>
      <c r="E23">
        <f>'10'!K24+'20'!K24+'30'!K24+'40'!K24+'50'!K24</f>
        <v>5.349192912394423E-4</v>
      </c>
      <c r="F23">
        <f t="shared" si="1"/>
        <v>-65.37341864519891</v>
      </c>
    </row>
    <row r="24" spans="1:6" x14ac:dyDescent="0.25">
      <c r="A24">
        <f>'10'!H25+'20'!H25+'30'!H25+'40'!H25+'50'!H25</f>
        <v>-1.273482752457176E-4</v>
      </c>
      <c r="B24">
        <f>'10'!I25+'20'!I25+'30'!I25+'40'!I25+'50'!I25</f>
        <v>5.518418993518911E-4</v>
      </c>
      <c r="C24">
        <f t="shared" si="0"/>
        <v>-64.938373088322564</v>
      </c>
      <c r="D24">
        <f>'10'!J25+'20'!J25+'30'!J25+'40'!J25+'50'!J25</f>
        <v>-1.1919930178860738E-4</v>
      </c>
      <c r="E24">
        <f>'10'!K25+'20'!K25+'30'!K25+'40'!K25+'50'!K25</f>
        <v>5.7910317738638539E-4</v>
      </c>
      <c r="F24">
        <f t="shared" si="1"/>
        <v>-64.564671330543405</v>
      </c>
    </row>
    <row r="25" spans="1:6" x14ac:dyDescent="0.25">
      <c r="A25">
        <f>'10'!H26+'20'!H26+'30'!H26+'40'!H26+'50'!H26</f>
        <v>-1.8513848559070171E-4</v>
      </c>
      <c r="B25">
        <f>'10'!I26+'20'!I26+'30'!I26+'40'!I26+'50'!I26</f>
        <v>5.6145952315703423E-4</v>
      </c>
      <c r="C25">
        <f t="shared" si="0"/>
        <v>-64.565365978740502</v>
      </c>
      <c r="D25">
        <f>'10'!J26+'20'!J26+'30'!J26+'40'!J26+'50'!J26</f>
        <v>-1.7409073201477714E-4</v>
      </c>
      <c r="E25">
        <f>'10'!K26+'20'!K26+'30'!K26+'40'!K26+'50'!K26</f>
        <v>5.8952907563790641E-4</v>
      </c>
      <c r="F25">
        <f t="shared" si="1"/>
        <v>-64.226781436613791</v>
      </c>
    </row>
    <row r="26" spans="1:6" x14ac:dyDescent="0.25">
      <c r="A26">
        <f>'10'!H27+'20'!H27+'30'!H27+'40'!H27+'50'!H27</f>
        <v>-2.6870435160511328E-4</v>
      </c>
      <c r="B26">
        <f>'10'!I27+'20'!I27+'30'!I27+'40'!I27+'50'!I27</f>
        <v>5.7526821824630816E-4</v>
      </c>
      <c r="C26">
        <f t="shared" si="0"/>
        <v>-63.945489008357029</v>
      </c>
      <c r="D26">
        <f>'10'!J27+'20'!J27+'30'!J27+'40'!J27+'50'!J27</f>
        <v>-2.5392348625412667E-4</v>
      </c>
      <c r="E26">
        <f>'10'!K27+'20'!K27+'30'!K27+'40'!K27+'50'!K27</f>
        <v>5.6945885251332676E-4</v>
      </c>
      <c r="F26">
        <f t="shared" si="1"/>
        <v>-64.103178438786685</v>
      </c>
    </row>
    <row r="27" spans="1:6" x14ac:dyDescent="0.25">
      <c r="A27">
        <f>'10'!H28+'20'!H28+'30'!H28+'40'!H28+'50'!H28</f>
        <v>-3.2076360644658566E-4</v>
      </c>
      <c r="B27">
        <f>'10'!I28+'20'!I28+'30'!I28+'40'!I28+'50'!I28</f>
        <v>5.2857502231380888E-4</v>
      </c>
      <c r="C27">
        <f t="shared" si="0"/>
        <v>-64.176174621965998</v>
      </c>
      <c r="D27">
        <f>'10'!J28+'20'!J28+'30'!J28+'40'!J28+'50'!J28</f>
        <v>-3.3167183740629233E-4</v>
      </c>
      <c r="E27">
        <f>'10'!K28+'20'!K28+'30'!K28+'40'!K28+'50'!K28</f>
        <v>5.5193034398638187E-4</v>
      </c>
      <c r="F27">
        <f t="shared" si="1"/>
        <v>-63.823358088874457</v>
      </c>
    </row>
    <row r="28" spans="1:6" x14ac:dyDescent="0.25">
      <c r="A28">
        <f>'10'!H29+'20'!H29+'30'!H29+'40'!H29+'50'!H29</f>
        <v>-3.8237288390482836E-4</v>
      </c>
      <c r="B28">
        <f>'10'!I29+'20'!I29+'30'!I29+'40'!I29+'50'!I29</f>
        <v>4.7474460932798361E-4</v>
      </c>
      <c r="C28">
        <f t="shared" si="0"/>
        <v>-64.299342681019397</v>
      </c>
      <c r="D28">
        <f>'10'!J29+'20'!J29+'30'!J29+'40'!J29+'50'!J29</f>
        <v>-3.9103586381852992E-4</v>
      </c>
      <c r="E28">
        <f>'10'!K29+'20'!K29+'30'!K29+'40'!K29+'50'!K29</f>
        <v>4.9226580783163739E-4</v>
      </c>
      <c r="F28">
        <f t="shared" si="1"/>
        <v>-64.031449635003256</v>
      </c>
    </row>
    <row r="29" spans="1:6" x14ac:dyDescent="0.25">
      <c r="A29">
        <f>'10'!H30+'20'!H30+'30'!H30+'40'!H30+'50'!H30</f>
        <v>-4.5116487330370278E-4</v>
      </c>
      <c r="B29">
        <f>'10'!I30+'20'!I30+'30'!I30+'40'!I30+'50'!I30</f>
        <v>4.1204124274147268E-4</v>
      </c>
      <c r="C29">
        <f t="shared" si="0"/>
        <v>-64.279097519950312</v>
      </c>
      <c r="D29">
        <f>'10'!J30+'20'!J30+'30'!J30+'40'!J30+'50'!J30</f>
        <v>-4.3767993741281475E-4</v>
      </c>
      <c r="E29">
        <f>'10'!K30+'20'!K30+'30'!K30+'40'!K30+'50'!K30</f>
        <v>4.2382212644851249E-4</v>
      </c>
      <c r="F29">
        <f t="shared" si="1"/>
        <v>-64.30404993059723</v>
      </c>
    </row>
    <row r="30" spans="1:6" x14ac:dyDescent="0.25">
      <c r="A30">
        <f>'10'!H31+'20'!H31+'30'!H31+'40'!H31+'50'!H31</f>
        <v>-4.7857666590786643E-4</v>
      </c>
      <c r="B30">
        <f>'10'!I31+'20'!I31+'30'!I31+'40'!I31+'50'!I31</f>
        <v>3.4635990824243229E-4</v>
      </c>
      <c r="C30">
        <f t="shared" si="0"/>
        <v>-64.571735636007574</v>
      </c>
      <c r="D30">
        <f>'10'!J31+'20'!J31+'30'!J31+'40'!J31+'50'!J31</f>
        <v>-4.6049019356131588E-4</v>
      </c>
      <c r="E30">
        <f>'10'!K31+'20'!K31+'30'!K31+'40'!K31+'50'!K31</f>
        <v>3.5491826263564513E-4</v>
      </c>
      <c r="F30">
        <f t="shared" si="1"/>
        <v>-64.710599261617574</v>
      </c>
    </row>
    <row r="31" spans="1:6" x14ac:dyDescent="0.25">
      <c r="A31">
        <f>'10'!H32+'20'!H32+'30'!H32+'40'!H32+'50'!H32</f>
        <v>-4.9895761551506368E-4</v>
      </c>
      <c r="B31">
        <f>'10'!I32+'20'!I32+'30'!I32+'40'!I32+'50'!I32</f>
        <v>2.6506288659208788E-4</v>
      </c>
      <c r="C31">
        <f t="shared" si="0"/>
        <v>-64.959139393371771</v>
      </c>
      <c r="D31">
        <f>'10'!J32+'20'!J32+'30'!J32+'40'!J32+'50'!J32</f>
        <v>-4.6199019686358101E-4</v>
      </c>
      <c r="E31">
        <f>'10'!K32+'20'!K32+'30'!K32+'40'!K32+'50'!K32</f>
        <v>2.8298052234044396E-4</v>
      </c>
      <c r="F31">
        <f t="shared" si="1"/>
        <v>-65.323727799282423</v>
      </c>
    </row>
    <row r="32" spans="1:6" x14ac:dyDescent="0.25">
      <c r="A32">
        <f>'10'!H33+'20'!H33+'30'!H33+'40'!H33+'50'!H33</f>
        <v>-5.0620802792074456E-4</v>
      </c>
      <c r="B32">
        <f>'10'!I33+'20'!I33+'30'!I33+'40'!I33+'50'!I33</f>
        <v>1.8217695167927622E-4</v>
      </c>
      <c r="C32">
        <f t="shared" si="0"/>
        <v>-65.384489389858189</v>
      </c>
      <c r="D32">
        <f>'10'!J33+'20'!J33+'30'!J33+'40'!J33+'50'!J33</f>
        <v>-4.3924300966497777E-4</v>
      </c>
      <c r="E32">
        <f>'10'!K33+'20'!K33+'30'!K33+'40'!K33+'50'!K33</f>
        <v>1.9678659826586806E-4</v>
      </c>
      <c r="F32">
        <f t="shared" si="1"/>
        <v>-66.351500975701597</v>
      </c>
    </row>
    <row r="33" spans="1:6" x14ac:dyDescent="0.25">
      <c r="A33">
        <f>'10'!H34+'20'!H34+'30'!H34+'40'!H34+'50'!H34</f>
        <v>-4.8076360182144206E-4</v>
      </c>
      <c r="B33">
        <f>'10'!I34+'20'!I34+'30'!I34+'40'!I34+'50'!I34</f>
        <v>1.2154467215107793E-4</v>
      </c>
      <c r="C33">
        <f t="shared" si="0"/>
        <v>-66.092295532033191</v>
      </c>
      <c r="D33">
        <f>'10'!J34+'20'!J34+'30'!J34+'40'!J34+'50'!J34</f>
        <v>-4.0589861437491511E-4</v>
      </c>
      <c r="E33">
        <f>'10'!K34+'20'!K34+'30'!K34+'40'!K34+'50'!K34</f>
        <v>1.1771510551227546E-4</v>
      </c>
      <c r="F33">
        <f t="shared" si="1"/>
        <v>-67.480929378623784</v>
      </c>
    </row>
    <row r="34" spans="1:6" x14ac:dyDescent="0.25">
      <c r="A34">
        <f>'10'!H35+'20'!H35+'30'!H35+'40'!H35+'50'!H35</f>
        <v>-4.3780866140048151E-4</v>
      </c>
      <c r="B34">
        <f>'10'!I35+'20'!I35+'30'!I35+'40'!I35+'50'!I35</f>
        <v>4.8455406583612091E-5</v>
      </c>
      <c r="C34">
        <f t="shared" si="0"/>
        <v>-67.121437618669802</v>
      </c>
      <c r="D34">
        <f>'10'!J35+'20'!J35+'30'!J35+'40'!J35+'50'!J35</f>
        <v>-3.4812335324490196E-4</v>
      </c>
      <c r="E34">
        <f>'10'!K35+'20'!K35+'30'!K35+'40'!K35+'50'!K35</f>
        <v>5.7335663841812974E-5</v>
      </c>
      <c r="F34">
        <f t="shared" si="1"/>
        <v>-69.049100238438513</v>
      </c>
    </row>
    <row r="35" spans="1:6" x14ac:dyDescent="0.25">
      <c r="A35">
        <f>'10'!H36+'20'!H36+'30'!H36+'40'!H36+'50'!H36</f>
        <v>-3.8262875124895853E-4</v>
      </c>
      <c r="B35">
        <f>'10'!I36+'20'!I36+'30'!I36+'40'!I36+'50'!I36</f>
        <v>1.712673165512353E-6</v>
      </c>
      <c r="C35">
        <f t="shared" si="0"/>
        <v>-68.344360981078978</v>
      </c>
      <c r="D35">
        <f>'10'!J36+'20'!J36+'30'!J36+'40'!J36+'50'!J36</f>
        <v>-2.9683671717062787E-4</v>
      </c>
      <c r="E35">
        <f>'10'!K36+'20'!K36+'30'!K36+'40'!K36+'50'!K36</f>
        <v>2.2086138369531489E-5</v>
      </c>
      <c r="F35">
        <f t="shared" si="1"/>
        <v>-70.525670909761558</v>
      </c>
    </row>
    <row r="36" spans="1:6" x14ac:dyDescent="0.25">
      <c r="A36">
        <f>'10'!H37+'20'!H37+'30'!H37+'40'!H37+'50'!H37</f>
        <v>-3.2703721974679532E-4</v>
      </c>
      <c r="B36">
        <f>'10'!I37+'20'!I37+'30'!I37+'40'!I37+'50'!I37</f>
        <v>-1.6714971744355951E-5</v>
      </c>
      <c r="C36">
        <f t="shared" si="0"/>
        <v>-69.696726236320714</v>
      </c>
      <c r="D36">
        <f>'10'!J37+'20'!J37+'30'!J37+'40'!J37+'50'!J37</f>
        <v>-2.4546360829794838E-4</v>
      </c>
      <c r="E36">
        <f>'10'!K37+'20'!K37+'30'!K37+'40'!K37+'50'!K37</f>
        <v>-6.8850090083275169E-7</v>
      </c>
      <c r="F36">
        <f t="shared" si="1"/>
        <v>-72.200223551618151</v>
      </c>
    </row>
    <row r="37" spans="1:6" x14ac:dyDescent="0.25">
      <c r="A37">
        <f>'10'!H38+'20'!H38+'30'!H38+'40'!H38+'50'!H38</f>
        <v>-2.807562275540449E-4</v>
      </c>
      <c r="B37">
        <f>'10'!I38+'20'!I38+'30'!I38+'40'!I38+'50'!I38</f>
        <v>-1.7087521039518444E-5</v>
      </c>
      <c r="C37">
        <f t="shared" si="0"/>
        <v>-71.017354438927413</v>
      </c>
      <c r="D37">
        <f>'10'!J38+'20'!J38+'30'!J38+'40'!J38+'50'!J38</f>
        <v>-2.1624723392288202E-4</v>
      </c>
      <c r="E37">
        <f>'10'!K38+'20'!K38+'30'!K38+'40'!K38+'50'!K38</f>
        <v>2.0498063958252085E-5</v>
      </c>
      <c r="F37">
        <f t="shared" si="1"/>
        <v>-73.262141103907425</v>
      </c>
    </row>
    <row r="38" spans="1:6" x14ac:dyDescent="0.25">
      <c r="A38">
        <f>'10'!H39+'20'!H39+'30'!H39+'40'!H39+'50'!H39</f>
        <v>-2.5863092684471142E-4</v>
      </c>
      <c r="B38">
        <f>'10'!I39+'20'!I39+'30'!I39+'40'!I39+'50'!I39</f>
        <v>7.7343152010655868E-6</v>
      </c>
      <c r="C38">
        <f t="shared" si="0"/>
        <v>-71.742508720185597</v>
      </c>
      <c r="D38">
        <f>'10'!J39+'20'!J39+'30'!J39+'40'!J39+'50'!J39</f>
        <v>-1.9997526638433779E-4</v>
      </c>
      <c r="E38">
        <f>'10'!K39+'20'!K39+'30'!K39+'40'!K39+'50'!K39</f>
        <v>5.5165954861895286E-5</v>
      </c>
      <c r="F38">
        <f t="shared" si="1"/>
        <v>-73.661944431815712</v>
      </c>
    </row>
    <row r="39" spans="1:6" x14ac:dyDescent="0.25">
      <c r="A39">
        <f>'10'!H40+'20'!H40+'30'!H40+'40'!H40+'50'!H40</f>
        <v>-2.4917254078232043E-4</v>
      </c>
      <c r="B39">
        <f>'10'!I40+'20'!I40+'30'!I40+'40'!I40+'50'!I40</f>
        <v>3.445428907894842E-5</v>
      </c>
      <c r="C39">
        <f t="shared" si="0"/>
        <v>-71.987743452552408</v>
      </c>
      <c r="D39">
        <f>'10'!J40+'20'!J40+'30'!J40+'40'!J40+'50'!J40</f>
        <v>-1.8893977312553687E-4</v>
      </c>
      <c r="E39">
        <f>'10'!K40+'20'!K40+'30'!K40+'40'!K40+'50'!K40</f>
        <v>7.5362025520019489E-5</v>
      </c>
      <c r="F39">
        <f t="shared" si="1"/>
        <v>-73.832339393893733</v>
      </c>
    </row>
    <row r="40" spans="1:6" x14ac:dyDescent="0.25">
      <c r="A40">
        <f>'10'!H41+'20'!H41+'30'!H41+'40'!H41+'50'!H41</f>
        <v>-2.619586372340037E-4</v>
      </c>
      <c r="B40">
        <f>'10'!I41+'20'!I41+'30'!I41+'40'!I41+'50'!I41</f>
        <v>5.6951667584508118E-5</v>
      </c>
      <c r="C40">
        <f t="shared" si="0"/>
        <v>-71.434776143158302</v>
      </c>
      <c r="D40">
        <f>'10'!J41+'20'!J41+'30'!J41+'40'!J41+'50'!J41</f>
        <v>-2.057584325236528E-4</v>
      </c>
      <c r="E40">
        <f>'10'!K41+'20'!K41+'30'!K41+'40'!K41+'50'!K41</f>
        <v>8.2314121383031879E-5</v>
      </c>
      <c r="F40">
        <f t="shared" si="1"/>
        <v>-73.088110785356221</v>
      </c>
    </row>
    <row r="41" spans="1:6" x14ac:dyDescent="0.25">
      <c r="A41">
        <f>'10'!H42+'20'!H42+'30'!H42+'40'!H42+'50'!H42</f>
        <v>-2.8105358002534294E-4</v>
      </c>
      <c r="B41">
        <f>'10'!I42+'20'!I42+'30'!I42+'40'!I42+'50'!I42</f>
        <v>5.727850283912299E-5</v>
      </c>
      <c r="C41">
        <f t="shared" si="0"/>
        <v>-70.847482526174502</v>
      </c>
      <c r="D41">
        <f>'10'!J42+'20'!J42+'30'!J42+'40'!J42+'50'!J42</f>
        <v>-2.3539647771398184E-4</v>
      </c>
      <c r="E41">
        <f>'10'!K42+'20'!K42+'30'!K42+'40'!K42+'50'!K42</f>
        <v>8.1186561213342052E-5</v>
      </c>
      <c r="F41">
        <f t="shared" si="1"/>
        <v>-72.075889817327564</v>
      </c>
    </row>
    <row r="42" spans="1:6" x14ac:dyDescent="0.25">
      <c r="A42">
        <f>'10'!H43+'20'!H43+'30'!H43+'40'!H43+'50'!H43</f>
        <v>-2.8558865916534376E-4</v>
      </c>
      <c r="B42">
        <f>'10'!I43+'20'!I43+'30'!I43+'40'!I43+'50'!I43</f>
        <v>2.4213825829546769E-5</v>
      </c>
      <c r="C42">
        <f t="shared" si="0"/>
        <v>-70.854072793528303</v>
      </c>
      <c r="D42">
        <f>'10'!J43+'20'!J43+'30'!J43+'40'!J43+'50'!J43</f>
        <v>-2.5569800051921575E-4</v>
      </c>
      <c r="E42">
        <f>'10'!K43+'20'!K43+'30'!K43+'40'!K43+'50'!K43</f>
        <v>6.7083689129599151E-5</v>
      </c>
      <c r="F42">
        <f t="shared" si="1"/>
        <v>-71.556366080546198</v>
      </c>
    </row>
    <row r="43" spans="1:6" x14ac:dyDescent="0.25">
      <c r="A43">
        <f>'10'!H44+'20'!H44+'30'!H44+'40'!H44+'50'!H44</f>
        <v>-3.0478548980823164E-4</v>
      </c>
      <c r="B43">
        <f>'10'!I44+'20'!I44+'30'!I44+'40'!I44+'50'!I44</f>
        <v>-2.1324437542873706E-5</v>
      </c>
      <c r="C43">
        <f t="shared" si="0"/>
        <v>-70.298906723201483</v>
      </c>
      <c r="D43">
        <f>'10'!J44+'20'!J44+'30'!J44+'40'!J44+'50'!J44</f>
        <v>-2.7010749322940443E-4</v>
      </c>
      <c r="E43">
        <f>'10'!K44+'20'!K44+'30'!K44+'40'!K44+'50'!K44</f>
        <v>1.8417209822696608E-5</v>
      </c>
      <c r="F43">
        <f t="shared" si="1"/>
        <v>-71.349123101293031</v>
      </c>
    </row>
    <row r="44" spans="1:6" x14ac:dyDescent="0.25">
      <c r="A44">
        <f>'10'!H45+'20'!H45+'30'!H45+'40'!H45+'50'!H45</f>
        <v>-2.9258276518853065E-4</v>
      </c>
      <c r="B44">
        <f>'10'!I45+'20'!I45+'30'!I45+'40'!I45+'50'!I45</f>
        <v>-6.0842817259397917E-5</v>
      </c>
      <c r="C44">
        <f t="shared" si="0"/>
        <v>-70.491168193320476</v>
      </c>
      <c r="D44">
        <f>'10'!J45+'20'!J45+'30'!J45+'40'!J45+'50'!J45</f>
        <v>-2.7208809386980351E-4</v>
      </c>
      <c r="E44">
        <f>'10'!K45+'20'!K45+'30'!K45+'40'!K45+'50'!K45</f>
        <v>-4.1899248799319525E-5</v>
      </c>
      <c r="F44">
        <f t="shared" si="1"/>
        <v>-71.20402545538893</v>
      </c>
    </row>
    <row r="45" spans="1:6" x14ac:dyDescent="0.25">
      <c r="A45">
        <f>'10'!H46+'20'!H46+'30'!H46+'40'!H46+'50'!H46</f>
        <v>-2.8001023143342128E-4</v>
      </c>
      <c r="B45">
        <f>'10'!I46+'20'!I46+'30'!I46+'40'!I46+'50'!I46</f>
        <v>-1.3544924506790371E-4</v>
      </c>
      <c r="C45">
        <f t="shared" si="0"/>
        <v>-70.143390266675311</v>
      </c>
      <c r="D45">
        <f>'10'!J46+'20'!J46+'30'!J46+'40'!J46+'50'!J46</f>
        <v>-2.4636330854104518E-4</v>
      </c>
      <c r="E45">
        <f>'10'!K46+'20'!K46+'30'!K46+'40'!K46+'50'!K46</f>
        <v>-1.1439688538023326E-4</v>
      </c>
      <c r="F45">
        <f t="shared" si="1"/>
        <v>-71.320523596950423</v>
      </c>
    </row>
    <row r="46" spans="1:6" x14ac:dyDescent="0.25">
      <c r="A46">
        <f>'10'!H47+'20'!H47+'30'!H47+'40'!H47+'50'!H47</f>
        <v>-2.3760463513974701E-4</v>
      </c>
      <c r="B46">
        <f>'10'!I47+'20'!I47+'30'!I47+'40'!I47+'50'!I47</f>
        <v>-1.9642853946264283E-4</v>
      </c>
      <c r="C46">
        <f t="shared" si="0"/>
        <v>-70.220929611554297</v>
      </c>
      <c r="D46">
        <f>'10'!J47+'20'!J47+'30'!J47+'40'!J47+'50'!J47</f>
        <v>-2.0713977918821743E-4</v>
      </c>
      <c r="E46">
        <f>'10'!K47+'20'!K47+'30'!K47+'40'!K47+'50'!K47</f>
        <v>-1.8186396291966592E-4</v>
      </c>
      <c r="F46">
        <f t="shared" si="1"/>
        <v>-71.192927707127495</v>
      </c>
    </row>
    <row r="47" spans="1:6" x14ac:dyDescent="0.25">
      <c r="A47">
        <f>'10'!H48+'20'!H48+'30'!H48+'40'!H48+'50'!H48</f>
        <v>-1.6063649104635947E-4</v>
      </c>
      <c r="B47">
        <f>'10'!I48+'20'!I48+'30'!I48+'40'!I48+'50'!I48</f>
        <v>-2.5984846477288622E-4</v>
      </c>
      <c r="C47">
        <f t="shared" si="0"/>
        <v>-70.300005732207836</v>
      </c>
      <c r="D47">
        <f>'10'!J48+'20'!J48+'30'!J48+'40'!J48+'50'!J48</f>
        <v>-1.2856043358418546E-4</v>
      </c>
      <c r="E47">
        <f>'10'!K48+'20'!K48+'30'!K48+'40'!K48+'50'!K48</f>
        <v>-2.3970649738105381E-4</v>
      </c>
      <c r="F47">
        <f t="shared" si="1"/>
        <v>-71.308446408225251</v>
      </c>
    </row>
    <row r="48" spans="1:6" x14ac:dyDescent="0.25">
      <c r="A48">
        <f>'10'!H49+'20'!H49+'30'!H49+'40'!H49+'50'!H49</f>
        <v>-6.1250384624289041E-5</v>
      </c>
      <c r="B48">
        <f>'10'!I49+'20'!I49+'30'!I49+'40'!I49+'50'!I49</f>
        <v>-2.8789652181289297E-4</v>
      </c>
      <c r="C48">
        <f t="shared" si="0"/>
        <v>-70.623015227155236</v>
      </c>
      <c r="D48">
        <f>'10'!J49+'20'!J49+'30'!J49+'40'!J49+'50'!J49</f>
        <v>-3.6688212908650622E-5</v>
      </c>
      <c r="E48">
        <f>'10'!K49+'20'!K49+'30'!K49+'40'!K49+'50'!K49</f>
        <v>-2.9181266036082973E-4</v>
      </c>
      <c r="F48">
        <f t="shared" si="1"/>
        <v>-70.62980610419531</v>
      </c>
    </row>
    <row r="49" spans="1:6" x14ac:dyDescent="0.25">
      <c r="A49">
        <f>'10'!H50+'20'!H50+'30'!H50+'40'!H50+'50'!H50</f>
        <v>2.3199003044630756E-5</v>
      </c>
      <c r="B49">
        <f>'10'!I50+'20'!I50+'30'!I50+'40'!I50+'50'!I50</f>
        <v>-3.1342606760341706E-4</v>
      </c>
      <c r="C49">
        <f t="shared" si="0"/>
        <v>-70.053569469487954</v>
      </c>
      <c r="D49">
        <f>'10'!J50+'20'!J50+'30'!J50+'40'!J50+'50'!J50</f>
        <v>7.0500399041265071E-5</v>
      </c>
      <c r="E49">
        <f>'10'!K50+'20'!K50+'30'!K50+'40'!K50+'50'!K50</f>
        <v>-3.2349161061638685E-4</v>
      </c>
      <c r="F49">
        <f t="shared" si="1"/>
        <v>-69.601215791527238</v>
      </c>
    </row>
    <row r="50" spans="1:6" x14ac:dyDescent="0.25">
      <c r="A50">
        <f>'10'!H51+'20'!H51+'30'!H51+'40'!H51+'50'!H51</f>
        <v>1.0058872833042587E-4</v>
      </c>
      <c r="B50">
        <f>'10'!I51+'20'!I51+'30'!I51+'40'!I51+'50'!I51</f>
        <v>-3.073499337587866E-4</v>
      </c>
      <c r="C50">
        <f t="shared" si="0"/>
        <v>-69.805427495884288</v>
      </c>
      <c r="D50">
        <f>'10'!J51+'20'!J51+'30'!J51+'40'!J51+'50'!J51</f>
        <v>1.4682376884367029E-4</v>
      </c>
      <c r="E50">
        <f>'10'!K51+'20'!K51+'30'!K51+'40'!K51+'50'!K51</f>
        <v>-3.4363816004048657E-4</v>
      </c>
      <c r="F50">
        <f t="shared" si="1"/>
        <v>-68.549764627746299</v>
      </c>
    </row>
    <row r="51" spans="1:6" x14ac:dyDescent="0.25">
      <c r="A51">
        <f>'10'!H52+'20'!H52+'30'!H52+'40'!H52+'50'!H52</f>
        <v>1.4970749114717429E-4</v>
      </c>
      <c r="B51">
        <f>'10'!I52+'20'!I52+'30'!I52+'40'!I52+'50'!I52</f>
        <v>-2.9344629441361506E-4</v>
      </c>
      <c r="C51">
        <f t="shared" si="0"/>
        <v>-69.644779665914328</v>
      </c>
      <c r="D51">
        <f>'10'!J52+'20'!J52+'30'!J52+'40'!J52+'50'!J52</f>
        <v>1.903238466921234E-4</v>
      </c>
      <c r="E51">
        <f>'10'!K52+'20'!K52+'30'!K52+'40'!K52+'50'!K52</f>
        <v>-3.2010539336994588E-4</v>
      </c>
      <c r="F51">
        <f t="shared" si="1"/>
        <v>-68.579528806770639</v>
      </c>
    </row>
    <row r="52" spans="1:6" x14ac:dyDescent="0.25">
      <c r="A52">
        <f>'10'!H53+'20'!H53+'30'!H53+'40'!H53+'50'!H53</f>
        <v>1.767144433892046E-4</v>
      </c>
      <c r="B52">
        <f>'10'!I53+'20'!I53+'30'!I53+'40'!I53+'50'!I53</f>
        <v>-2.6739686537943764E-4</v>
      </c>
      <c r="C52">
        <f t="shared" si="0"/>
        <v>-69.883066091938545</v>
      </c>
      <c r="D52">
        <f>'10'!J53+'20'!J53+'30'!J53+'40'!J53+'50'!J53</f>
        <v>2.0903472404132362E-4</v>
      </c>
      <c r="E52">
        <f>'10'!K53+'20'!K53+'30'!K53+'40'!K53+'50'!K53</f>
        <v>-3.0016143344989914E-4</v>
      </c>
      <c r="F52">
        <f t="shared" si="1"/>
        <v>-68.735685492689825</v>
      </c>
    </row>
    <row r="53" spans="1:6" x14ac:dyDescent="0.25">
      <c r="A53">
        <f>'10'!H54+'20'!H54+'30'!H54+'40'!H54+'50'!H54</f>
        <v>1.5696318748045291E-4</v>
      </c>
      <c r="B53">
        <f>'10'!I54+'20'!I54+'30'!I54+'40'!I54+'50'!I54</f>
        <v>-2.2806237130273803E-4</v>
      </c>
      <c r="C53">
        <f t="shared" si="0"/>
        <v>-71.154884786351118</v>
      </c>
      <c r="D53">
        <f>'10'!J54+'20'!J54+'30'!J54+'40'!J54+'50'!J54</f>
        <v>1.6354900342248105E-4</v>
      </c>
      <c r="E53">
        <f>'10'!K54+'20'!K54+'30'!K54+'40'!K54+'50'!K54</f>
        <v>-2.7821600116039141E-4</v>
      </c>
      <c r="F53">
        <f t="shared" si="1"/>
        <v>-69.823306354310176</v>
      </c>
    </row>
    <row r="54" spans="1:6" x14ac:dyDescent="0.25">
      <c r="A54">
        <f>'10'!H55+'20'!H55+'30'!H55+'40'!H55+'50'!H55</f>
        <v>1.374382764572722E-4</v>
      </c>
      <c r="B54">
        <f>'10'!I55+'20'!I55+'30'!I55+'40'!I55+'50'!I55</f>
        <v>-2.0358701927659771E-4</v>
      </c>
      <c r="C54">
        <f t="shared" si="0"/>
        <v>-72.194166163402471</v>
      </c>
      <c r="D54">
        <f>'10'!J55+'20'!J55+'30'!J55+'40'!J55+'50'!J55</f>
        <v>1.4088124232727468E-4</v>
      </c>
      <c r="E54">
        <f>'10'!K55+'20'!K55+'30'!K55+'40'!K55+'50'!K55</f>
        <v>-2.5378841251249521E-4</v>
      </c>
      <c r="F54">
        <f t="shared" si="1"/>
        <v>-70.74398735963571</v>
      </c>
    </row>
    <row r="55" spans="1:6" x14ac:dyDescent="0.25">
      <c r="A55">
        <f>'10'!H56+'20'!H56+'30'!H56+'40'!H56+'50'!H56</f>
        <v>1.1141813881283344E-4</v>
      </c>
      <c r="B55">
        <f>'10'!I56+'20'!I56+'30'!I56+'40'!I56+'50'!I56</f>
        <v>-1.5687186965664362E-4</v>
      </c>
      <c r="C55">
        <f t="shared" si="0"/>
        <v>-74.315309132957339</v>
      </c>
      <c r="D55">
        <f>'10'!J56+'20'!J56+'30'!J56+'40'!J56+'50'!J56</f>
        <v>1.1127673632693551E-4</v>
      </c>
      <c r="E55">
        <f>'10'!K56+'20'!K56+'30'!K56+'40'!K56+'50'!K56</f>
        <v>-2.1080307448365142E-4</v>
      </c>
      <c r="F55">
        <f t="shared" si="1"/>
        <v>-72.45495344428862</v>
      </c>
    </row>
    <row r="56" spans="1:6" x14ac:dyDescent="0.25">
      <c r="A56">
        <f>'10'!H57+'20'!H57+'30'!H57+'40'!H57+'50'!H57</f>
        <v>8.1241849130461261E-5</v>
      </c>
      <c r="B56">
        <f>'10'!I57+'20'!I57+'30'!I57+'40'!I57+'50'!I57</f>
        <v>-9.6040054346525295E-5</v>
      </c>
      <c r="C56">
        <f t="shared" si="0"/>
        <v>-78.006856444791907</v>
      </c>
      <c r="D56">
        <f>'10'!J57+'20'!J57+'30'!J57+'40'!J57+'50'!J57</f>
        <v>9.8029858013273338E-5</v>
      </c>
      <c r="E56">
        <f>'10'!K57+'20'!K57+'30'!K57+'40'!K57+'50'!K57</f>
        <v>-1.5246136841724024E-4</v>
      </c>
      <c r="F56">
        <f t="shared" si="1"/>
        <v>-74.834074917568884</v>
      </c>
    </row>
    <row r="57" spans="1:6" x14ac:dyDescent="0.25">
      <c r="A57">
        <f>'10'!H58+'20'!H58+'30'!H58+'40'!H58+'50'!H58</f>
        <v>5.0879067087084089E-5</v>
      </c>
      <c r="B57">
        <f>'10'!I58+'20'!I58+'30'!I58+'40'!I58+'50'!I58</f>
        <v>7.2758011338659663E-7</v>
      </c>
      <c r="C57">
        <f t="shared" si="0"/>
        <v>-85.868329188168374</v>
      </c>
      <c r="D57">
        <f>'10'!J58+'20'!J58+'30'!J58+'40'!J58+'50'!J58</f>
        <v>7.1955694315259093E-5</v>
      </c>
      <c r="E57">
        <f>'10'!K58+'20'!K58+'30'!K58+'40'!K58+'50'!K58</f>
        <v>-5.148934025120401E-5</v>
      </c>
      <c r="F57">
        <f t="shared" si="1"/>
        <v>-81.063062381458053</v>
      </c>
    </row>
    <row r="58" spans="1:6" x14ac:dyDescent="0.25">
      <c r="A58">
        <f>'10'!H59+'20'!H59+'30'!H59+'40'!H59+'50'!H59</f>
        <v>2.7144214155380898E-5</v>
      </c>
      <c r="B58">
        <f>'10'!I59+'20'!I59+'30'!I59+'40'!I59+'50'!I59</f>
        <v>1.1447560639573151E-4</v>
      </c>
      <c r="C58">
        <f t="shared" si="0"/>
        <v>-78.588176956927413</v>
      </c>
      <c r="D58">
        <f>'10'!J59+'20'!J59+'30'!J59+'40'!J59+'50'!J59</f>
        <v>3.5391618488117885E-5</v>
      </c>
      <c r="E58">
        <f>'10'!K59+'20'!K59+'30'!K59+'40'!K59+'50'!K59</f>
        <v>5.5856586886303819E-5</v>
      </c>
      <c r="F58">
        <f t="shared" si="1"/>
        <v>-83.592677029465946</v>
      </c>
    </row>
    <row r="59" spans="1:6" x14ac:dyDescent="0.25">
      <c r="A59">
        <f>'10'!H60+'20'!H60+'30'!H60+'40'!H60+'50'!H60</f>
        <v>-2.7174466082045806E-5</v>
      </c>
      <c r="B59">
        <f>'10'!I60+'20'!I60+'30'!I60+'40'!I60+'50'!I60</f>
        <v>2.045742269198104E-4</v>
      </c>
      <c r="C59">
        <f t="shared" si="0"/>
        <v>-73.707018848695725</v>
      </c>
      <c r="D59">
        <f>'10'!J60+'20'!J60+'30'!J60+'40'!J60+'50'!J60</f>
        <v>-7.9591605585195093E-6</v>
      </c>
      <c r="E59">
        <f>'10'!K60+'20'!K60+'30'!K60+'40'!K60+'50'!K60</f>
        <v>1.6125971603532115E-4</v>
      </c>
      <c r="F59">
        <f t="shared" si="1"/>
        <v>-75.838915504262175</v>
      </c>
    </row>
    <row r="60" spans="1:6" x14ac:dyDescent="0.25">
      <c r="A60">
        <f>'10'!H61+'20'!H61+'30'!H61+'40'!H61+'50'!H61</f>
        <v>-8.0528168274385595E-5</v>
      </c>
      <c r="B60">
        <f>'10'!I61+'20'!I61+'30'!I61+'40'!I61+'50'!I61</f>
        <v>3.1736027425872151E-4</v>
      </c>
      <c r="C60">
        <f t="shared" si="0"/>
        <v>-69.69795777092412</v>
      </c>
      <c r="D60">
        <f>'10'!J61+'20'!J61+'30'!J61+'40'!J61+'50'!J61</f>
        <v>-5.6399567850220133E-5</v>
      </c>
      <c r="E60">
        <f>'10'!K61+'20'!K61+'30'!K61+'40'!K61+'50'!K61</f>
        <v>2.6175948569142856E-4</v>
      </c>
      <c r="F60">
        <f t="shared" si="1"/>
        <v>-71.444872673156524</v>
      </c>
    </row>
    <row r="61" spans="1:6" x14ac:dyDescent="0.25">
      <c r="A61">
        <f>'10'!H62+'20'!H62+'30'!H62+'40'!H62+'50'!H62</f>
        <v>-1.4587245423509216E-4</v>
      </c>
      <c r="B61">
        <f>'10'!I62+'20'!I62+'30'!I62+'40'!I62+'50'!I62</f>
        <v>3.7500734920211813E-4</v>
      </c>
      <c r="C61">
        <f t="shared" si="0"/>
        <v>-67.907282454534567</v>
      </c>
      <c r="D61">
        <f>'10'!J62+'20'!J62+'30'!J62+'40'!J62+'50'!J62</f>
        <v>-1.1629158742694563E-4</v>
      </c>
      <c r="E61">
        <f>'10'!K62+'20'!K62+'30'!K62+'40'!K62+'50'!K62</f>
        <v>3.1072545373283698E-4</v>
      </c>
      <c r="F61">
        <f t="shared" si="1"/>
        <v>-69.583150899431217</v>
      </c>
    </row>
    <row r="62" spans="1:6" x14ac:dyDescent="0.25">
      <c r="A62">
        <f>'10'!H63+'20'!H63+'30'!H63+'40'!H63+'50'!H63</f>
        <v>-2.1314269953089397E-4</v>
      </c>
      <c r="B62">
        <f>'10'!I63+'20'!I63+'30'!I63+'40'!I63+'50'!I63</f>
        <v>3.9205103591946877E-4</v>
      </c>
      <c r="C62">
        <f t="shared" si="0"/>
        <v>-67.008549638846958</v>
      </c>
      <c r="D62">
        <f>'10'!J63+'20'!J63+'30'!J63+'40'!J63+'50'!J63</f>
        <v>-1.6773235083545295E-4</v>
      </c>
      <c r="E62">
        <f>'10'!K63+'20'!K63+'30'!K63+'40'!K63+'50'!K63</f>
        <v>3.4324048331592989E-4</v>
      </c>
      <c r="F62">
        <f t="shared" si="1"/>
        <v>-68.358013434398586</v>
      </c>
    </row>
    <row r="63" spans="1:6" x14ac:dyDescent="0.25">
      <c r="A63">
        <f>'10'!H64+'20'!H64+'30'!H64+'40'!H64+'50'!H64</f>
        <v>-2.664765926842428E-4</v>
      </c>
      <c r="B63">
        <f>'10'!I64+'20'!I64+'30'!I64+'40'!I64+'50'!I64</f>
        <v>3.7361926383994479E-4</v>
      </c>
      <c r="C63">
        <f t="shared" si="0"/>
        <v>-66.765393054519606</v>
      </c>
      <c r="D63">
        <f>'10'!J64+'20'!J64+'30'!J64+'40'!J64+'50'!J64</f>
        <v>-2.0762986461004618E-4</v>
      </c>
      <c r="E63">
        <f>'10'!K64+'20'!K64+'30'!K64+'40'!K64+'50'!K64</f>
        <v>3.3612010724506003E-4</v>
      </c>
      <c r="F63">
        <f t="shared" si="1"/>
        <v>-68.066335803960413</v>
      </c>
    </row>
    <row r="64" spans="1:6" x14ac:dyDescent="0.25">
      <c r="A64">
        <f>'10'!H65+'20'!H65+'30'!H65+'40'!H65+'50'!H65</f>
        <v>-2.9626162455109121E-4</v>
      </c>
      <c r="B64">
        <f>'10'!I65+'20'!I65+'30'!I65+'40'!I65+'50'!I65</f>
        <v>3.2573484319392429E-4</v>
      </c>
      <c r="C64">
        <f t="shared" si="0"/>
        <v>-67.124801195620208</v>
      </c>
      <c r="D64">
        <f>'10'!J65+'20'!J65+'30'!J65+'40'!J65+'50'!J65</f>
        <v>-2.5814614182222297E-4</v>
      </c>
      <c r="E64">
        <f>'10'!K65+'20'!K65+'30'!K65+'40'!K65+'50'!K65</f>
        <v>2.8842625222449638E-4</v>
      </c>
      <c r="F64">
        <f t="shared" si="1"/>
        <v>-68.244037320809539</v>
      </c>
    </row>
    <row r="65" spans="1:6" x14ac:dyDescent="0.25">
      <c r="A65">
        <f>'10'!H66+'20'!H66+'30'!H66+'40'!H66+'50'!H66</f>
        <v>-2.9189262799909525E-4</v>
      </c>
      <c r="B65">
        <f>'10'!I66+'20'!I66+'30'!I66+'40'!I66+'50'!I66</f>
        <v>2.6725706102417889E-4</v>
      </c>
      <c r="C65">
        <f t="shared" si="0"/>
        <v>-68.051315876157929</v>
      </c>
      <c r="D65">
        <f>'10'!J66+'20'!J66+'30'!J66+'40'!J66+'50'!J66</f>
        <v>-2.7701741183804973E-4</v>
      </c>
      <c r="E65">
        <f>'10'!K66+'20'!K66+'30'!K66+'40'!K66+'50'!K66</f>
        <v>2.384621564370896E-4</v>
      </c>
      <c r="F65">
        <f t="shared" si="1"/>
        <v>-68.74184288775237</v>
      </c>
    </row>
    <row r="66" spans="1:6" x14ac:dyDescent="0.25">
      <c r="A66">
        <f>'10'!H67+'20'!H67+'30'!H67+'40'!H67+'50'!H67</f>
        <v>-2.8068130428343012E-4</v>
      </c>
      <c r="B66">
        <f>'10'!I67+'20'!I67+'30'!I67+'40'!I67+'50'!I67</f>
        <v>2.0388208824022669E-4</v>
      </c>
      <c r="C66">
        <f t="shared" si="0"/>
        <v>-69.195542645185441</v>
      </c>
      <c r="D66">
        <f>'10'!J67+'20'!J67+'30'!J67+'40'!J67+'50'!J67</f>
        <v>-2.7960713158295495E-4</v>
      </c>
      <c r="E66">
        <f>'10'!K67+'20'!K67+'30'!K67+'40'!K67+'50'!K67</f>
        <v>1.7926463406309551E-4</v>
      </c>
      <c r="F66">
        <f t="shared" si="1"/>
        <v>-69.573616628914166</v>
      </c>
    </row>
    <row r="67" spans="1:6" x14ac:dyDescent="0.25">
      <c r="A67">
        <f>'10'!H68+'20'!H68+'30'!H68+'40'!H68+'50'!H68</f>
        <v>-2.5210353989913348E-4</v>
      </c>
      <c r="B67">
        <f>'10'!I68+'20'!I68+'30'!I68+'40'!I68+'50'!I68</f>
        <v>1.6099248163478484E-4</v>
      </c>
      <c r="C67">
        <f t="shared" ref="C67:C130" si="2">20*LOG10(SQRT((A67*A67)+(B67*B67)))</f>
        <v>-70.482993900329717</v>
      </c>
      <c r="D67">
        <f>'10'!J68+'20'!J68+'30'!J68+'40'!J68+'50'!J68</f>
        <v>-2.6905996396849887E-4</v>
      </c>
      <c r="E67">
        <f>'10'!K68+'20'!K68+'30'!K68+'40'!K68+'50'!K68</f>
        <v>1.2899587658043397E-4</v>
      </c>
      <c r="F67">
        <f t="shared" ref="F67:F130" si="3">20*LOG10(SQRT((D67*D67)+(E67*E67)))</f>
        <v>-70.504480152032713</v>
      </c>
    </row>
    <row r="68" spans="1:6" x14ac:dyDescent="0.25">
      <c r="A68">
        <f>'10'!H69+'20'!H69+'30'!H69+'40'!H69+'50'!H69</f>
        <v>-1.9885391662489499E-4</v>
      </c>
      <c r="B68">
        <f>'10'!I69+'20'!I69+'30'!I69+'40'!I69+'50'!I69</f>
        <v>1.2275595428830436E-4</v>
      </c>
      <c r="C68">
        <f t="shared" si="2"/>
        <v>-72.627126781336131</v>
      </c>
      <c r="D68">
        <f>'10'!J69+'20'!J69+'30'!J69+'40'!J69+'50'!J69</f>
        <v>-2.4134990354486189E-4</v>
      </c>
      <c r="E68">
        <f>'10'!K69+'20'!K69+'30'!K69+'40'!K69+'50'!K69</f>
        <v>6.6934148986987576E-5</v>
      </c>
      <c r="F68">
        <f t="shared" si="3"/>
        <v>-72.025250154115483</v>
      </c>
    </row>
    <row r="69" spans="1:6" x14ac:dyDescent="0.25">
      <c r="A69">
        <f>'10'!H70+'20'!H70+'30'!H70+'40'!H70+'50'!H70</f>
        <v>-1.4035145114807342E-4</v>
      </c>
      <c r="B69">
        <f>'10'!I70+'20'!I70+'30'!I70+'40'!I70+'50'!I70</f>
        <v>5.2267728719600145E-5</v>
      </c>
      <c r="C69">
        <f t="shared" si="2"/>
        <v>-76.491621044138839</v>
      </c>
      <c r="D69">
        <f>'10'!J70+'20'!J70+'30'!J70+'40'!J70+'50'!J70</f>
        <v>-1.8841899569646157E-4</v>
      </c>
      <c r="E69">
        <f>'10'!K70+'20'!K70+'30'!K70+'40'!K70+'50'!K70</f>
        <v>3.0883654379147246E-5</v>
      </c>
      <c r="F69">
        <f t="shared" si="3"/>
        <v>-74.382367258914826</v>
      </c>
    </row>
    <row r="70" spans="1:6" x14ac:dyDescent="0.25">
      <c r="A70">
        <f>'10'!H71+'20'!H71+'30'!H71+'40'!H71+'50'!H71</f>
        <v>-1.0707107253453477E-4</v>
      </c>
      <c r="B70">
        <f>'10'!I71+'20'!I71+'30'!I71+'40'!I71+'50'!I71</f>
        <v>-7.1910906629950755E-6</v>
      </c>
      <c r="C70">
        <f t="shared" si="2"/>
        <v>-79.387011209863545</v>
      </c>
      <c r="D70">
        <f>'10'!J71+'20'!J71+'30'!J71+'40'!J71+'50'!J71</f>
        <v>-1.6697719487468885E-4</v>
      </c>
      <c r="E70">
        <f>'10'!K71+'20'!K71+'30'!K71+'40'!K71+'50'!K71</f>
        <v>-1.4324530750897381E-5</v>
      </c>
      <c r="F70">
        <f t="shared" si="3"/>
        <v>-75.515012051342524</v>
      </c>
    </row>
    <row r="71" spans="1:6" x14ac:dyDescent="0.25">
      <c r="A71">
        <f>'10'!H72+'20'!H72+'30'!H72+'40'!H72+'50'!H72</f>
        <v>-6.2271420054046776E-5</v>
      </c>
      <c r="B71">
        <f>'10'!I72+'20'!I72+'30'!I72+'40'!I72+'50'!I72</f>
        <v>-8.2391618476071387E-5</v>
      </c>
      <c r="C71">
        <f t="shared" si="2"/>
        <v>-79.719940007478201</v>
      </c>
      <c r="D71">
        <f>'10'!J72+'20'!J72+'30'!J72+'40'!J72+'50'!J72</f>
        <v>-1.273663896044902E-4</v>
      </c>
      <c r="E71">
        <f>'10'!K72+'20'!K72+'30'!K72+'40'!K72+'50'!K72</f>
        <v>-6.9469681879913585E-5</v>
      </c>
      <c r="F71">
        <f t="shared" si="3"/>
        <v>-76.767843387386847</v>
      </c>
    </row>
    <row r="72" spans="1:6" x14ac:dyDescent="0.25">
      <c r="A72">
        <f>'10'!H73+'20'!H73+'30'!H73+'40'!H73+'50'!H73</f>
        <v>-2.2431141365349198E-5</v>
      </c>
      <c r="B72">
        <f>'10'!I73+'20'!I73+'30'!I73+'40'!I73+'50'!I73</f>
        <v>-1.6596184044704329E-4</v>
      </c>
      <c r="C72">
        <f t="shared" si="2"/>
        <v>-75.521215045512363</v>
      </c>
      <c r="D72">
        <f>'10'!J73+'20'!J73+'30'!J73+'40'!J73+'50'!J73</f>
        <v>-1.1214977156012761E-4</v>
      </c>
      <c r="E72">
        <f>'10'!K73+'20'!K73+'30'!K73+'40'!K73+'50'!K73</f>
        <v>-1.5356809501605067E-4</v>
      </c>
      <c r="F72">
        <f t="shared" si="3"/>
        <v>-74.417627979001423</v>
      </c>
    </row>
    <row r="73" spans="1:6" x14ac:dyDescent="0.25">
      <c r="A73">
        <f>'10'!H74+'20'!H74+'30'!H74+'40'!H74+'50'!H74</f>
        <v>8.2559650074080023E-6</v>
      </c>
      <c r="B73">
        <f>'10'!I74+'20'!I74+'30'!I74+'40'!I74+'50'!I74</f>
        <v>-2.6339979791033491E-4</v>
      </c>
      <c r="C73">
        <f t="shared" si="2"/>
        <v>-71.583426675419886</v>
      </c>
      <c r="D73">
        <f>'10'!J74+'20'!J74+'30'!J74+'40'!J74+'50'!J74</f>
        <v>-7.76280881820898E-5</v>
      </c>
      <c r="E73">
        <f>'10'!K74+'20'!K74+'30'!K74+'40'!K74+'50'!K74</f>
        <v>-2.3321439695253831E-4</v>
      </c>
      <c r="F73">
        <f t="shared" si="3"/>
        <v>-72.18854680891485</v>
      </c>
    </row>
    <row r="74" spans="1:6" x14ac:dyDescent="0.25">
      <c r="A74">
        <f>'10'!H75+'20'!H75+'30'!H75+'40'!H75+'50'!H75</f>
        <v>5.3265349144345311E-5</v>
      </c>
      <c r="B74">
        <f>'10'!I75+'20'!I75+'30'!I75+'40'!I75+'50'!I75</f>
        <v>-3.4196501983894007E-4</v>
      </c>
      <c r="C74">
        <f t="shared" si="2"/>
        <v>-69.216255816873428</v>
      </c>
      <c r="D74">
        <f>'10'!J75+'20'!J75+'30'!J75+'40'!J75+'50'!J75</f>
        <v>-3.160492572709084E-5</v>
      </c>
      <c r="E74">
        <f>'10'!K75+'20'!K75+'30'!K75+'40'!K75+'50'!K75</f>
        <v>-3.0821694031991925E-4</v>
      </c>
      <c r="F74">
        <f t="shared" si="3"/>
        <v>-70.177443582747244</v>
      </c>
    </row>
    <row r="75" spans="1:6" x14ac:dyDescent="0.25">
      <c r="A75">
        <f>'10'!H76+'20'!H76+'30'!H76+'40'!H76+'50'!H76</f>
        <v>1.0002831075158115E-4</v>
      </c>
      <c r="B75">
        <f>'10'!I76+'20'!I76+'30'!I76+'40'!I76+'50'!I76</f>
        <v>-4.007885924282574E-4</v>
      </c>
      <c r="C75">
        <f t="shared" si="2"/>
        <v>-67.679263888040836</v>
      </c>
      <c r="D75">
        <f>'10'!J76+'20'!J76+'30'!J76+'40'!J76+'50'!J76</f>
        <v>2.3390440380721559E-5</v>
      </c>
      <c r="E75">
        <f>'10'!K76+'20'!K76+'30'!K76+'40'!K76+'50'!K76</f>
        <v>-3.5226424092981627E-4</v>
      </c>
      <c r="F75">
        <f t="shared" si="3"/>
        <v>-69.043522877153052</v>
      </c>
    </row>
    <row r="76" spans="1:6" x14ac:dyDescent="0.25">
      <c r="A76">
        <f>'10'!H77+'20'!H77+'30'!H77+'40'!H77+'50'!H77</f>
        <v>1.5769962870304361E-4</v>
      </c>
      <c r="B76">
        <f>'10'!I77+'20'!I77+'30'!I77+'40'!I77+'50'!I77</f>
        <v>-4.0102815091872391E-4</v>
      </c>
      <c r="C76">
        <f t="shared" si="2"/>
        <v>-67.312050503944477</v>
      </c>
      <c r="D76">
        <f>'10'!J77+'20'!J77+'30'!J77+'40'!J77+'50'!J77</f>
        <v>7.9661770320997008E-5</v>
      </c>
      <c r="E76">
        <f>'10'!K77+'20'!K77+'30'!K77+'40'!K77+'50'!K77</f>
        <v>-3.545353979317043E-4</v>
      </c>
      <c r="F76">
        <f t="shared" si="3"/>
        <v>-68.792900570956036</v>
      </c>
    </row>
    <row r="77" spans="1:6" x14ac:dyDescent="0.25">
      <c r="A77">
        <f>'10'!H78+'20'!H78+'30'!H78+'40'!H78+'50'!H78</f>
        <v>2.0259755748047519E-4</v>
      </c>
      <c r="B77">
        <f>'10'!I78+'20'!I78+'30'!I78+'40'!I78+'50'!I78</f>
        <v>-3.5716421770889251E-4</v>
      </c>
      <c r="C77">
        <f t="shared" si="2"/>
        <v>-67.731113947129288</v>
      </c>
      <c r="D77">
        <f>'10'!J78+'20'!J78+'30'!J78+'40'!J78+'50'!J78</f>
        <v>1.2124152187297183E-4</v>
      </c>
      <c r="E77">
        <f>'10'!K78+'20'!K78+'30'!K78+'40'!K78+'50'!K78</f>
        <v>-2.9332535988271021E-4</v>
      </c>
      <c r="F77">
        <f t="shared" si="3"/>
        <v>-69.968011859952796</v>
      </c>
    </row>
    <row r="78" spans="1:6" x14ac:dyDescent="0.25">
      <c r="A78">
        <f>'10'!H79+'20'!H79+'30'!H79+'40'!H79+'50'!H79</f>
        <v>2.5417980317877153E-4</v>
      </c>
      <c r="B78">
        <f>'10'!I79+'20'!I79+'30'!I79+'40'!I79+'50'!I79</f>
        <v>-2.6727969128804334E-4</v>
      </c>
      <c r="C78">
        <f t="shared" si="2"/>
        <v>-68.663148429408892</v>
      </c>
      <c r="D78">
        <f>'10'!J79+'20'!J79+'30'!J79+'40'!J79+'50'!J79</f>
        <v>1.5243190813488339E-4</v>
      </c>
      <c r="E78">
        <f>'10'!K79+'20'!K79+'30'!K79+'40'!K79+'50'!K79</f>
        <v>-1.9705138821887264E-4</v>
      </c>
      <c r="F78">
        <f t="shared" si="3"/>
        <v>-72.071550860792541</v>
      </c>
    </row>
    <row r="79" spans="1:6" x14ac:dyDescent="0.25">
      <c r="A79">
        <f>'10'!H80+'20'!H80+'30'!H80+'40'!H80+'50'!H80</f>
        <v>2.4073740788840424E-4</v>
      </c>
      <c r="B79">
        <f>'10'!I80+'20'!I80+'30'!I80+'40'!I80+'50'!I80</f>
        <v>-1.1471381673354563E-4</v>
      </c>
      <c r="C79">
        <f t="shared" si="2"/>
        <v>-71.480463625230939</v>
      </c>
      <c r="D79">
        <f>'10'!J80+'20'!J80+'30'!J80+'40'!J80+'50'!J80</f>
        <v>1.5453650926228662E-4</v>
      </c>
      <c r="E79">
        <f>'10'!K80+'20'!K80+'30'!K80+'40'!K80+'50'!K80</f>
        <v>-4.7194774610579424E-5</v>
      </c>
      <c r="F79">
        <f t="shared" si="3"/>
        <v>-75.832117670538082</v>
      </c>
    </row>
    <row r="80" spans="1:6" x14ac:dyDescent="0.25">
      <c r="A80">
        <f>'10'!H81+'20'!H81+'30'!H81+'40'!H81+'50'!H81</f>
        <v>2.2424513167446208E-4</v>
      </c>
      <c r="B80">
        <f>'10'!I81+'20'!I81+'30'!I81+'40'!I81+'50'!I81</f>
        <v>2.3501181489336462E-5</v>
      </c>
      <c r="C80">
        <f t="shared" si="2"/>
        <v>-72.938099661326262</v>
      </c>
      <c r="D80">
        <f>'10'!J81+'20'!J81+'30'!J81+'40'!J81+'50'!J81</f>
        <v>1.3104817411973237E-4</v>
      </c>
      <c r="E80">
        <f>'10'!K81+'20'!K81+'30'!K81+'40'!K81+'50'!K81</f>
        <v>7.5852997008246664E-5</v>
      </c>
      <c r="F80">
        <f t="shared" si="3"/>
        <v>-76.396470655677675</v>
      </c>
    </row>
    <row r="81" spans="1:6" x14ac:dyDescent="0.25">
      <c r="A81">
        <f>'10'!H82+'20'!H82+'30'!H82+'40'!H82+'50'!H82</f>
        <v>1.9484612460524852E-4</v>
      </c>
      <c r="B81">
        <f>'10'!I82+'20'!I82+'30'!I82+'40'!I82+'50'!I82</f>
        <v>1.6460459507503615E-4</v>
      </c>
      <c r="C81">
        <f t="shared" si="2"/>
        <v>-71.866880438195452</v>
      </c>
      <c r="D81">
        <f>'10'!J82+'20'!J82+'30'!J82+'40'!J82+'50'!J82</f>
        <v>6.8353058399838446E-5</v>
      </c>
      <c r="E81">
        <f>'10'!K82+'20'!K82+'30'!K82+'40'!K82+'50'!K82</f>
        <v>2.1064947182293438E-4</v>
      </c>
      <c r="F81">
        <f t="shared" si="3"/>
        <v>-73.094022453693427</v>
      </c>
    </row>
    <row r="82" spans="1:6" x14ac:dyDescent="0.25">
      <c r="A82">
        <f>'10'!H83+'20'!H83+'30'!H83+'40'!H83+'50'!H83</f>
        <v>9.2432978971463585E-5</v>
      </c>
      <c r="B82">
        <f>'10'!I83+'20'!I83+'30'!I83+'40'!I83+'50'!I83</f>
        <v>2.6752836530055224E-4</v>
      </c>
      <c r="C82">
        <f t="shared" si="2"/>
        <v>-70.962846351442209</v>
      </c>
      <c r="D82">
        <f>'10'!J83+'20'!J83+'30'!J83+'40'!J83+'50'!J83</f>
        <v>1.3032822601507127E-5</v>
      </c>
      <c r="E82">
        <f>'10'!K83+'20'!K83+'30'!K83+'40'!K83+'50'!K83</f>
        <v>3.0274307440215161E-4</v>
      </c>
      <c r="F82">
        <f t="shared" si="3"/>
        <v>-70.370474648782633</v>
      </c>
    </row>
    <row r="83" spans="1:6" x14ac:dyDescent="0.25">
      <c r="A83">
        <f>'10'!H84+'20'!H84+'30'!H84+'40'!H84+'50'!H84</f>
        <v>-2.1328419350357184E-5</v>
      </c>
      <c r="B83">
        <f>'10'!I84+'20'!I84+'30'!I84+'40'!I84+'50'!I84</f>
        <v>3.0091610209217177E-4</v>
      </c>
      <c r="C83">
        <f t="shared" si="2"/>
        <v>-70.409328277198341</v>
      </c>
      <c r="D83">
        <f>'10'!J84+'20'!J84+'30'!J84+'40'!J84+'50'!J84</f>
        <v>-8.3456194044940335E-5</v>
      </c>
      <c r="E83">
        <f>'10'!K84+'20'!K84+'30'!K84+'40'!K84+'50'!K84</f>
        <v>3.5320948703899892E-4</v>
      </c>
      <c r="F83">
        <f t="shared" si="3"/>
        <v>-68.803420858498399</v>
      </c>
    </row>
    <row r="84" spans="1:6" x14ac:dyDescent="0.25">
      <c r="A84">
        <f>'10'!H85+'20'!H85+'30'!H85+'40'!H85+'50'!H85</f>
        <v>-1.4392583146109197E-4</v>
      </c>
      <c r="B84">
        <f>'10'!I85+'20'!I85+'30'!I85+'40'!I85+'50'!I85</f>
        <v>2.7536228227730306E-4</v>
      </c>
      <c r="C84">
        <f t="shared" si="2"/>
        <v>-70.152970625973055</v>
      </c>
      <c r="D84">
        <f>'10'!J85+'20'!J85+'30'!J85+'40'!J85+'50'!J85</f>
        <v>-2.1486464308775673E-4</v>
      </c>
      <c r="E84">
        <f>'10'!K85+'20'!K85+'30'!K85+'40'!K85+'50'!K85</f>
        <v>3.2874806614216929E-4</v>
      </c>
      <c r="F84">
        <f t="shared" si="3"/>
        <v>-68.117970540514861</v>
      </c>
    </row>
    <row r="85" spans="1:6" x14ac:dyDescent="0.25">
      <c r="A85">
        <f>'10'!H86+'20'!H86+'30'!H86+'40'!H86+'50'!H86</f>
        <v>-2.6061788434623452E-4</v>
      </c>
      <c r="B85">
        <f>'10'!I86+'20'!I86+'30'!I86+'40'!I86+'50'!I86</f>
        <v>2.1638353065198099E-4</v>
      </c>
      <c r="C85">
        <f t="shared" si="2"/>
        <v>-69.402718541388296</v>
      </c>
      <c r="D85">
        <f>'10'!J86+'20'!J86+'30'!J86+'40'!J86+'50'!J86</f>
        <v>-3.1654241966925497E-4</v>
      </c>
      <c r="E85">
        <f>'10'!K86+'20'!K86+'30'!K86+'40'!K86+'50'!K86</f>
        <v>2.4726051867685723E-4</v>
      </c>
      <c r="F85">
        <f t="shared" si="3"/>
        <v>-67.922663794031763</v>
      </c>
    </row>
    <row r="86" spans="1:6" x14ac:dyDescent="0.25">
      <c r="A86">
        <f>'10'!H87+'20'!H87+'30'!H87+'40'!H87+'50'!H87</f>
        <v>-3.3389783849243075E-4</v>
      </c>
      <c r="B86">
        <f>'10'!I87+'20'!I87+'30'!I87+'40'!I87+'50'!I87</f>
        <v>1.0779729520991142E-4</v>
      </c>
      <c r="C86">
        <f t="shared" si="2"/>
        <v>-69.097136415711688</v>
      </c>
      <c r="D86">
        <f>'10'!J87+'20'!J87+'30'!J87+'40'!J87+'50'!J87</f>
        <v>-3.9471827658521904E-4</v>
      </c>
      <c r="E86">
        <f>'10'!K87+'20'!K87+'30'!K87+'40'!K87+'50'!K87</f>
        <v>1.6311746933351986E-4</v>
      </c>
      <c r="F86">
        <f t="shared" si="3"/>
        <v>-67.38951769326971</v>
      </c>
    </row>
    <row r="87" spans="1:6" x14ac:dyDescent="0.25">
      <c r="A87">
        <f>'10'!H88+'20'!H88+'30'!H88+'40'!H88+'50'!H88</f>
        <v>-3.7498897218568074E-4</v>
      </c>
      <c r="B87">
        <f>'10'!I88+'20'!I88+'30'!I88+'40'!I88+'50'!I88</f>
        <v>7.4652390131834962E-6</v>
      </c>
      <c r="C87">
        <f t="shared" si="2"/>
        <v>-68.517909206994389</v>
      </c>
      <c r="D87">
        <f>'10'!J88+'20'!J88+'30'!J88+'40'!J88+'50'!J88</f>
        <v>-4.1744751304556045E-4</v>
      </c>
      <c r="E87">
        <f>'10'!K88+'20'!K88+'30'!K88+'40'!K88+'50'!K88</f>
        <v>6.9463208147363761E-5</v>
      </c>
      <c r="F87">
        <f t="shared" si="3"/>
        <v>-67.469345722721357</v>
      </c>
    </row>
    <row r="88" spans="1:6" x14ac:dyDescent="0.25">
      <c r="A88">
        <f>'10'!H89+'20'!H89+'30'!H89+'40'!H89+'50'!H89</f>
        <v>-3.7509264890594758E-4</v>
      </c>
      <c r="B88">
        <f>'10'!I89+'20'!I89+'30'!I89+'40'!I89+'50'!I89</f>
        <v>-7.346404958824692E-5</v>
      </c>
      <c r="C88">
        <f t="shared" si="2"/>
        <v>-68.353751651873793</v>
      </c>
      <c r="D88">
        <f>'10'!J89+'20'!J89+'30'!J89+'40'!J89+'50'!J89</f>
        <v>-4.1944144829252203E-4</v>
      </c>
      <c r="E88">
        <f>'10'!K89+'20'!K89+'30'!K89+'40'!K89+'50'!K89</f>
        <v>1.3540235744163756E-5</v>
      </c>
      <c r="F88">
        <f t="shared" si="3"/>
        <v>-67.542049684166585</v>
      </c>
    </row>
    <row r="89" spans="1:6" x14ac:dyDescent="0.25">
      <c r="A89">
        <f>'10'!H90+'20'!H90+'30'!H90+'40'!H90+'50'!H90</f>
        <v>-3.194238854081976E-4</v>
      </c>
      <c r="B89">
        <f>'10'!I90+'20'!I90+'30'!I90+'40'!I90+'50'!I90</f>
        <v>-1.0882533958114299E-4</v>
      </c>
      <c r="C89">
        <f t="shared" si="2"/>
        <v>-69.435732381096486</v>
      </c>
      <c r="D89">
        <f>'10'!J90+'20'!J90+'30'!J90+'40'!J90+'50'!J90</f>
        <v>-3.7076198900269294E-4</v>
      </c>
      <c r="E89">
        <f>'10'!K90+'20'!K90+'30'!K90+'40'!K90+'50'!K90</f>
        <v>-1.4187327448911605E-5</v>
      </c>
      <c r="F89">
        <f t="shared" si="3"/>
        <v>-68.611741492848239</v>
      </c>
    </row>
    <row r="90" spans="1:6" x14ac:dyDescent="0.25">
      <c r="A90">
        <f>'10'!H91+'20'!H91+'30'!H91+'40'!H91+'50'!H91</f>
        <v>-2.9436492492082957E-4</v>
      </c>
      <c r="B90">
        <f>'10'!I91+'20'!I91+'30'!I91+'40'!I91+'50'!I91</f>
        <v>-8.4326253952402312E-5</v>
      </c>
      <c r="C90">
        <f t="shared" si="2"/>
        <v>-70.279748691923061</v>
      </c>
      <c r="D90">
        <f>'10'!J91+'20'!J91+'30'!J91+'40'!J91+'50'!J91</f>
        <v>-3.0378764874026108E-4</v>
      </c>
      <c r="E90">
        <f>'10'!K91+'20'!K91+'30'!K91+'40'!K91+'50'!K91</f>
        <v>-3.8736915603563768E-5</v>
      </c>
      <c r="F90">
        <f t="shared" si="3"/>
        <v>-70.278551139018901</v>
      </c>
    </row>
    <row r="91" spans="1:6" x14ac:dyDescent="0.25">
      <c r="A91">
        <f>'10'!H92+'20'!H92+'30'!H92+'40'!H92+'50'!H92</f>
        <v>-2.2856654617510252E-4</v>
      </c>
      <c r="B91">
        <f>'10'!I92+'20'!I92+'30'!I92+'40'!I92+'50'!I92</f>
        <v>-9.3828491061282251E-5</v>
      </c>
      <c r="C91">
        <f t="shared" si="2"/>
        <v>-72.143395737101571</v>
      </c>
      <c r="D91">
        <f>'10'!J92+'20'!J92+'30'!J92+'40'!J92+'50'!J92</f>
        <v>-2.3426719640091395E-4</v>
      </c>
      <c r="E91">
        <f>'10'!K92+'20'!K92+'30'!K92+'40'!K92+'50'!K92</f>
        <v>-2.4338493851576003E-5</v>
      </c>
      <c r="F91">
        <f t="shared" si="3"/>
        <v>-72.559145763428234</v>
      </c>
    </row>
    <row r="92" spans="1:6" x14ac:dyDescent="0.25">
      <c r="A92">
        <f>'10'!H93+'20'!H93+'30'!H93+'40'!H93+'50'!H93</f>
        <v>-1.60900735582949E-4</v>
      </c>
      <c r="B92">
        <f>'10'!I93+'20'!I93+'30'!I93+'40'!I93+'50'!I93</f>
        <v>-9.3234018874710343E-5</v>
      </c>
      <c r="C92">
        <f t="shared" si="2"/>
        <v>-74.6115455289968</v>
      </c>
      <c r="D92">
        <f>'10'!J93+'20'!J93+'30'!J93+'40'!J93+'50'!J93</f>
        <v>-1.5783379537741336E-4</v>
      </c>
      <c r="E92">
        <f>'10'!K93+'20'!K93+'30'!K93+'40'!K93+'50'!K93</f>
        <v>-4.2202737916913555E-5</v>
      </c>
      <c r="F92">
        <f t="shared" si="3"/>
        <v>-75.736094786958446</v>
      </c>
    </row>
    <row r="93" spans="1:6" x14ac:dyDescent="0.25">
      <c r="A93">
        <f>'10'!H94+'20'!H94+'30'!H94+'40'!H94+'50'!H94</f>
        <v>-8.2285764070445967E-5</v>
      </c>
      <c r="B93">
        <f>'10'!I94+'20'!I94+'30'!I94+'40'!I94+'50'!I94</f>
        <v>-1.3195962282414167E-4</v>
      </c>
      <c r="C93">
        <f t="shared" si="2"/>
        <v>-76.164666755798351</v>
      </c>
      <c r="D93">
        <f>'10'!J94+'20'!J94+'30'!J94+'40'!J94+'50'!J94</f>
        <v>-1.0304349780531662E-4</v>
      </c>
      <c r="E93">
        <f>'10'!K94+'20'!K94+'30'!K94+'40'!K94+'50'!K94</f>
        <v>-8.9812532641916413E-5</v>
      </c>
      <c r="F93">
        <f t="shared" si="3"/>
        <v>-77.285242499627287</v>
      </c>
    </row>
    <row r="94" spans="1:6" x14ac:dyDescent="0.25">
      <c r="A94">
        <f>'10'!H95+'20'!H95+'30'!H95+'40'!H95+'50'!H95</f>
        <v>-5.6665079248607582E-5</v>
      </c>
      <c r="B94">
        <f>'10'!I95+'20'!I95+'30'!I95+'40'!I95+'50'!I95</f>
        <v>-2.1219873854580809E-4</v>
      </c>
      <c r="C94">
        <f t="shared" si="2"/>
        <v>-73.165995804325263</v>
      </c>
      <c r="D94">
        <f>'10'!J95+'20'!J95+'30'!J95+'40'!J95+'50'!J95</f>
        <v>-2.2709768390953013E-5</v>
      </c>
      <c r="E94">
        <f>'10'!K95+'20'!K95+'30'!K95+'40'!K95+'50'!K95</f>
        <v>-1.4213685633617093E-4</v>
      </c>
      <c r="F94">
        <f t="shared" si="3"/>
        <v>-76.836391851903088</v>
      </c>
    </row>
    <row r="95" spans="1:6" x14ac:dyDescent="0.25">
      <c r="A95">
        <f>'10'!H96+'20'!H96+'30'!H96+'40'!H96+'50'!H96</f>
        <v>5.6434699635636706E-6</v>
      </c>
      <c r="B95">
        <f>'10'!I96+'20'!I96+'30'!I96+'40'!I96+'50'!I96</f>
        <v>-2.3448225358278969E-4</v>
      </c>
      <c r="C95">
        <f t="shared" si="2"/>
        <v>-72.595285452151302</v>
      </c>
      <c r="D95">
        <f>'10'!J96+'20'!J96+'30'!J96+'40'!J96+'50'!J96</f>
        <v>1.6705982991070537E-5</v>
      </c>
      <c r="E95">
        <f>'10'!K96+'20'!K96+'30'!K96+'40'!K96+'50'!K96</f>
        <v>-2.060502896717901E-4</v>
      </c>
      <c r="F95">
        <f t="shared" si="3"/>
        <v>-73.692080424590813</v>
      </c>
    </row>
    <row r="96" spans="1:6" x14ac:dyDescent="0.25">
      <c r="A96">
        <f>'10'!H97+'20'!H97+'30'!H97+'40'!H97+'50'!H97</f>
        <v>7.869735534384942E-5</v>
      </c>
      <c r="B96">
        <f>'10'!I97+'20'!I97+'30'!I97+'40'!I97+'50'!I97</f>
        <v>-3.018379304671847E-4</v>
      </c>
      <c r="C96">
        <f t="shared" si="2"/>
        <v>-70.118897931494828</v>
      </c>
      <c r="D96">
        <f>'10'!J97+'20'!J97+'30'!J97+'40'!J97+'50'!J97</f>
        <v>9.4427220694337597E-5</v>
      </c>
      <c r="E96">
        <f>'10'!K97+'20'!K97+'30'!K97+'40'!K97+'50'!K97</f>
        <v>-2.5034635662910947E-4</v>
      </c>
      <c r="F96">
        <f t="shared" si="3"/>
        <v>-71.451488612671255</v>
      </c>
    </row>
    <row r="97" spans="1:6" x14ac:dyDescent="0.25">
      <c r="A97">
        <f>'10'!H98+'20'!H98+'30'!H98+'40'!H98+'50'!H98</f>
        <v>1.6401249319660156E-4</v>
      </c>
      <c r="B97">
        <f>'10'!I98+'20'!I98+'30'!I98+'40'!I98+'50'!I98</f>
        <v>-3.0849724051666276E-4</v>
      </c>
      <c r="C97">
        <f t="shared" si="2"/>
        <v>-69.133887595072153</v>
      </c>
      <c r="D97">
        <f>'10'!J98+'20'!J98+'30'!J98+'40'!J98+'50'!J98</f>
        <v>1.5793473204415984E-4</v>
      </c>
      <c r="E97">
        <f>'10'!K98+'20'!K98+'30'!K98+'40'!K98+'50'!K98</f>
        <v>-2.5393687063591369E-4</v>
      </c>
      <c r="F97">
        <f t="shared" si="3"/>
        <v>-70.48529814040387</v>
      </c>
    </row>
    <row r="98" spans="1:6" x14ac:dyDescent="0.25">
      <c r="A98">
        <f>'10'!H99+'20'!H99+'30'!H99+'40'!H99+'50'!H99</f>
        <v>2.0749098835541141E-4</v>
      </c>
      <c r="B98">
        <f>'10'!I99+'20'!I99+'30'!I99+'40'!I99+'50'!I99</f>
        <v>-2.2751517861804334E-4</v>
      </c>
      <c r="C98">
        <f t="shared" si="2"/>
        <v>-70.23119896617078</v>
      </c>
      <c r="D98">
        <f>'10'!J99+'20'!J99+'30'!J99+'40'!J99+'50'!J99</f>
        <v>2.3104160382940336E-4</v>
      </c>
      <c r="E98">
        <f>'10'!K99+'20'!K99+'30'!K99+'40'!K99+'50'!K99</f>
        <v>-2.0692256157936424E-4</v>
      </c>
      <c r="F98">
        <f t="shared" si="3"/>
        <v>-70.168377078268236</v>
      </c>
    </row>
    <row r="99" spans="1:6" x14ac:dyDescent="0.25">
      <c r="A99">
        <f>'10'!H100+'20'!H100+'30'!H100+'40'!H100+'50'!H100</f>
        <v>2.9754321718268952E-4</v>
      </c>
      <c r="B99">
        <f>'10'!I100+'20'!I100+'30'!I100+'40'!I100+'50'!I100</f>
        <v>-8.7862147471046029E-5</v>
      </c>
      <c r="C99">
        <f t="shared" si="2"/>
        <v>-70.165914872297833</v>
      </c>
      <c r="D99">
        <f>'10'!J100+'20'!J100+'30'!J100+'40'!J100+'50'!J100</f>
        <v>2.5939920804475525E-4</v>
      </c>
      <c r="E99">
        <f>'10'!K100+'20'!K100+'30'!K100+'40'!K100+'50'!K100</f>
        <v>-4.2531486803039289E-5</v>
      </c>
      <c r="F99">
        <f t="shared" si="3"/>
        <v>-71.605415842867316</v>
      </c>
    </row>
    <row r="100" spans="1:6" x14ac:dyDescent="0.25">
      <c r="A100">
        <f>'10'!H101+'20'!H101+'30'!H101+'40'!H101+'50'!H101</f>
        <v>3.3599474658796663E-4</v>
      </c>
      <c r="B100">
        <f>'10'!I101+'20'!I101+'30'!I101+'40'!I101+'50'!I101</f>
        <v>1.761362246761018E-4</v>
      </c>
      <c r="C100">
        <f t="shared" si="2"/>
        <v>-68.418895943656423</v>
      </c>
      <c r="D100">
        <f>'10'!J101+'20'!J101+'30'!J101+'40'!J101+'50'!J101</f>
        <v>2.9684731886377576E-4</v>
      </c>
      <c r="E100">
        <f>'10'!K101+'20'!K101+'30'!K101+'40'!K101+'50'!K101</f>
        <v>1.8974866406847301E-4</v>
      </c>
      <c r="F100">
        <f t="shared" si="3"/>
        <v>-69.061481343106919</v>
      </c>
    </row>
    <row r="101" spans="1:6" x14ac:dyDescent="0.25">
      <c r="A101">
        <f>'10'!H102+'20'!H102+'30'!H102+'40'!H102+'50'!H102</f>
        <v>2.9491440559677043E-4</v>
      </c>
      <c r="B101">
        <f>'10'!I102+'20'!I102+'30'!I102+'40'!I102+'50'!I102</f>
        <v>4.6896132488436333E-4</v>
      </c>
      <c r="C101">
        <f t="shared" si="2"/>
        <v>-65.130041999720888</v>
      </c>
      <c r="D101">
        <f>'10'!J102+'20'!J102+'30'!J102+'40'!J102+'50'!J102</f>
        <v>2.8696867104111002E-4</v>
      </c>
      <c r="E101">
        <f>'10'!K102+'20'!K102+'30'!K102+'40'!K102+'50'!K102</f>
        <v>4.6646019649346123E-4</v>
      </c>
      <c r="F101">
        <f t="shared" si="3"/>
        <v>-65.229712119715771</v>
      </c>
    </row>
    <row r="102" spans="1:6" x14ac:dyDescent="0.25">
      <c r="A102">
        <f>'10'!H103+'20'!H103+'30'!H103+'40'!H103+'50'!H103</f>
        <v>2.2281338988862652E-4</v>
      </c>
      <c r="B102">
        <f>'10'!I103+'20'!I103+'30'!I103+'40'!I103+'50'!I103</f>
        <v>7.4319167763970957E-4</v>
      </c>
      <c r="C102">
        <f t="shared" si="2"/>
        <v>-62.204181708099149</v>
      </c>
      <c r="D102">
        <f>'10'!J103+'20'!J103+'30'!J103+'40'!J103+'50'!J103</f>
        <v>1.9636202058209305E-4</v>
      </c>
      <c r="E102">
        <f>'10'!K103+'20'!K103+'30'!K103+'40'!K103+'50'!K103</f>
        <v>7.5284846604962985E-4</v>
      </c>
      <c r="F102">
        <f t="shared" si="3"/>
        <v>-62.180014483614066</v>
      </c>
    </row>
    <row r="103" spans="1:6" x14ac:dyDescent="0.25">
      <c r="A103">
        <f>'10'!H104+'20'!H104+'30'!H104+'40'!H104+'50'!H104</f>
        <v>1.0717663529497516E-4</v>
      </c>
      <c r="B103">
        <f>'10'!I104+'20'!I104+'30'!I104+'40'!I104+'50'!I104</f>
        <v>1.0147022485407743E-3</v>
      </c>
      <c r="C103">
        <f t="shared" si="2"/>
        <v>-59.8250443144141</v>
      </c>
      <c r="D103">
        <f>'10'!J104+'20'!J104+'30'!J104+'40'!J104+'50'!J104</f>
        <v>9.311298796181518E-5</v>
      </c>
      <c r="E103">
        <f>'10'!K104+'20'!K104+'30'!K104+'40'!K104+'50'!K104</f>
        <v>9.9839259467816247E-4</v>
      </c>
      <c r="F103">
        <f t="shared" si="3"/>
        <v>-59.976361517221115</v>
      </c>
    </row>
    <row r="104" spans="1:6" x14ac:dyDescent="0.25">
      <c r="A104">
        <f>'10'!H105+'20'!H105+'30'!H105+'40'!H105+'50'!H105</f>
        <v>-3.3970887943313795E-5</v>
      </c>
      <c r="B104">
        <f>'10'!I105+'20'!I105+'30'!I105+'40'!I105+'50'!I105</f>
        <v>1.1556637703949363E-3</v>
      </c>
      <c r="C104">
        <f t="shared" si="2"/>
        <v>-58.739619025238177</v>
      </c>
      <c r="D104">
        <f>'10'!J105+'20'!J105+'30'!J105+'40'!J105+'50'!J105</f>
        <v>-4.1214472530997975E-5</v>
      </c>
      <c r="E104">
        <f>'10'!K105+'20'!K105+'30'!K105+'40'!K105+'50'!K105</f>
        <v>1.1603909419630649E-3</v>
      </c>
      <c r="F104">
        <f t="shared" si="3"/>
        <v>-58.702438182146814</v>
      </c>
    </row>
    <row r="105" spans="1:6" x14ac:dyDescent="0.25">
      <c r="A105">
        <f>'10'!H106+'20'!H106+'30'!H106+'40'!H106+'50'!H106</f>
        <v>-2.0215477693218532E-4</v>
      </c>
      <c r="B105">
        <f>'10'!I106+'20'!I106+'30'!I106+'40'!I106+'50'!I106</f>
        <v>1.1266733123562011E-3</v>
      </c>
      <c r="C105">
        <f t="shared" si="2"/>
        <v>-58.826427468736284</v>
      </c>
      <c r="D105">
        <f>'10'!J106+'20'!J106+'30'!J106+'40'!J106+'50'!J106</f>
        <v>-1.9489891699761986E-4</v>
      </c>
      <c r="E105">
        <f>'10'!K106+'20'!K106+'30'!K106+'40'!K106+'50'!K106</f>
        <v>1.169592949744691E-3</v>
      </c>
      <c r="F105">
        <f t="shared" si="3"/>
        <v>-58.520352961478295</v>
      </c>
    </row>
    <row r="106" spans="1:6" x14ac:dyDescent="0.25">
      <c r="A106">
        <f>'10'!H107+'20'!H107+'30'!H107+'40'!H107+'50'!H107</f>
        <v>-3.2981709086870833E-4</v>
      </c>
      <c r="B106">
        <f>'10'!I107+'20'!I107+'30'!I107+'40'!I107+'50'!I107</f>
        <v>1.0870010429613775E-3</v>
      </c>
      <c r="C106">
        <f t="shared" si="2"/>
        <v>-58.892922783566917</v>
      </c>
      <c r="D106">
        <f>'10'!J107+'20'!J107+'30'!J107+'40'!J107+'50'!J107</f>
        <v>-3.5633528956370043E-4</v>
      </c>
      <c r="E106">
        <f>'10'!K107+'20'!K107+'30'!K107+'40'!K107+'50'!K107</f>
        <v>1.0807732708346673E-3</v>
      </c>
      <c r="F106">
        <f t="shared" si="3"/>
        <v>-58.877149052691891</v>
      </c>
    </row>
    <row r="107" spans="1:6" x14ac:dyDescent="0.25">
      <c r="A107">
        <f>'10'!H108+'20'!H108+'30'!H108+'40'!H108+'50'!H108</f>
        <v>-4.4399581375946994E-4</v>
      </c>
      <c r="B107">
        <f>'10'!I108+'20'!I108+'30'!I108+'40'!I108+'50'!I108</f>
        <v>9.2478297798679633E-4</v>
      </c>
      <c r="C107">
        <f t="shared" si="2"/>
        <v>-59.778373849085035</v>
      </c>
      <c r="D107">
        <f>'10'!J108+'20'!J108+'30'!J108+'40'!J108+'50'!J108</f>
        <v>-4.6588705207520928E-4</v>
      </c>
      <c r="E107">
        <f>'10'!K108+'20'!K108+'30'!K108+'40'!K108+'50'!K108</f>
        <v>9.0429802130308819E-4</v>
      </c>
      <c r="F107">
        <f t="shared" si="3"/>
        <v>-59.851412059374439</v>
      </c>
    </row>
    <row r="108" spans="1:6" x14ac:dyDescent="0.25">
      <c r="A108">
        <f>'10'!H109+'20'!H109+'30'!H109+'40'!H109+'50'!H109</f>
        <v>-4.9891736841041479E-4</v>
      </c>
      <c r="B108">
        <f>'10'!I109+'20'!I109+'30'!I109+'40'!I109+'50'!I109</f>
        <v>6.8343660567157013E-4</v>
      </c>
      <c r="C108">
        <f t="shared" si="2"/>
        <v>-61.450844699074779</v>
      </c>
      <c r="D108">
        <f>'10'!J109+'20'!J109+'30'!J109+'40'!J109+'50'!J109</f>
        <v>-5.4170211620924234E-4</v>
      </c>
      <c r="E108">
        <f>'10'!K109+'20'!K109+'30'!K109+'40'!K109+'50'!K109</f>
        <v>7.0506946339919771E-4</v>
      </c>
      <c r="F108">
        <f t="shared" si="3"/>
        <v>-61.020628941358979</v>
      </c>
    </row>
    <row r="109" spans="1:6" x14ac:dyDescent="0.25">
      <c r="A109">
        <f>'10'!H110+'20'!H110+'30'!H110+'40'!H110+'50'!H110</f>
        <v>-5.5066977903608688E-4</v>
      </c>
      <c r="B109">
        <f>'10'!I110+'20'!I110+'30'!I110+'40'!I110+'50'!I110</f>
        <v>5.1257074215406992E-4</v>
      </c>
      <c r="C109">
        <f t="shared" si="2"/>
        <v>-62.472096800131489</v>
      </c>
      <c r="D109">
        <f>'10'!J110+'20'!J110+'30'!J110+'40'!J110+'50'!J110</f>
        <v>-5.5908818616640641E-4</v>
      </c>
      <c r="E109">
        <f>'10'!K110+'20'!K110+'30'!K110+'40'!K110+'50'!K110</f>
        <v>4.5024016493880911E-4</v>
      </c>
      <c r="F109">
        <f t="shared" si="3"/>
        <v>-62.879433922241233</v>
      </c>
    </row>
    <row r="110" spans="1:6" x14ac:dyDescent="0.25">
      <c r="A110">
        <f>'10'!H111+'20'!H111+'30'!H111+'40'!H111+'50'!H111</f>
        <v>-5.3872921920513164E-4</v>
      </c>
      <c r="B110">
        <f>'10'!I111+'20'!I111+'30'!I111+'40'!I111+'50'!I111</f>
        <v>3.0878873667802853E-4</v>
      </c>
      <c r="C110">
        <f t="shared" si="2"/>
        <v>-64.138858889976859</v>
      </c>
      <c r="D110">
        <f>'10'!J111+'20'!J111+'30'!J111+'40'!J111+'50'!J111</f>
        <v>-5.8001553091485182E-4</v>
      </c>
      <c r="E110">
        <f>'10'!K111+'20'!K111+'30'!K111+'40'!K111+'50'!K111</f>
        <v>2.7713561174938354E-4</v>
      </c>
      <c r="F110">
        <f t="shared" si="3"/>
        <v>-63.838163928999656</v>
      </c>
    </row>
    <row r="111" spans="1:6" x14ac:dyDescent="0.25">
      <c r="A111">
        <f>'10'!H112+'20'!H112+'30'!H112+'40'!H112+'50'!H112</f>
        <v>-4.9488303511479432E-4</v>
      </c>
      <c r="B111">
        <f>'10'!I112+'20'!I112+'30'!I112+'40'!I112+'50'!I112</f>
        <v>1.4009792080404212E-4</v>
      </c>
      <c r="C111">
        <f t="shared" si="2"/>
        <v>-65.775141573091872</v>
      </c>
      <c r="D111">
        <f>'10'!J112+'20'!J112+'30'!J112+'40'!J112+'50'!J112</f>
        <v>-5.7935410842166696E-4</v>
      </c>
      <c r="E111">
        <f>'10'!K112+'20'!K112+'30'!K112+'40'!K112+'50'!K112</f>
        <v>1.2071063843794184E-4</v>
      </c>
      <c r="F111">
        <f t="shared" si="3"/>
        <v>-64.556562771166611</v>
      </c>
    </row>
    <row r="112" spans="1:6" x14ac:dyDescent="0.25">
      <c r="A112">
        <f>'10'!H113+'20'!H113+'30'!H113+'40'!H113+'50'!H113</f>
        <v>-4.9511264819525509E-4</v>
      </c>
      <c r="B112">
        <f>'10'!I113+'20'!I113+'30'!I113+'40'!I113+'50'!I113</f>
        <v>3.0525289990907803E-5</v>
      </c>
      <c r="C112">
        <f t="shared" si="2"/>
        <v>-66.089442821787017</v>
      </c>
      <c r="D112">
        <f>'10'!J113+'20'!J113+'30'!J113+'40'!J113+'50'!J113</f>
        <v>-5.5663099679929503E-4</v>
      </c>
      <c r="E112">
        <f>'10'!K113+'20'!K113+'30'!K113+'40'!K113+'50'!K113</f>
        <v>-2.8411397773345183E-6</v>
      </c>
      <c r="F112">
        <f t="shared" si="3"/>
        <v>-65.088539116926242</v>
      </c>
    </row>
    <row r="113" spans="1:6" x14ac:dyDescent="0.25">
      <c r="A113">
        <f>'10'!H114+'20'!H114+'30'!H114+'40'!H114+'50'!H114</f>
        <v>-5.100343029042075E-4</v>
      </c>
      <c r="B113">
        <f>'10'!I114+'20'!I114+'30'!I114+'40'!I114+'50'!I114</f>
        <v>-8.330955579885068E-5</v>
      </c>
      <c r="C113">
        <f t="shared" si="2"/>
        <v>-65.73365995040642</v>
      </c>
      <c r="D113">
        <f>'10'!J114+'20'!J114+'30'!J114+'40'!J114+'50'!J114</f>
        <v>-5.2590426020187003E-4</v>
      </c>
      <c r="E113">
        <f>'10'!K114+'20'!K114+'30'!K114+'40'!K114+'50'!K114</f>
        <v>-1.0717104890387485E-4</v>
      </c>
      <c r="F113">
        <f t="shared" si="3"/>
        <v>-65.405156496409816</v>
      </c>
    </row>
    <row r="114" spans="1:6" x14ac:dyDescent="0.25">
      <c r="A114">
        <f>'10'!H115+'20'!H115+'30'!H115+'40'!H115+'50'!H115</f>
        <v>-5.1319634361769457E-4</v>
      </c>
      <c r="B114">
        <f>'10'!I115+'20'!I115+'30'!I115+'40'!I115+'50'!I115</f>
        <v>-1.8995153693263382E-4</v>
      </c>
      <c r="C114">
        <f t="shared" si="2"/>
        <v>-65.236726753990936</v>
      </c>
      <c r="D114">
        <f>'10'!J115+'20'!J115+'30'!J115+'40'!J115+'50'!J115</f>
        <v>-5.1429300612623513E-4</v>
      </c>
      <c r="E114">
        <f>'10'!K115+'20'!K115+'30'!K115+'40'!K115+'50'!K115</f>
        <v>-2.1354151208281927E-4</v>
      </c>
      <c r="F114">
        <f t="shared" si="3"/>
        <v>-65.085020521915311</v>
      </c>
    </row>
    <row r="115" spans="1:6" x14ac:dyDescent="0.25">
      <c r="A115">
        <f>'10'!H116+'20'!H116+'30'!H116+'40'!H116+'50'!H116</f>
        <v>-4.7221646589270508E-4</v>
      </c>
      <c r="B115">
        <f>'10'!I116+'20'!I116+'30'!I116+'40'!I116+'50'!I116</f>
        <v>-3.249062023076174E-4</v>
      </c>
      <c r="C115">
        <f t="shared" si="2"/>
        <v>-64.833953151184005</v>
      </c>
      <c r="D115">
        <f>'10'!J116+'20'!J116+'30'!J116+'40'!J116+'50'!J116</f>
        <v>-4.8326854947586294E-4</v>
      </c>
      <c r="E115">
        <f>'10'!K116+'20'!K116+'30'!K116+'40'!K116+'50'!K116</f>
        <v>-3.1261531372862216E-4</v>
      </c>
      <c r="F115">
        <f t="shared" si="3"/>
        <v>-64.798089444399224</v>
      </c>
    </row>
    <row r="116" spans="1:6" x14ac:dyDescent="0.25">
      <c r="A116">
        <f>'10'!H117+'20'!H117+'30'!H117+'40'!H117+'50'!H117</f>
        <v>-3.5106921962084036E-4</v>
      </c>
      <c r="B116">
        <f>'10'!I117+'20'!I117+'30'!I117+'40'!I117+'50'!I117</f>
        <v>-4.400894639629064E-4</v>
      </c>
      <c r="C116">
        <f t="shared" si="2"/>
        <v>-64.990389333346656</v>
      </c>
      <c r="D116">
        <f>'10'!J117+'20'!J117+'30'!J117+'40'!J117+'50'!J117</f>
        <v>-4.2397419094474399E-4</v>
      </c>
      <c r="E116">
        <f>'10'!K117+'20'!K117+'30'!K117+'40'!K117+'50'!K117</f>
        <v>-5.0436054247492601E-4</v>
      </c>
      <c r="F116">
        <f t="shared" si="3"/>
        <v>-63.623765289896632</v>
      </c>
    </row>
    <row r="117" spans="1:6" x14ac:dyDescent="0.25">
      <c r="A117">
        <f>'10'!H118+'20'!H118+'30'!H118+'40'!H118+'50'!H118</f>
        <v>-2.5192898344046589E-4</v>
      </c>
      <c r="B117">
        <f>'10'!I118+'20'!I118+'30'!I118+'40'!I118+'50'!I118</f>
        <v>-6.3573218020382253E-4</v>
      </c>
      <c r="C117">
        <f t="shared" si="2"/>
        <v>-63.301035626225485</v>
      </c>
      <c r="D117">
        <f>'10'!J118+'20'!J118+'30'!J118+'40'!J118+'50'!J118</f>
        <v>-2.7283756443321182E-4</v>
      </c>
      <c r="E117">
        <f>'10'!K118+'20'!K118+'30'!K118+'40'!K118+'50'!K118</f>
        <v>-6.2531588943859438E-4</v>
      </c>
      <c r="F117">
        <f t="shared" si="3"/>
        <v>-63.321173566366781</v>
      </c>
    </row>
    <row r="118" spans="1:6" x14ac:dyDescent="0.25">
      <c r="A118">
        <f>'10'!H119+'20'!H119+'30'!H119+'40'!H119+'50'!H119</f>
        <v>-5.3347013957446448E-5</v>
      </c>
      <c r="B118">
        <f>'10'!I119+'20'!I119+'30'!I119+'40'!I119+'50'!I119</f>
        <v>-7.7011113082240974E-4</v>
      </c>
      <c r="C118">
        <f t="shared" si="2"/>
        <v>-62.248141830172976</v>
      </c>
      <c r="D118">
        <f>'10'!J119+'20'!J119+'30'!J119+'40'!J119+'50'!J119</f>
        <v>-1.0862975168334974E-4</v>
      </c>
      <c r="E118">
        <f>'10'!K119+'20'!K119+'30'!K119+'40'!K119+'50'!K119</f>
        <v>-7.9493959176609472E-4</v>
      </c>
      <c r="F118">
        <f t="shared" si="3"/>
        <v>-61.912966707708293</v>
      </c>
    </row>
    <row r="119" spans="1:6" x14ac:dyDescent="0.25">
      <c r="A119">
        <f>'10'!H120+'20'!H120+'30'!H120+'40'!H120+'50'!H120</f>
        <v>1.6160226965607194E-4</v>
      </c>
      <c r="B119">
        <f>'10'!I120+'20'!I120+'30'!I120+'40'!I120+'50'!I120</f>
        <v>-9.0479618983775297E-4</v>
      </c>
      <c r="C119">
        <f t="shared" si="2"/>
        <v>-60.732607778398638</v>
      </c>
      <c r="D119">
        <f>'10'!J120+'20'!J120+'30'!J120+'40'!J120+'50'!J120</f>
        <v>1.1511503981646886E-4</v>
      </c>
      <c r="E119">
        <f>'10'!K120+'20'!K120+'30'!K120+'40'!K120+'50'!K120</f>
        <v>-8.930197619242496E-4</v>
      </c>
      <c r="F119">
        <f t="shared" si="3"/>
        <v>-60.911206666032783</v>
      </c>
    </row>
    <row r="120" spans="1:6" x14ac:dyDescent="0.25">
      <c r="A120">
        <f>'10'!H121+'20'!H121+'30'!H121+'40'!H121+'50'!H121</f>
        <v>3.8598800797621222E-4</v>
      </c>
      <c r="B120">
        <f>'10'!I121+'20'!I121+'30'!I121+'40'!I121+'50'!I121</f>
        <v>-9.4774917908325258E-4</v>
      </c>
      <c r="C120">
        <f t="shared" si="2"/>
        <v>-59.799640425443073</v>
      </c>
      <c r="D120">
        <f>'10'!J121+'20'!J121+'30'!J121+'40'!J121+'50'!J121</f>
        <v>3.5984338886995836E-4</v>
      </c>
      <c r="E120">
        <f>'10'!K121+'20'!K121+'30'!K121+'40'!K121+'50'!K121</f>
        <v>-9.8768813523296374E-4</v>
      </c>
      <c r="F120">
        <f t="shared" si="3"/>
        <v>-59.566317806377818</v>
      </c>
    </row>
    <row r="121" spans="1:6" x14ac:dyDescent="0.25">
      <c r="A121">
        <f>'10'!H122+'20'!H122+'30'!H122+'40'!H122+'50'!H122</f>
        <v>6.247951734702174E-4</v>
      </c>
      <c r="B121">
        <f>'10'!I122+'20'!I122+'30'!I122+'40'!I122+'50'!I122</f>
        <v>-9.6613954643671085E-4</v>
      </c>
      <c r="C121">
        <f t="shared" si="2"/>
        <v>-58.781793843189178</v>
      </c>
      <c r="D121">
        <f>'10'!J122+'20'!J122+'30'!J122+'40'!J122+'50'!J122</f>
        <v>5.626436000557703E-4</v>
      </c>
      <c r="E121">
        <f>'10'!K122+'20'!K122+'30'!K122+'40'!K122+'50'!K122</f>
        <v>-9.909989878636291E-4</v>
      </c>
      <c r="F121">
        <f t="shared" si="3"/>
        <v>-58.86508945395795</v>
      </c>
    </row>
    <row r="122" spans="1:6" x14ac:dyDescent="0.25">
      <c r="A122">
        <f>'10'!H123+'20'!H123+'30'!H123+'40'!H123+'50'!H123</f>
        <v>7.9908576150506999E-4</v>
      </c>
      <c r="B122">
        <f>'10'!I123+'20'!I123+'30'!I123+'40'!I123+'50'!I123</f>
        <v>-8.4935448149508737E-4</v>
      </c>
      <c r="C122">
        <f t="shared" si="2"/>
        <v>-58.664799041810056</v>
      </c>
      <c r="D122">
        <f>'10'!J123+'20'!J123+'30'!J123+'40'!J123+'50'!J123</f>
        <v>7.7981087622185628E-4</v>
      </c>
      <c r="E122">
        <f>'10'!K123+'20'!K123+'30'!K123+'40'!K123+'50'!K123</f>
        <v>-9.5942688751498456E-4</v>
      </c>
      <c r="F122">
        <f t="shared" si="3"/>
        <v>-58.157047369298922</v>
      </c>
    </row>
    <row r="123" spans="1:6" x14ac:dyDescent="0.25">
      <c r="A123">
        <f>'10'!H124+'20'!H124+'30'!H124+'40'!H124+'50'!H124</f>
        <v>9.8208095784018583E-4</v>
      </c>
      <c r="B123">
        <f>'10'!I124+'20'!I124+'30'!I124+'40'!I124+'50'!I124</f>
        <v>-7.1328411113233143E-4</v>
      </c>
      <c r="C123">
        <f t="shared" si="2"/>
        <v>-58.317214186514121</v>
      </c>
      <c r="D123">
        <f>'10'!J124+'20'!J124+'30'!J124+'40'!J124+'50'!J124</f>
        <v>9.3924971418370932E-4</v>
      </c>
      <c r="E123">
        <f>'10'!K124+'20'!K124+'30'!K124+'40'!K124+'50'!K124</f>
        <v>-7.9786227604372313E-4</v>
      </c>
      <c r="F123">
        <f t="shared" si="3"/>
        <v>-58.185067783798232</v>
      </c>
    </row>
    <row r="124" spans="1:6" x14ac:dyDescent="0.25">
      <c r="A124">
        <f>'10'!H125+'20'!H125+'30'!H125+'40'!H125+'50'!H125</f>
        <v>1.0412202908622143E-3</v>
      </c>
      <c r="B124">
        <f>'10'!I125+'20'!I125+'30'!I125+'40'!I125+'50'!I125</f>
        <v>-4.8726567732657478E-4</v>
      </c>
      <c r="C124">
        <f t="shared" si="2"/>
        <v>-58.789106387604519</v>
      </c>
      <c r="D124">
        <f>'10'!J125+'20'!J125+'30'!J125+'40'!J125+'50'!J125</f>
        <v>1.0125792894746099E-3</v>
      </c>
      <c r="E124">
        <f>'10'!K125+'20'!K125+'30'!K125+'40'!K125+'50'!K125</f>
        <v>-5.9336423788903581E-4</v>
      </c>
      <c r="F124">
        <f t="shared" si="3"/>
        <v>-58.60940572042955</v>
      </c>
    </row>
    <row r="125" spans="1:6" x14ac:dyDescent="0.25">
      <c r="A125">
        <f>'10'!H126+'20'!H126+'30'!H126+'40'!H126+'50'!H126</f>
        <v>1.0272503043796154E-3</v>
      </c>
      <c r="B125">
        <f>'10'!I126+'20'!I126+'30'!I126+'40'!I126+'50'!I126</f>
        <v>-2.1207253689402229E-4</v>
      </c>
      <c r="C125">
        <f t="shared" si="2"/>
        <v>-59.58521274328389</v>
      </c>
      <c r="D125">
        <f>'10'!J126+'20'!J126+'30'!J126+'40'!J126+'50'!J126</f>
        <v>9.9867225666436872E-4</v>
      </c>
      <c r="E125">
        <f>'10'!K126+'20'!K126+'30'!K126+'40'!K126+'50'!K126</f>
        <v>-3.5082115260893056E-4</v>
      </c>
      <c r="F125">
        <f t="shared" si="3"/>
        <v>-59.506184662489972</v>
      </c>
    </row>
    <row r="126" spans="1:6" x14ac:dyDescent="0.25">
      <c r="A126">
        <f>'10'!H127+'20'!H127+'30'!H127+'40'!H127+'50'!H127</f>
        <v>1.0134679404947178E-3</v>
      </c>
      <c r="B126">
        <f>'10'!I127+'20'!I127+'30'!I127+'40'!I127+'50'!I127</f>
        <v>-1.7861811354565548E-5</v>
      </c>
      <c r="C126">
        <f t="shared" si="2"/>
        <v>-59.882450899016334</v>
      </c>
      <c r="D126">
        <f>'10'!J127+'20'!J127+'30'!J127+'40'!J127+'50'!J127</f>
        <v>9.4776804375012091E-4</v>
      </c>
      <c r="E126">
        <f>'10'!K127+'20'!K127+'30'!K127+'40'!K127+'50'!K127</f>
        <v>-1.1243363357363106E-4</v>
      </c>
      <c r="F126">
        <f t="shared" si="3"/>
        <v>-60.405266343273844</v>
      </c>
    </row>
    <row r="127" spans="1:6" x14ac:dyDescent="0.25">
      <c r="A127">
        <f>'10'!H128+'20'!H128+'30'!H128+'40'!H128+'50'!H128</f>
        <v>8.9680736948220645E-4</v>
      </c>
      <c r="B127">
        <f>'10'!I128+'20'!I128+'30'!I128+'40'!I128+'50'!I128</f>
        <v>2.1278087815504779E-4</v>
      </c>
      <c r="C127">
        <f t="shared" si="2"/>
        <v>-60.708165972438977</v>
      </c>
      <c r="D127">
        <f>'10'!J128+'20'!J128+'30'!J128+'40'!J128+'50'!J128</f>
        <v>8.5390680225179948E-4</v>
      </c>
      <c r="E127">
        <f>'10'!K128+'20'!K128+'30'!K128+'40'!K128+'50'!K128</f>
        <v>1.0042666720325849E-4</v>
      </c>
      <c r="F127">
        <f t="shared" si="3"/>
        <v>-61.312131655006226</v>
      </c>
    </row>
    <row r="128" spans="1:6" x14ac:dyDescent="0.25">
      <c r="A128">
        <f>'10'!H129+'20'!H129+'30'!H129+'40'!H129+'50'!H129</f>
        <v>7.4389350054114025E-4</v>
      </c>
      <c r="B128">
        <f>'10'!I129+'20'!I129+'30'!I129+'40'!I129+'50'!I129</f>
        <v>4.4252451260064614E-4</v>
      </c>
      <c r="C128">
        <f t="shared" si="2"/>
        <v>-61.253990521245527</v>
      </c>
      <c r="D128">
        <f>'10'!J129+'20'!J129+'30'!J129+'40'!J129+'50'!J129</f>
        <v>7.0076763801884602E-4</v>
      </c>
      <c r="E128">
        <f>'10'!K129+'20'!K129+'30'!K129+'40'!K129+'50'!K129</f>
        <v>3.2329059388436628E-4</v>
      </c>
      <c r="F128">
        <f t="shared" si="3"/>
        <v>-62.250510782746737</v>
      </c>
    </row>
    <row r="129" spans="1:6" x14ac:dyDescent="0.25">
      <c r="A129">
        <f>'10'!H130+'20'!H130+'30'!H130+'40'!H130+'50'!H130</f>
        <v>6.3630967739246444E-4</v>
      </c>
      <c r="B129">
        <f>'10'!I130+'20'!I130+'30'!I130+'40'!I130+'50'!I130</f>
        <v>6.4014840156108603E-4</v>
      </c>
      <c r="C129">
        <f t="shared" si="2"/>
        <v>-60.890129551056816</v>
      </c>
      <c r="D129">
        <f>'10'!J130+'20'!J130+'30'!J130+'40'!J130+'50'!J130</f>
        <v>5.7211023177157266E-4</v>
      </c>
      <c r="E129">
        <f>'10'!K130+'20'!K130+'30'!K130+'40'!K130+'50'!K130</f>
        <v>4.9580347603421667E-4</v>
      </c>
      <c r="F129">
        <f t="shared" si="3"/>
        <v>-62.417459457226542</v>
      </c>
    </row>
    <row r="130" spans="1:6" x14ac:dyDescent="0.25">
      <c r="A130">
        <f>'10'!H131+'20'!H131+'30'!H131+'40'!H131+'50'!H131</f>
        <v>4.6873387938983096E-4</v>
      </c>
      <c r="B130">
        <f>'10'!I131+'20'!I131+'30'!I131+'40'!I131+'50'!I131</f>
        <v>7.9711622742306655E-4</v>
      </c>
      <c r="C130">
        <f t="shared" si="2"/>
        <v>-60.67980183528757</v>
      </c>
      <c r="D130">
        <f>'10'!J131+'20'!J131+'30'!J131+'40'!J131+'50'!J131</f>
        <v>4.4425318694177882E-4</v>
      </c>
      <c r="E130">
        <f>'10'!K131+'20'!K131+'30'!K131+'40'!K131+'50'!K131</f>
        <v>6.7735771501374815E-4</v>
      </c>
      <c r="F130">
        <f t="shared" si="3"/>
        <v>-61.829807382416561</v>
      </c>
    </row>
    <row r="131" spans="1:6" x14ac:dyDescent="0.25">
      <c r="A131">
        <f>'10'!H132+'20'!H132+'30'!H132+'40'!H132+'50'!H132</f>
        <v>2.6510844468372171E-4</v>
      </c>
      <c r="B131">
        <f>'10'!I132+'20'!I132+'30'!I132+'40'!I132+'50'!I132</f>
        <v>9.1142858150336362E-4</v>
      </c>
      <c r="C131">
        <f t="shared" ref="C131:C194" si="4">20*LOG10(SQRT((A131*A131)+(B131*B131)))</f>
        <v>-60.452826578261991</v>
      </c>
      <c r="D131">
        <f>'10'!J132+'20'!J132+'30'!J132+'40'!J132+'50'!J132</f>
        <v>2.4167460865269367E-4</v>
      </c>
      <c r="E131">
        <f>'10'!K132+'20'!K132+'30'!K132+'40'!K132+'50'!K132</f>
        <v>7.904395149328419E-4</v>
      </c>
      <c r="F131">
        <f t="shared" ref="F131:F194" si="5">20*LOG10(SQRT((D131*D131)+(E131*E131)))</f>
        <v>-61.65451352024148</v>
      </c>
    </row>
    <row r="132" spans="1:6" x14ac:dyDescent="0.25">
      <c r="A132">
        <f>'10'!H133+'20'!H133+'30'!H133+'40'!H133+'50'!H133</f>
        <v>5.0589379206888736E-5</v>
      </c>
      <c r="B132">
        <f>'10'!I133+'20'!I133+'30'!I133+'40'!I133+'50'!I133</f>
        <v>9.8616941338223042E-4</v>
      </c>
      <c r="C132">
        <f t="shared" si="4"/>
        <v>-60.109555659201071</v>
      </c>
      <c r="D132">
        <f>'10'!J133+'20'!J133+'30'!J133+'40'!J133+'50'!J133</f>
        <v>3.4688857271982084E-5</v>
      </c>
      <c r="E132">
        <f>'10'!K133+'20'!K133+'30'!K133+'40'!K133+'50'!K133</f>
        <v>8.8996262086110775E-4</v>
      </c>
      <c r="F132">
        <f t="shared" si="5"/>
        <v>-61.005971552395266</v>
      </c>
    </row>
    <row r="133" spans="1:6" x14ac:dyDescent="0.25">
      <c r="A133">
        <f>'10'!H134+'20'!H134+'30'!H134+'40'!H134+'50'!H134</f>
        <v>-1.8960872354171609E-4</v>
      </c>
      <c r="B133">
        <f>'10'!I134+'20'!I134+'30'!I134+'40'!I134+'50'!I134</f>
        <v>1.0279113571271246E-3</v>
      </c>
      <c r="C133">
        <f t="shared" si="4"/>
        <v>-59.615573962230634</v>
      </c>
      <c r="D133">
        <f>'10'!J134+'20'!J134+'30'!J134+'40'!J134+'50'!J134</f>
        <v>-2.0523733498218407E-4</v>
      </c>
      <c r="E133">
        <f>'10'!K134+'20'!K134+'30'!K134+'40'!K134+'50'!K134</f>
        <v>9.1846322766613129E-4</v>
      </c>
      <c r="F133">
        <f t="shared" si="5"/>
        <v>-60.527147948435996</v>
      </c>
    </row>
    <row r="134" spans="1:6" x14ac:dyDescent="0.25">
      <c r="A134">
        <f>'10'!H135+'20'!H135+'30'!H135+'40'!H135+'50'!H135</f>
        <v>-4.4550222472823371E-4</v>
      </c>
      <c r="B134">
        <f>'10'!I135+'20'!I135+'30'!I135+'40'!I135+'50'!I135</f>
        <v>9.344318913769396E-4</v>
      </c>
      <c r="C134">
        <f t="shared" si="4"/>
        <v>-59.699530328580714</v>
      </c>
      <c r="D134">
        <f>'10'!J135+'20'!J135+'30'!J135+'40'!J135+'50'!J135</f>
        <v>-4.2172108217347236E-4</v>
      </c>
      <c r="E134">
        <f>'10'!K135+'20'!K135+'30'!K135+'40'!K135+'50'!K135</f>
        <v>8.8223607644626078E-4</v>
      </c>
      <c r="F134">
        <f t="shared" si="5"/>
        <v>-60.19456181461284</v>
      </c>
    </row>
    <row r="135" spans="1:6" x14ac:dyDescent="0.25">
      <c r="A135">
        <f>'10'!H136+'20'!H136+'30'!H136+'40'!H136+'50'!H136</f>
        <v>-7.2462317512096263E-4</v>
      </c>
      <c r="B135">
        <f>'10'!I136+'20'!I136+'30'!I136+'40'!I136+'50'!I136</f>
        <v>8.08133252326331E-4</v>
      </c>
      <c r="C135">
        <f t="shared" si="4"/>
        <v>-59.287964267761275</v>
      </c>
      <c r="D135">
        <f>'10'!J136+'20'!J136+'30'!J136+'40'!J136+'50'!J136</f>
        <v>-6.6979630643006097E-4</v>
      </c>
      <c r="E135">
        <f>'10'!K136+'20'!K136+'30'!K136+'40'!K136+'50'!K136</f>
        <v>7.8033950822753852E-4</v>
      </c>
      <c r="F135">
        <f t="shared" si="5"/>
        <v>-59.756962814230306</v>
      </c>
    </row>
    <row r="136" spans="1:6" x14ac:dyDescent="0.25">
      <c r="A136">
        <f>'10'!H137+'20'!H137+'30'!H137+'40'!H137+'50'!H137</f>
        <v>-1.0281679781280447E-3</v>
      </c>
      <c r="B136">
        <f>'10'!I137+'20'!I137+'30'!I137+'40'!I137+'50'!I137</f>
        <v>6.0930363584813505E-4</v>
      </c>
      <c r="C136">
        <f t="shared" si="4"/>
        <v>-58.451561445403414</v>
      </c>
      <c r="D136">
        <f>'10'!J137+'20'!J137+'30'!J137+'40'!J137+'50'!J137</f>
        <v>-9.4471230147338641E-4</v>
      </c>
      <c r="E136">
        <f>'10'!K137+'20'!K137+'30'!K137+'40'!K137+'50'!K137</f>
        <v>6.4740010914879722E-4</v>
      </c>
      <c r="F136">
        <f t="shared" si="5"/>
        <v>-58.821958656243055</v>
      </c>
    </row>
    <row r="137" spans="1:6" x14ac:dyDescent="0.25">
      <c r="A137">
        <f>'10'!H138+'20'!H138+'30'!H138+'40'!H138+'50'!H138</f>
        <v>-1.301804183919376E-3</v>
      </c>
      <c r="B137">
        <f>'10'!I138+'20'!I138+'30'!I138+'40'!I138+'50'!I138</f>
        <v>3.2857143398985246E-4</v>
      </c>
      <c r="C137">
        <f t="shared" si="4"/>
        <v>-57.440877871260589</v>
      </c>
      <c r="D137">
        <f>'10'!J138+'20'!J138+'30'!J138+'40'!J138+'50'!J138</f>
        <v>-1.231898014226839E-3</v>
      </c>
      <c r="E137">
        <f>'10'!K138+'20'!K138+'30'!K138+'40'!K138+'50'!K138</f>
        <v>3.8628181436704996E-4</v>
      </c>
      <c r="F137">
        <f t="shared" si="5"/>
        <v>-57.781200628450307</v>
      </c>
    </row>
    <row r="138" spans="1:6" x14ac:dyDescent="0.25">
      <c r="A138">
        <f>'10'!H139+'20'!H139+'30'!H139+'40'!H139+'50'!H139</f>
        <v>-1.5449733324063471E-3</v>
      </c>
      <c r="B138">
        <f>'10'!I139+'20'!I139+'30'!I139+'40'!I139+'50'!I139</f>
        <v>7.7898676835154402E-5</v>
      </c>
      <c r="C138">
        <f t="shared" si="4"/>
        <v>-56.210553410406057</v>
      </c>
      <c r="D138">
        <f>'10'!J139+'20'!J139+'30'!J139+'40'!J139+'50'!J139</f>
        <v>-1.47070834701241E-3</v>
      </c>
      <c r="E138">
        <f>'10'!K139+'20'!K139+'30'!K139+'40'!K139+'50'!K139</f>
        <v>1.860761924055781E-4</v>
      </c>
      <c r="F138">
        <f t="shared" si="5"/>
        <v>-56.580498928948998</v>
      </c>
    </row>
    <row r="139" spans="1:6" x14ac:dyDescent="0.25">
      <c r="A139">
        <f>'10'!H140+'20'!H140+'30'!H140+'40'!H140+'50'!H140</f>
        <v>-1.8032878137352335E-3</v>
      </c>
      <c r="B139">
        <f>'10'!I140+'20'!I140+'30'!I140+'40'!I140+'50'!I140</f>
        <v>-2.1750766101371211E-4</v>
      </c>
      <c r="C139">
        <f t="shared" si="4"/>
        <v>-54.815970797482024</v>
      </c>
      <c r="D139">
        <f>'10'!J140+'20'!J140+'30'!J140+'40'!J140+'50'!J140</f>
        <v>-1.7152923699776472E-3</v>
      </c>
      <c r="E139">
        <f>'10'!K140+'20'!K140+'30'!K140+'40'!K140+'50'!K140</f>
        <v>-1.3588310360890211E-4</v>
      </c>
      <c r="F139">
        <f t="shared" si="5"/>
        <v>-55.28606750386119</v>
      </c>
    </row>
    <row r="140" spans="1:6" x14ac:dyDescent="0.25">
      <c r="A140">
        <f>'10'!H141+'20'!H141+'30'!H141+'40'!H141+'50'!H141</f>
        <v>-1.9569255620691473E-3</v>
      </c>
      <c r="B140">
        <f>'10'!I141+'20'!I141+'30'!I141+'40'!I141+'50'!I141</f>
        <v>-5.712488058354948E-4</v>
      </c>
      <c r="C140">
        <f t="shared" si="4"/>
        <v>-53.813367028692483</v>
      </c>
      <c r="D140">
        <f>'10'!J141+'20'!J141+'30'!J141+'40'!J141+'50'!J141</f>
        <v>-1.8396820090758634E-3</v>
      </c>
      <c r="E140">
        <f>'10'!K141+'20'!K141+'30'!K141+'40'!K141+'50'!K141</f>
        <v>-4.817336247934555E-4</v>
      </c>
      <c r="F140">
        <f t="shared" si="5"/>
        <v>-54.417118692393515</v>
      </c>
    </row>
    <row r="141" spans="1:6" x14ac:dyDescent="0.25">
      <c r="A141">
        <f>'10'!H142+'20'!H142+'30'!H142+'40'!H142+'50'!H142</f>
        <v>-2.0213240903486801E-3</v>
      </c>
      <c r="B141">
        <f>'10'!I142+'20'!I142+'30'!I142+'40'!I142+'50'!I142</f>
        <v>-8.9238461591337149E-4</v>
      </c>
      <c r="C141">
        <f t="shared" si="4"/>
        <v>-53.113932063348763</v>
      </c>
      <c r="D141">
        <f>'10'!J142+'20'!J142+'30'!J142+'40'!J142+'50'!J142</f>
        <v>-1.943433351384046E-3</v>
      </c>
      <c r="E141">
        <f>'10'!K142+'20'!K142+'30'!K142+'40'!K142+'50'!K142</f>
        <v>-8.47368748280352E-4</v>
      </c>
      <c r="F141">
        <f t="shared" si="5"/>
        <v>-53.472734935833579</v>
      </c>
    </row>
    <row r="142" spans="1:6" x14ac:dyDescent="0.25">
      <c r="A142">
        <f>'10'!H143+'20'!H143+'30'!H143+'40'!H143+'50'!H143</f>
        <v>-2.0386349366724467E-3</v>
      </c>
      <c r="B142">
        <f>'10'!I143+'20'!I143+'30'!I143+'40'!I143+'50'!I143</f>
        <v>-1.1580280329953738E-3</v>
      </c>
      <c r="C142">
        <f t="shared" si="4"/>
        <v>-52.598694176223113</v>
      </c>
      <c r="D142">
        <f>'10'!J143+'20'!J143+'30'!J143+'40'!J143+'50'!J143</f>
        <v>-1.9611692172235942E-3</v>
      </c>
      <c r="E142">
        <f>'10'!K143+'20'!K143+'30'!K143+'40'!K143+'50'!K143</f>
        <v>-1.1353228694165724E-3</v>
      </c>
      <c r="F142">
        <f t="shared" si="5"/>
        <v>-52.894474819428147</v>
      </c>
    </row>
    <row r="143" spans="1:6" x14ac:dyDescent="0.25">
      <c r="A143">
        <f>'10'!H144+'20'!H144+'30'!H144+'40'!H144+'50'!H144</f>
        <v>-1.9766400625576127E-3</v>
      </c>
      <c r="B143">
        <f>'10'!I144+'20'!I144+'30'!I144+'40'!I144+'50'!I144</f>
        <v>-1.5142223288968277E-3</v>
      </c>
      <c r="C143">
        <f t="shared" si="4"/>
        <v>-52.076100478066074</v>
      </c>
      <c r="D143">
        <f>'10'!J144+'20'!J144+'30'!J144+'40'!J144+'50'!J144</f>
        <v>-1.8997473952854418E-3</v>
      </c>
      <c r="E143">
        <f>'10'!K144+'20'!K144+'30'!K144+'40'!K144+'50'!K144</f>
        <v>-1.5130497279002221E-3</v>
      </c>
      <c r="F143">
        <f t="shared" si="5"/>
        <v>-52.292687504220801</v>
      </c>
    </row>
    <row r="144" spans="1:6" x14ac:dyDescent="0.25">
      <c r="A144">
        <f>'10'!H145+'20'!H145+'30'!H145+'40'!H145+'50'!H145</f>
        <v>-1.849382200346776E-3</v>
      </c>
      <c r="B144">
        <f>'10'!I145+'20'!I145+'30'!I145+'40'!I145+'50'!I145</f>
        <v>-1.9149535253989388E-3</v>
      </c>
      <c r="C144">
        <f t="shared" si="4"/>
        <v>-51.495215410200721</v>
      </c>
      <c r="D144">
        <f>'10'!J145+'20'!J145+'30'!J145+'40'!J145+'50'!J145</f>
        <v>-1.7821201027722324E-3</v>
      </c>
      <c r="E144">
        <f>'10'!K145+'20'!K145+'30'!K145+'40'!K145+'50'!K145</f>
        <v>-1.8356257614649846E-3</v>
      </c>
      <c r="F144">
        <f t="shared" si="5"/>
        <v>-51.840588981175834</v>
      </c>
    </row>
    <row r="145" spans="1:6" x14ac:dyDescent="0.25">
      <c r="A145">
        <f>'10'!H146+'20'!H146+'30'!H146+'40'!H146+'50'!H146</f>
        <v>-1.6992961380180869E-3</v>
      </c>
      <c r="B145">
        <f>'10'!I146+'20'!I146+'30'!I146+'40'!I146+'50'!I146</f>
        <v>-2.2692396774743216E-3</v>
      </c>
      <c r="C145">
        <f t="shared" si="4"/>
        <v>-50.949030013746103</v>
      </c>
      <c r="D145">
        <f>'10'!J146+'20'!J146+'30'!J146+'40'!J146+'50'!J146</f>
        <v>-1.5503915393302789E-3</v>
      </c>
      <c r="E145">
        <f>'10'!K146+'20'!K146+'30'!K146+'40'!K146+'50'!K146</f>
        <v>-2.2017745627581397E-3</v>
      </c>
      <c r="F145">
        <f t="shared" si="5"/>
        <v>-51.395706424278018</v>
      </c>
    </row>
    <row r="146" spans="1:6" x14ac:dyDescent="0.25">
      <c r="A146">
        <f>'10'!H147+'20'!H147+'30'!H147+'40'!H147+'50'!H147</f>
        <v>-1.4096929897939499E-3</v>
      </c>
      <c r="B146">
        <f>'10'!I147+'20'!I147+'30'!I147+'40'!I147+'50'!I147</f>
        <v>-2.6658988726385646E-3</v>
      </c>
      <c r="C146">
        <f t="shared" si="4"/>
        <v>-50.412330575504747</v>
      </c>
      <c r="D146">
        <f>'10'!J147+'20'!J147+'30'!J147+'40'!J147+'50'!J147</f>
        <v>-1.3494621858055104E-3</v>
      </c>
      <c r="E146">
        <f>'10'!K147+'20'!K147+'30'!K147+'40'!K147+'50'!K147</f>
        <v>-2.5745533086442259E-3</v>
      </c>
      <c r="F146">
        <f t="shared" si="5"/>
        <v>-50.731755210099735</v>
      </c>
    </row>
    <row r="147" spans="1:6" x14ac:dyDescent="0.25">
      <c r="A147">
        <f>'10'!H148+'20'!H148+'30'!H148+'40'!H148+'50'!H148</f>
        <v>-1.0517820768203704E-3</v>
      </c>
      <c r="B147">
        <f>'10'!I148+'20'!I148+'30'!I148+'40'!I148+'50'!I148</f>
        <v>-3.0542654505841017E-3</v>
      </c>
      <c r="C147">
        <f t="shared" si="4"/>
        <v>-49.815165788626523</v>
      </c>
      <c r="D147">
        <f>'10'!J148+'20'!J148+'30'!J148+'40'!J148+'50'!J148</f>
        <v>-1.068686125295863E-3</v>
      </c>
      <c r="E147">
        <f>'10'!K148+'20'!K148+'30'!K148+'40'!K148+'50'!K148</f>
        <v>-2.8956918903896064E-3</v>
      </c>
      <c r="F147">
        <f t="shared" si="5"/>
        <v>-50.210382934960549</v>
      </c>
    </row>
    <row r="148" spans="1:6" x14ac:dyDescent="0.25">
      <c r="A148">
        <f>'10'!H149+'20'!H149+'30'!H149+'40'!H149+'50'!H149</f>
        <v>-6.8937789970278918E-4</v>
      </c>
      <c r="B148">
        <f>'10'!I149+'20'!I149+'30'!I149+'40'!I149+'50'!I149</f>
        <v>-3.4439227375383675E-3</v>
      </c>
      <c r="C148">
        <f t="shared" si="4"/>
        <v>-49.088310711508178</v>
      </c>
      <c r="D148">
        <f>'10'!J149+'20'!J149+'30'!J149+'40'!J149+'50'!J149</f>
        <v>-7.1912143121052668E-4</v>
      </c>
      <c r="E148">
        <f>'10'!K149+'20'!K149+'30'!K149+'40'!K149+'50'!K149</f>
        <v>-3.308519716421183E-3</v>
      </c>
      <c r="F148">
        <f t="shared" si="5"/>
        <v>-49.406851004258044</v>
      </c>
    </row>
    <row r="149" spans="1:6" x14ac:dyDescent="0.25">
      <c r="A149">
        <f>'10'!H150+'20'!H150+'30'!H150+'40'!H150+'50'!H150</f>
        <v>-2.0427469599698867E-4</v>
      </c>
      <c r="B149">
        <f>'10'!I150+'20'!I150+'30'!I150+'40'!I150+'50'!I150</f>
        <v>-3.8669647759329209E-3</v>
      </c>
      <c r="C149">
        <f t="shared" si="4"/>
        <v>-48.240493381725415</v>
      </c>
      <c r="D149">
        <f>'10'!J150+'20'!J150+'30'!J150+'40'!J150+'50'!J150</f>
        <v>-2.6645766499764598E-4</v>
      </c>
      <c r="E149">
        <f>'10'!K150+'20'!K150+'30'!K150+'40'!K150+'50'!K150</f>
        <v>-3.6710877722533081E-3</v>
      </c>
      <c r="F149">
        <f t="shared" si="5"/>
        <v>-48.681284946722592</v>
      </c>
    </row>
    <row r="150" spans="1:6" x14ac:dyDescent="0.25">
      <c r="A150">
        <f>'10'!H151+'20'!H151+'30'!H151+'40'!H151+'50'!H151</f>
        <v>3.0157043741374788E-4</v>
      </c>
      <c r="B150">
        <f>'10'!I151+'20'!I151+'30'!I151+'40'!I151+'50'!I151</f>
        <v>-4.1866462968347716E-3</v>
      </c>
      <c r="C150">
        <f t="shared" si="4"/>
        <v>-47.540199289933476</v>
      </c>
      <c r="D150">
        <f>'10'!J151+'20'!J151+'30'!J151+'40'!J151+'50'!J151</f>
        <v>1.9830329319723677E-4</v>
      </c>
      <c r="E150">
        <f>'10'!K151+'20'!K151+'30'!K151+'40'!K151+'50'!K151</f>
        <v>-4.0341963496111936E-3</v>
      </c>
      <c r="F150">
        <f t="shared" si="5"/>
        <v>-47.874378280861869</v>
      </c>
    </row>
    <row r="151" spans="1:6" x14ac:dyDescent="0.25">
      <c r="A151">
        <f>'10'!H152+'20'!H152+'30'!H152+'40'!H152+'50'!H152</f>
        <v>8.9751306764653286E-4</v>
      </c>
      <c r="B151">
        <f>'10'!I152+'20'!I152+'30'!I152+'40'!I152+'50'!I152</f>
        <v>-4.5290623810108404E-3</v>
      </c>
      <c r="C151">
        <f t="shared" si="4"/>
        <v>-46.712548508860792</v>
      </c>
      <c r="D151">
        <f>'10'!J152+'20'!J152+'30'!J152+'40'!J152+'50'!J152</f>
        <v>8.0699823307314972E-4</v>
      </c>
      <c r="E151">
        <f>'10'!K152+'20'!K152+'30'!K152+'40'!K152+'50'!K152</f>
        <v>-4.3887160575167517E-3</v>
      </c>
      <c r="F151">
        <f t="shared" si="5"/>
        <v>-47.008834853622133</v>
      </c>
    </row>
    <row r="152" spans="1:6" x14ac:dyDescent="0.25">
      <c r="A152">
        <f>'10'!H153+'20'!H153+'30'!H153+'40'!H153+'50'!H153</f>
        <v>1.5783088396296506E-3</v>
      </c>
      <c r="B152">
        <f>'10'!I153+'20'!I153+'30'!I153+'40'!I153+'50'!I153</f>
        <v>-4.8514421909951711E-3</v>
      </c>
      <c r="C152">
        <f t="shared" si="4"/>
        <v>-45.84566708452779</v>
      </c>
      <c r="D152">
        <f>'10'!J153+'20'!J153+'30'!J153+'40'!J153+'50'!J153</f>
        <v>1.4651516015011246E-3</v>
      </c>
      <c r="E152">
        <f>'10'!K153+'20'!K153+'30'!K153+'40'!K153+'50'!K153</f>
        <v>-4.6647790506434651E-3</v>
      </c>
      <c r="F152">
        <f t="shared" si="5"/>
        <v>-46.214779556985718</v>
      </c>
    </row>
    <row r="153" spans="1:6" x14ac:dyDescent="0.25">
      <c r="A153">
        <f>'10'!H154+'20'!H154+'30'!H154+'40'!H154+'50'!H154</f>
        <v>2.280255883237933E-3</v>
      </c>
      <c r="B153">
        <f>'10'!I154+'20'!I154+'30'!I154+'40'!I154+'50'!I154</f>
        <v>-5.0928535873681216E-3</v>
      </c>
      <c r="C153">
        <f t="shared" si="4"/>
        <v>-45.067270752081527</v>
      </c>
      <c r="D153">
        <f>'10'!J154+'20'!J154+'30'!J154+'40'!J154+'50'!J154</f>
        <v>2.1891147253130933E-3</v>
      </c>
      <c r="E153">
        <f>'10'!K154+'20'!K154+'30'!K154+'40'!K154+'50'!K154</f>
        <v>-4.9341812038879813E-3</v>
      </c>
      <c r="F153">
        <f t="shared" si="5"/>
        <v>-45.355347845679034</v>
      </c>
    </row>
    <row r="154" spans="1:6" x14ac:dyDescent="0.25">
      <c r="A154">
        <f>'10'!H155+'20'!H155+'30'!H155+'40'!H155+'50'!H155</f>
        <v>3.0351493660503012E-3</v>
      </c>
      <c r="B154">
        <f>'10'!I155+'20'!I155+'30'!I155+'40'!I155+'50'!I155</f>
        <v>-5.2802468385851047E-3</v>
      </c>
      <c r="C154">
        <f t="shared" si="4"/>
        <v>-44.307064206293859</v>
      </c>
      <c r="D154">
        <f>'10'!J155+'20'!J155+'30'!J155+'40'!J155+'50'!J155</f>
        <v>2.9832937772796145E-3</v>
      </c>
      <c r="E154">
        <f>'10'!K155+'20'!K155+'30'!K155+'40'!K155+'50'!K155</f>
        <v>-5.1541185185184739E-3</v>
      </c>
      <c r="F154">
        <f t="shared" si="5"/>
        <v>-44.502002872876368</v>
      </c>
    </row>
    <row r="155" spans="1:6" x14ac:dyDescent="0.25">
      <c r="A155">
        <f>'10'!H156+'20'!H156+'30'!H156+'40'!H156+'50'!H156</f>
        <v>3.8760631283364213E-3</v>
      </c>
      <c r="B155">
        <f>'10'!I156+'20'!I156+'30'!I156+'40'!I156+'50'!I156</f>
        <v>-5.4117881578862664E-3</v>
      </c>
      <c r="C155">
        <f t="shared" si="4"/>
        <v>-43.534853473632545</v>
      </c>
      <c r="D155">
        <f>'10'!J156+'20'!J156+'30'!J156+'40'!J156+'50'!J156</f>
        <v>3.8721427859855235E-3</v>
      </c>
      <c r="E155">
        <f>'10'!K156+'20'!K156+'30'!K156+'40'!K156+'50'!K156</f>
        <v>-5.2880391605952901E-3</v>
      </c>
      <c r="F155">
        <f t="shared" si="5"/>
        <v>-43.669675937327767</v>
      </c>
    </row>
    <row r="156" spans="1:6" x14ac:dyDescent="0.25">
      <c r="A156">
        <f>'10'!H157+'20'!H157+'30'!H157+'40'!H157+'50'!H157</f>
        <v>4.7805492543847158E-3</v>
      </c>
      <c r="B156">
        <f>'10'!I157+'20'!I157+'30'!I157+'40'!I157+'50'!I157</f>
        <v>-5.4964953185145321E-3</v>
      </c>
      <c r="C156">
        <f t="shared" si="4"/>
        <v>-42.75190915131995</v>
      </c>
      <c r="D156">
        <f>'10'!J157+'20'!J157+'30'!J157+'40'!J157+'50'!J157</f>
        <v>4.7788757859421804E-3</v>
      </c>
      <c r="E156">
        <f>'10'!K157+'20'!K157+'30'!K157+'40'!K157+'50'!K157</f>
        <v>-5.4062127987981098E-3</v>
      </c>
      <c r="F156">
        <f t="shared" si="5"/>
        <v>-42.834558739355629</v>
      </c>
    </row>
    <row r="157" spans="1:6" x14ac:dyDescent="0.25">
      <c r="A157">
        <f>'10'!H158+'20'!H158+'30'!H158+'40'!H158+'50'!H158</f>
        <v>5.7364718285123975E-3</v>
      </c>
      <c r="B157">
        <f>'10'!I158+'20'!I158+'30'!I158+'40'!I158+'50'!I158</f>
        <v>-5.4726226904155996E-3</v>
      </c>
      <c r="C157">
        <f t="shared" si="4"/>
        <v>-42.016483670235715</v>
      </c>
      <c r="D157">
        <f>'10'!J158+'20'!J158+'30'!J158+'40'!J158+'50'!J158</f>
        <v>5.7319594501407988E-3</v>
      </c>
      <c r="E157">
        <f>'10'!K158+'20'!K158+'30'!K158+'40'!K158+'50'!K158</f>
        <v>-5.423116966160749E-3</v>
      </c>
      <c r="F157">
        <f t="shared" si="5"/>
        <v>-42.057521241701082</v>
      </c>
    </row>
    <row r="158" spans="1:6" x14ac:dyDescent="0.25">
      <c r="A158">
        <f>'10'!H159+'20'!H159+'30'!H159+'40'!H159+'50'!H159</f>
        <v>6.6888279167912588E-3</v>
      </c>
      <c r="B158">
        <f>'10'!I159+'20'!I159+'30'!I159+'40'!I159+'50'!I159</f>
        <v>-5.4050081113109607E-3</v>
      </c>
      <c r="C158">
        <f t="shared" si="4"/>
        <v>-41.310352093407332</v>
      </c>
      <c r="D158">
        <f>'10'!J159+'20'!J159+'30'!J159+'40'!J159+'50'!J159</f>
        <v>6.660668523755413E-3</v>
      </c>
      <c r="E158">
        <f>'10'!K159+'20'!K159+'30'!K159+'40'!K159+'50'!K159</f>
        <v>-5.33379021862492E-3</v>
      </c>
      <c r="F158">
        <f t="shared" si="5"/>
        <v>-41.377861645855504</v>
      </c>
    </row>
    <row r="159" spans="1:6" x14ac:dyDescent="0.25">
      <c r="A159">
        <f>'10'!H160+'20'!H160+'30'!H160+'40'!H160+'50'!H160</f>
        <v>7.6377278948997936E-3</v>
      </c>
      <c r="B159">
        <f>'10'!I160+'20'!I160+'30'!I160+'40'!I160+'50'!I160</f>
        <v>-5.260365437606598E-3</v>
      </c>
      <c r="C159">
        <f t="shared" si="4"/>
        <v>-40.654695740746341</v>
      </c>
      <c r="D159">
        <f>'10'!J160+'20'!J160+'30'!J160+'40'!J160+'50'!J160</f>
        <v>7.6309970089197361E-3</v>
      </c>
      <c r="E159">
        <f>'10'!K160+'20'!K160+'30'!K160+'40'!K160+'50'!K160</f>
        <v>-5.2172968287254422E-3</v>
      </c>
      <c r="F159">
        <f t="shared" si="5"/>
        <v>-40.682762356156417</v>
      </c>
    </row>
    <row r="160" spans="1:6" x14ac:dyDescent="0.25">
      <c r="A160">
        <f>'10'!H161+'20'!H161+'30'!H161+'40'!H161+'50'!H161</f>
        <v>8.6994157962558705E-3</v>
      </c>
      <c r="B160">
        <f>'10'!I161+'20'!I161+'30'!I161+'40'!I161+'50'!I161</f>
        <v>-4.9384058186529699E-3</v>
      </c>
      <c r="C160">
        <f t="shared" si="4"/>
        <v>-39.997061375556257</v>
      </c>
      <c r="D160">
        <f>'10'!J161+'20'!J161+'30'!J161+'40'!J161+'50'!J161</f>
        <v>8.6774517061842891E-3</v>
      </c>
      <c r="E160">
        <f>'10'!K161+'20'!K161+'30'!K161+'40'!K161+'50'!K161</f>
        <v>-4.8959719009288886E-3</v>
      </c>
      <c r="F160">
        <f t="shared" si="5"/>
        <v>-40.03187626269839</v>
      </c>
    </row>
    <row r="161" spans="1:6" x14ac:dyDescent="0.25">
      <c r="A161">
        <f>'10'!H162+'20'!H162+'30'!H162+'40'!H162+'50'!H162</f>
        <v>9.7348892941147656E-3</v>
      </c>
      <c r="B161">
        <f>'10'!I162+'20'!I162+'30'!I162+'40'!I162+'50'!I162</f>
        <v>-4.5864750533837831E-3</v>
      </c>
      <c r="C161">
        <f t="shared" si="4"/>
        <v>-39.362771031868029</v>
      </c>
      <c r="D161">
        <f>'10'!J162+'20'!J162+'30'!J162+'40'!J162+'50'!J162</f>
        <v>9.7026834256462666E-3</v>
      </c>
      <c r="E161">
        <f>'10'!K162+'20'!K162+'30'!K162+'40'!K162+'50'!K162</f>
        <v>-4.5403199643094128E-3</v>
      </c>
      <c r="F161">
        <f t="shared" si="5"/>
        <v>-39.402224370914631</v>
      </c>
    </row>
    <row r="162" spans="1:6" x14ac:dyDescent="0.25">
      <c r="A162">
        <f>'10'!H163+'20'!H163+'30'!H163+'40'!H163+'50'!H163</f>
        <v>1.0683386272521899E-2</v>
      </c>
      <c r="B162">
        <f>'10'!I163+'20'!I163+'30'!I163+'40'!I163+'50'!I163</f>
        <v>-4.230908655223734E-3</v>
      </c>
      <c r="C162">
        <f t="shared" si="4"/>
        <v>-38.793098437950214</v>
      </c>
      <c r="D162">
        <f>'10'!J163+'20'!J163+'30'!J163+'40'!J163+'50'!J163</f>
        <v>1.067058686236981E-2</v>
      </c>
      <c r="E162">
        <f>'10'!K163+'20'!K163+'30'!K163+'40'!K163+'50'!K163</f>
        <v>-4.1738350043134843E-3</v>
      </c>
      <c r="F162">
        <f t="shared" si="5"/>
        <v>-38.817937484027453</v>
      </c>
    </row>
    <row r="163" spans="1:6" x14ac:dyDescent="0.25">
      <c r="A163">
        <f>'10'!H164+'20'!H164+'30'!H164+'40'!H164+'50'!H164</f>
        <v>1.1683607073522995E-2</v>
      </c>
      <c r="B163">
        <f>'10'!I164+'20'!I164+'30'!I164+'40'!I164+'50'!I164</f>
        <v>-3.7937579236639114E-3</v>
      </c>
      <c r="C163">
        <f t="shared" si="4"/>
        <v>-38.213128513132276</v>
      </c>
      <c r="D163">
        <f>'10'!J164+'20'!J164+'30'!J164+'40'!J164+'50'!J164</f>
        <v>1.161960881189705E-2</v>
      </c>
      <c r="E163">
        <f>'10'!K164+'20'!K164+'30'!K164+'40'!K164+'50'!K164</f>
        <v>-3.7605673855717974E-3</v>
      </c>
      <c r="F163">
        <f t="shared" si="5"/>
        <v>-38.263558477426784</v>
      </c>
    </row>
    <row r="164" spans="1:6" x14ac:dyDescent="0.25">
      <c r="A164">
        <f>'10'!H165+'20'!H165+'30'!H165+'40'!H165+'50'!H165</f>
        <v>1.2672099129996024E-2</v>
      </c>
      <c r="B164">
        <f>'10'!I165+'20'!I165+'30'!I165+'40'!I165+'50'!I165</f>
        <v>-3.2604248961330341E-3</v>
      </c>
      <c r="C164">
        <f t="shared" si="4"/>
        <v>-37.664646152837719</v>
      </c>
      <c r="D164">
        <f>'10'!J165+'20'!J165+'30'!J165+'40'!J165+'50'!J165</f>
        <v>1.2630691886608572E-2</v>
      </c>
      <c r="E164">
        <f>'10'!K165+'20'!K165+'30'!K165+'40'!K165+'50'!K165</f>
        <v>-3.2380803201090178E-3</v>
      </c>
      <c r="F164">
        <f t="shared" si="5"/>
        <v>-37.695011588447493</v>
      </c>
    </row>
    <row r="165" spans="1:6" x14ac:dyDescent="0.25">
      <c r="A165">
        <f>'10'!H166+'20'!H166+'30'!H166+'40'!H166+'50'!H166</f>
        <v>1.3657003880851313E-2</v>
      </c>
      <c r="B165">
        <f>'10'!I166+'20'!I166+'30'!I166+'40'!I166+'50'!I166</f>
        <v>-2.6829383117918191E-3</v>
      </c>
      <c r="C165">
        <f t="shared" si="4"/>
        <v>-37.128436700129789</v>
      </c>
      <c r="D165">
        <f>'10'!J166+'20'!J166+'30'!J166+'40'!J166+'50'!J166</f>
        <v>1.3594720753926206E-2</v>
      </c>
      <c r="E165">
        <f>'10'!K166+'20'!K166+'30'!K166+'40'!K166+'50'!K166</f>
        <v>-2.6286597757934666E-3</v>
      </c>
      <c r="F165">
        <f t="shared" si="5"/>
        <v>-37.173183437121295</v>
      </c>
    </row>
    <row r="166" spans="1:6" x14ac:dyDescent="0.25">
      <c r="A166">
        <f>'10'!H167+'20'!H167+'30'!H167+'40'!H167+'50'!H167</f>
        <v>1.4591248512962608E-2</v>
      </c>
      <c r="B166">
        <f>'10'!I167+'20'!I167+'30'!I167+'40'!I167+'50'!I167</f>
        <v>-1.9729327131308618E-3</v>
      </c>
      <c r="C166">
        <f t="shared" si="4"/>
        <v>-36.639467384808682</v>
      </c>
      <c r="D166">
        <f>'10'!J167+'20'!J167+'30'!J167+'40'!J167+'50'!J167</f>
        <v>1.4553174206788992E-2</v>
      </c>
      <c r="E166">
        <f>'10'!K167+'20'!K167+'30'!K167+'40'!K167+'50'!K167</f>
        <v>-1.9917240239791766E-3</v>
      </c>
      <c r="F166">
        <f t="shared" si="5"/>
        <v>-36.660253546960973</v>
      </c>
    </row>
    <row r="167" spans="1:6" x14ac:dyDescent="0.25">
      <c r="A167">
        <f>'10'!H168+'20'!H168+'30'!H168+'40'!H168+'50'!H168</f>
        <v>1.5478750774646029E-2</v>
      </c>
      <c r="B167">
        <f>'10'!I168+'20'!I168+'30'!I168+'40'!I168+'50'!I168</f>
        <v>-1.4278934214637471E-3</v>
      </c>
      <c r="C167">
        <f t="shared" si="4"/>
        <v>-36.16848058406876</v>
      </c>
      <c r="D167">
        <f>'10'!J168+'20'!J168+'30'!J168+'40'!J168+'50'!J168</f>
        <v>1.5391109441306441E-2</v>
      </c>
      <c r="E167">
        <f>'10'!K168+'20'!K168+'30'!K168+'40'!K168+'50'!K168</f>
        <v>-1.4619612843781518E-3</v>
      </c>
      <c r="F167">
        <f t="shared" si="5"/>
        <v>-36.215592520523685</v>
      </c>
    </row>
    <row r="168" spans="1:6" x14ac:dyDescent="0.25">
      <c r="A168">
        <f>'10'!H169+'20'!H169+'30'!H169+'40'!H169+'50'!H169</f>
        <v>1.6306458684145729E-2</v>
      </c>
      <c r="B168">
        <f>'10'!I169+'20'!I169+'30'!I169+'40'!I169+'50'!I169</f>
        <v>-8.3349056459642397E-4</v>
      </c>
      <c r="C168">
        <f t="shared" si="4"/>
        <v>-35.741475091626583</v>
      </c>
      <c r="D168">
        <f>'10'!J169+'20'!J169+'30'!J169+'40'!J169+'50'!J169</f>
        <v>1.6271789977635669E-2</v>
      </c>
      <c r="E168">
        <f>'10'!K169+'20'!K169+'30'!K169+'40'!K169+'50'!K169</f>
        <v>-8.6360750892596426E-4</v>
      </c>
      <c r="F168">
        <f t="shared" si="5"/>
        <v>-35.759077215070533</v>
      </c>
    </row>
    <row r="169" spans="1:6" x14ac:dyDescent="0.25">
      <c r="A169">
        <f>'10'!H170+'20'!H170+'30'!H170+'40'!H170+'50'!H170</f>
        <v>1.708351139945697E-2</v>
      </c>
      <c r="B169">
        <f>'10'!I170+'20'!I170+'30'!I170+'40'!I170+'50'!I170</f>
        <v>-2.62249471015613E-4</v>
      </c>
      <c r="C169">
        <f t="shared" si="4"/>
        <v>-35.347433851871791</v>
      </c>
      <c r="D169">
        <f>'10'!J170+'20'!J170+'30'!J170+'40'!J170+'50'!J170</f>
        <v>1.7061103781593048E-2</v>
      </c>
      <c r="E169">
        <f>'10'!K170+'20'!K170+'30'!K170+'40'!K170+'50'!K170</f>
        <v>-3.0591011375323334E-4</v>
      </c>
      <c r="F169">
        <f t="shared" si="5"/>
        <v>-35.358461496621295</v>
      </c>
    </row>
    <row r="170" spans="1:6" x14ac:dyDescent="0.25">
      <c r="A170">
        <f>'10'!H171+'20'!H171+'30'!H171+'40'!H171+'50'!H171</f>
        <v>1.7833283101993919E-2</v>
      </c>
      <c r="B170">
        <f>'10'!I171+'20'!I171+'30'!I171+'40'!I171+'50'!I171</f>
        <v>1.894627480826536E-4</v>
      </c>
      <c r="C170">
        <f t="shared" si="4"/>
        <v>-34.974883751749381</v>
      </c>
      <c r="D170">
        <f>'10'!J171+'20'!J171+'30'!J171+'40'!J171+'50'!J171</f>
        <v>1.7750361208686918E-2</v>
      </c>
      <c r="E170">
        <f>'10'!K171+'20'!K171+'30'!K171+'40'!K171+'50'!K171</f>
        <v>9.858030895524921E-5</v>
      </c>
      <c r="F170">
        <f t="shared" si="5"/>
        <v>-35.015722147724119</v>
      </c>
    </row>
    <row r="171" spans="1:6" x14ac:dyDescent="0.25">
      <c r="A171">
        <f>'10'!H172+'20'!H172+'30'!H172+'40'!H172+'50'!H172</f>
        <v>1.8534548216870228E-2</v>
      </c>
      <c r="B171">
        <f>'10'!I172+'20'!I172+'30'!I172+'40'!I172+'50'!I172</f>
        <v>5.0688469096155705E-4</v>
      </c>
      <c r="C171">
        <f t="shared" si="4"/>
        <v>-34.637112955134654</v>
      </c>
      <c r="D171">
        <f>'10'!J172+'20'!J172+'30'!J172+'40'!J172+'50'!J172</f>
        <v>1.847546891269301E-2</v>
      </c>
      <c r="E171">
        <f>'10'!K172+'20'!K172+'30'!K172+'40'!K172+'50'!K172</f>
        <v>4.830097908698895E-4</v>
      </c>
      <c r="F171">
        <f t="shared" si="5"/>
        <v>-34.665123336846463</v>
      </c>
    </row>
    <row r="172" spans="1:6" x14ac:dyDescent="0.25">
      <c r="A172">
        <f>'10'!H173+'20'!H173+'30'!H173+'40'!H173+'50'!H173</f>
        <v>1.9171238852223323E-2</v>
      </c>
      <c r="B172">
        <f>'10'!I173+'20'!I173+'30'!I173+'40'!I173+'50'!I173</f>
        <v>8.7169369560877435E-4</v>
      </c>
      <c r="C172">
        <f t="shared" si="4"/>
        <v>-34.338027042641578</v>
      </c>
      <c r="D172">
        <f>'10'!J173+'20'!J173+'30'!J173+'40'!J173+'50'!J173</f>
        <v>1.9135290248307325E-2</v>
      </c>
      <c r="E172">
        <f>'10'!K173+'20'!K173+'30'!K173+'40'!K173+'50'!K173</f>
        <v>7.7382539115679111E-4</v>
      </c>
      <c r="F172">
        <f t="shared" si="5"/>
        <v>-34.356202400754739</v>
      </c>
    </row>
    <row r="173" spans="1:6" x14ac:dyDescent="0.25">
      <c r="A173">
        <f>'10'!H174+'20'!H174+'30'!H174+'40'!H174+'50'!H174</f>
        <v>1.9833638354572594E-2</v>
      </c>
      <c r="B173">
        <f>'10'!I174+'20'!I174+'30'!I174+'40'!I174+'50'!I174</f>
        <v>1.248697829875627E-3</v>
      </c>
      <c r="C173">
        <f t="shared" si="4"/>
        <v>-34.034771732654796</v>
      </c>
      <c r="D173">
        <f>'10'!J174+'20'!J174+'30'!J174+'40'!J174+'50'!J174</f>
        <v>1.9741596956351935E-2</v>
      </c>
      <c r="E173">
        <f>'10'!K174+'20'!K174+'30'!K174+'40'!K174+'50'!K174</f>
        <v>1.1303933313598967E-3</v>
      </c>
      <c r="F173">
        <f t="shared" si="5"/>
        <v>-34.078138687525517</v>
      </c>
    </row>
    <row r="174" spans="1:6" x14ac:dyDescent="0.25">
      <c r="A174">
        <f>'10'!H175+'20'!H175+'30'!H175+'40'!H175+'50'!H175</f>
        <v>2.0392032201235921E-2</v>
      </c>
      <c r="B174">
        <f>'10'!I175+'20'!I175+'30'!I175+'40'!I175+'50'!I175</f>
        <v>1.3133238033604228E-3</v>
      </c>
      <c r="C174">
        <f t="shared" si="4"/>
        <v>-33.792813225251265</v>
      </c>
      <c r="D174">
        <f>'10'!J175+'20'!J175+'30'!J175+'40'!J175+'50'!J175</f>
        <v>2.0328165403197509E-2</v>
      </c>
      <c r="E174">
        <f>'10'!K175+'20'!K175+'30'!K175+'40'!K175+'50'!K175</f>
        <v>1.237557538459571E-3</v>
      </c>
      <c r="F174">
        <f t="shared" si="5"/>
        <v>-33.821970010474168</v>
      </c>
    </row>
    <row r="175" spans="1:6" x14ac:dyDescent="0.25">
      <c r="A175">
        <f>'10'!H176+'20'!H176+'30'!H176+'40'!H176+'50'!H176</f>
        <v>2.0953001266190291E-2</v>
      </c>
      <c r="B175">
        <f>'10'!I176+'20'!I176+'30'!I176+'40'!I176+'50'!I176</f>
        <v>1.5174293432282137E-3</v>
      </c>
      <c r="C175">
        <f t="shared" si="4"/>
        <v>-33.552357095384416</v>
      </c>
      <c r="D175">
        <f>'10'!J176+'20'!J176+'30'!J176+'40'!J176+'50'!J176</f>
        <v>2.0889794104332372E-2</v>
      </c>
      <c r="E175">
        <f>'10'!K176+'20'!K176+'30'!K176+'40'!K176+'50'!K176</f>
        <v>1.3743182870184843E-3</v>
      </c>
      <c r="F175">
        <f t="shared" si="5"/>
        <v>-33.582560281266808</v>
      </c>
    </row>
    <row r="176" spans="1:6" x14ac:dyDescent="0.25">
      <c r="A176">
        <f>'10'!H177+'20'!H177+'30'!H177+'40'!H177+'50'!H177</f>
        <v>2.1443340851790654E-2</v>
      </c>
      <c r="B176">
        <f>'10'!I177+'20'!I177+'30'!I177+'40'!I177+'50'!I177</f>
        <v>1.4628050446543629E-3</v>
      </c>
      <c r="C176">
        <f t="shared" si="4"/>
        <v>-33.353987621571683</v>
      </c>
      <c r="D176">
        <f>'10'!J177+'20'!J177+'30'!J177+'40'!J177+'50'!J177</f>
        <v>2.1397900830227128E-2</v>
      </c>
      <c r="E176">
        <f>'10'!K177+'20'!K177+'30'!K177+'40'!K177+'50'!K177</f>
        <v>1.3228677983062329E-3</v>
      </c>
      <c r="F176">
        <f t="shared" si="5"/>
        <v>-33.376009501078265</v>
      </c>
    </row>
    <row r="177" spans="1:6" x14ac:dyDescent="0.25">
      <c r="A177">
        <f>'10'!H178+'20'!H178+'30'!H178+'40'!H178+'50'!H178</f>
        <v>2.1930540893275952E-2</v>
      </c>
      <c r="B177">
        <f>'10'!I178+'20'!I178+'30'!I178+'40'!I178+'50'!I178</f>
        <v>1.4085419440532101E-3</v>
      </c>
      <c r="C177">
        <f t="shared" si="4"/>
        <v>-33.16113464047865</v>
      </c>
      <c r="D177">
        <f>'10'!J178+'20'!J178+'30'!J178+'40'!J178+'50'!J178</f>
        <v>2.1853422549685309E-2</v>
      </c>
      <c r="E177">
        <f>'10'!K178+'20'!K178+'30'!K178+'40'!K178+'50'!K178</f>
        <v>1.2359481490373846E-3</v>
      </c>
      <c r="F177">
        <f t="shared" si="5"/>
        <v>-33.195741509765718</v>
      </c>
    </row>
    <row r="178" spans="1:6" x14ac:dyDescent="0.25">
      <c r="A178">
        <f>'10'!H179+'20'!H179+'30'!H179+'40'!H179+'50'!H179</f>
        <v>2.2324425509137259E-2</v>
      </c>
      <c r="B178">
        <f>'10'!I179+'20'!I179+'30'!I179+'40'!I179+'50'!I179</f>
        <v>1.2460799773413209E-3</v>
      </c>
      <c r="C178">
        <f t="shared" si="4"/>
        <v>-33.010884646502944</v>
      </c>
      <c r="D178">
        <f>'10'!J179+'20'!J179+'30'!J179+'40'!J179+'50'!J179</f>
        <v>2.2248927910078847E-2</v>
      </c>
      <c r="E178">
        <f>'10'!K179+'20'!K179+'30'!K179+'40'!K179+'50'!K179</f>
        <v>1.1286589594453728E-3</v>
      </c>
      <c r="F178">
        <f t="shared" si="5"/>
        <v>-33.042656444761555</v>
      </c>
    </row>
    <row r="179" spans="1:6" x14ac:dyDescent="0.25">
      <c r="A179">
        <f>'10'!H180+'20'!H180+'30'!H180+'40'!H180+'50'!H180</f>
        <v>2.2661017313738763E-2</v>
      </c>
      <c r="B179">
        <f>'10'!I180+'20'!I180+'30'!I180+'40'!I180+'50'!I180</f>
        <v>9.3139446468467474E-4</v>
      </c>
      <c r="C179">
        <f t="shared" si="4"/>
        <v>-32.887081572040294</v>
      </c>
      <c r="D179">
        <f>'10'!J180+'20'!J180+'30'!J180+'40'!J180+'50'!J180</f>
        <v>2.2583300778771725E-2</v>
      </c>
      <c r="E179">
        <f>'10'!K180+'20'!K180+'30'!K180+'40'!K180+'50'!K180</f>
        <v>7.7465292521317801E-4</v>
      </c>
      <c r="F179">
        <f t="shared" si="5"/>
        <v>-32.919144594229209</v>
      </c>
    </row>
    <row r="180" spans="1:6" x14ac:dyDescent="0.25">
      <c r="A180">
        <f>'10'!H181+'20'!H181+'30'!H181+'40'!H181+'50'!H181</f>
        <v>2.2921332571594771E-2</v>
      </c>
      <c r="B180">
        <f>'10'!I181+'20'!I181+'30'!I181+'40'!I181+'50'!I181</f>
        <v>5.3175621587637167E-4</v>
      </c>
      <c r="C180">
        <f t="shared" si="4"/>
        <v>-32.792865996633182</v>
      </c>
      <c r="D180">
        <f>'10'!J181+'20'!J181+'30'!J181+'40'!J181+'50'!J181</f>
        <v>2.2831363974826237E-2</v>
      </c>
      <c r="E180">
        <f>'10'!K181+'20'!K181+'30'!K181+'40'!K181+'50'!K181</f>
        <v>3.8176336656356815E-4</v>
      </c>
      <c r="F180">
        <f t="shared" si="5"/>
        <v>-32.828148765515515</v>
      </c>
    </row>
    <row r="181" spans="1:6" x14ac:dyDescent="0.25">
      <c r="A181">
        <f>'10'!H182+'20'!H182+'30'!H182+'40'!H182+'50'!H182</f>
        <v>2.3067807717036322E-2</v>
      </c>
      <c r="B181">
        <f>'10'!I182+'20'!I182+'30'!I182+'40'!I182+'50'!I182</f>
        <v>-1.4204582004280491E-5</v>
      </c>
      <c r="C181">
        <f t="shared" si="4"/>
        <v>-32.73987189987259</v>
      </c>
      <c r="D181">
        <f>'10'!J182+'20'!J182+'30'!J182+'40'!J182+'50'!J182</f>
        <v>2.2985971954747896E-2</v>
      </c>
      <c r="E181">
        <f>'10'!K182+'20'!K182+'30'!K182+'40'!K182+'50'!K182</f>
        <v>-1.7453504495835534E-4</v>
      </c>
      <c r="F181">
        <f t="shared" si="5"/>
        <v>-32.770492163595421</v>
      </c>
    </row>
    <row r="182" spans="1:6" x14ac:dyDescent="0.25">
      <c r="A182">
        <f>'10'!H183+'20'!H183+'30'!H183+'40'!H183+'50'!H183</f>
        <v>2.3112035812310788E-2</v>
      </c>
      <c r="B182">
        <f>'10'!I183+'20'!I183+'30'!I183+'40'!I183+'50'!I183</f>
        <v>-6.3957844308918906E-4</v>
      </c>
      <c r="C182">
        <f t="shared" si="4"/>
        <v>-32.719911441676253</v>
      </c>
      <c r="D182">
        <f>'10'!J183+'20'!J183+'30'!J183+'40'!J183+'50'!J183</f>
        <v>2.3026966233168859E-2</v>
      </c>
      <c r="E182">
        <f>'10'!K183+'20'!K183+'30'!K183+'40'!K183+'50'!K183</f>
        <v>-8.249307932637369E-4</v>
      </c>
      <c r="F182">
        <f t="shared" si="5"/>
        <v>-32.749695361757304</v>
      </c>
    </row>
    <row r="183" spans="1:6" x14ac:dyDescent="0.25">
      <c r="A183">
        <f>'10'!H184+'20'!H184+'30'!H184+'40'!H184+'50'!H184</f>
        <v>2.3027047722874297E-2</v>
      </c>
      <c r="B183">
        <f>'10'!I184+'20'!I184+'30'!I184+'40'!I184+'50'!I184</f>
        <v>-1.3423680099990136E-3</v>
      </c>
      <c r="C183">
        <f t="shared" si="4"/>
        <v>-32.740501002871</v>
      </c>
      <c r="D183">
        <f>'10'!J184+'20'!J184+'30'!J184+'40'!J184+'50'!J184</f>
        <v>2.2941211133262931E-2</v>
      </c>
      <c r="E183">
        <f>'10'!K184+'20'!K184+'30'!K184+'40'!K184+'50'!K184</f>
        <v>-1.601927142048355E-3</v>
      </c>
      <c r="F183">
        <f t="shared" si="5"/>
        <v>-32.766548951636757</v>
      </c>
    </row>
    <row r="184" spans="1:6" x14ac:dyDescent="0.25">
      <c r="A184">
        <f>'10'!H185+'20'!H185+'30'!H185+'40'!H185+'50'!H185</f>
        <v>2.2839160203068178E-2</v>
      </c>
      <c r="B184">
        <f>'10'!I185+'20'!I185+'30'!I185+'40'!I185+'50'!I185</f>
        <v>-2.1487762749871921E-3</v>
      </c>
      <c r="C184">
        <f t="shared" si="4"/>
        <v>-32.788124480649735</v>
      </c>
      <c r="D184">
        <f>'10'!J185+'20'!J185+'30'!J185+'40'!J185+'50'!J185</f>
        <v>2.275633204082491E-2</v>
      </c>
      <c r="E184">
        <f>'10'!K185+'20'!K185+'30'!K185+'40'!K185+'50'!K185</f>
        <v>-2.3494657970255899E-3</v>
      </c>
      <c r="F184">
        <f t="shared" si="5"/>
        <v>-32.811906461144062</v>
      </c>
    </row>
    <row r="185" spans="1:6" x14ac:dyDescent="0.25">
      <c r="A185">
        <f>'10'!H186+'20'!H186+'30'!H186+'40'!H186+'50'!H186</f>
        <v>2.2533677626744072E-2</v>
      </c>
      <c r="B185">
        <f>'10'!I186+'20'!I186+'30'!I186+'40'!I186+'50'!I186</f>
        <v>-2.9239783510195123E-3</v>
      </c>
      <c r="C185">
        <f t="shared" si="4"/>
        <v>-32.870841836769159</v>
      </c>
      <c r="D185">
        <f>'10'!J186+'20'!J186+'30'!J186+'40'!J186+'50'!J186</f>
        <v>2.2449356886188293E-2</v>
      </c>
      <c r="E185">
        <f>'10'!K186+'20'!K186+'30'!K186+'40'!K186+'50'!K186</f>
        <v>-3.1955024370957934E-3</v>
      </c>
      <c r="F185">
        <f t="shared" si="5"/>
        <v>-32.88880714797336</v>
      </c>
    </row>
    <row r="186" spans="1:6" x14ac:dyDescent="0.25">
      <c r="A186">
        <f>'10'!H187+'20'!H187+'30'!H187+'40'!H187+'50'!H187</f>
        <v>2.2094208168682055E-2</v>
      </c>
      <c r="B186">
        <f>'10'!I187+'20'!I187+'30'!I187+'40'!I187+'50'!I187</f>
        <v>-3.9190171832061494E-3</v>
      </c>
      <c r="C186">
        <f t="shared" si="4"/>
        <v>-32.979895447292144</v>
      </c>
      <c r="D186">
        <f>'10'!J187+'20'!J187+'30'!J187+'40'!J187+'50'!J187</f>
        <v>2.1994260899393679E-2</v>
      </c>
      <c r="E186">
        <f>'10'!K187+'20'!K187+'30'!K187+'40'!K187+'50'!K187</f>
        <v>-4.2031389543758929E-3</v>
      </c>
      <c r="F186">
        <f t="shared" si="5"/>
        <v>-32.998036398940165</v>
      </c>
    </row>
    <row r="187" spans="1:6" x14ac:dyDescent="0.25">
      <c r="A187">
        <f>'10'!H188+'20'!H188+'30'!H188+'40'!H188+'50'!H188</f>
        <v>2.148462937432059E-2</v>
      </c>
      <c r="B187">
        <f>'10'!I188+'20'!I188+'30'!I188+'40'!I188+'50'!I188</f>
        <v>-4.9909525946132266E-3</v>
      </c>
      <c r="C187">
        <f t="shared" si="4"/>
        <v>-33.129181309715719</v>
      </c>
      <c r="D187">
        <f>'10'!J188+'20'!J188+'30'!J188+'40'!J188+'50'!J188</f>
        <v>2.1408556289798937E-2</v>
      </c>
      <c r="E187">
        <f>'10'!K188+'20'!K188+'30'!K188+'40'!K188+'50'!K188</f>
        <v>-5.2258042481837866E-3</v>
      </c>
      <c r="F187">
        <f t="shared" si="5"/>
        <v>-33.136897415245315</v>
      </c>
    </row>
    <row r="188" spans="1:6" x14ac:dyDescent="0.25">
      <c r="A188">
        <f>'10'!H189+'20'!H189+'30'!H189+'40'!H189+'50'!H189</f>
        <v>2.0745315062964887E-2</v>
      </c>
      <c r="B188">
        <f>'10'!I189+'20'!I189+'30'!I189+'40'!I189+'50'!I189</f>
        <v>-6.0222630217086669E-3</v>
      </c>
      <c r="C188">
        <f t="shared" si="4"/>
        <v>-33.310219929678681</v>
      </c>
      <c r="D188">
        <f>'10'!J189+'20'!J189+'30'!J189+'40'!J189+'50'!J189</f>
        <v>2.0651099842243757E-2</v>
      </c>
      <c r="E188">
        <f>'10'!K189+'20'!K189+'30'!K189+'40'!K189+'50'!K189</f>
        <v>-6.2523812020142703E-3</v>
      </c>
      <c r="F188">
        <f t="shared" si="5"/>
        <v>-33.320241582156036</v>
      </c>
    </row>
    <row r="189" spans="1:6" x14ac:dyDescent="0.25">
      <c r="A189">
        <f>'10'!H190+'20'!H190+'30'!H190+'40'!H190+'50'!H190</f>
        <v>1.9779248087977576E-2</v>
      </c>
      <c r="B189">
        <f>'10'!I190+'20'!I190+'30'!I190+'40'!I190+'50'!I190</f>
        <v>-7.1850659686142149E-3</v>
      </c>
      <c r="C189">
        <f t="shared" si="4"/>
        <v>-33.537494038890642</v>
      </c>
      <c r="D189">
        <f>'10'!J190+'20'!J190+'30'!J190+'40'!J190+'50'!J190</f>
        <v>1.9719473806253558E-2</v>
      </c>
      <c r="E189">
        <f>'10'!K190+'20'!K190+'30'!K190+'40'!K190+'50'!K190</f>
        <v>-7.3606332927954573E-3</v>
      </c>
      <c r="F189">
        <f t="shared" si="5"/>
        <v>-33.535604242309148</v>
      </c>
    </row>
    <row r="190" spans="1:6" x14ac:dyDescent="0.25">
      <c r="A190">
        <f>'10'!H191+'20'!H191+'30'!H191+'40'!H191+'50'!H191</f>
        <v>1.87317624311997E-2</v>
      </c>
      <c r="B190">
        <f>'10'!I191+'20'!I191+'30'!I191+'40'!I191+'50'!I191</f>
        <v>-8.2466043382465517E-3</v>
      </c>
      <c r="C190">
        <f t="shared" si="4"/>
        <v>-33.779047693053556</v>
      </c>
      <c r="D190">
        <f>'10'!J191+'20'!J191+'30'!J191+'40'!J191+'50'!J191</f>
        <v>1.8645714554657872E-2</v>
      </c>
      <c r="E190">
        <f>'10'!K191+'20'!K191+'30'!K191+'40'!K191+'50'!K191</f>
        <v>-8.4001377872709258E-3</v>
      </c>
      <c r="F190">
        <f t="shared" si="5"/>
        <v>-33.785900246012474</v>
      </c>
    </row>
    <row r="191" spans="1:6" x14ac:dyDescent="0.25">
      <c r="A191">
        <f>'10'!H192+'20'!H192+'30'!H192+'40'!H192+'50'!H192</f>
        <v>1.7556868811966653E-2</v>
      </c>
      <c r="B191">
        <f>'10'!I192+'20'!I192+'30'!I192+'40'!I192+'50'!I192</f>
        <v>-9.1644769263163322E-3</v>
      </c>
      <c r="C191">
        <f t="shared" si="4"/>
        <v>-34.064577750008546</v>
      </c>
      <c r="D191">
        <f>'10'!J192+'20'!J192+'30'!J192+'40'!J192+'50'!J192</f>
        <v>1.7443366600640026E-2</v>
      </c>
      <c r="E191">
        <f>'10'!K192+'20'!K192+'30'!K192+'40'!K192+'50'!K192</f>
        <v>-9.36302079045543E-3</v>
      </c>
      <c r="F191">
        <f t="shared" si="5"/>
        <v>-34.067835179731645</v>
      </c>
    </row>
    <row r="192" spans="1:6" x14ac:dyDescent="0.25">
      <c r="A192">
        <f>'10'!H193+'20'!H193+'30'!H193+'40'!H193+'50'!H193</f>
        <v>1.6198345787108506E-2</v>
      </c>
      <c r="B192">
        <f>'10'!I193+'20'!I193+'30'!I193+'40'!I193+'50'!I193</f>
        <v>-1.0044775290696079E-2</v>
      </c>
      <c r="C192">
        <f t="shared" si="4"/>
        <v>-34.397538285759786</v>
      </c>
      <c r="D192">
        <f>'10'!J193+'20'!J193+'30'!J193+'40'!J193+'50'!J193</f>
        <v>1.6135045353312064E-2</v>
      </c>
      <c r="E192">
        <f>'10'!K193+'20'!K193+'30'!K193+'40'!K193+'50'!K193</f>
        <v>-1.0194890661435835E-2</v>
      </c>
      <c r="F192">
        <f t="shared" si="5"/>
        <v>-34.385700559218066</v>
      </c>
    </row>
    <row r="193" spans="1:6" x14ac:dyDescent="0.25">
      <c r="A193">
        <f>'10'!H194+'20'!H194+'30'!H194+'40'!H194+'50'!H194</f>
        <v>1.4689556986711478E-2</v>
      </c>
      <c r="B193">
        <f>'10'!I194+'20'!I194+'30'!I194+'40'!I194+'50'!I194</f>
        <v>-1.0822240604489193E-2</v>
      </c>
      <c r="C193">
        <f t="shared" si="4"/>
        <v>-34.776810176483664</v>
      </c>
      <c r="D193">
        <f>'10'!J194+'20'!J194+'30'!J194+'40'!J194+'50'!J194</f>
        <v>1.4651912745091283E-2</v>
      </c>
      <c r="E193">
        <f>'10'!K194+'20'!K194+'30'!K194+'40'!K194+'50'!K194</f>
        <v>-1.0994735868859962E-2</v>
      </c>
      <c r="F193">
        <f t="shared" si="5"/>
        <v>-34.74226237125572</v>
      </c>
    </row>
    <row r="194" spans="1:6" x14ac:dyDescent="0.25">
      <c r="A194">
        <f>'10'!H195+'20'!H195+'30'!H195+'40'!H195+'50'!H195</f>
        <v>1.3130904141339057E-2</v>
      </c>
      <c r="B194">
        <f>'10'!I195+'20'!I195+'30'!I195+'40'!I195+'50'!I195</f>
        <v>-1.1512399197751997E-2</v>
      </c>
      <c r="C194">
        <f t="shared" si="4"/>
        <v>-35.157628476011197</v>
      </c>
      <c r="D194">
        <f>'10'!J195+'20'!J195+'30'!J195+'40'!J195+'50'!J195</f>
        <v>1.3050944353935695E-2</v>
      </c>
      <c r="E194">
        <f>'10'!K195+'20'!K195+'30'!K195+'40'!K195+'50'!K195</f>
        <v>-1.1652150673905008E-2</v>
      </c>
      <c r="F194">
        <f t="shared" si="5"/>
        <v>-35.141370054424563</v>
      </c>
    </row>
    <row r="195" spans="1:6" x14ac:dyDescent="0.25">
      <c r="A195">
        <f>'10'!H196+'20'!H196+'30'!H196+'40'!H196+'50'!H196</f>
        <v>1.1100791339469111E-2</v>
      </c>
      <c r="B195">
        <f>'10'!I196+'20'!I196+'30'!I196+'40'!I196+'50'!I196</f>
        <v>-1.2449140401589481E-2</v>
      </c>
      <c r="C195">
        <f t="shared" ref="C195:C258" si="6">20*LOG10(SQRT((A195*A195)+(B195*B195)))</f>
        <v>-35.556293475757855</v>
      </c>
      <c r="D195">
        <f>'10'!J196+'20'!J196+'30'!J196+'40'!J196+'50'!J196</f>
        <v>1.1106227955990118E-2</v>
      </c>
      <c r="E195">
        <f>'10'!K196+'20'!K196+'30'!K196+'40'!K196+'50'!K196</f>
        <v>-1.2437918320419433E-2</v>
      </c>
      <c r="F195">
        <f t="shared" ref="F195:F258" si="7">20*LOG10(SQRT((D195*D195)+(E195*E195)))</f>
        <v>-35.558769263447616</v>
      </c>
    </row>
    <row r="196" spans="1:6" x14ac:dyDescent="0.25">
      <c r="A196">
        <f>'10'!H197+'20'!H197+'30'!H197+'40'!H197+'50'!H197</f>
        <v>9.2480210360129586E-3</v>
      </c>
      <c r="B196">
        <f>'10'!I197+'20'!I197+'30'!I197+'40'!I197+'50'!I197</f>
        <v>-1.2919561632720743E-2</v>
      </c>
      <c r="C196">
        <f t="shared" si="6"/>
        <v>-35.978401668402611</v>
      </c>
      <c r="D196">
        <f>'10'!J197+'20'!J197+'30'!J197+'40'!J197+'50'!J197</f>
        <v>9.2189345920009862E-3</v>
      </c>
      <c r="E196">
        <f>'10'!K197+'20'!K197+'30'!K197+'40'!K197+'50'!K197</f>
        <v>-1.2997904453054798E-2</v>
      </c>
      <c r="F196">
        <f t="shared" si="7"/>
        <v>-35.95278675581929</v>
      </c>
    </row>
    <row r="197" spans="1:6" x14ac:dyDescent="0.25">
      <c r="A197">
        <f>'10'!H198+'20'!H198+'30'!H198+'40'!H198+'50'!H198</f>
        <v>7.4987326156630103E-3</v>
      </c>
      <c r="B197">
        <f>'10'!I198+'20'!I198+'30'!I198+'40'!I198+'50'!I198</f>
        <v>-1.2975384168912845E-2</v>
      </c>
      <c r="C197">
        <f t="shared" si="6"/>
        <v>-36.486065195874382</v>
      </c>
      <c r="D197">
        <f>'10'!J198+'20'!J198+'30'!J198+'40'!J198+'50'!J198</f>
        <v>7.4621353406271879E-3</v>
      </c>
      <c r="E197">
        <f>'10'!K198+'20'!K198+'30'!K198+'40'!K198+'50'!K198</f>
        <v>-1.3056877526969147E-2</v>
      </c>
      <c r="F197">
        <f t="shared" si="7"/>
        <v>-36.45573614982537</v>
      </c>
    </row>
    <row r="198" spans="1:6" x14ac:dyDescent="0.25">
      <c r="A198">
        <f>'10'!H199+'20'!H199+'30'!H199+'40'!H199+'50'!H199</f>
        <v>5.9619695400506007E-3</v>
      </c>
      <c r="B198">
        <f>'10'!I199+'20'!I199+'30'!I199+'40'!I199+'50'!I199</f>
        <v>-1.2839302214647956E-2</v>
      </c>
      <c r="C198">
        <f t="shared" si="6"/>
        <v>-36.981179684967529</v>
      </c>
      <c r="D198">
        <f>'10'!J199+'20'!J199+'30'!J199+'40'!J199+'50'!J199</f>
        <v>5.8420127165328666E-3</v>
      </c>
      <c r="E198">
        <f>'10'!K199+'20'!K199+'30'!K199+'40'!K199+'50'!K199</f>
        <v>-1.282282789726265E-2</v>
      </c>
      <c r="F198">
        <f t="shared" si="7"/>
        <v>-37.021212984217577</v>
      </c>
    </row>
    <row r="199" spans="1:6" x14ac:dyDescent="0.25">
      <c r="A199">
        <f>'10'!H200+'20'!H200+'30'!H200+'40'!H200+'50'!H200</f>
        <v>4.416144609584464E-3</v>
      </c>
      <c r="B199">
        <f>'10'!I200+'20'!I200+'30'!I200+'40'!I200+'50'!I200</f>
        <v>-1.2394232809677035E-2</v>
      </c>
      <c r="C199">
        <f t="shared" si="6"/>
        <v>-37.616544118898048</v>
      </c>
      <c r="D199">
        <f>'10'!J200+'20'!J200+'30'!J200+'40'!J200+'50'!J200</f>
        <v>4.5535458357045117E-3</v>
      </c>
      <c r="E199">
        <f>'10'!K200+'20'!K200+'30'!K200+'40'!K200+'50'!K200</f>
        <v>-1.2352812122454992E-2</v>
      </c>
      <c r="F199">
        <f t="shared" si="7"/>
        <v>-37.611344137271388</v>
      </c>
    </row>
    <row r="200" spans="1:6" x14ac:dyDescent="0.25">
      <c r="A200">
        <f>'10'!H201+'20'!H201+'30'!H201+'40'!H201+'50'!H201</f>
        <v>3.0016469951187974E-3</v>
      </c>
      <c r="B200">
        <f>'10'!I201+'20'!I201+'30'!I201+'40'!I201+'50'!I201</f>
        <v>-1.1953127366973546E-2</v>
      </c>
      <c r="C200">
        <f t="shared" si="6"/>
        <v>-38.184789996725947</v>
      </c>
      <c r="D200">
        <f>'10'!J201+'20'!J201+'30'!J201+'40'!J201+'50'!J201</f>
        <v>3.1092784232928275E-3</v>
      </c>
      <c r="E200">
        <f>'10'!K201+'20'!K201+'30'!K201+'40'!K201+'50'!K201</f>
        <v>-1.2019350814166982E-2</v>
      </c>
      <c r="F200">
        <f t="shared" si="7"/>
        <v>-38.121060413533662</v>
      </c>
    </row>
    <row r="201" spans="1:6" x14ac:dyDescent="0.25">
      <c r="A201">
        <f>'10'!H202+'20'!H202+'30'!H202+'40'!H202+'50'!H202</f>
        <v>1.5269682388223151E-3</v>
      </c>
      <c r="B201">
        <f>'10'!I202+'20'!I202+'30'!I202+'40'!I202+'50'!I202</f>
        <v>-1.1445768720067027E-2</v>
      </c>
      <c r="C201">
        <f t="shared" si="6"/>
        <v>-38.750484944672692</v>
      </c>
      <c r="D201">
        <f>'10'!J202+'20'!J202+'30'!J202+'40'!J202+'50'!J202</f>
        <v>1.6203695533941619E-3</v>
      </c>
      <c r="E201">
        <f>'10'!K202+'20'!K202+'30'!K202+'40'!K202+'50'!K202</f>
        <v>-1.1395241079857753E-2</v>
      </c>
      <c r="F201">
        <f t="shared" si="7"/>
        <v>-38.778591324754927</v>
      </c>
    </row>
    <row r="202" spans="1:6" x14ac:dyDescent="0.25">
      <c r="A202">
        <f>'10'!H203+'20'!H203+'30'!H203+'40'!H203+'50'!H203</f>
        <v>1.3548192139383819E-4</v>
      </c>
      <c r="B202">
        <f>'10'!I203+'20'!I203+'30'!I203+'40'!I203+'50'!I203</f>
        <v>-1.0679392867354896E-2</v>
      </c>
      <c r="C202">
        <f t="shared" si="6"/>
        <v>-39.428369826125561</v>
      </c>
      <c r="D202">
        <f>'10'!J203+'20'!J203+'30'!J203+'40'!J203+'50'!J203</f>
        <v>1.5180639582982138E-4</v>
      </c>
      <c r="E202">
        <f>'10'!K203+'20'!K203+'30'!K203+'40'!K203+'50'!K203</f>
        <v>-1.0660815252024246E-2</v>
      </c>
      <c r="F202">
        <f t="shared" si="7"/>
        <v>-39.443311134198979</v>
      </c>
    </row>
    <row r="203" spans="1:6" x14ac:dyDescent="0.25">
      <c r="A203">
        <f>'10'!H204+'20'!H204+'30'!H204+'40'!H204+'50'!H204</f>
        <v>-1.1278469327690892E-3</v>
      </c>
      <c r="B203">
        <f>'10'!I204+'20'!I204+'30'!I204+'40'!I204+'50'!I204</f>
        <v>-9.797893613064235E-3</v>
      </c>
      <c r="C203">
        <f t="shared" si="6"/>
        <v>-40.120176999863268</v>
      </c>
      <c r="D203">
        <f>'10'!J204+'20'!J204+'30'!J204+'40'!J204+'50'!J204</f>
        <v>-1.077795668630652E-3</v>
      </c>
      <c r="E203">
        <f>'10'!K204+'20'!K204+'30'!K204+'40'!K204+'50'!K204</f>
        <v>-9.7851423463393029E-3</v>
      </c>
      <c r="F203">
        <f t="shared" si="7"/>
        <v>-40.136284745084723</v>
      </c>
    </row>
    <row r="204" spans="1:6" x14ac:dyDescent="0.25">
      <c r="A204">
        <f>'10'!H205+'20'!H205+'30'!H205+'40'!H205+'50'!H205</f>
        <v>-2.1931567248985951E-3</v>
      </c>
      <c r="B204">
        <f>'10'!I205+'20'!I205+'30'!I205+'40'!I205+'50'!I205</f>
        <v>-8.7729017235635368E-3</v>
      </c>
      <c r="C204">
        <f t="shared" si="6"/>
        <v>-40.873861332318199</v>
      </c>
      <c r="D204">
        <f>'10'!J205+'20'!J205+'30'!J205+'40'!J205+'50'!J205</f>
        <v>-2.1799096021404558E-3</v>
      </c>
      <c r="E204">
        <f>'10'!K205+'20'!K205+'30'!K205+'40'!K205+'50'!K205</f>
        <v>-8.7599349978063953E-3</v>
      </c>
      <c r="F204">
        <f t="shared" si="7"/>
        <v>-40.889038520651027</v>
      </c>
    </row>
    <row r="205" spans="1:6" x14ac:dyDescent="0.25">
      <c r="A205">
        <f>'10'!H206+'20'!H206+'30'!H206+'40'!H206+'50'!H206</f>
        <v>-3.0938985896563753E-3</v>
      </c>
      <c r="B205">
        <f>'10'!I206+'20'!I206+'30'!I206+'40'!I206+'50'!I206</f>
        <v>-7.7190450149674551E-3</v>
      </c>
      <c r="C205">
        <f t="shared" si="6"/>
        <v>-41.601709857653056</v>
      </c>
      <c r="D205">
        <f>'10'!J206+'20'!J206+'30'!J206+'40'!J206+'50'!J206</f>
        <v>-3.0851279412337403E-3</v>
      </c>
      <c r="E205">
        <f>'10'!K206+'20'!K206+'30'!K206+'40'!K206+'50'!K206</f>
        <v>-7.6744868837355347E-3</v>
      </c>
      <c r="F205">
        <f t="shared" si="7"/>
        <v>-41.64843823076734</v>
      </c>
    </row>
    <row r="206" spans="1:6" x14ac:dyDescent="0.25">
      <c r="A206">
        <f>'10'!H207+'20'!H207+'30'!H207+'40'!H207+'50'!H207</f>
        <v>-3.7882970825363436E-3</v>
      </c>
      <c r="B206">
        <f>'10'!I207+'20'!I207+'30'!I207+'40'!I207+'50'!I207</f>
        <v>-6.5773347748403601E-3</v>
      </c>
      <c r="C206">
        <f t="shared" si="6"/>
        <v>-42.39483071371933</v>
      </c>
      <c r="D206">
        <f>'10'!J207+'20'!J207+'30'!J207+'40'!J207+'50'!J207</f>
        <v>-3.7732831327546863E-3</v>
      </c>
      <c r="E206">
        <f>'10'!K207+'20'!K207+'30'!K207+'40'!K207+'50'!K207</f>
        <v>-6.5303444188691967E-3</v>
      </c>
      <c r="F206">
        <f t="shared" si="7"/>
        <v>-42.450170197292827</v>
      </c>
    </row>
    <row r="207" spans="1:6" x14ac:dyDescent="0.25">
      <c r="A207">
        <f>'10'!H208+'20'!H208+'30'!H208+'40'!H208+'50'!H208</f>
        <v>-4.2314204974393463E-3</v>
      </c>
      <c r="B207">
        <f>'10'!I208+'20'!I208+'30'!I208+'40'!I208+'50'!I208</f>
        <v>-5.4213989053636313E-3</v>
      </c>
      <c r="C207">
        <f t="shared" si="6"/>
        <v>-43.251711293928821</v>
      </c>
      <c r="D207">
        <f>'10'!J208+'20'!J208+'30'!J208+'40'!J208+'50'!J208</f>
        <v>-4.2654723099413852E-3</v>
      </c>
      <c r="E207">
        <f>'10'!K208+'20'!K208+'30'!K208+'40'!K208+'50'!K208</f>
        <v>-5.3775587732387926E-3</v>
      </c>
      <c r="F207">
        <f t="shared" si="7"/>
        <v>-43.268648415507528</v>
      </c>
    </row>
    <row r="208" spans="1:6" x14ac:dyDescent="0.25">
      <c r="A208">
        <f>'10'!H209+'20'!H209+'30'!H209+'40'!H209+'50'!H209</f>
        <v>-4.5141727557956174E-3</v>
      </c>
      <c r="B208">
        <f>'10'!I209+'20'!I209+'30'!I209+'40'!I209+'50'!I209</f>
        <v>-4.1944498414344233E-3</v>
      </c>
      <c r="C208">
        <f t="shared" si="6"/>
        <v>-44.20546076372176</v>
      </c>
      <c r="D208">
        <f>'10'!J209+'20'!J209+'30'!J209+'40'!J209+'50'!J209</f>
        <v>-4.5694867864611664E-3</v>
      </c>
      <c r="E208">
        <f>'10'!K209+'20'!K209+'30'!K209+'40'!K209+'50'!K209</f>
        <v>-4.1627014529494327E-3</v>
      </c>
      <c r="F208">
        <f t="shared" si="7"/>
        <v>-44.178423658764572</v>
      </c>
    </row>
    <row r="209" spans="1:6" x14ac:dyDescent="0.25">
      <c r="A209">
        <f>'10'!H210+'20'!H210+'30'!H210+'40'!H210+'50'!H210</f>
        <v>-4.5821851310562239E-3</v>
      </c>
      <c r="B209">
        <f>'10'!I210+'20'!I210+'30'!I210+'40'!I210+'50'!I210</f>
        <v>-3.0717651491300071E-3</v>
      </c>
      <c r="C209">
        <f t="shared" si="6"/>
        <v>-45.16667197035882</v>
      </c>
      <c r="D209">
        <f>'10'!J210+'20'!J210+'30'!J210+'40'!J210+'50'!J210</f>
        <v>-4.6365707543226022E-3</v>
      </c>
      <c r="E209">
        <f>'10'!K210+'20'!K210+'30'!K210+'40'!K210+'50'!K210</f>
        <v>-3.0428285152249617E-3</v>
      </c>
      <c r="F209">
        <f t="shared" si="7"/>
        <v>-45.120617639589284</v>
      </c>
    </row>
    <row r="210" spans="1:6" x14ac:dyDescent="0.25">
      <c r="A210">
        <f>'10'!H211+'20'!H211+'30'!H211+'40'!H211+'50'!H211</f>
        <v>-4.5010628232449749E-3</v>
      </c>
      <c r="B210">
        <f>'10'!I211+'20'!I211+'30'!I211+'40'!I211+'50'!I211</f>
        <v>-2.0039127442091366E-3</v>
      </c>
      <c r="C210">
        <f t="shared" si="6"/>
        <v>-46.148365960557769</v>
      </c>
      <c r="D210">
        <f>'10'!J211+'20'!J211+'30'!J211+'40'!J211+'50'!J211</f>
        <v>-4.5568363216689899E-3</v>
      </c>
      <c r="E210">
        <f>'10'!K211+'20'!K211+'30'!K211+'40'!K211+'50'!K211</f>
        <v>-2.0009054557597055E-3</v>
      </c>
      <c r="F210">
        <f t="shared" si="7"/>
        <v>-46.06102399597782</v>
      </c>
    </row>
    <row r="211" spans="1:6" x14ac:dyDescent="0.25">
      <c r="A211">
        <f>'10'!H212+'20'!H212+'30'!H212+'40'!H212+'50'!H212</f>
        <v>-4.2107296923070171E-3</v>
      </c>
      <c r="B211">
        <f>'10'!I212+'20'!I212+'30'!I212+'40'!I212+'50'!I212</f>
        <v>-9.9557424544252648E-4</v>
      </c>
      <c r="C211">
        <f t="shared" si="6"/>
        <v>-47.27661384771735</v>
      </c>
      <c r="D211">
        <f>'10'!J212+'20'!J212+'30'!J212+'40'!J212+'50'!J212</f>
        <v>-4.2450965368990455E-3</v>
      </c>
      <c r="E211">
        <f>'10'!K212+'20'!K212+'30'!K212+'40'!K212+'50'!K212</f>
        <v>-1.0176758986466098E-3</v>
      </c>
      <c r="F211">
        <f t="shared" si="7"/>
        <v>-47.199566592805205</v>
      </c>
    </row>
    <row r="212" spans="1:6" x14ac:dyDescent="0.25">
      <c r="A212">
        <f>'10'!H213+'20'!H213+'30'!H213+'40'!H213+'50'!H213</f>
        <v>-3.7836975730111341E-3</v>
      </c>
      <c r="B212">
        <f>'10'!I213+'20'!I213+'30'!I213+'40'!I213+'50'!I213</f>
        <v>-2.0009242985055155E-4</v>
      </c>
      <c r="C212">
        <f t="shared" si="6"/>
        <v>-48.429543195824436</v>
      </c>
      <c r="D212">
        <f>'10'!J213+'20'!J213+'30'!J213+'40'!J213+'50'!J213</f>
        <v>-3.8551966129045066E-3</v>
      </c>
      <c r="E212">
        <f>'10'!K213+'20'!K213+'30'!K213+'40'!K213+'50'!K213</f>
        <v>-1.6680197621015005E-4</v>
      </c>
      <c r="F212">
        <f t="shared" si="7"/>
        <v>-48.270946907923182</v>
      </c>
    </row>
    <row r="213" spans="1:6" x14ac:dyDescent="0.25">
      <c r="A213">
        <f>'10'!H214+'20'!H214+'30'!H214+'40'!H214+'50'!H214</f>
        <v>-3.2398027589810741E-3</v>
      </c>
      <c r="B213">
        <f>'10'!I214+'20'!I214+'30'!I214+'40'!I214+'50'!I214</f>
        <v>5.3928756736157846E-4</v>
      </c>
      <c r="C213">
        <f t="shared" si="6"/>
        <v>-49.670931614953176</v>
      </c>
      <c r="D213">
        <f>'10'!J214+'20'!J214+'30'!J214+'40'!J214+'50'!J214</f>
        <v>-3.3037036725694336E-3</v>
      </c>
      <c r="E213">
        <f>'10'!K214+'20'!K214+'30'!K214+'40'!K214+'50'!K214</f>
        <v>5.828003274769998E-4</v>
      </c>
      <c r="F213">
        <f t="shared" si="7"/>
        <v>-49.486886830543114</v>
      </c>
    </row>
    <row r="214" spans="1:6" x14ac:dyDescent="0.25">
      <c r="A214">
        <f>'10'!H215+'20'!H215+'30'!H215+'40'!H215+'50'!H215</f>
        <v>-2.6307409515781673E-3</v>
      </c>
      <c r="B214">
        <f>'10'!I215+'20'!I215+'30'!I215+'40'!I215+'50'!I215</f>
        <v>1.1286398677285219E-3</v>
      </c>
      <c r="C214">
        <f t="shared" si="6"/>
        <v>-50.864708677135376</v>
      </c>
      <c r="D214">
        <f>'10'!J215+'20'!J215+'30'!J215+'40'!J215+'50'!J215</f>
        <v>-2.7512905126435066E-3</v>
      </c>
      <c r="E214">
        <f>'10'!K215+'20'!K215+'30'!K215+'40'!K215+'50'!K215</f>
        <v>1.1531275482766768E-3</v>
      </c>
      <c r="F214">
        <f t="shared" si="7"/>
        <v>-50.506440244641063</v>
      </c>
    </row>
    <row r="215" spans="1:6" x14ac:dyDescent="0.25">
      <c r="A215">
        <f>'10'!H216+'20'!H216+'30'!H216+'40'!H216+'50'!H216</f>
        <v>-1.9785264270489821E-3</v>
      </c>
      <c r="B215">
        <f>'10'!I216+'20'!I216+'30'!I216+'40'!I216+'50'!I216</f>
        <v>1.585129949641606E-3</v>
      </c>
      <c r="C215">
        <f t="shared" si="6"/>
        <v>-51.919779302075639</v>
      </c>
      <c r="D215">
        <f>'10'!J216+'20'!J216+'30'!J216+'40'!J216+'50'!J216</f>
        <v>-2.063888752091075E-3</v>
      </c>
      <c r="E215">
        <f>'10'!K216+'20'!K216+'30'!K216+'40'!K216+'50'!K216</f>
        <v>1.5775794736905665E-3</v>
      </c>
      <c r="F215">
        <f t="shared" si="7"/>
        <v>-51.707995837430289</v>
      </c>
    </row>
    <row r="216" spans="1:6" x14ac:dyDescent="0.25">
      <c r="A216">
        <f>'10'!H217+'20'!H217+'30'!H217+'40'!H217+'50'!H217</f>
        <v>-1.3048593753643698E-3</v>
      </c>
      <c r="B216">
        <f>'10'!I217+'20'!I217+'30'!I217+'40'!I217+'50'!I217</f>
        <v>1.8552987113347366E-3</v>
      </c>
      <c r="C216">
        <f t="shared" si="6"/>
        <v>-52.886322380193391</v>
      </c>
      <c r="D216">
        <f>'10'!J217+'20'!J217+'30'!J217+'40'!J217+'50'!J217</f>
        <v>-1.4053353667881872E-3</v>
      </c>
      <c r="E216">
        <f>'10'!K217+'20'!K217+'30'!K217+'40'!K217+'50'!K217</f>
        <v>1.8622786997904246E-3</v>
      </c>
      <c r="F216">
        <f t="shared" si="7"/>
        <v>-52.64157720200604</v>
      </c>
    </row>
    <row r="217" spans="1:6" x14ac:dyDescent="0.25">
      <c r="A217">
        <f>'10'!H218+'20'!H218+'30'!H218+'40'!H218+'50'!H218</f>
        <v>-6.588022983155153E-4</v>
      </c>
      <c r="B217">
        <f>'10'!I218+'20'!I218+'30'!I218+'40'!I218+'50'!I218</f>
        <v>1.9896777993122583E-3</v>
      </c>
      <c r="C217">
        <f t="shared" si="6"/>
        <v>-53.572547913503712</v>
      </c>
      <c r="D217">
        <f>'10'!J218+'20'!J218+'30'!J218+'40'!J218+'50'!J218</f>
        <v>-7.5693561286770952E-4</v>
      </c>
      <c r="E217">
        <f>'10'!K218+'20'!K218+'30'!K218+'40'!K218+'50'!K218</f>
        <v>1.9999904153129426E-3</v>
      </c>
      <c r="F217">
        <f t="shared" si="7"/>
        <v>-53.398070436096518</v>
      </c>
    </row>
    <row r="218" spans="1:6" x14ac:dyDescent="0.25">
      <c r="A218">
        <f>'10'!H219+'20'!H219+'30'!H219+'40'!H219+'50'!H219</f>
        <v>-8.2451315260967384E-5</v>
      </c>
      <c r="B218">
        <f>'10'!I219+'20'!I219+'30'!I219+'40'!I219+'50'!I219</f>
        <v>1.9944976160689606E-3</v>
      </c>
      <c r="C218">
        <f t="shared" si="6"/>
        <v>-53.995914048840518</v>
      </c>
      <c r="D218">
        <f>'10'!J219+'20'!J219+'30'!J219+'40'!J219+'50'!J219</f>
        <v>-1.4668350522301977E-4</v>
      </c>
      <c r="E218">
        <f>'10'!K219+'20'!K219+'30'!K219+'40'!K219+'50'!K219</f>
        <v>2.0359252237733311E-3</v>
      </c>
      <c r="F218">
        <f t="shared" si="7"/>
        <v>-53.802278250417494</v>
      </c>
    </row>
    <row r="219" spans="1:6" x14ac:dyDescent="0.25">
      <c r="A219">
        <f>'10'!H220+'20'!H220+'30'!H220+'40'!H220+'50'!H220</f>
        <v>4.8859885697359769E-4</v>
      </c>
      <c r="B219">
        <f>'10'!I220+'20'!I220+'30'!I220+'40'!I220+'50'!I220</f>
        <v>1.911497869390935E-3</v>
      </c>
      <c r="C219">
        <f t="shared" si="6"/>
        <v>-54.097654713103637</v>
      </c>
      <c r="D219">
        <f>'10'!J220+'20'!J220+'30'!J220+'40'!J220+'50'!J220</f>
        <v>4.5030892432907808E-4</v>
      </c>
      <c r="E219">
        <f>'10'!K220+'20'!K220+'30'!K220+'40'!K220+'50'!K220</f>
        <v>1.9444757438103239E-3</v>
      </c>
      <c r="F219">
        <f t="shared" si="7"/>
        <v>-53.997063923190716</v>
      </c>
    </row>
    <row r="220" spans="1:6" x14ac:dyDescent="0.25">
      <c r="A220">
        <f>'10'!H221+'20'!H221+'30'!H221+'40'!H221+'50'!H221</f>
        <v>1.0068896682824974E-3</v>
      </c>
      <c r="B220">
        <f>'10'!I221+'20'!I221+'30'!I221+'40'!I221+'50'!I221</f>
        <v>1.6946392793166553E-3</v>
      </c>
      <c r="C220">
        <f t="shared" si="6"/>
        <v>-54.105386580280282</v>
      </c>
      <c r="D220">
        <f>'10'!J221+'20'!J221+'30'!J221+'40'!J221+'50'!J221</f>
        <v>9.38597264328265E-4</v>
      </c>
      <c r="E220">
        <f>'10'!K221+'20'!K221+'30'!K221+'40'!K221+'50'!K221</f>
        <v>1.7663760193584888E-3</v>
      </c>
      <c r="F220">
        <f t="shared" si="7"/>
        <v>-53.978261226718033</v>
      </c>
    </row>
    <row r="221" spans="1:6" x14ac:dyDescent="0.25">
      <c r="A221">
        <f>'10'!H222+'20'!H222+'30'!H222+'40'!H222+'50'!H222</f>
        <v>1.3811476223432452E-3</v>
      </c>
      <c r="B221">
        <f>'10'!I222+'20'!I222+'30'!I222+'40'!I222+'50'!I222</f>
        <v>1.3937472966297625E-3</v>
      </c>
      <c r="C221">
        <f t="shared" si="6"/>
        <v>-54.145279585008325</v>
      </c>
      <c r="D221">
        <f>'10'!J222+'20'!J222+'30'!J222+'40'!J222+'50'!J222</f>
        <v>1.3442991677450142E-3</v>
      </c>
      <c r="E221">
        <f>'10'!K222+'20'!K222+'30'!K222+'40'!K222+'50'!K222</f>
        <v>1.4752269591000523E-3</v>
      </c>
      <c r="F221">
        <f t="shared" si="7"/>
        <v>-53.997422832527832</v>
      </c>
    </row>
    <row r="222" spans="1:6" x14ac:dyDescent="0.25">
      <c r="A222">
        <f>'10'!H223+'20'!H223+'30'!H223+'40'!H223+'50'!H223</f>
        <v>1.7133050705878535E-3</v>
      </c>
      <c r="B222">
        <f>'10'!I223+'20'!I223+'30'!I223+'40'!I223+'50'!I223</f>
        <v>1.0111453548385955E-3</v>
      </c>
      <c r="C222">
        <f t="shared" si="6"/>
        <v>-54.025429524022677</v>
      </c>
      <c r="D222">
        <f>'10'!J223+'20'!J223+'30'!J223+'40'!J223+'50'!J223</f>
        <v>1.6885689774480005E-3</v>
      </c>
      <c r="E222">
        <f>'10'!K223+'20'!K223+'30'!K223+'40'!K223+'50'!K223</f>
        <v>1.0978635271001666E-3</v>
      </c>
      <c r="F222">
        <f t="shared" si="7"/>
        <v>-53.918410772993099</v>
      </c>
    </row>
    <row r="223" spans="1:6" x14ac:dyDescent="0.25">
      <c r="A223">
        <f>'10'!H224+'20'!H224+'30'!H224+'40'!H224+'50'!H224</f>
        <v>1.9436083719539601E-3</v>
      </c>
      <c r="B223">
        <f>'10'!I224+'20'!I224+'30'!I224+'40'!I224+'50'!I224</f>
        <v>6.2464954452924777E-4</v>
      </c>
      <c r="C223">
        <f t="shared" si="6"/>
        <v>-53.800930716332871</v>
      </c>
      <c r="D223">
        <f>'10'!J224+'20'!J224+'30'!J224+'40'!J224+'50'!J224</f>
        <v>1.9496179976829214E-3</v>
      </c>
      <c r="E223">
        <f>'10'!K224+'20'!K224+'30'!K224+'40'!K224+'50'!K224</f>
        <v>6.7091851559389901E-4</v>
      </c>
      <c r="F223">
        <f t="shared" si="7"/>
        <v>-53.714943890164321</v>
      </c>
    </row>
    <row r="224" spans="1:6" x14ac:dyDescent="0.25">
      <c r="A224">
        <f>'10'!H225+'20'!H225+'30'!H225+'40'!H225+'50'!H225</f>
        <v>2.0549538828842952E-3</v>
      </c>
      <c r="B224">
        <f>'10'!I225+'20'!I225+'30'!I225+'40'!I225+'50'!I225</f>
        <v>1.2664515037298695E-4</v>
      </c>
      <c r="C224">
        <f t="shared" si="6"/>
        <v>-53.727494459828719</v>
      </c>
      <c r="D224">
        <f>'10'!J225+'20'!J225+'30'!J225+'40'!J225+'50'!J225</f>
        <v>2.0656782830216647E-3</v>
      </c>
      <c r="E224">
        <f>'10'!K225+'20'!K225+'30'!K225+'40'!K225+'50'!K225</f>
        <v>1.9645116504143933E-4</v>
      </c>
      <c r="F224">
        <f t="shared" si="7"/>
        <v>-53.659643194666373</v>
      </c>
    </row>
    <row r="225" spans="1:6" x14ac:dyDescent="0.25">
      <c r="A225">
        <f>'10'!H226+'20'!H226+'30'!H226+'40'!H226+'50'!H226</f>
        <v>2.0023670883163799E-3</v>
      </c>
      <c r="B225">
        <f>'10'!I226+'20'!I226+'30'!I226+'40'!I226+'50'!I226</f>
        <v>-3.2221313532031215E-4</v>
      </c>
      <c r="C225">
        <f t="shared" si="6"/>
        <v>-53.85810114804719</v>
      </c>
      <c r="D225">
        <f>'10'!J226+'20'!J226+'30'!J226+'40'!J226+'50'!J226</f>
        <v>2.0406478766229839E-3</v>
      </c>
      <c r="E225">
        <f>'10'!K226+'20'!K226+'30'!K226+'40'!K226+'50'!K226</f>
        <v>-2.6804467465199437E-4</v>
      </c>
      <c r="F225">
        <f t="shared" si="7"/>
        <v>-53.730346467469651</v>
      </c>
    </row>
    <row r="226" spans="1:6" x14ac:dyDescent="0.25">
      <c r="A226">
        <f>'10'!H227+'20'!H227+'30'!H227+'40'!H227+'50'!H227</f>
        <v>1.8701344064395366E-3</v>
      </c>
      <c r="B226">
        <f>'10'!I227+'20'!I227+'30'!I227+'40'!I227+'50'!I227</f>
        <v>-7.9685306376428751E-4</v>
      </c>
      <c r="C226">
        <f t="shared" si="6"/>
        <v>-53.838000114152763</v>
      </c>
      <c r="D226">
        <f>'10'!J227+'20'!J227+'30'!J227+'40'!J227+'50'!J227</f>
        <v>1.9361636178450731E-3</v>
      </c>
      <c r="E226">
        <f>'10'!K227+'20'!K227+'30'!K227+'40'!K227+'50'!K227</f>
        <v>-7.7580345666071341E-4</v>
      </c>
      <c r="F226">
        <f t="shared" si="7"/>
        <v>-53.614507887439444</v>
      </c>
    </row>
    <row r="227" spans="1:6" x14ac:dyDescent="0.25">
      <c r="A227">
        <f>'10'!H228+'20'!H228+'30'!H228+'40'!H228+'50'!H228</f>
        <v>1.6430280218236472E-3</v>
      </c>
      <c r="B227">
        <f>'10'!I228+'20'!I228+'30'!I228+'40'!I228+'50'!I228</f>
        <v>-1.2228102341009105E-3</v>
      </c>
      <c r="C227">
        <f t="shared" si="6"/>
        <v>-53.772881247460774</v>
      </c>
      <c r="D227">
        <f>'10'!J228+'20'!J228+'30'!J228+'40'!J228+'50'!J228</f>
        <v>1.7274366303607622E-3</v>
      </c>
      <c r="E227">
        <f>'10'!K228+'20'!K228+'30'!K228+'40'!K228+'50'!K228</f>
        <v>-1.2418982840611366E-3</v>
      </c>
      <c r="F227">
        <f t="shared" si="7"/>
        <v>-53.442519958466299</v>
      </c>
    </row>
    <row r="228" spans="1:6" x14ac:dyDescent="0.25">
      <c r="A228">
        <f>'10'!H229+'20'!H229+'30'!H229+'40'!H229+'50'!H229</f>
        <v>1.3347910176730691E-3</v>
      </c>
      <c r="B228">
        <f>'10'!I229+'20'!I229+'30'!I229+'40'!I229+'50'!I229</f>
        <v>-1.6136404637659115E-3</v>
      </c>
      <c r="C228">
        <f t="shared" si="6"/>
        <v>-53.579806264692031</v>
      </c>
      <c r="D228">
        <f>'10'!J229+'20'!J229+'30'!J229+'40'!J229+'50'!J229</f>
        <v>1.3720689825875857E-3</v>
      </c>
      <c r="E228">
        <f>'10'!K229+'20'!K229+'30'!K229+'40'!K229+'50'!K229</f>
        <v>-1.615289905496219E-3</v>
      </c>
      <c r="F228">
        <f t="shared" si="7"/>
        <v>-53.47585895899995</v>
      </c>
    </row>
    <row r="229" spans="1:6" x14ac:dyDescent="0.25">
      <c r="A229">
        <f>'10'!H230+'20'!H230+'30'!H230+'40'!H230+'50'!H230</f>
        <v>9.6056211537335289E-4</v>
      </c>
      <c r="B229">
        <f>'10'!I230+'20'!I230+'30'!I230+'40'!I230+'50'!I230</f>
        <v>-1.8819967734061724E-3</v>
      </c>
      <c r="C229">
        <f t="shared" si="6"/>
        <v>-53.502182784742573</v>
      </c>
      <c r="D229">
        <f>'10'!J230+'20'!J230+'30'!J230+'40'!J230+'50'!J230</f>
        <v>9.26080747899507E-4</v>
      </c>
      <c r="E229">
        <f>'10'!K230+'20'!K230+'30'!K230+'40'!K230+'50'!K230</f>
        <v>-1.8888357909255145E-3</v>
      </c>
      <c r="F229">
        <f t="shared" si="7"/>
        <v>-53.540547113592766</v>
      </c>
    </row>
    <row r="230" spans="1:6" x14ac:dyDescent="0.25">
      <c r="A230">
        <f>'10'!H231+'20'!H231+'30'!H231+'40'!H231+'50'!H231</f>
        <v>5.6784575189417256E-4</v>
      </c>
      <c r="B230">
        <f>'10'!I231+'20'!I231+'30'!I231+'40'!I231+'50'!I231</f>
        <v>-2.0596810295650269E-3</v>
      </c>
      <c r="C230">
        <f t="shared" si="6"/>
        <v>-53.40584454417175</v>
      </c>
      <c r="D230">
        <f>'10'!J231+'20'!J231+'30'!J231+'40'!J231+'50'!J231</f>
        <v>4.8095295399220466E-4</v>
      </c>
      <c r="E230">
        <f>'10'!K231+'20'!K231+'30'!K231+'40'!K231+'50'!K231</f>
        <v>-1.9996714778013763E-3</v>
      </c>
      <c r="F230">
        <f t="shared" si="7"/>
        <v>-53.736594516087798</v>
      </c>
    </row>
    <row r="231" spans="1:6" x14ac:dyDescent="0.25">
      <c r="A231">
        <f>'10'!H232+'20'!H232+'30'!H232+'40'!H232+'50'!H232</f>
        <v>1.1209063051171653E-4</v>
      </c>
      <c r="B231">
        <f>'10'!I232+'20'!I232+'30'!I232+'40'!I232+'50'!I232</f>
        <v>-2.0710395333997833E-3</v>
      </c>
      <c r="C231">
        <f t="shared" si="6"/>
        <v>-53.663529085406019</v>
      </c>
      <c r="D231">
        <f>'10'!J232+'20'!J232+'30'!J232+'40'!J232+'50'!J232</f>
        <v>5.0603885275992334E-5</v>
      </c>
      <c r="E231">
        <f>'10'!K232+'20'!K232+'30'!K232+'40'!K232+'50'!K232</f>
        <v>-2.0687089561396066E-3</v>
      </c>
      <c r="F231">
        <f t="shared" si="7"/>
        <v>-53.683414201302924</v>
      </c>
    </row>
    <row r="232" spans="1:6" x14ac:dyDescent="0.25">
      <c r="A232">
        <f>'10'!H233+'20'!H233+'30'!H233+'40'!H233+'50'!H233</f>
        <v>-3.0890731085462424E-4</v>
      </c>
      <c r="B232">
        <f>'10'!I233+'20'!I233+'30'!I233+'40'!I233+'50'!I233</f>
        <v>-1.9622319933280826E-3</v>
      </c>
      <c r="C232">
        <f t="shared" si="6"/>
        <v>-54.038673394975902</v>
      </c>
      <c r="D232">
        <f>'10'!J233+'20'!J233+'30'!J233+'40'!J233+'50'!J233</f>
        <v>-3.4581177970811254E-4</v>
      </c>
      <c r="E232">
        <f>'10'!K233+'20'!K233+'30'!K233+'40'!K233+'50'!K233</f>
        <v>-1.9593457150327773E-3</v>
      </c>
      <c r="F232">
        <f t="shared" si="7"/>
        <v>-54.024560299311226</v>
      </c>
    </row>
    <row r="233" spans="1:6" x14ac:dyDescent="0.25">
      <c r="A233">
        <f>'10'!H234+'20'!H234+'30'!H234+'40'!H234+'50'!H234</f>
        <v>-7.0296085524498527E-4</v>
      </c>
      <c r="B233">
        <f>'10'!I234+'20'!I234+'30'!I234+'40'!I234+'50'!I234</f>
        <v>-1.7428969556008041E-3</v>
      </c>
      <c r="C233">
        <f t="shared" si="6"/>
        <v>-54.519985165518577</v>
      </c>
      <c r="D233">
        <f>'10'!J234+'20'!J234+'30'!J234+'40'!J234+'50'!J234</f>
        <v>-7.1565519068605911E-4</v>
      </c>
      <c r="E233">
        <f>'10'!K234+'20'!K234+'30'!K234+'40'!K234+'50'!K234</f>
        <v>-1.7526232161733202E-3</v>
      </c>
      <c r="F233">
        <f t="shared" si="7"/>
        <v>-54.456501164200972</v>
      </c>
    </row>
    <row r="234" spans="1:6" x14ac:dyDescent="0.25">
      <c r="A234">
        <f>'10'!H235+'20'!H235+'30'!H235+'40'!H235+'50'!H235</f>
        <v>-9.8031374243724386E-4</v>
      </c>
      <c r="B234">
        <f>'10'!I235+'20'!I235+'30'!I235+'40'!I235+'50'!I235</f>
        <v>-1.4622023391142446E-3</v>
      </c>
      <c r="C234">
        <f t="shared" si="6"/>
        <v>-55.08771316731567</v>
      </c>
      <c r="D234">
        <f>'10'!J235+'20'!J235+'30'!J235+'40'!J235+'50'!J235</f>
        <v>-1.0177139260375357E-3</v>
      </c>
      <c r="E234">
        <f>'10'!K235+'20'!K235+'30'!K235+'40'!K235+'50'!K235</f>
        <v>-1.4705462257547624E-3</v>
      </c>
      <c r="F234">
        <f t="shared" si="7"/>
        <v>-54.950878851128159</v>
      </c>
    </row>
    <row r="235" spans="1:6" x14ac:dyDescent="0.25">
      <c r="A235">
        <f>'10'!H236+'20'!H236+'30'!H236+'40'!H236+'50'!H236</f>
        <v>-1.2252954977300331E-3</v>
      </c>
      <c r="B235">
        <f>'10'!I236+'20'!I236+'30'!I236+'40'!I236+'50'!I236</f>
        <v>-1.132051674238161E-3</v>
      </c>
      <c r="C235">
        <f t="shared" si="6"/>
        <v>-55.555039520072206</v>
      </c>
      <c r="D235">
        <f>'10'!J236+'20'!J236+'30'!J236+'40'!J236+'50'!J236</f>
        <v>-1.2458253128420005E-3</v>
      </c>
      <c r="E235">
        <f>'10'!K236+'20'!K236+'30'!K236+'40'!K236+'50'!K236</f>
        <v>-1.1298443970834159E-3</v>
      </c>
      <c r="F235">
        <f t="shared" si="7"/>
        <v>-55.484239994001719</v>
      </c>
    </row>
    <row r="236" spans="1:6" x14ac:dyDescent="0.25">
      <c r="A236">
        <f>'10'!H237+'20'!H237+'30'!H237+'40'!H237+'50'!H237</f>
        <v>-1.3862209231388324E-3</v>
      </c>
      <c r="B236">
        <f>'10'!I237+'20'!I237+'30'!I237+'40'!I237+'50'!I237</f>
        <v>-7.3857864690304409E-4</v>
      </c>
      <c r="C236">
        <f t="shared" si="6"/>
        <v>-56.078120381664249</v>
      </c>
      <c r="D236">
        <f>'10'!J237+'20'!J237+'30'!J237+'40'!J237+'50'!J237</f>
        <v>-1.4236935484017051E-3</v>
      </c>
      <c r="E236">
        <f>'10'!K237+'20'!K237+'30'!K237+'40'!K237+'50'!K237</f>
        <v>-7.9003251948441509E-4</v>
      </c>
      <c r="F236">
        <f t="shared" si="7"/>
        <v>-55.765813109845723</v>
      </c>
    </row>
    <row r="237" spans="1:6" x14ac:dyDescent="0.25">
      <c r="A237">
        <f>'10'!H238+'20'!H238+'30'!H238+'40'!H238+'50'!H238</f>
        <v>-1.4668637585699294E-3</v>
      </c>
      <c r="B237">
        <f>'10'!I238+'20'!I238+'30'!I238+'40'!I238+'50'!I238</f>
        <v>-3.8989400594846042E-4</v>
      </c>
      <c r="C237">
        <f t="shared" si="6"/>
        <v>-56.375728292958058</v>
      </c>
      <c r="D237">
        <f>'10'!J238+'20'!J238+'30'!J238+'40'!J238+'50'!J238</f>
        <v>-1.5014618366555365E-3</v>
      </c>
      <c r="E237">
        <f>'10'!K238+'20'!K238+'30'!K238+'40'!K238+'50'!K238</f>
        <v>-3.9752704395882617E-4</v>
      </c>
      <c r="F237">
        <f t="shared" si="7"/>
        <v>-56.175479082410291</v>
      </c>
    </row>
    <row r="238" spans="1:6" x14ac:dyDescent="0.25">
      <c r="A238">
        <f>'10'!H239+'20'!H239+'30'!H239+'40'!H239+'50'!H239</f>
        <v>-1.4958556405304624E-3</v>
      </c>
      <c r="B238">
        <f>'10'!I239+'20'!I239+'30'!I239+'40'!I239+'50'!I239</f>
        <v>-4.8506424327368977E-5</v>
      </c>
      <c r="C238">
        <f t="shared" si="6"/>
        <v>-56.497642020880576</v>
      </c>
      <c r="D238">
        <f>'10'!J239+'20'!J239+'30'!J239+'40'!J239+'50'!J239</f>
        <v>-1.5122662036018224E-3</v>
      </c>
      <c r="E238">
        <f>'10'!K239+'20'!K239+'30'!K239+'40'!K239+'50'!K239</f>
        <v>-7.587706323329503E-5</v>
      </c>
      <c r="F238">
        <f t="shared" si="7"/>
        <v>-56.396515568426906</v>
      </c>
    </row>
    <row r="239" spans="1:6" x14ac:dyDescent="0.25">
      <c r="A239">
        <f>'10'!H240+'20'!H240+'30'!H240+'40'!H240+'50'!H240</f>
        <v>-1.4720119789592293E-3</v>
      </c>
      <c r="B239">
        <f>'10'!I240+'20'!I240+'30'!I240+'40'!I240+'50'!I240</f>
        <v>2.5683218973114401E-4</v>
      </c>
      <c r="C239">
        <f t="shared" si="6"/>
        <v>-56.511536698962182</v>
      </c>
      <c r="D239">
        <f>'10'!J240+'20'!J240+'30'!J240+'40'!J240+'50'!J240</f>
        <v>-1.5131455352107427E-3</v>
      </c>
      <c r="E239">
        <f>'10'!K240+'20'!K240+'30'!K240+'40'!K240+'50'!K240</f>
        <v>2.3956370694039409E-4</v>
      </c>
      <c r="F239">
        <f t="shared" si="7"/>
        <v>-56.294868770176841</v>
      </c>
    </row>
    <row r="240" spans="1:6" x14ac:dyDescent="0.25">
      <c r="A240">
        <f>'10'!H241+'20'!H241+'30'!H241+'40'!H241+'50'!H241</f>
        <v>-1.4091862723929829E-3</v>
      </c>
      <c r="B240">
        <f>'10'!I241+'20'!I241+'30'!I241+'40'!I241+'50'!I241</f>
        <v>5.4326260656592051E-4</v>
      </c>
      <c r="C240">
        <f t="shared" si="6"/>
        <v>-56.418860986822139</v>
      </c>
      <c r="D240">
        <f>'10'!J241+'20'!J241+'30'!J241+'40'!J241+'50'!J241</f>
        <v>-1.4347150854300585E-3</v>
      </c>
      <c r="E240">
        <f>'10'!K241+'20'!K241+'30'!K241+'40'!K241+'50'!K241</f>
        <v>5.3589371903619404E-4</v>
      </c>
      <c r="F240">
        <f t="shared" si="7"/>
        <v>-56.297479995793879</v>
      </c>
    </row>
    <row r="241" spans="1:6" x14ac:dyDescent="0.25">
      <c r="A241">
        <f>'10'!H242+'20'!H242+'30'!H242+'40'!H242+'50'!H242</f>
        <v>-1.2637211275304244E-3</v>
      </c>
      <c r="B241">
        <f>'10'!I242+'20'!I242+'30'!I242+'40'!I242+'50'!I242</f>
        <v>8.1318140505172182E-4</v>
      </c>
      <c r="C241">
        <f t="shared" si="6"/>
        <v>-56.462270030443797</v>
      </c>
      <c r="D241">
        <f>'10'!J242+'20'!J242+'30'!J242+'40'!J242+'50'!J242</f>
        <v>-1.2834867613410687E-3</v>
      </c>
      <c r="E241">
        <f>'10'!K242+'20'!K242+'30'!K242+'40'!K242+'50'!K242</f>
        <v>8.1110807107410705E-4</v>
      </c>
      <c r="F241">
        <f t="shared" si="7"/>
        <v>-56.372848763237904</v>
      </c>
    </row>
    <row r="242" spans="1:6" x14ac:dyDescent="0.25">
      <c r="A242">
        <f>'10'!H243+'20'!H243+'30'!H243+'40'!H243+'50'!H243</f>
        <v>-1.0612795467027872E-3</v>
      </c>
      <c r="B242">
        <f>'10'!I243+'20'!I243+'30'!I243+'40'!I243+'50'!I243</f>
        <v>1.065045883519373E-3</v>
      </c>
      <c r="C242">
        <f t="shared" si="6"/>
        <v>-56.45769166580186</v>
      </c>
      <c r="D242">
        <f>'10'!J243+'20'!J243+'30'!J243+'40'!J243+'50'!J243</f>
        <v>-1.057450426347075E-3</v>
      </c>
      <c r="E242">
        <f>'10'!K243+'20'!K243+'30'!K243+'40'!K243+'50'!K243</f>
        <v>1.046960927022511E-3</v>
      </c>
      <c r="F242">
        <f t="shared" si="7"/>
        <v>-56.547579331925462</v>
      </c>
    </row>
    <row r="243" spans="1:6" x14ac:dyDescent="0.25">
      <c r="A243">
        <f>'10'!H244+'20'!H244+'30'!H244+'40'!H244+'50'!H244</f>
        <v>-7.9695456503300769E-4</v>
      </c>
      <c r="B243">
        <f>'10'!I244+'20'!I244+'30'!I244+'40'!I244+'50'!I244</f>
        <v>1.2819532121339352E-3</v>
      </c>
      <c r="C243">
        <f t="shared" si="6"/>
        <v>-56.423432253624988</v>
      </c>
      <c r="D243">
        <f>'10'!J244+'20'!J244+'30'!J244+'40'!J244+'50'!J244</f>
        <v>-7.7617793132445079E-4</v>
      </c>
      <c r="E243">
        <f>'10'!K244+'20'!K244+'30'!K244+'40'!K244+'50'!K244</f>
        <v>1.2358244006473633E-3</v>
      </c>
      <c r="F243">
        <f t="shared" si="7"/>
        <v>-56.716786876226223</v>
      </c>
    </row>
    <row r="244" spans="1:6" x14ac:dyDescent="0.25">
      <c r="A244">
        <f>'10'!H245+'20'!H245+'30'!H245+'40'!H245+'50'!H245</f>
        <v>-4.5120175950478906E-4</v>
      </c>
      <c r="B244">
        <f>'10'!I245+'20'!I245+'30'!I245+'40'!I245+'50'!I245</f>
        <v>1.4197027349798529E-3</v>
      </c>
      <c r="C244">
        <f t="shared" si="6"/>
        <v>-56.538155168551285</v>
      </c>
      <c r="D244">
        <f>'10'!J245+'20'!J245+'30'!J245+'40'!J245+'50'!J245</f>
        <v>-4.4730345243477679E-4</v>
      </c>
      <c r="E244">
        <f>'10'!K245+'20'!K245+'30'!K245+'40'!K245+'50'!K245</f>
        <v>1.3712112086969705E-3</v>
      </c>
      <c r="F244">
        <f t="shared" si="7"/>
        <v>-56.818739145576473</v>
      </c>
    </row>
    <row r="245" spans="1:6" x14ac:dyDescent="0.25">
      <c r="A245">
        <f>'10'!H246+'20'!H246+'30'!H246+'40'!H246+'50'!H246</f>
        <v>-8.4353886815057895E-5</v>
      </c>
      <c r="B245">
        <f>'10'!I246+'20'!I246+'30'!I246+'40'!I246+'50'!I246</f>
        <v>1.4852199358294203E-3</v>
      </c>
      <c r="C245">
        <f t="shared" si="6"/>
        <v>-56.550197957394062</v>
      </c>
      <c r="D245">
        <f>'10'!J246+'20'!J246+'30'!J246+'40'!J246+'50'!J246</f>
        <v>-1.0354370936581275E-4</v>
      </c>
      <c r="E245">
        <f>'10'!K246+'20'!K246+'30'!K246+'40'!K246+'50'!K246</f>
        <v>1.4605097921827693E-3</v>
      </c>
      <c r="F245">
        <f t="shared" si="7"/>
        <v>-56.688136766458655</v>
      </c>
    </row>
    <row r="246" spans="1:6" x14ac:dyDescent="0.25">
      <c r="A246">
        <f>'10'!H247+'20'!H247+'30'!H247+'40'!H247+'50'!H247</f>
        <v>2.7904662320206853E-4</v>
      </c>
      <c r="B246">
        <f>'10'!I247+'20'!I247+'30'!I247+'40'!I247+'50'!I247</f>
        <v>1.4727907187088232E-3</v>
      </c>
      <c r="C246">
        <f t="shared" si="6"/>
        <v>-56.484008861080085</v>
      </c>
      <c r="D246">
        <f>'10'!J247+'20'!J247+'30'!J247+'40'!J247+'50'!J247</f>
        <v>2.3631739090029506E-4</v>
      </c>
      <c r="E246">
        <f>'10'!K247+'20'!K247+'30'!K247+'40'!K247+'50'!K247</f>
        <v>1.4358443909462833E-3</v>
      </c>
      <c r="F246">
        <f t="shared" si="7"/>
        <v>-56.741776015127911</v>
      </c>
    </row>
    <row r="247" spans="1:6" x14ac:dyDescent="0.25">
      <c r="A247">
        <f>'10'!H248+'20'!H248+'30'!H248+'40'!H248+'50'!H248</f>
        <v>6.174727956503712E-4</v>
      </c>
      <c r="B247">
        <f>'10'!I248+'20'!I248+'30'!I248+'40'!I248+'50'!I248</f>
        <v>1.3359786824265756E-3</v>
      </c>
      <c r="C247">
        <f t="shared" si="6"/>
        <v>-56.643191531960753</v>
      </c>
      <c r="D247">
        <f>'10'!J248+'20'!J248+'30'!J248+'40'!J248+'50'!J248</f>
        <v>6.0117106849322136E-4</v>
      </c>
      <c r="E247">
        <f>'10'!K248+'20'!K248+'30'!K248+'40'!K248+'50'!K248</f>
        <v>1.3172359355290478E-3</v>
      </c>
      <c r="F247">
        <f t="shared" si="7"/>
        <v>-56.785015778309841</v>
      </c>
    </row>
    <row r="248" spans="1:6" x14ac:dyDescent="0.25">
      <c r="A248">
        <f>'10'!H249+'20'!H249+'30'!H249+'40'!H249+'50'!H249</f>
        <v>8.6944924413829888E-4</v>
      </c>
      <c r="B248">
        <f>'10'!I249+'20'!I249+'30'!I249+'40'!I249+'50'!I249</f>
        <v>1.112943340239347E-3</v>
      </c>
      <c r="C248">
        <f t="shared" si="6"/>
        <v>-57.001474803557777</v>
      </c>
      <c r="D248">
        <f>'10'!J249+'20'!J249+'30'!J249+'40'!J249+'50'!J249</f>
        <v>8.5853512320499341E-4</v>
      </c>
      <c r="E248">
        <f>'10'!K249+'20'!K249+'30'!K249+'40'!K249+'50'!K249</f>
        <v>1.0954875398108976E-3</v>
      </c>
      <c r="F248">
        <f t="shared" si="7"/>
        <v>-57.128310305177237</v>
      </c>
    </row>
    <row r="249" spans="1:6" x14ac:dyDescent="0.25">
      <c r="A249">
        <f>'10'!H250+'20'!H250+'30'!H250+'40'!H250+'50'!H250</f>
        <v>1.0346894422498089E-3</v>
      </c>
      <c r="B249">
        <f>'10'!I250+'20'!I250+'30'!I250+'40'!I250+'50'!I250</f>
        <v>8.2746414631716496E-4</v>
      </c>
      <c r="C249">
        <f t="shared" si="6"/>
        <v>-57.556538045632252</v>
      </c>
      <c r="D249">
        <f>'10'!J250+'20'!J250+'30'!J250+'40'!J250+'50'!J250</f>
        <v>1.0237231304451094E-3</v>
      </c>
      <c r="E249">
        <f>'10'!K250+'20'!K250+'30'!K250+'40'!K250+'50'!K250</f>
        <v>8.022792576496175E-4</v>
      </c>
      <c r="F249">
        <f t="shared" si="7"/>
        <v>-57.716866487802143</v>
      </c>
    </row>
    <row r="250" spans="1:6" x14ac:dyDescent="0.25">
      <c r="A250">
        <f>'10'!H251+'20'!H251+'30'!H251+'40'!H251+'50'!H251</f>
        <v>1.0830132650628513E-3</v>
      </c>
      <c r="B250">
        <f>'10'!I251+'20'!I251+'30'!I251+'40'!I251+'50'!I251</f>
        <v>5.0830081992797561E-4</v>
      </c>
      <c r="C250">
        <f t="shared" si="6"/>
        <v>-58.442731349693453</v>
      </c>
      <c r="D250">
        <f>'10'!J251+'20'!J251+'30'!J251+'40'!J251+'50'!J251</f>
        <v>1.0695410519549126E-3</v>
      </c>
      <c r="E250">
        <f>'10'!K251+'20'!K251+'30'!K251+'40'!K251+'50'!K251</f>
        <v>4.7961376504719014E-4</v>
      </c>
      <c r="F250">
        <f t="shared" si="7"/>
        <v>-58.620298853829709</v>
      </c>
    </row>
    <row r="251" spans="1:6" x14ac:dyDescent="0.25">
      <c r="A251">
        <f>'10'!H252+'20'!H252+'30'!H252+'40'!H252+'50'!H252</f>
        <v>1.0598693813767565E-3</v>
      </c>
      <c r="B251">
        <f>'10'!I252+'20'!I252+'30'!I252+'40'!I252+'50'!I252</f>
        <v>1.9430623044563991E-4</v>
      </c>
      <c r="C251">
        <f t="shared" si="6"/>
        <v>-59.351385975617497</v>
      </c>
      <c r="D251">
        <f>'10'!J252+'20'!J252+'30'!J252+'40'!J252+'50'!J252</f>
        <v>1.0475797032793554E-3</v>
      </c>
      <c r="E251">
        <f>'10'!K252+'20'!K252+'30'!K252+'40'!K252+'50'!K252</f>
        <v>1.7130787613645621E-4</v>
      </c>
      <c r="F251">
        <f t="shared" si="7"/>
        <v>-59.481648697768641</v>
      </c>
    </row>
    <row r="252" spans="1:6" x14ac:dyDescent="0.25">
      <c r="A252">
        <f>'10'!H253+'20'!H253+'30'!H253+'40'!H253+'50'!H253</f>
        <v>9.3525765021904689E-4</v>
      </c>
      <c r="B252">
        <f>'10'!I253+'20'!I253+'30'!I253+'40'!I253+'50'!I253</f>
        <v>-8.7298048309539451E-5</v>
      </c>
      <c r="C252">
        <f t="shared" si="6"/>
        <v>-60.543700263980128</v>
      </c>
      <c r="D252">
        <f>'10'!J253+'20'!J253+'30'!J253+'40'!J253+'50'!J253</f>
        <v>9.1234950133383384E-4</v>
      </c>
      <c r="E252">
        <f>'10'!K253+'20'!K253+'30'!K253+'40'!K253+'50'!K253</f>
        <v>-1.074442969992296E-4</v>
      </c>
      <c r="F252">
        <f t="shared" si="7"/>
        <v>-60.736956898390886</v>
      </c>
    </row>
    <row r="253" spans="1:6" x14ac:dyDescent="0.25">
      <c r="A253">
        <f>'10'!H254+'20'!H254+'30'!H254+'40'!H254+'50'!H254</f>
        <v>7.9990733201386701E-4</v>
      </c>
      <c r="B253">
        <f>'10'!I254+'20'!I254+'30'!I254+'40'!I254+'50'!I254</f>
        <v>-3.2953116418586454E-4</v>
      </c>
      <c r="C253">
        <f t="shared" si="6"/>
        <v>-61.258415430026574</v>
      </c>
      <c r="D253">
        <f>'10'!J254+'20'!J254+'30'!J254+'40'!J254+'50'!J254</f>
        <v>7.6054813623879542E-4</v>
      </c>
      <c r="E253">
        <f>'10'!K254+'20'!K254+'30'!K254+'40'!K254+'50'!K254</f>
        <v>-3.4866018952233959E-4</v>
      </c>
      <c r="F253">
        <f t="shared" si="7"/>
        <v>-61.549035760022036</v>
      </c>
    </row>
    <row r="254" spans="1:6" x14ac:dyDescent="0.25">
      <c r="A254">
        <f>'10'!H255+'20'!H255+'30'!H255+'40'!H255+'50'!H255</f>
        <v>6.3557638992592131E-4</v>
      </c>
      <c r="B254">
        <f>'10'!I255+'20'!I255+'30'!I255+'40'!I255+'50'!I255</f>
        <v>-5.1701293704154805E-4</v>
      </c>
      <c r="C254">
        <f t="shared" si="6"/>
        <v>-61.73109409648557</v>
      </c>
      <c r="D254">
        <f>'10'!J255+'20'!J255+'30'!J255+'40'!J255+'50'!J255</f>
        <v>5.691568061280117E-4</v>
      </c>
      <c r="E254">
        <f>'10'!K255+'20'!K255+'30'!K255+'40'!K255+'50'!K255</f>
        <v>-5.3880873402176025E-4</v>
      </c>
      <c r="F254">
        <f t="shared" si="7"/>
        <v>-62.116517791930796</v>
      </c>
    </row>
    <row r="255" spans="1:6" x14ac:dyDescent="0.25">
      <c r="A255">
        <f>'10'!H256+'20'!H256+'30'!H256+'40'!H256+'50'!H256</f>
        <v>4.6518534262914447E-4</v>
      </c>
      <c r="B255">
        <f>'10'!I256+'20'!I256+'30'!I256+'40'!I256+'50'!I256</f>
        <v>-6.6426299002562571E-4</v>
      </c>
      <c r="C255">
        <f t="shared" si="6"/>
        <v>-61.820099811683598</v>
      </c>
      <c r="D255">
        <f>'10'!J256+'20'!J256+'30'!J256+'40'!J256+'50'!J256</f>
        <v>4.1438002308065089E-4</v>
      </c>
      <c r="E255">
        <f>'10'!K256+'20'!K256+'30'!K256+'40'!K256+'50'!K256</f>
        <v>-6.9488067019856119E-4</v>
      </c>
      <c r="F255">
        <f t="shared" si="7"/>
        <v>-61.840439365985659</v>
      </c>
    </row>
    <row r="256" spans="1:6" x14ac:dyDescent="0.25">
      <c r="A256">
        <f>'10'!H257+'20'!H257+'30'!H257+'40'!H257+'50'!H257</f>
        <v>2.995772613237094E-4</v>
      </c>
      <c r="B256">
        <f>'10'!I257+'20'!I257+'30'!I257+'40'!I257+'50'!I257</f>
        <v>-7.8286606275793839E-4</v>
      </c>
      <c r="C256">
        <f t="shared" si="6"/>
        <v>-61.532759024450925</v>
      </c>
      <c r="D256">
        <f>'10'!J257+'20'!J257+'30'!J257+'40'!J257+'50'!J257</f>
        <v>2.5902762604438593E-4</v>
      </c>
      <c r="E256">
        <f>'10'!K257+'20'!K257+'30'!K257+'40'!K257+'50'!K257</f>
        <v>-8.0228737555485723E-4</v>
      </c>
      <c r="F256">
        <f t="shared" si="7"/>
        <v>-61.482768111000901</v>
      </c>
    </row>
    <row r="257" spans="1:6" x14ac:dyDescent="0.25">
      <c r="A257">
        <f>'10'!H258+'20'!H258+'30'!H258+'40'!H258+'50'!H258</f>
        <v>1.463761941923171E-4</v>
      </c>
      <c r="B257">
        <f>'10'!I258+'20'!I258+'30'!I258+'40'!I258+'50'!I258</f>
        <v>-8.5246036033587548E-4</v>
      </c>
      <c r="C257">
        <f t="shared" si="6"/>
        <v>-61.260318369937224</v>
      </c>
      <c r="D257">
        <f>'10'!J258+'20'!J258+'30'!J258+'40'!J258+'50'!J258</f>
        <v>1.2705776243320644E-4</v>
      </c>
      <c r="E257">
        <f>'10'!K258+'20'!K258+'30'!K258+'40'!K258+'50'!K258</f>
        <v>-9.105454655909509E-4</v>
      </c>
      <c r="F257">
        <f t="shared" si="7"/>
        <v>-60.7302164400881</v>
      </c>
    </row>
    <row r="258" spans="1:6" x14ac:dyDescent="0.25">
      <c r="A258">
        <f>'10'!H259+'20'!H259+'30'!H259+'40'!H259+'50'!H259</f>
        <v>-1.392830153324002E-5</v>
      </c>
      <c r="B258">
        <f>'10'!I259+'20'!I259+'30'!I259+'40'!I259+'50'!I259</f>
        <v>-9.2124415917333759E-4</v>
      </c>
      <c r="C258">
        <f t="shared" si="6"/>
        <v>-60.711512435796607</v>
      </c>
      <c r="D258">
        <f>'10'!J259+'20'!J259+'30'!J259+'40'!J259+'50'!J259</f>
        <v>-2.0079601473809664E-5</v>
      </c>
      <c r="E258">
        <f>'10'!K259+'20'!K259+'30'!K259+'40'!K259+'50'!K259</f>
        <v>-9.8614659592378973E-4</v>
      </c>
      <c r="F258">
        <f t="shared" si="7"/>
        <v>-60.119370198468488</v>
      </c>
    </row>
    <row r="259" spans="1:6" x14ac:dyDescent="0.25">
      <c r="A259">
        <f>'10'!H260+'20'!H260+'30'!H260+'40'!H260+'50'!H260</f>
        <v>-2.2782294818281653E-4</v>
      </c>
      <c r="B259">
        <f>'10'!I260+'20'!I260+'30'!I260+'40'!I260+'50'!I260</f>
        <v>-9.6385568209099719E-4</v>
      </c>
      <c r="C259">
        <f t="shared" ref="C259:C322" si="8">20*LOG10(SQRT((A259*A259)+(B259*B259)))</f>
        <v>-60.083659360857844</v>
      </c>
      <c r="D259">
        <f>'10'!J260+'20'!J260+'30'!J260+'40'!J260+'50'!J260</f>
        <v>-2.1923768862147167E-4</v>
      </c>
      <c r="E259">
        <f>'10'!K260+'20'!K260+'30'!K260+'40'!K260+'50'!K260</f>
        <v>-1.0154757707817354E-3</v>
      </c>
      <c r="F259">
        <f t="shared" ref="F259:F322" si="9">20*LOG10(SQRT((D259*D259)+(E259*E259)))</f>
        <v>-59.668754456991394</v>
      </c>
    </row>
    <row r="260" spans="1:6" x14ac:dyDescent="0.25">
      <c r="A260">
        <f>'10'!H261+'20'!H261+'30'!H261+'40'!H261+'50'!H261</f>
        <v>-4.5053968939042389E-4</v>
      </c>
      <c r="B260">
        <f>'10'!I261+'20'!I261+'30'!I261+'40'!I261+'50'!I261</f>
        <v>-9.2767199102072894E-4</v>
      </c>
      <c r="C260">
        <f t="shared" si="8"/>
        <v>-59.732374596608494</v>
      </c>
      <c r="D260">
        <f>'10'!J261+'20'!J261+'30'!J261+'40'!J261+'50'!J261</f>
        <v>-4.2725982754968691E-4</v>
      </c>
      <c r="E260">
        <f>'10'!K261+'20'!K261+'30'!K261+'40'!K261+'50'!K261</f>
        <v>-9.5556669833822983E-4</v>
      </c>
      <c r="F260">
        <f t="shared" si="9"/>
        <v>-59.603247182600363</v>
      </c>
    </row>
    <row r="261" spans="1:6" x14ac:dyDescent="0.25">
      <c r="A261">
        <f>'10'!H262+'20'!H262+'30'!H262+'40'!H262+'50'!H262</f>
        <v>-6.8168262413224054E-4</v>
      </c>
      <c r="B261">
        <f>'10'!I262+'20'!I262+'30'!I262+'40'!I262+'50'!I262</f>
        <v>-8.096447012558264E-4</v>
      </c>
      <c r="C261">
        <f t="shared" si="8"/>
        <v>-59.506983285136492</v>
      </c>
      <c r="D261">
        <f>'10'!J262+'20'!J262+'30'!J262+'40'!J262+'50'!J262</f>
        <v>-6.6293709467062675E-4</v>
      </c>
      <c r="E261">
        <f>'10'!K262+'20'!K262+'30'!K262+'40'!K262+'50'!K262</f>
        <v>-8.5710597681116325E-4</v>
      </c>
      <c r="F261">
        <f t="shared" si="9"/>
        <v>-59.302889023040841</v>
      </c>
    </row>
    <row r="262" spans="1:6" x14ac:dyDescent="0.25">
      <c r="A262">
        <f>'10'!H263+'20'!H263+'30'!H263+'40'!H263+'50'!H263</f>
        <v>-9.1819659336044642E-4</v>
      </c>
      <c r="B262">
        <f>'10'!I263+'20'!I263+'30'!I263+'40'!I263+'50'!I263</f>
        <v>-6.2712932216653318E-4</v>
      </c>
      <c r="C262">
        <f t="shared" si="8"/>
        <v>-59.078493738761033</v>
      </c>
      <c r="D262">
        <f>'10'!J263+'20'!J263+'30'!J263+'40'!J263+'50'!J263</f>
        <v>-8.9399254137755675E-4</v>
      </c>
      <c r="E262">
        <f>'10'!K263+'20'!K263+'30'!K263+'40'!K263+'50'!K263</f>
        <v>-6.5196450214603948E-4</v>
      </c>
      <c r="F262">
        <f t="shared" si="9"/>
        <v>-59.12119111726529</v>
      </c>
    </row>
    <row r="263" spans="1:6" x14ac:dyDescent="0.25">
      <c r="A263">
        <f>'10'!H264+'20'!H264+'30'!H264+'40'!H264+'50'!H264</f>
        <v>-1.1038287046089077E-3</v>
      </c>
      <c r="B263">
        <f>'10'!I264+'20'!I264+'30'!I264+'40'!I264+'50'!I264</f>
        <v>-3.7140882216510964E-4</v>
      </c>
      <c r="C263">
        <f t="shared" si="8"/>
        <v>-58.67617879006977</v>
      </c>
      <c r="D263">
        <f>'10'!J264+'20'!J264+'30'!J264+'40'!J264+'50'!J264</f>
        <v>-1.07754611739439E-3</v>
      </c>
      <c r="E263">
        <f>'10'!K264+'20'!K264+'30'!K264+'40'!K264+'50'!K264</f>
        <v>-4.1916483956753472E-4</v>
      </c>
      <c r="F263">
        <f t="shared" si="9"/>
        <v>-58.739320044130594</v>
      </c>
    </row>
    <row r="264" spans="1:6" x14ac:dyDescent="0.25">
      <c r="A264">
        <f>'10'!H265+'20'!H265+'30'!H265+'40'!H265+'50'!H265</f>
        <v>-1.1746809676758106E-3</v>
      </c>
      <c r="B264">
        <f>'10'!I265+'20'!I265+'30'!I265+'40'!I265+'50'!I265</f>
        <v>-1.0360948716975311E-4</v>
      </c>
      <c r="C264">
        <f t="shared" si="8"/>
        <v>-58.567945576817657</v>
      </c>
      <c r="D264">
        <f>'10'!J265+'20'!J265+'30'!J265+'40'!J265+'50'!J265</f>
        <v>-1.1678178189670318E-3</v>
      </c>
      <c r="E264">
        <f>'10'!K265+'20'!K265+'30'!K265+'40'!K265+'50'!K265</f>
        <v>-1.5477755084017299E-4</v>
      </c>
      <c r="F264">
        <f t="shared" si="9"/>
        <v>-58.576873405386934</v>
      </c>
    </row>
    <row r="265" spans="1:6" x14ac:dyDescent="0.25">
      <c r="A265">
        <f>'10'!H266+'20'!H266+'30'!H266+'40'!H266+'50'!H266</f>
        <v>-1.1675714637059641E-3</v>
      </c>
      <c r="B265">
        <f>'10'!I266+'20'!I266+'30'!I266+'40'!I266+'50'!I266</f>
        <v>1.2986519280686594E-4</v>
      </c>
      <c r="C265">
        <f t="shared" si="8"/>
        <v>-58.60093191653047</v>
      </c>
      <c r="D265">
        <f>'10'!J266+'20'!J266+'30'!J266+'40'!J266+'50'!J266</f>
        <v>-1.1817594674805574E-3</v>
      </c>
      <c r="E265">
        <f>'10'!K266+'20'!K266+'30'!K266+'40'!K266+'50'!K266</f>
        <v>1.077668333778726E-4</v>
      </c>
      <c r="F265">
        <f t="shared" si="9"/>
        <v>-58.513451807514663</v>
      </c>
    </row>
    <row r="266" spans="1:6" x14ac:dyDescent="0.25">
      <c r="A266">
        <f>'10'!H267+'20'!H267+'30'!H267+'40'!H267+'50'!H267</f>
        <v>-1.0478788657705919E-3</v>
      </c>
      <c r="B266">
        <f>'10'!I267+'20'!I267+'30'!I267+'40'!I267+'50'!I267</f>
        <v>3.2596218984103689E-4</v>
      </c>
      <c r="C266">
        <f t="shared" si="8"/>
        <v>-59.192647847856861</v>
      </c>
      <c r="D266">
        <f>'10'!J267+'20'!J267+'30'!J267+'40'!J267+'50'!J267</f>
        <v>-1.0465639041537826E-3</v>
      </c>
      <c r="E266">
        <f>'10'!K267+'20'!K267+'30'!K267+'40'!K267+'50'!K267</f>
        <v>3.0159281476990166E-4</v>
      </c>
      <c r="F266">
        <f t="shared" si="9"/>
        <v>-59.258222254226354</v>
      </c>
    </row>
    <row r="267" spans="1:6" x14ac:dyDescent="0.25">
      <c r="A267">
        <f>'10'!H268+'20'!H268+'30'!H268+'40'!H268+'50'!H268</f>
        <v>-8.212566077723017E-4</v>
      </c>
      <c r="B267">
        <f>'10'!I268+'20'!I268+'30'!I268+'40'!I268+'50'!I268</f>
        <v>4.6735391610632773E-4</v>
      </c>
      <c r="C267">
        <f t="shared" si="8"/>
        <v>-60.49205884068131</v>
      </c>
      <c r="D267">
        <f>'10'!J268+'20'!J268+'30'!J268+'40'!J268+'50'!J268</f>
        <v>-8.2284647056098809E-4</v>
      </c>
      <c r="E267">
        <f>'10'!K268+'20'!K268+'30'!K268+'40'!K268+'50'!K268</f>
        <v>4.3813473646768465E-4</v>
      </c>
      <c r="F267">
        <f t="shared" si="9"/>
        <v>-60.609610523397954</v>
      </c>
    </row>
    <row r="268" spans="1:6" x14ac:dyDescent="0.25">
      <c r="A268">
        <f>'10'!H269+'20'!H269+'30'!H269+'40'!H269+'50'!H269</f>
        <v>-5.3799593276731444E-4</v>
      </c>
      <c r="B268">
        <f>'10'!I269+'20'!I269+'30'!I269+'40'!I269+'50'!I269</f>
        <v>4.9867249730766003E-4</v>
      </c>
      <c r="C268">
        <f t="shared" si="8"/>
        <v>-62.69125803086353</v>
      </c>
      <c r="D268">
        <f>'10'!J269+'20'!J269+'30'!J269+'40'!J269+'50'!J269</f>
        <v>-5.5232362856038534E-4</v>
      </c>
      <c r="E268">
        <f>'10'!K269+'20'!K269+'30'!K269+'40'!K269+'50'!K269</f>
        <v>4.8140316777355838E-4</v>
      </c>
      <c r="F268">
        <f t="shared" si="9"/>
        <v>-62.701790783771898</v>
      </c>
    </row>
    <row r="269" spans="1:6" x14ac:dyDescent="0.25">
      <c r="A269">
        <f>'10'!H270+'20'!H270+'30'!H270+'40'!H270+'50'!H270</f>
        <v>-2.2963049775077434E-4</v>
      </c>
      <c r="B269">
        <f>'10'!I270+'20'!I270+'30'!I270+'40'!I270+'50'!I270</f>
        <v>4.7493059810347314E-4</v>
      </c>
      <c r="C269">
        <f t="shared" si="8"/>
        <v>-65.555035875758989</v>
      </c>
      <c r="D269">
        <f>'10'!J270+'20'!J270+'30'!J270+'40'!J270+'50'!J270</f>
        <v>-2.2589046981874355E-4</v>
      </c>
      <c r="E269">
        <f>'10'!K270+'20'!K270+'30'!K270+'40'!K270+'50'!K270</f>
        <v>4.6116757837800929E-4</v>
      </c>
      <c r="F269">
        <f t="shared" si="9"/>
        <v>-65.78886510980611</v>
      </c>
    </row>
    <row r="270" spans="1:6" x14ac:dyDescent="0.25">
      <c r="A270">
        <f>'10'!H271+'20'!H271+'30'!H271+'40'!H271+'50'!H271</f>
        <v>6.8760299501461513E-5</v>
      </c>
      <c r="B270">
        <f>'10'!I271+'20'!I271+'30'!I271+'40'!I271+'50'!I271</f>
        <v>3.7742217591149829E-4</v>
      </c>
      <c r="C270">
        <f t="shared" si="8"/>
        <v>-68.321645460128664</v>
      </c>
      <c r="D270">
        <f>'10'!J271+'20'!J271+'30'!J271+'40'!J271+'50'!J271</f>
        <v>7.8764197016172629E-5</v>
      </c>
      <c r="E270">
        <f>'10'!K271+'20'!K271+'30'!K271+'40'!K271+'50'!K271</f>
        <v>3.4263506936945749E-4</v>
      </c>
      <c r="F270">
        <f t="shared" si="9"/>
        <v>-69.079724306151576</v>
      </c>
    </row>
    <row r="271" spans="1:6" x14ac:dyDescent="0.25">
      <c r="A271">
        <f>'10'!H272+'20'!H272+'30'!H272+'40'!H272+'50'!H272</f>
        <v>3.3558089771981351E-4</v>
      </c>
      <c r="B271">
        <f>'10'!I272+'20'!I272+'30'!I272+'40'!I272+'50'!I272</f>
        <v>2.2311135253938466E-4</v>
      </c>
      <c r="C271">
        <f t="shared" si="8"/>
        <v>-67.894321213179097</v>
      </c>
      <c r="D271">
        <f>'10'!J272+'20'!J272+'30'!J272+'40'!J272+'50'!J272</f>
        <v>3.4313942217405007E-4</v>
      </c>
      <c r="E271">
        <f>'10'!K272+'20'!K272+'30'!K272+'40'!K272+'50'!K272</f>
        <v>2.2607528070771177E-4</v>
      </c>
      <c r="F271">
        <f t="shared" si="9"/>
        <v>-67.724868577794339</v>
      </c>
    </row>
    <row r="272" spans="1:6" x14ac:dyDescent="0.25">
      <c r="A272">
        <f>'10'!H273+'20'!H273+'30'!H273+'40'!H273+'50'!H273</f>
        <v>5.4594907943923622E-4</v>
      </c>
      <c r="B272">
        <f>'10'!I273+'20'!I273+'30'!I273+'40'!I273+'50'!I273</f>
        <v>1.0874591190395181E-4</v>
      </c>
      <c r="C272">
        <f t="shared" si="8"/>
        <v>-65.087979447534906</v>
      </c>
      <c r="D272">
        <f>'10'!J273+'20'!J273+'30'!J273+'40'!J273+'50'!J273</f>
        <v>5.5747479685838296E-4</v>
      </c>
      <c r="E272">
        <f>'10'!K273+'20'!K273+'30'!K273+'40'!K273+'50'!K273</f>
        <v>8.9554161480270091E-5</v>
      </c>
      <c r="F272">
        <f t="shared" si="9"/>
        <v>-64.964842797400962</v>
      </c>
    </row>
    <row r="273" spans="1:6" x14ac:dyDescent="0.25">
      <c r="A273">
        <f>'10'!H274+'20'!H274+'30'!H274+'40'!H274+'50'!H274</f>
        <v>6.9949178501637645E-4</v>
      </c>
      <c r="B273">
        <f>'10'!I274+'20'!I274+'30'!I274+'40'!I274+'50'!I274</f>
        <v>9.0232094938807778E-6</v>
      </c>
      <c r="C273">
        <f t="shared" si="8"/>
        <v>-63.103625020061571</v>
      </c>
      <c r="D273">
        <f>'10'!J274+'20'!J274+'30'!J274+'40'!J274+'50'!J274</f>
        <v>7.2631142752836296E-4</v>
      </c>
      <c r="E273">
        <f>'10'!K274+'20'!K274+'30'!K274+'40'!K274+'50'!K274</f>
        <v>-3.447295487762252E-6</v>
      </c>
      <c r="F273">
        <f t="shared" si="9"/>
        <v>-62.777444620769103</v>
      </c>
    </row>
    <row r="274" spans="1:6" x14ac:dyDescent="0.25">
      <c r="A274">
        <f>'10'!H275+'20'!H275+'30'!H275+'40'!H275+'50'!H275</f>
        <v>7.8168406287277669E-4</v>
      </c>
      <c r="B274">
        <f>'10'!I275+'20'!I275+'30'!I275+'40'!I275+'50'!I275</f>
        <v>-7.807487125308858E-5</v>
      </c>
      <c r="C274">
        <f t="shared" si="8"/>
        <v>-62.096263955372983</v>
      </c>
      <c r="D274">
        <f>'10'!J275+'20'!J275+'30'!J275+'40'!J275+'50'!J275</f>
        <v>7.965705520392969E-4</v>
      </c>
      <c r="E274">
        <f>'10'!K275+'20'!K275+'30'!K275+'40'!K275+'50'!K275</f>
        <v>-8.7715457078472059E-5</v>
      </c>
      <c r="F274">
        <f t="shared" si="9"/>
        <v>-61.923170895438702</v>
      </c>
    </row>
    <row r="275" spans="1:6" x14ac:dyDescent="0.25">
      <c r="A275">
        <f>'10'!H276+'20'!H276+'30'!H276+'40'!H276+'50'!H276</f>
        <v>8.5062360517461669E-4</v>
      </c>
      <c r="B275">
        <f>'10'!I276+'20'!I276+'30'!I276+'40'!I276+'50'!I276</f>
        <v>-1.3620345493161728E-4</v>
      </c>
      <c r="C275">
        <f t="shared" si="8"/>
        <v>-61.295306049984461</v>
      </c>
      <c r="D275">
        <f>'10'!J276+'20'!J276+'30'!J276+'40'!J276+'50'!J276</f>
        <v>8.5179504822443283E-4</v>
      </c>
      <c r="E275">
        <f>'10'!K276+'20'!K276+'30'!K276+'40'!K276+'50'!K276</f>
        <v>-1.5553371344968628E-4</v>
      </c>
      <c r="F275">
        <f t="shared" si="9"/>
        <v>-61.250861089264561</v>
      </c>
    </row>
    <row r="276" spans="1:6" x14ac:dyDescent="0.25">
      <c r="A276">
        <f>'10'!H277+'20'!H277+'30'!H277+'40'!H277+'50'!H277</f>
        <v>8.5615776129244301E-4</v>
      </c>
      <c r="B276">
        <f>'10'!I277+'20'!I277+'30'!I277+'40'!I277+'50'!I277</f>
        <v>-2.0885232886483325E-4</v>
      </c>
      <c r="C276">
        <f t="shared" si="8"/>
        <v>-61.097884055054607</v>
      </c>
      <c r="D276">
        <f>'10'!J277+'20'!J277+'30'!J277+'40'!J277+'50'!J277</f>
        <v>8.7019701953227279E-4</v>
      </c>
      <c r="E276">
        <f>'10'!K277+'20'!K277+'30'!K277+'40'!K277+'50'!K277</f>
        <v>-2.2999619370845124E-4</v>
      </c>
      <c r="F276">
        <f t="shared" si="9"/>
        <v>-60.914393336524661</v>
      </c>
    </row>
    <row r="277" spans="1:6" x14ac:dyDescent="0.25">
      <c r="A277">
        <f>'10'!H278+'20'!H278+'30'!H278+'40'!H278+'50'!H278</f>
        <v>8.2074800112598315E-4</v>
      </c>
      <c r="B277">
        <f>'10'!I278+'20'!I278+'30'!I278+'40'!I278+'50'!I278</f>
        <v>-2.9343837545540324E-4</v>
      </c>
      <c r="C277">
        <f t="shared" si="8"/>
        <v>-61.193388023629048</v>
      </c>
      <c r="D277">
        <f>'10'!J278+'20'!J278+'30'!J278+'40'!J278+'50'!J278</f>
        <v>8.2721436270515665E-4</v>
      </c>
      <c r="E277">
        <f>'10'!K278+'20'!K278+'30'!K278+'40'!K278+'50'!K278</f>
        <v>-3.1405846209088664E-4</v>
      </c>
      <c r="F277">
        <f t="shared" si="9"/>
        <v>-61.062846542021617</v>
      </c>
    </row>
    <row r="278" spans="1:6" x14ac:dyDescent="0.25">
      <c r="A278">
        <f>'10'!H279+'20'!H279+'30'!H279+'40'!H279+'50'!H279</f>
        <v>7.634231989851394E-4</v>
      </c>
      <c r="B278">
        <f>'10'!I279+'20'!I279+'30'!I279+'40'!I279+'50'!I279</f>
        <v>-4.0909350472189256E-4</v>
      </c>
      <c r="C278">
        <f t="shared" si="8"/>
        <v>-61.248388740518784</v>
      </c>
      <c r="D278">
        <f>'10'!J279+'20'!J279+'30'!J279+'40'!J279+'50'!J279</f>
        <v>7.6401155055820253E-4</v>
      </c>
      <c r="E278">
        <f>'10'!K279+'20'!K279+'30'!K279+'40'!K279+'50'!K279</f>
        <v>-4.1064975100602637E-4</v>
      </c>
      <c r="F278">
        <f t="shared" si="9"/>
        <v>-61.235818829982449</v>
      </c>
    </row>
    <row r="279" spans="1:6" x14ac:dyDescent="0.25">
      <c r="A279">
        <f>'10'!H280+'20'!H280+'30'!H280+'40'!H280+'50'!H280</f>
        <v>6.2734312170008603E-4</v>
      </c>
      <c r="B279">
        <f>'10'!I280+'20'!I280+'30'!I280+'40'!I280+'50'!I280</f>
        <v>-5.1793303223475289E-4</v>
      </c>
      <c r="C279">
        <f t="shared" si="8"/>
        <v>-61.79264038063171</v>
      </c>
      <c r="D279">
        <f>'10'!J280+'20'!J280+'30'!J280+'40'!J280+'50'!J280</f>
        <v>6.3614513173692786E-4</v>
      </c>
      <c r="E279">
        <f>'10'!K280+'20'!K280+'30'!K280+'40'!K280+'50'!K280</f>
        <v>-5.3494896658081218E-4</v>
      </c>
      <c r="F279">
        <f t="shared" si="9"/>
        <v>-61.60615593418769</v>
      </c>
    </row>
    <row r="280" spans="1:6" x14ac:dyDescent="0.25">
      <c r="A280">
        <f>'10'!H281+'20'!H281+'30'!H281+'40'!H281+'50'!H281</f>
        <v>4.51115871908427E-4</v>
      </c>
      <c r="B280">
        <f>'10'!I281+'20'!I281+'30'!I281+'40'!I281+'50'!I281</f>
        <v>-6.2541521972522514E-4</v>
      </c>
      <c r="C280">
        <f t="shared" si="8"/>
        <v>-62.25738776197845</v>
      </c>
      <c r="D280">
        <f>'10'!J281+'20'!J281+'30'!J281+'40'!J281+'50'!J281</f>
        <v>4.5577725839657712E-4</v>
      </c>
      <c r="E280">
        <f>'10'!K281+'20'!K281+'30'!K281+'40'!K281+'50'!K281</f>
        <v>-6.3101163023941394E-4</v>
      </c>
      <c r="F280">
        <f t="shared" si="9"/>
        <v>-62.175928927585822</v>
      </c>
    </row>
    <row r="281" spans="1:6" x14ac:dyDescent="0.25">
      <c r="A281">
        <f>'10'!H282+'20'!H282+'30'!H282+'40'!H282+'50'!H282</f>
        <v>2.2039732048388227E-4</v>
      </c>
      <c r="B281">
        <f>'10'!I282+'20'!I282+'30'!I282+'40'!I282+'50'!I282</f>
        <v>-6.7673566204197585E-4</v>
      </c>
      <c r="C281">
        <f t="shared" si="8"/>
        <v>-62.9538099387496</v>
      </c>
      <c r="D281">
        <f>'10'!J282+'20'!J282+'30'!J282+'40'!J282+'50'!J282</f>
        <v>2.3713015492921914E-4</v>
      </c>
      <c r="E281">
        <f>'10'!K282+'20'!K282+'30'!K282+'40'!K282+'50'!K282</f>
        <v>-6.717529460798043E-4</v>
      </c>
      <c r="F281">
        <f t="shared" si="9"/>
        <v>-62.94578731707329</v>
      </c>
    </row>
    <row r="282" spans="1:6" x14ac:dyDescent="0.25">
      <c r="A282">
        <f>'10'!H283+'20'!H283+'30'!H283+'40'!H283+'50'!H283</f>
        <v>-8.9123515131590467E-6</v>
      </c>
      <c r="B282">
        <f>'10'!I283+'20'!I283+'30'!I283+'40'!I283+'50'!I283</f>
        <v>-6.7073890640972726E-4</v>
      </c>
      <c r="C282">
        <f t="shared" si="8"/>
        <v>-63.468163334263565</v>
      </c>
      <c r="D282">
        <f>'10'!J283+'20'!J283+'30'!J283+'40'!J283+'50'!J283</f>
        <v>8.7587561956920966E-7</v>
      </c>
      <c r="E282">
        <f>'10'!K283+'20'!K283+'30'!K283+'40'!K283+'50'!K283</f>
        <v>-6.6646355083289856E-4</v>
      </c>
      <c r="F282">
        <f t="shared" si="9"/>
        <v>-63.524464445962472</v>
      </c>
    </row>
    <row r="283" spans="1:6" x14ac:dyDescent="0.25">
      <c r="A283">
        <f>'10'!H284+'20'!H284+'30'!H284+'40'!H284+'50'!H284</f>
        <v>-2.1254543811316686E-4</v>
      </c>
      <c r="B283">
        <f>'10'!I284+'20'!I284+'30'!I284+'40'!I284+'50'!I284</f>
        <v>-6.0117624423794945E-4</v>
      </c>
      <c r="C283">
        <f t="shared" si="8"/>
        <v>-63.908449733604172</v>
      </c>
      <c r="D283">
        <f>'10'!J284+'20'!J284+'30'!J284+'40'!J284+'50'!J284</f>
        <v>-2.1449537420779134E-4</v>
      </c>
      <c r="E283">
        <f>'10'!K284+'20'!K284+'30'!K284+'40'!K284+'50'!K284</f>
        <v>-5.8329519945846456E-4</v>
      </c>
      <c r="F283">
        <f t="shared" si="9"/>
        <v>-64.131410028180483</v>
      </c>
    </row>
    <row r="284" spans="1:6" x14ac:dyDescent="0.25">
      <c r="A284">
        <f>'10'!H285+'20'!H285+'30'!H285+'40'!H285+'50'!H285</f>
        <v>-3.7562536924835285E-4</v>
      </c>
      <c r="B284">
        <f>'10'!I285+'20'!I285+'30'!I285+'40'!I285+'50'!I285</f>
        <v>-4.4630671831039466E-4</v>
      </c>
      <c r="C284">
        <f t="shared" si="8"/>
        <v>-64.681583369606031</v>
      </c>
      <c r="D284">
        <f>'10'!J285+'20'!J285+'30'!J285+'40'!J285+'50'!J285</f>
        <v>-3.8150587984131333E-4</v>
      </c>
      <c r="E284">
        <f>'10'!K285+'20'!K285+'30'!K285+'40'!K285+'50'!K285</f>
        <v>-4.4299950262489057E-4</v>
      </c>
      <c r="F284">
        <f t="shared" si="9"/>
        <v>-64.662339190129984</v>
      </c>
    </row>
    <row r="285" spans="1:6" x14ac:dyDescent="0.25">
      <c r="A285">
        <f>'10'!H286+'20'!H286+'30'!H286+'40'!H286+'50'!H286</f>
        <v>-4.8546487452726735E-4</v>
      </c>
      <c r="B285">
        <f>'10'!I286+'20'!I286+'30'!I286+'40'!I286+'50'!I286</f>
        <v>-2.5792599408422314E-4</v>
      </c>
      <c r="C285">
        <f t="shared" si="8"/>
        <v>-65.197027192130378</v>
      </c>
      <c r="D285">
        <f>'10'!J286+'20'!J286+'30'!J286+'40'!J286+'50'!J286</f>
        <v>-4.7079668962614861E-4</v>
      </c>
      <c r="E285">
        <f>'10'!K286+'20'!K286+'30'!K286+'40'!K286+'50'!K286</f>
        <v>-2.5824779926529124E-4</v>
      </c>
      <c r="F285">
        <f t="shared" si="9"/>
        <v>-65.400929237367663</v>
      </c>
    </row>
    <row r="286" spans="1:6" x14ac:dyDescent="0.25">
      <c r="A286">
        <f>'10'!H287+'20'!H287+'30'!H287+'40'!H287+'50'!H287</f>
        <v>-5.1352953537753146E-4</v>
      </c>
      <c r="B286">
        <f>'10'!I287+'20'!I287+'30'!I287+'40'!I287+'50'!I287</f>
        <v>-6.0394741188742995E-5</v>
      </c>
      <c r="C286">
        <f t="shared" si="8"/>
        <v>-65.729033912568525</v>
      </c>
      <c r="D286">
        <f>'10'!J287+'20'!J287+'30'!J287+'40'!J287+'50'!J287</f>
        <v>-4.880913916275074E-4</v>
      </c>
      <c r="E286">
        <f>'10'!K287+'20'!K287+'30'!K287+'40'!K287+'50'!K287</f>
        <v>-6.634357990143938E-5</v>
      </c>
      <c r="F286">
        <f t="shared" si="9"/>
        <v>-66.150471299759744</v>
      </c>
    </row>
    <row r="287" spans="1:6" x14ac:dyDescent="0.25">
      <c r="A287">
        <f>'10'!H288+'20'!H288+'30'!H288+'40'!H288+'50'!H288</f>
        <v>-4.6465220504734414E-4</v>
      </c>
      <c r="B287">
        <f>'10'!I288+'20'!I288+'30'!I288+'40'!I288+'50'!I288</f>
        <v>1.2548860416375412E-4</v>
      </c>
      <c r="C287">
        <f t="shared" si="8"/>
        <v>-66.351694550829109</v>
      </c>
      <c r="D287">
        <f>'10'!J288+'20'!J288+'30'!J288+'40'!J288+'50'!J288</f>
        <v>-4.6149856954741896E-4</v>
      </c>
      <c r="E287">
        <f>'10'!K288+'20'!K288+'30'!K288+'40'!K288+'50'!K288</f>
        <v>1.3175880405570434E-4</v>
      </c>
      <c r="F287">
        <f t="shared" si="9"/>
        <v>-66.376281635310917</v>
      </c>
    </row>
    <row r="288" spans="1:6" x14ac:dyDescent="0.25">
      <c r="A288">
        <f>'10'!H289+'20'!H289+'30'!H289+'40'!H289+'50'!H289</f>
        <v>-3.7925464341191368E-4</v>
      </c>
      <c r="B288">
        <f>'10'!I289+'20'!I289+'30'!I289+'40'!I289+'50'!I289</f>
        <v>2.8357739507823225E-4</v>
      </c>
      <c r="C288">
        <f t="shared" si="8"/>
        <v>-66.492671153474816</v>
      </c>
      <c r="D288">
        <f>'10'!J289+'20'!J289+'30'!J289+'40'!J289+'50'!J289</f>
        <v>-3.5472601290303555E-4</v>
      </c>
      <c r="E288">
        <f>'10'!K289+'20'!K289+'30'!K289+'40'!K289+'50'!K289</f>
        <v>3.0439551659847201E-4</v>
      </c>
      <c r="F288">
        <f t="shared" si="9"/>
        <v>-66.605740511258787</v>
      </c>
    </row>
    <row r="289" spans="1:6" x14ac:dyDescent="0.25">
      <c r="A289">
        <f>'10'!H290+'20'!H290+'30'!H290+'40'!H290+'50'!H290</f>
        <v>-2.3158497545508906E-4</v>
      </c>
      <c r="B289">
        <f>'10'!I290+'20'!I290+'30'!I290+'40'!I290+'50'!I290</f>
        <v>3.9489849442838043E-4</v>
      </c>
      <c r="C289">
        <f t="shared" si="8"/>
        <v>-66.786575789222923</v>
      </c>
      <c r="D289">
        <f>'10'!J290+'20'!J290+'30'!J290+'40'!J290+'50'!J290</f>
        <v>-2.3993669298077254E-4</v>
      </c>
      <c r="E289">
        <f>'10'!K290+'20'!K290+'30'!K290+'40'!K290+'50'!K290</f>
        <v>4.0897674942149304E-4</v>
      </c>
      <c r="F289">
        <f t="shared" si="9"/>
        <v>-66.481426523462929</v>
      </c>
    </row>
    <row r="290" spans="1:6" x14ac:dyDescent="0.25">
      <c r="A290">
        <f>'10'!H291+'20'!H291+'30'!H291+'40'!H291+'50'!H291</f>
        <v>-1.1525738093385256E-4</v>
      </c>
      <c r="B290">
        <f>'10'!I291+'20'!I291+'30'!I291+'40'!I291+'50'!I291</f>
        <v>4.540217612530313E-4</v>
      </c>
      <c r="C290">
        <f t="shared" si="8"/>
        <v>-66.587237426641281</v>
      </c>
      <c r="D290">
        <f>'10'!J291+'20'!J291+'30'!J291+'40'!J291+'50'!J291</f>
        <v>-1.0549980419925238E-4</v>
      </c>
      <c r="E290">
        <f>'10'!K291+'20'!K291+'30'!K291+'40'!K291+'50'!K291</f>
        <v>4.7121019142171735E-4</v>
      </c>
      <c r="F290">
        <f t="shared" si="9"/>
        <v>-66.323287182874793</v>
      </c>
    </row>
    <row r="291" spans="1:6" x14ac:dyDescent="0.25">
      <c r="A291">
        <f>'10'!H292+'20'!H292+'30'!H292+'40'!H292+'50'!H292</f>
        <v>9.2802305410335487E-6</v>
      </c>
      <c r="B291">
        <f>'10'!I292+'20'!I292+'30'!I292+'40'!I292+'50'!I292</f>
        <v>4.5351722441227909E-4</v>
      </c>
      <c r="C291">
        <f t="shared" si="8"/>
        <v>-66.86630615560108</v>
      </c>
      <c r="D291">
        <f>'10'!J292+'20'!J292+'30'!J292+'40'!J292+'50'!J292</f>
        <v>2.9222462698286341E-5</v>
      </c>
      <c r="E291">
        <f>'10'!K292+'20'!K292+'30'!K292+'40'!K292+'50'!K292</f>
        <v>4.8835908350251421E-4</v>
      </c>
      <c r="F291">
        <f t="shared" si="9"/>
        <v>-66.209692050469187</v>
      </c>
    </row>
    <row r="292" spans="1:6" x14ac:dyDescent="0.25">
      <c r="A292">
        <f>'10'!H293+'20'!H293+'30'!H293+'40'!H293+'50'!H293</f>
        <v>1.2787535950822495E-4</v>
      </c>
      <c r="B292">
        <f>'10'!I293+'20'!I293+'30'!I293+'40'!I293+'50'!I293</f>
        <v>4.2106633678953229E-4</v>
      </c>
      <c r="C292">
        <f t="shared" si="8"/>
        <v>-67.129848141437407</v>
      </c>
      <c r="D292">
        <f>'10'!J293+'20'!J293+'30'!J293+'40'!J293+'50'!J293</f>
        <v>1.4687478553689683E-4</v>
      </c>
      <c r="E292">
        <f>'10'!K293+'20'!K293+'30'!K293+'40'!K293+'50'!K293</f>
        <v>4.4647803324354652E-4</v>
      </c>
      <c r="F292">
        <f t="shared" si="9"/>
        <v>-66.557751156267599</v>
      </c>
    </row>
    <row r="293" spans="1:6" x14ac:dyDescent="0.25">
      <c r="A293">
        <f>'10'!H294+'20'!H294+'30'!H294+'40'!H294+'50'!H294</f>
        <v>2.3024645775674118E-4</v>
      </c>
      <c r="B293">
        <f>'10'!I294+'20'!I294+'30'!I294+'40'!I294+'50'!I294</f>
        <v>3.5317418576691876E-4</v>
      </c>
      <c r="C293">
        <f t="shared" si="8"/>
        <v>-67.502015399500976</v>
      </c>
      <c r="D293">
        <f>'10'!J294+'20'!J294+'30'!J294+'40'!J294+'50'!J294</f>
        <v>2.6284138244103271E-4</v>
      </c>
      <c r="E293">
        <f>'10'!K294+'20'!K294+'30'!K294+'40'!K294+'50'!K294</f>
        <v>4.0745677958268101E-4</v>
      </c>
      <c r="F293">
        <f t="shared" si="9"/>
        <v>-66.287351429117464</v>
      </c>
    </row>
    <row r="294" spans="1:6" x14ac:dyDescent="0.25">
      <c r="A294">
        <f>'10'!H295+'20'!H295+'30'!H295+'40'!H295+'50'!H295</f>
        <v>3.263360442287913E-4</v>
      </c>
      <c r="B294">
        <f>'10'!I295+'20'!I295+'30'!I295+'40'!I295+'50'!I295</f>
        <v>2.8147218154576421E-4</v>
      </c>
      <c r="C294">
        <f t="shared" si="8"/>
        <v>-67.311371094163391</v>
      </c>
      <c r="D294">
        <f>'10'!J295+'20'!J295+'30'!J295+'40'!J295+'50'!J295</f>
        <v>3.3997080676804656E-4</v>
      </c>
      <c r="E294">
        <f>'10'!K295+'20'!K295+'30'!K295+'40'!K295+'50'!K295</f>
        <v>3.1083937765794808E-4</v>
      </c>
      <c r="F294">
        <f t="shared" si="9"/>
        <v>-66.7325202499608</v>
      </c>
    </row>
    <row r="295" spans="1:6" x14ac:dyDescent="0.25">
      <c r="A295">
        <f>'10'!H296+'20'!H296+'30'!H296+'40'!H296+'50'!H296</f>
        <v>3.8724724080824543E-4</v>
      </c>
      <c r="B295">
        <f>'10'!I296+'20'!I296+'30'!I296+'40'!I296+'50'!I296</f>
        <v>1.6598324468954366E-4</v>
      </c>
      <c r="C295">
        <f t="shared" si="8"/>
        <v>-67.507750645233727</v>
      </c>
      <c r="D295">
        <f>'10'!J296+'20'!J296+'30'!J296+'40'!J296+'50'!J296</f>
        <v>4.0721722058753579E-4</v>
      </c>
      <c r="E295">
        <f>'10'!K296+'20'!K296+'30'!K296+'40'!K296+'50'!K296</f>
        <v>2.2600197266429308E-4</v>
      </c>
      <c r="F295">
        <f t="shared" si="9"/>
        <v>-66.637349289545597</v>
      </c>
    </row>
    <row r="296" spans="1:6" x14ac:dyDescent="0.25">
      <c r="A296">
        <f>'10'!H297+'20'!H297+'30'!H297+'40'!H297+'50'!H297</f>
        <v>4.5588274512733186E-4</v>
      </c>
      <c r="B296">
        <f>'10'!I297+'20'!I297+'30'!I297+'40'!I297+'50'!I297</f>
        <v>5.7118492093635633E-5</v>
      </c>
      <c r="C296">
        <f t="shared" si="8"/>
        <v>-66.755290494387168</v>
      </c>
      <c r="D296">
        <f>'10'!J297+'20'!J297+'30'!J297+'40'!J297+'50'!J297</f>
        <v>4.579374108945443E-4</v>
      </c>
      <c r="E296">
        <f>'10'!K297+'20'!K297+'30'!K297+'40'!K297+'50'!K297</f>
        <v>9.1079401424320799E-5</v>
      </c>
      <c r="F296">
        <f t="shared" si="9"/>
        <v>-66.615392637562479</v>
      </c>
    </row>
    <row r="297" spans="1:6" x14ac:dyDescent="0.25">
      <c r="A297">
        <f>'10'!H298+'20'!H298+'30'!H298+'40'!H298+'50'!H298</f>
        <v>4.6308446398465788E-4</v>
      </c>
      <c r="B297">
        <f>'10'!I298+'20'!I298+'30'!I298+'40'!I298+'50'!I298</f>
        <v>-9.2988082454516208E-5</v>
      </c>
      <c r="C297">
        <f t="shared" si="8"/>
        <v>-66.515121013911525</v>
      </c>
      <c r="D297">
        <f>'10'!J298+'20'!J298+'30'!J298+'40'!J298+'50'!J298</f>
        <v>4.8268736448961274E-4</v>
      </c>
      <c r="E297">
        <f>'10'!K298+'20'!K298+'30'!K298+'40'!K298+'50'!K298</f>
        <v>-3.918354689683135E-5</v>
      </c>
      <c r="F297">
        <f t="shared" si="9"/>
        <v>-66.298155919642298</v>
      </c>
    </row>
    <row r="298" spans="1:6" x14ac:dyDescent="0.25">
      <c r="A298">
        <f>'10'!H299+'20'!H299+'30'!H299+'40'!H299+'50'!H299</f>
        <v>4.5656334491479936E-4</v>
      </c>
      <c r="B298">
        <f>'10'!I299+'20'!I299+'30'!I299+'40'!I299+'50'!I299</f>
        <v>-2.3914120254789768E-4</v>
      </c>
      <c r="C298">
        <f t="shared" si="8"/>
        <v>-65.757088129226005</v>
      </c>
      <c r="D298">
        <f>'10'!J299+'20'!J299+'30'!J299+'40'!J299+'50'!J299</f>
        <v>4.5761998833612213E-4</v>
      </c>
      <c r="E298">
        <f>'10'!K299+'20'!K299+'30'!K299+'40'!K299+'50'!K299</f>
        <v>-1.939696160317246E-4</v>
      </c>
      <c r="F298">
        <f t="shared" si="9"/>
        <v>-66.072322543018075</v>
      </c>
    </row>
    <row r="299" spans="1:6" x14ac:dyDescent="0.25">
      <c r="A299">
        <f>'10'!H300+'20'!H300+'30'!H300+'40'!H300+'50'!H300</f>
        <v>4.1954761311596326E-4</v>
      </c>
      <c r="B299">
        <f>'10'!I300+'20'!I300+'30'!I300+'40'!I300+'50'!I300</f>
        <v>-3.903808098464268E-4</v>
      </c>
      <c r="C299">
        <f t="shared" si="8"/>
        <v>-64.835738726824857</v>
      </c>
      <c r="D299">
        <f>'10'!J300+'20'!J300+'30'!J300+'40'!J300+'50'!J300</f>
        <v>4.2928546980028803E-4</v>
      </c>
      <c r="E299">
        <f>'10'!K300+'20'!K300+'30'!K300+'40'!K300+'50'!K300</f>
        <v>-3.7046106937137577E-4</v>
      </c>
      <c r="F299">
        <f t="shared" si="9"/>
        <v>-64.927819863598444</v>
      </c>
    </row>
    <row r="300" spans="1:6" x14ac:dyDescent="0.25">
      <c r="A300">
        <f>'10'!H301+'20'!H301+'30'!H301+'40'!H301+'50'!H301</f>
        <v>3.563274090422954E-4</v>
      </c>
      <c r="B300">
        <f>'10'!I301+'20'!I301+'30'!I301+'40'!I301+'50'!I301</f>
        <v>-5.5350478576351894E-4</v>
      </c>
      <c r="C300">
        <f t="shared" si="8"/>
        <v>-63.631744578385963</v>
      </c>
      <c r="D300">
        <f>'10'!J301+'20'!J301+'30'!J301+'40'!J301+'50'!J301</f>
        <v>3.5949399617658871E-4</v>
      </c>
      <c r="E300">
        <f>'10'!K301+'20'!K301+'30'!K301+'40'!K301+'50'!K301</f>
        <v>-5.2969881277534919E-4</v>
      </c>
      <c r="F300">
        <f t="shared" si="9"/>
        <v>-63.874102786490468</v>
      </c>
    </row>
    <row r="301" spans="1:6" x14ac:dyDescent="0.25">
      <c r="A301">
        <f>'10'!H302+'20'!H302+'30'!H302+'40'!H302+'50'!H302</f>
        <v>2.4864922623475162E-4</v>
      </c>
      <c r="B301">
        <f>'10'!I302+'20'!I302+'30'!I302+'40'!I302+'50'!I302</f>
        <v>-6.6559414407424975E-4</v>
      </c>
      <c r="C301">
        <f t="shared" si="8"/>
        <v>-62.968445194084779</v>
      </c>
      <c r="D301">
        <f>'10'!J302+'20'!J302+'30'!J302+'40'!J302+'50'!J302</f>
        <v>2.6262011060960901E-4</v>
      </c>
      <c r="E301">
        <f>'10'!K302+'20'!K302+'30'!K302+'40'!K302+'50'!K302</f>
        <v>-6.6248294638352996E-4</v>
      </c>
      <c r="F301">
        <f t="shared" si="9"/>
        <v>-62.942619976170249</v>
      </c>
    </row>
    <row r="302" spans="1:6" x14ac:dyDescent="0.25">
      <c r="A302">
        <f>'10'!H303+'20'!H303+'30'!H303+'40'!H303+'50'!H303</f>
        <v>1.2734201099264149E-4</v>
      </c>
      <c r="B302">
        <f>'10'!I303+'20'!I303+'30'!I303+'40'!I303+'50'!I303</f>
        <v>-7.5945892549595653E-4</v>
      </c>
      <c r="C302">
        <f t="shared" si="8"/>
        <v>-62.269498127176732</v>
      </c>
      <c r="D302">
        <f>'10'!J303+'20'!J303+'30'!J303+'40'!J303+'50'!J303</f>
        <v>1.4684655531432822E-4</v>
      </c>
      <c r="E302">
        <f>'10'!K303+'20'!K303+'30'!K303+'40'!K303+'50'!K303</f>
        <v>-7.4057715981756269E-4</v>
      </c>
      <c r="F302">
        <f t="shared" si="9"/>
        <v>-62.441110944036005</v>
      </c>
    </row>
    <row r="303" spans="1:6" x14ac:dyDescent="0.25">
      <c r="A303">
        <f>'10'!H304+'20'!H304+'30'!H304+'40'!H304+'50'!H304</f>
        <v>-2.8704860339711692E-5</v>
      </c>
      <c r="B303">
        <f>'10'!I304+'20'!I304+'30'!I304+'40'!I304+'50'!I304</f>
        <v>-8.2103205486034616E-4</v>
      </c>
      <c r="C303">
        <f t="shared" si="8"/>
        <v>-61.707492438538182</v>
      </c>
      <c r="D303">
        <f>'10'!J304+'20'!J304+'30'!J304+'40'!J304+'50'!J304</f>
        <v>-5.1971022952575761E-6</v>
      </c>
      <c r="E303">
        <f>'10'!K304+'20'!K304+'30'!K304+'40'!K304+'50'!K304</f>
        <v>-8.0750688292242022E-4</v>
      </c>
      <c r="F303">
        <f t="shared" si="9"/>
        <v>-61.85689545464168</v>
      </c>
    </row>
    <row r="304" spans="1:6" x14ac:dyDescent="0.25">
      <c r="A304">
        <f>'10'!H305+'20'!H305+'30'!H305+'40'!H305+'50'!H305</f>
        <v>-1.9682330602316741E-4</v>
      </c>
      <c r="B304">
        <f>'10'!I305+'20'!I305+'30'!I305+'40'!I305+'50'!I305</f>
        <v>-7.9056472094814624E-4</v>
      </c>
      <c r="C304">
        <f t="shared" si="8"/>
        <v>-61.780072489119689</v>
      </c>
      <c r="D304">
        <f>'10'!J305+'20'!J305+'30'!J305+'40'!J305+'50'!J305</f>
        <v>-1.613866597715002E-4</v>
      </c>
      <c r="E304">
        <f>'10'!K305+'20'!K305+'30'!K305+'40'!K305+'50'!K305</f>
        <v>-7.7969270083123334E-4</v>
      </c>
      <c r="F304">
        <f t="shared" si="9"/>
        <v>-61.979337852154046</v>
      </c>
    </row>
    <row r="305" spans="1:6" x14ac:dyDescent="0.25">
      <c r="A305">
        <f>'10'!H306+'20'!H306+'30'!H306+'40'!H306+'50'!H306</f>
        <v>-3.2495016095632255E-4</v>
      </c>
      <c r="B305">
        <f>'10'!I306+'20'!I306+'30'!I306+'40'!I306+'50'!I306</f>
        <v>-7.1753663476822741E-4</v>
      </c>
      <c r="C305">
        <f t="shared" si="8"/>
        <v>-62.072922106120252</v>
      </c>
      <c r="D305">
        <f>'10'!J306+'20'!J306+'30'!J306+'40'!J306+'50'!J306</f>
        <v>-3.0798431819745767E-4</v>
      </c>
      <c r="E305">
        <f>'10'!K306+'20'!K306+'30'!K306+'40'!K306+'50'!K306</f>
        <v>-7.1773868303701529E-4</v>
      </c>
      <c r="F305">
        <f t="shared" si="9"/>
        <v>-62.146679170702512</v>
      </c>
    </row>
    <row r="306" spans="1:6" x14ac:dyDescent="0.25">
      <c r="A306">
        <f>'10'!H307+'20'!H307+'30'!H307+'40'!H307+'50'!H307</f>
        <v>-4.4666409311105109E-4</v>
      </c>
      <c r="B306">
        <f>'10'!I307+'20'!I307+'30'!I307+'40'!I307+'50'!I307</f>
        <v>-6.2291692277415163E-4</v>
      </c>
      <c r="C306">
        <f t="shared" si="8"/>
        <v>-62.309667708774327</v>
      </c>
      <c r="D306">
        <f>'10'!J307+'20'!J307+'30'!J307+'40'!J307+'50'!J307</f>
        <v>-4.0109015145315421E-4</v>
      </c>
      <c r="E306">
        <f>'10'!K307+'20'!K307+'30'!K307+'40'!K307+'50'!K307</f>
        <v>-6.0602045502766472E-4</v>
      </c>
      <c r="F306">
        <f t="shared" si="9"/>
        <v>-62.772557893054035</v>
      </c>
    </row>
    <row r="307" spans="1:6" x14ac:dyDescent="0.25">
      <c r="A307">
        <f>'10'!H308+'20'!H308+'30'!H308+'40'!H308+'50'!H308</f>
        <v>-5.0586240090756728E-4</v>
      </c>
      <c r="B307">
        <f>'10'!I308+'20'!I308+'30'!I308+'40'!I308+'50'!I308</f>
        <v>-4.8578978057839384E-4</v>
      </c>
      <c r="C307">
        <f t="shared" si="8"/>
        <v>-63.081333488562883</v>
      </c>
      <c r="D307">
        <f>'10'!J308+'20'!J308+'30'!J308+'40'!J308+'50'!J308</f>
        <v>-4.8452349461570668E-4</v>
      </c>
      <c r="E307">
        <f>'10'!K308+'20'!K308+'30'!K308+'40'!K308+'50'!K308</f>
        <v>-4.6930751347796698E-4</v>
      </c>
      <c r="F307">
        <f t="shared" si="9"/>
        <v>-63.419766159865311</v>
      </c>
    </row>
    <row r="308" spans="1:6" x14ac:dyDescent="0.25">
      <c r="A308">
        <f>'10'!H309+'20'!H309+'30'!H309+'40'!H309+'50'!H309</f>
        <v>-5.4534072554083689E-4</v>
      </c>
      <c r="B308">
        <f>'10'!I309+'20'!I309+'30'!I309+'40'!I309+'50'!I309</f>
        <v>-3.5258701826554892E-4</v>
      </c>
      <c r="C308">
        <f t="shared" si="8"/>
        <v>-63.749818653654451</v>
      </c>
      <c r="D308">
        <f>'10'!J309+'20'!J309+'30'!J309+'40'!J309+'50'!J309</f>
        <v>-5.2122212192178626E-4</v>
      </c>
      <c r="E308">
        <f>'10'!K309+'20'!K309+'30'!K309+'40'!K309+'50'!K309</f>
        <v>-3.4900799148371064E-4</v>
      </c>
      <c r="F308">
        <f t="shared" si="9"/>
        <v>-64.050783543684304</v>
      </c>
    </row>
    <row r="309" spans="1:6" x14ac:dyDescent="0.25">
      <c r="A309">
        <f>'10'!H310+'20'!H310+'30'!H310+'40'!H310+'50'!H310</f>
        <v>-5.335436737606827E-4</v>
      </c>
      <c r="B309">
        <f>'10'!I310+'20'!I310+'30'!I310+'40'!I310+'50'!I310</f>
        <v>-2.5113948896229827E-4</v>
      </c>
      <c r="C309">
        <f t="shared" si="8"/>
        <v>-64.587454816907012</v>
      </c>
      <c r="D309">
        <f>'10'!J310+'20'!J310+'30'!J310+'40'!J310+'50'!J310</f>
        <v>-5.5019640830066626E-4</v>
      </c>
      <c r="E309">
        <f>'10'!K310+'20'!K310+'30'!K310+'40'!K310+'50'!K310</f>
        <v>-2.4972680772457654E-4</v>
      </c>
      <c r="F309">
        <f t="shared" si="9"/>
        <v>-64.376124741812333</v>
      </c>
    </row>
    <row r="310" spans="1:6" x14ac:dyDescent="0.25">
      <c r="A310">
        <f>'10'!H311+'20'!H311+'30'!H311+'40'!H311+'50'!H311</f>
        <v>-5.542200878488492E-4</v>
      </c>
      <c r="B310">
        <f>'10'!I311+'20'!I311+'30'!I311+'40'!I311+'50'!I311</f>
        <v>-1.8183214712220915E-4</v>
      </c>
      <c r="C310">
        <f t="shared" si="8"/>
        <v>-64.682365402243519</v>
      </c>
      <c r="D310">
        <f>'10'!J311+'20'!J311+'30'!J311+'40'!J311+'50'!J311</f>
        <v>-5.5868354735446181E-4</v>
      </c>
      <c r="E310">
        <f>'10'!K311+'20'!K311+'30'!K311+'40'!K311+'50'!K311</f>
        <v>-1.6048853625571705E-4</v>
      </c>
      <c r="F310">
        <f t="shared" si="9"/>
        <v>-64.712325320414095</v>
      </c>
    </row>
    <row r="311" spans="1:6" x14ac:dyDescent="0.25">
      <c r="A311">
        <f>'10'!H312+'20'!H312+'30'!H312+'40'!H312+'50'!H312</f>
        <v>-5.3532870774769385E-4</v>
      </c>
      <c r="B311">
        <f>'10'!I312+'20'!I312+'30'!I312+'40'!I312+'50'!I312</f>
        <v>-9.8438567768612461E-5</v>
      </c>
      <c r="C311">
        <f t="shared" si="8"/>
        <v>-65.283167539264312</v>
      </c>
      <c r="D311">
        <f>'10'!J312+'20'!J312+'30'!J312+'40'!J312+'50'!J312</f>
        <v>-5.6649283026397003E-4</v>
      </c>
      <c r="E311">
        <f>'10'!K312+'20'!K312+'30'!K312+'40'!K312+'50'!K312</f>
        <v>-9.9026921522323832E-5</v>
      </c>
      <c r="F311">
        <f t="shared" si="9"/>
        <v>-64.80538939377621</v>
      </c>
    </row>
    <row r="312" spans="1:6" x14ac:dyDescent="0.25">
      <c r="A312">
        <f>'10'!H313+'20'!H313+'30'!H313+'40'!H313+'50'!H313</f>
        <v>-5.3657320615029989E-4</v>
      </c>
      <c r="B312">
        <f>'10'!I313+'20'!I313+'30'!I313+'40'!I313+'50'!I313</f>
        <v>-4.8341385861770734E-5</v>
      </c>
      <c r="C312">
        <f t="shared" si="8"/>
        <v>-65.372312203045908</v>
      </c>
      <c r="D312">
        <f>'10'!J313+'20'!J313+'30'!J313+'40'!J313+'50'!J313</f>
        <v>-5.3152838030982982E-4</v>
      </c>
      <c r="E312">
        <f>'10'!K313+'20'!K313+'30'!K313+'40'!K313+'50'!K313</f>
        <v>-6.342113265584608E-5</v>
      </c>
      <c r="F312">
        <f t="shared" si="9"/>
        <v>-65.428076818728272</v>
      </c>
    </row>
    <row r="313" spans="1:6" x14ac:dyDescent="0.25">
      <c r="A313">
        <f>'10'!H314+'20'!H314+'30'!H314+'40'!H314+'50'!H314</f>
        <v>-5.1266424310438972E-4</v>
      </c>
      <c r="B313">
        <f>'10'!I314+'20'!I314+'30'!I314+'40'!I314+'50'!I314</f>
        <v>-1.6942772101745699E-5</v>
      </c>
      <c r="C313">
        <f t="shared" si="8"/>
        <v>-65.798598662930431</v>
      </c>
      <c r="D313">
        <f>'10'!J314+'20'!J314+'30'!J314+'40'!J314+'50'!J314</f>
        <v>-5.1225005979035497E-4</v>
      </c>
      <c r="E313">
        <f>'10'!K314+'20'!K314+'30'!K314+'40'!K314+'50'!K314</f>
        <v>-1.9991782719864121E-5</v>
      </c>
      <c r="F313">
        <f t="shared" si="9"/>
        <v>-65.80374977671147</v>
      </c>
    </row>
    <row r="314" spans="1:6" x14ac:dyDescent="0.25">
      <c r="A314">
        <f>'10'!H315+'20'!H315+'30'!H315+'40'!H315+'50'!H315</f>
        <v>-4.5632615086799297E-4</v>
      </c>
      <c r="B314">
        <f>'10'!I315+'20'!I315+'30'!I315+'40'!I315+'50'!I315</f>
        <v>1.6066640795494864E-5</v>
      </c>
      <c r="C314">
        <f t="shared" si="8"/>
        <v>-66.809112442593147</v>
      </c>
      <c r="D314">
        <f>'10'!J315+'20'!J315+'30'!J315+'40'!J315+'50'!J315</f>
        <v>-4.4871153788369924E-4</v>
      </c>
      <c r="E314">
        <f>'10'!K315+'20'!K315+'30'!K315+'40'!K315+'50'!K315</f>
        <v>-5.8163410955635372E-7</v>
      </c>
      <c r="F314">
        <f t="shared" si="9"/>
        <v>-66.960647965931884</v>
      </c>
    </row>
    <row r="315" spans="1:6" x14ac:dyDescent="0.25">
      <c r="A315">
        <f>'10'!H316+'20'!H316+'30'!H316+'40'!H316+'50'!H316</f>
        <v>-3.7880994244533236E-4</v>
      </c>
      <c r="B315">
        <f>'10'!I316+'20'!I316+'30'!I316+'40'!I316+'50'!I316</f>
        <v>4.6282127268576783E-5</v>
      </c>
      <c r="C315">
        <f t="shared" si="8"/>
        <v>-68.367222884615117</v>
      </c>
      <c r="D315">
        <f>'10'!J316+'20'!J316+'30'!J316+'40'!J316+'50'!J316</f>
        <v>-3.8294068081837083E-4</v>
      </c>
      <c r="E315">
        <f>'10'!K316+'20'!K316+'30'!K316+'40'!K316+'50'!K316</f>
        <v>1.9211739353980874E-5</v>
      </c>
      <c r="F315">
        <f t="shared" si="9"/>
        <v>-68.326452763084802</v>
      </c>
    </row>
    <row r="316" spans="1:6" x14ac:dyDescent="0.25">
      <c r="A316">
        <f>'10'!H317+'20'!H317+'30'!H317+'40'!H317+'50'!H317</f>
        <v>-2.7198999692203634E-4</v>
      </c>
      <c r="B316">
        <f>'10'!I317+'20'!I317+'30'!I317+'40'!I317+'50'!I317</f>
        <v>7.0792668806471328E-5</v>
      </c>
      <c r="C316">
        <f t="shared" si="8"/>
        <v>-71.024270043776227</v>
      </c>
      <c r="D316">
        <f>'10'!J317+'20'!J317+'30'!J317+'40'!J317+'50'!J317</f>
        <v>-2.8776104180286519E-4</v>
      </c>
      <c r="E316">
        <f>'10'!K317+'20'!K317+'30'!K317+'40'!K317+'50'!K317</f>
        <v>4.5673408057650164E-5</v>
      </c>
      <c r="F316">
        <f t="shared" si="9"/>
        <v>-70.711307923917246</v>
      </c>
    </row>
    <row r="317" spans="1:6" x14ac:dyDescent="0.25">
      <c r="A317">
        <f>'10'!H318+'20'!H318+'30'!H318+'40'!H318+'50'!H318</f>
        <v>-1.6867424183936348E-4</v>
      </c>
      <c r="B317">
        <f>'10'!I318+'20'!I318+'30'!I318+'40'!I318+'50'!I318</f>
        <v>7.1423446474541688E-5</v>
      </c>
      <c r="C317">
        <f t="shared" si="8"/>
        <v>-74.742775928377668</v>
      </c>
      <c r="D317">
        <f>'10'!J318+'20'!J318+'30'!J318+'40'!J318+'50'!J318</f>
        <v>-2.0410357861358006E-4</v>
      </c>
      <c r="E317">
        <f>'10'!K318+'20'!K318+'30'!K318+'40'!K318+'50'!K318</f>
        <v>7.6574016160094139E-5</v>
      </c>
      <c r="F317">
        <f t="shared" si="9"/>
        <v>-73.231066539592732</v>
      </c>
    </row>
    <row r="318" spans="1:6" x14ac:dyDescent="0.25">
      <c r="A318">
        <f>'10'!H319+'20'!H319+'30'!H319+'40'!H319+'50'!H319</f>
        <v>-4.3753476911668874E-5</v>
      </c>
      <c r="B318">
        <f>'10'!I319+'20'!I319+'30'!I319+'40'!I319+'50'!I319</f>
        <v>9.1852424713131879E-5</v>
      </c>
      <c r="C318">
        <f t="shared" si="8"/>
        <v>-79.850078456350658</v>
      </c>
      <c r="D318">
        <f>'10'!J319+'20'!J319+'30'!J319+'40'!J319+'50'!J319</f>
        <v>-7.6840778709708968E-5</v>
      </c>
      <c r="E318">
        <f>'10'!K319+'20'!K319+'30'!K319+'40'!K319+'50'!K319</f>
        <v>9.5125781759560442E-5</v>
      </c>
      <c r="F318">
        <f t="shared" si="9"/>
        <v>-78.252594791937341</v>
      </c>
    </row>
    <row r="319" spans="1:6" x14ac:dyDescent="0.25">
      <c r="A319">
        <f>'10'!H320+'20'!H320+'30'!H320+'40'!H320+'50'!H320</f>
        <v>7.8312291330855007E-5</v>
      </c>
      <c r="B319">
        <f>'10'!I320+'20'!I320+'30'!I320+'40'!I320+'50'!I320</f>
        <v>9.1777948671301724E-5</v>
      </c>
      <c r="C319">
        <f t="shared" si="8"/>
        <v>-78.369577491321152</v>
      </c>
      <c r="D319">
        <f>'10'!J320+'20'!J320+'30'!J320+'40'!J320+'50'!J320</f>
        <v>5.4613578751875377E-5</v>
      </c>
      <c r="E319">
        <f>'10'!K320+'20'!K320+'30'!K320+'40'!K320+'50'!K320</f>
        <v>1.0659799398226002E-4</v>
      </c>
      <c r="F319">
        <f t="shared" si="9"/>
        <v>-78.432759757107235</v>
      </c>
    </row>
    <row r="320" spans="1:6" x14ac:dyDescent="0.25">
      <c r="A320">
        <f>'10'!H321+'20'!H321+'30'!H321+'40'!H321+'50'!H321</f>
        <v>2.2336130842570272E-4</v>
      </c>
      <c r="B320">
        <f>'10'!I321+'20'!I321+'30'!I321+'40'!I321+'50'!I321</f>
        <v>7.7111729842761274E-5</v>
      </c>
      <c r="C320">
        <f t="shared" si="8"/>
        <v>-72.530818670116247</v>
      </c>
      <c r="D320">
        <f>'10'!J321+'20'!J321+'30'!J321+'40'!J321+'50'!J321</f>
        <v>1.8550267595422173E-4</v>
      </c>
      <c r="E320">
        <f>'10'!K321+'20'!K321+'30'!K321+'40'!K321+'50'!K321</f>
        <v>9.7165648172430573E-5</v>
      </c>
      <c r="F320">
        <f t="shared" si="9"/>
        <v>-73.580065739914318</v>
      </c>
    </row>
    <row r="321" spans="1:6" x14ac:dyDescent="0.25">
      <c r="A321">
        <f>'10'!H322+'20'!H322+'30'!H322+'40'!H322+'50'!H322</f>
        <v>3.2215819026813465E-4</v>
      </c>
      <c r="B321">
        <f>'10'!I322+'20'!I322+'30'!I322+'40'!I322+'50'!I322</f>
        <v>6.5074662563242912E-5</v>
      </c>
      <c r="C321">
        <f t="shared" si="8"/>
        <v>-69.664933694722095</v>
      </c>
      <c r="D321">
        <f>'10'!J322+'20'!J322+'30'!J322+'40'!J322+'50'!J322</f>
        <v>2.9659982063845713E-4</v>
      </c>
      <c r="E321">
        <f>'10'!K322+'20'!K322+'30'!K322+'40'!K322+'50'!K322</f>
        <v>9.2524007108367792E-5</v>
      </c>
      <c r="F321">
        <f t="shared" si="9"/>
        <v>-70.153280412053419</v>
      </c>
    </row>
    <row r="322" spans="1:6" x14ac:dyDescent="0.25">
      <c r="A322">
        <f>'10'!H323+'20'!H323+'30'!H323+'40'!H323+'50'!H323</f>
        <v>4.272582734838094E-4</v>
      </c>
      <c r="B322">
        <f>'10'!I323+'20'!I323+'30'!I323+'40'!I323+'50'!I323</f>
        <v>3.8917265123825746E-5</v>
      </c>
      <c r="C322">
        <f t="shared" si="8"/>
        <v>-67.350307059501532</v>
      </c>
      <c r="D322">
        <f>'10'!J323+'20'!J323+'30'!J323+'40'!J323+'50'!J323</f>
        <v>3.6770430848218798E-4</v>
      </c>
      <c r="E322">
        <f>'10'!K323+'20'!K323+'30'!K323+'40'!K323+'50'!K323</f>
        <v>6.0825868640367454E-5</v>
      </c>
      <c r="F322">
        <f t="shared" si="9"/>
        <v>-68.572782293584837</v>
      </c>
    </row>
    <row r="323" spans="1:6" x14ac:dyDescent="0.25">
      <c r="A323">
        <f>'10'!H324+'20'!H324+'30'!H324+'40'!H324+'50'!H324</f>
        <v>4.7426207798926552E-4</v>
      </c>
      <c r="B323">
        <f>'10'!I324+'20'!I324+'30'!I324+'40'!I324+'50'!I324</f>
        <v>-3.6828326900432973E-6</v>
      </c>
      <c r="C323">
        <f t="shared" ref="C323:C362" si="10">20*LOG10(SQRT((A323*A323)+(B323*B323)))</f>
        <v>-66.479370125579976</v>
      </c>
      <c r="D323">
        <f>'10'!J324+'20'!J324+'30'!J324+'40'!J324+'50'!J324</f>
        <v>4.148305102536973E-4</v>
      </c>
      <c r="E323">
        <f>'10'!K324+'20'!K324+'30'!K324+'40'!K324+'50'!K324</f>
        <v>2.2396552037862139E-5</v>
      </c>
      <c r="F323">
        <f t="shared" ref="F323:F362" si="11">20*LOG10(SQRT((D323*D323)+(E323*E323)))</f>
        <v>-67.629945429575429</v>
      </c>
    </row>
    <row r="324" spans="1:6" x14ac:dyDescent="0.25">
      <c r="A324">
        <f>'10'!H325+'20'!H325+'30'!H325+'40'!H325+'50'!H325</f>
        <v>4.910434674404759E-4</v>
      </c>
      <c r="B324">
        <f>'10'!I325+'20'!I325+'30'!I325+'40'!I325+'50'!I325</f>
        <v>-4.0759623222531816E-5</v>
      </c>
      <c r="C324">
        <f t="shared" si="10"/>
        <v>-66.147780883458751</v>
      </c>
      <c r="D324">
        <f>'10'!J325+'20'!J325+'30'!J325+'40'!J325+'50'!J325</f>
        <v>4.1980846407756541E-4</v>
      </c>
      <c r="E324">
        <f>'10'!K325+'20'!K325+'30'!K325+'40'!K325+'50'!K325</f>
        <v>-1.3500306028569134E-5</v>
      </c>
      <c r="F324">
        <f t="shared" si="11"/>
        <v>-67.534487241288275</v>
      </c>
    </row>
    <row r="325" spans="1:6" x14ac:dyDescent="0.25">
      <c r="A325">
        <f>'10'!H326+'20'!H326+'30'!H326+'40'!H326+'50'!H326</f>
        <v>4.6365709160993667E-4</v>
      </c>
      <c r="B325">
        <f>'10'!I326+'20'!I326+'30'!I326+'40'!I326+'50'!I326</f>
        <v>-1.0774445408224213E-4</v>
      </c>
      <c r="C325">
        <f t="shared" si="10"/>
        <v>-66.447654591118038</v>
      </c>
      <c r="D325">
        <f>'10'!J326+'20'!J326+'30'!J326+'40'!J326+'50'!J326</f>
        <v>4.1523514383062196E-4</v>
      </c>
      <c r="E325">
        <f>'10'!K326+'20'!K326+'30'!K326+'40'!K326+'50'!K326</f>
        <v>-8.1162009280748933E-5</v>
      </c>
      <c r="F325">
        <f t="shared" si="11"/>
        <v>-67.471287813845407</v>
      </c>
    </row>
    <row r="326" spans="1:6" x14ac:dyDescent="0.25">
      <c r="A326">
        <f>'10'!H327+'20'!H327+'30'!H327+'40'!H327+'50'!H327</f>
        <v>4.3796462943252151E-4</v>
      </c>
      <c r="B326">
        <f>'10'!I327+'20'!I327+'30'!I327+'40'!I327+'50'!I327</f>
        <v>-1.3583946622668466E-4</v>
      </c>
      <c r="C326">
        <f t="shared" si="10"/>
        <v>-66.772322333562968</v>
      </c>
      <c r="D326">
        <f>'10'!J327+'20'!J327+'30'!J327+'40'!J327+'50'!J327</f>
        <v>3.9099029501982326E-4</v>
      </c>
      <c r="E326">
        <f>'10'!K327+'20'!K327+'30'!K327+'40'!K327+'50'!K327</f>
        <v>-1.3948455818232579E-4</v>
      </c>
      <c r="F326">
        <f t="shared" si="11"/>
        <v>-67.636407430931399</v>
      </c>
    </row>
    <row r="327" spans="1:6" x14ac:dyDescent="0.25">
      <c r="A327">
        <f>'10'!H328+'20'!H328+'30'!H328+'40'!H328+'50'!H328</f>
        <v>3.9484368084144038E-4</v>
      </c>
      <c r="B327">
        <f>'10'!I328+'20'!I328+'30'!I328+'40'!I328+'50'!I328</f>
        <v>-1.5266693985837668E-4</v>
      </c>
      <c r="C327">
        <f t="shared" si="10"/>
        <v>-67.466408455658865</v>
      </c>
      <c r="D327">
        <f>'10'!J328+'20'!J328+'30'!J328+'40'!J328+'50'!J328</f>
        <v>3.3249704893400351E-4</v>
      </c>
      <c r="E327">
        <f>'10'!K328+'20'!K328+'30'!K328+'40'!K328+'50'!K328</f>
        <v>-1.8774015244757156E-4</v>
      </c>
      <c r="F327">
        <f t="shared" si="11"/>
        <v>-68.362405327456429</v>
      </c>
    </row>
    <row r="328" spans="1:6" x14ac:dyDescent="0.25">
      <c r="A328">
        <f>'10'!H329+'20'!H329+'30'!H329+'40'!H329+'50'!H329</f>
        <v>3.2653778408809535E-4</v>
      </c>
      <c r="B328">
        <f>'10'!I329+'20'!I329+'30'!I329+'40'!I329+'50'!I329</f>
        <v>-1.7852896287348684E-4</v>
      </c>
      <c r="C328">
        <f t="shared" si="10"/>
        <v>-68.585517473483037</v>
      </c>
      <c r="D328">
        <f>'10'!J329+'20'!J329+'30'!J329+'40'!J329+'50'!J329</f>
        <v>2.8122301741720672E-4</v>
      </c>
      <c r="E328">
        <f>'10'!K329+'20'!K329+'30'!K329+'40'!K329+'50'!K329</f>
        <v>-1.8900176874312553E-4</v>
      </c>
      <c r="F328">
        <f t="shared" si="11"/>
        <v>-69.400276438696309</v>
      </c>
    </row>
    <row r="329" spans="1:6" x14ac:dyDescent="0.25">
      <c r="A329">
        <f>'10'!H330+'20'!H330+'30'!H330+'40'!H330+'50'!H330</f>
        <v>2.5158242811250425E-4</v>
      </c>
      <c r="B329">
        <f>'10'!I330+'20'!I330+'30'!I330+'40'!I330+'50'!I330</f>
        <v>-1.6902535057300577E-4</v>
      </c>
      <c r="C329">
        <f t="shared" si="10"/>
        <v>-70.368580176787432</v>
      </c>
      <c r="D329">
        <f>'10'!J330+'20'!J330+'30'!J330+'40'!J330+'50'!J330</f>
        <v>2.1122399418729929E-4</v>
      </c>
      <c r="E329">
        <f>'10'!K330+'20'!K330+'30'!K330+'40'!K330+'50'!K330</f>
        <v>-1.8942679868558647E-4</v>
      </c>
      <c r="F329">
        <f t="shared" si="11"/>
        <v>-70.942144361060599</v>
      </c>
    </row>
    <row r="330" spans="1:6" x14ac:dyDescent="0.25">
      <c r="A330">
        <f>'10'!H331+'20'!H331+'30'!H331+'40'!H331+'50'!H331</f>
        <v>1.8449297766716719E-4</v>
      </c>
      <c r="B330">
        <f>'10'!I331+'20'!I331+'30'!I331+'40'!I331+'50'!I331</f>
        <v>-1.4154035666429034E-4</v>
      </c>
      <c r="C330">
        <f t="shared" si="10"/>
        <v>-72.670329368624209</v>
      </c>
      <c r="D330">
        <f>'10'!J331+'20'!J331+'30'!J331+'40'!J331+'50'!J331</f>
        <v>1.5493378415803424E-4</v>
      </c>
      <c r="E330">
        <f>'10'!K331+'20'!K331+'30'!K331+'40'!K331+'50'!K331</f>
        <v>-1.4983534138993237E-4</v>
      </c>
      <c r="F330">
        <f t="shared" si="11"/>
        <v>-73.329665352486202</v>
      </c>
    </row>
    <row r="331" spans="1:6" x14ac:dyDescent="0.25">
      <c r="A331">
        <f>'10'!H332+'20'!H332+'30'!H332+'40'!H332+'50'!H332</f>
        <v>1.121433588684626E-4</v>
      </c>
      <c r="B331">
        <f>'10'!I332+'20'!I332+'30'!I332+'40'!I332+'50'!I332</f>
        <v>-1.0794662886651262E-4</v>
      </c>
      <c r="C331">
        <f t="shared" si="10"/>
        <v>-76.156715433317927</v>
      </c>
      <c r="D331">
        <f>'10'!J332+'20'!J332+'30'!J332+'40'!J332+'50'!J332</f>
        <v>8.8777329652209563E-5</v>
      </c>
      <c r="E331">
        <f>'10'!K332+'20'!K332+'30'!K332+'40'!K332+'50'!K332</f>
        <v>-1.2896354363511333E-4</v>
      </c>
      <c r="F331">
        <f t="shared" si="11"/>
        <v>-76.106033603213788</v>
      </c>
    </row>
    <row r="332" spans="1:6" x14ac:dyDescent="0.25">
      <c r="A332">
        <f>'10'!H333+'20'!H333+'30'!H333+'40'!H333+'50'!H333</f>
        <v>3.7059193130380868E-5</v>
      </c>
      <c r="B332">
        <f>'10'!I333+'20'!I333+'30'!I333+'40'!I333+'50'!I333</f>
        <v>-8.4974917124028959E-5</v>
      </c>
      <c r="C332">
        <f t="shared" si="10"/>
        <v>-80.657985695758825</v>
      </c>
      <c r="D332">
        <f>'10'!J333+'20'!J333+'30'!J333+'40'!J333+'50'!J333</f>
        <v>3.3934676627127758E-5</v>
      </c>
      <c r="E332">
        <f>'10'!K333+'20'!K333+'30'!K333+'40'!K333+'50'!K333</f>
        <v>-9.4111549088371241E-5</v>
      </c>
      <c r="F332">
        <f t="shared" si="11"/>
        <v>-79.996290126239828</v>
      </c>
    </row>
    <row r="333" spans="1:6" x14ac:dyDescent="0.25">
      <c r="A333">
        <f>'10'!H334+'20'!H334+'30'!H334+'40'!H334+'50'!H334</f>
        <v>-2.3932108012175241E-5</v>
      </c>
      <c r="B333">
        <f>'10'!I334+'20'!I334+'30'!I334+'40'!I334+'50'!I334</f>
        <v>-6.7705855820358526E-5</v>
      </c>
      <c r="C333">
        <f t="shared" si="10"/>
        <v>-82.876172942585328</v>
      </c>
      <c r="D333">
        <f>'10'!J334+'20'!J334+'30'!J334+'40'!J334+'50'!J334</f>
        <v>-2.1539058564023556E-5</v>
      </c>
      <c r="E333">
        <f>'10'!K334+'20'!K334+'30'!K334+'40'!K334+'50'!K334</f>
        <v>-6.3372196896662375E-5</v>
      </c>
      <c r="F333">
        <f t="shared" si="11"/>
        <v>-83.48725244838333</v>
      </c>
    </row>
    <row r="334" spans="1:6" x14ac:dyDescent="0.25">
      <c r="A334">
        <f>'10'!H335+'20'!H335+'30'!H335+'40'!H335+'50'!H335</f>
        <v>-7.4247600258234444E-5</v>
      </c>
      <c r="B334">
        <f>'10'!I335+'20'!I335+'30'!I335+'40'!I335+'50'!I335</f>
        <v>-3.6397373735778488E-5</v>
      </c>
      <c r="C334">
        <f t="shared" si="10"/>
        <v>-81.651042511816158</v>
      </c>
      <c r="D334">
        <f>'10'!J335+'20'!J335+'30'!J335+'40'!J335+'50'!J335</f>
        <v>-7.4831333082381991E-5</v>
      </c>
      <c r="E334">
        <f>'10'!K335+'20'!K335+'30'!K335+'40'!K335+'50'!K335</f>
        <v>-4.1824567735971636E-5</v>
      </c>
      <c r="F334">
        <f t="shared" si="11"/>
        <v>-81.337704006784932</v>
      </c>
    </row>
    <row r="335" spans="1:6" x14ac:dyDescent="0.25">
      <c r="A335">
        <f>'10'!H336+'20'!H336+'30'!H336+'40'!H336+'50'!H336</f>
        <v>-1.1988744186459114E-4</v>
      </c>
      <c r="B335">
        <f>'10'!I336+'20'!I336+'30'!I336+'40'!I336+'50'!I336</f>
        <v>-5.2483551408552342E-5</v>
      </c>
      <c r="C335">
        <f t="shared" si="10"/>
        <v>-77.663054688732672</v>
      </c>
      <c r="D335">
        <f>'10'!J336+'20'!J336+'30'!J336+'40'!J336+'50'!J336</f>
        <v>-1.3276962884163832E-4</v>
      </c>
      <c r="E335">
        <f>'10'!K336+'20'!K336+'30'!K336+'40'!K336+'50'!K336</f>
        <v>-2.6867317621181715E-5</v>
      </c>
      <c r="F335">
        <f t="shared" si="11"/>
        <v>-77.363727570540661</v>
      </c>
    </row>
    <row r="336" spans="1:6" x14ac:dyDescent="0.25">
      <c r="A336">
        <f>'10'!H337+'20'!H337+'30'!H337+'40'!H337+'50'!H337</f>
        <v>-1.6822509440718816E-4</v>
      </c>
      <c r="B336">
        <f>'10'!I337+'20'!I337+'30'!I337+'40'!I337+'50'!I337</f>
        <v>-3.603720574481739E-5</v>
      </c>
      <c r="C336">
        <f t="shared" si="10"/>
        <v>-75.28732313922373</v>
      </c>
      <c r="D336">
        <f>'10'!J337+'20'!J337+'30'!J337+'40'!J337+'50'!J337</f>
        <v>-1.6616935196599078E-4</v>
      </c>
      <c r="E336">
        <f>'10'!K337+'20'!K337+'30'!K337+'40'!K337+'50'!K337</f>
        <v>-1.9712800623415916E-5</v>
      </c>
      <c r="F336">
        <f t="shared" si="11"/>
        <v>-75.528288152990953</v>
      </c>
    </row>
    <row r="337" spans="1:6" x14ac:dyDescent="0.25">
      <c r="A337">
        <f>'10'!H338+'20'!H338+'30'!H338+'40'!H338+'50'!H338</f>
        <v>-1.955322437930647E-4</v>
      </c>
      <c r="B337">
        <f>'10'!I338+'20'!I338+'30'!I338+'40'!I338+'50'!I338</f>
        <v>-2.1487929291330756E-5</v>
      </c>
      <c r="C337">
        <f t="shared" si="10"/>
        <v>-74.12349756647049</v>
      </c>
      <c r="D337">
        <f>'10'!J338+'20'!J338+'30'!J338+'40'!J338+'50'!J338</f>
        <v>-2.010969612722264E-4</v>
      </c>
      <c r="E337">
        <f>'10'!K338+'20'!K338+'30'!K338+'40'!K338+'50'!K338</f>
        <v>-1.8914716963736185E-5</v>
      </c>
      <c r="F337">
        <f t="shared" si="11"/>
        <v>-73.893637413199713</v>
      </c>
    </row>
    <row r="338" spans="1:6" x14ac:dyDescent="0.25">
      <c r="A338">
        <f>'10'!H339+'20'!H339+'30'!H339+'40'!H339+'50'!H339</f>
        <v>-2.1504090488053617E-4</v>
      </c>
      <c r="B338">
        <f>'10'!I339+'20'!I339+'30'!I339+'40'!I339+'50'!I339</f>
        <v>-3.346477899334035E-5</v>
      </c>
      <c r="C338">
        <f t="shared" si="10"/>
        <v>-73.245655448905495</v>
      </c>
      <c r="D338">
        <f>'10'!J339+'20'!J339+'30'!J339+'40'!J339+'50'!J339</f>
        <v>-2.1838235182266929E-4</v>
      </c>
      <c r="E338">
        <f>'10'!K339+'20'!K339+'30'!K339+'40'!K339+'50'!K339</f>
        <v>-2.3247625769169504E-5</v>
      </c>
      <c r="F338">
        <f t="shared" si="11"/>
        <v>-73.166709989453381</v>
      </c>
    </row>
    <row r="339" spans="1:6" x14ac:dyDescent="0.25">
      <c r="A339">
        <f>'10'!H340+'20'!H340+'30'!H340+'40'!H340+'50'!H340</f>
        <v>-2.1837177137569295E-4</v>
      </c>
      <c r="B339">
        <f>'10'!I340+'20'!I340+'30'!I340+'40'!I340+'50'!I340</f>
        <v>-6.2838403457459618E-5</v>
      </c>
      <c r="C339">
        <f t="shared" si="10"/>
        <v>-72.870566977225963</v>
      </c>
      <c r="D339">
        <f>'10'!J340+'20'!J340+'30'!J340+'40'!J340+'50'!J340</f>
        <v>-2.1436046698745261E-4</v>
      </c>
      <c r="E339">
        <f>'10'!K340+'20'!K340+'30'!K340+'40'!K340+'50'!K340</f>
        <v>-2.6958843572081053E-5</v>
      </c>
      <c r="F339">
        <f t="shared" si="11"/>
        <v>-73.308953054795211</v>
      </c>
    </row>
    <row r="340" spans="1:6" x14ac:dyDescent="0.25">
      <c r="A340">
        <f>'10'!H341+'20'!H341+'30'!H341+'40'!H341+'50'!H341</f>
        <v>-2.0150753261199918E-4</v>
      </c>
      <c r="B340">
        <f>'10'!I341+'20'!I341+'30'!I341+'40'!I341+'50'!I341</f>
        <v>-6.4812727374531865E-5</v>
      </c>
      <c r="C340">
        <f t="shared" si="10"/>
        <v>-73.486640645864469</v>
      </c>
      <c r="D340">
        <f>'10'!J341+'20'!J341+'30'!J341+'40'!J341+'50'!J341</f>
        <v>-1.9044534505154373E-4</v>
      </c>
      <c r="E340">
        <f>'10'!K341+'20'!K341+'30'!K341+'40'!K341+'50'!K341</f>
        <v>-4.5064128466037356E-5</v>
      </c>
      <c r="F340">
        <f t="shared" si="11"/>
        <v>-74.167989000538213</v>
      </c>
    </row>
    <row r="341" spans="1:6" x14ac:dyDescent="0.25">
      <c r="A341">
        <f>'10'!H342+'20'!H342+'30'!H342+'40'!H342+'50'!H342</f>
        <v>-1.6148996030471003E-4</v>
      </c>
      <c r="B341">
        <f>'10'!I342+'20'!I342+'30'!I342+'40'!I342+'50'!I342</f>
        <v>-8.3935105137519366E-5</v>
      </c>
      <c r="C341">
        <f t="shared" si="10"/>
        <v>-74.798557928996871</v>
      </c>
      <c r="D341">
        <f>'10'!J342+'20'!J342+'30'!J342+'40'!J342+'50'!J342</f>
        <v>-1.7259460827898264E-4</v>
      </c>
      <c r="E341">
        <f>'10'!K342+'20'!K342+'30'!K342+'40'!K342+'50'!K342</f>
        <v>-6.3675316768986356E-5</v>
      </c>
      <c r="F341">
        <f t="shared" si="11"/>
        <v>-74.705254384937177</v>
      </c>
    </row>
    <row r="342" spans="1:6" x14ac:dyDescent="0.25">
      <c r="A342">
        <f>'10'!H343+'20'!H343+'30'!H343+'40'!H343+'50'!H343</f>
        <v>-1.218939310919819E-4</v>
      </c>
      <c r="B342">
        <f>'10'!I343+'20'!I343+'30'!I343+'40'!I343+'50'!I343</f>
        <v>-8.8520260552019385E-5</v>
      </c>
      <c r="C342">
        <f t="shared" si="10"/>
        <v>-76.440895816587698</v>
      </c>
      <c r="D342">
        <f>'10'!J343+'20'!J343+'30'!J343+'40'!J343+'50'!J343</f>
        <v>-1.203244364887702E-4</v>
      </c>
      <c r="E342">
        <f>'10'!K343+'20'!K343+'30'!K343+'40'!K343+'50'!K343</f>
        <v>-9.527460202329345E-5</v>
      </c>
      <c r="F342">
        <f t="shared" si="11"/>
        <v>-76.279128387601617</v>
      </c>
    </row>
    <row r="343" spans="1:6" x14ac:dyDescent="0.25">
      <c r="A343">
        <f>'10'!H344+'20'!H344+'30'!H344+'40'!H344+'50'!H344</f>
        <v>-7.773221208025251E-5</v>
      </c>
      <c r="B343">
        <f>'10'!I344+'20'!I344+'30'!I344+'40'!I344+'50'!I344</f>
        <v>-1.0545568149815992E-4</v>
      </c>
      <c r="C343">
        <f t="shared" si="10"/>
        <v>-77.654017985861984</v>
      </c>
      <c r="D343">
        <f>'10'!J344+'20'!J344+'30'!J344+'40'!J344+'50'!J344</f>
        <v>-8.0861347775355521E-5</v>
      </c>
      <c r="E343">
        <f>'10'!K344+'20'!K344+'30'!K344+'40'!K344+'50'!K344</f>
        <v>-1.3227438537531436E-4</v>
      </c>
      <c r="F343">
        <f t="shared" si="11"/>
        <v>-76.191545980202918</v>
      </c>
    </row>
    <row r="344" spans="1:6" x14ac:dyDescent="0.25">
      <c r="A344">
        <f>'10'!H345+'20'!H345+'30'!H345+'40'!H345+'50'!H345</f>
        <v>-3.5361584086681069E-5</v>
      </c>
      <c r="B344">
        <f>'10'!I345+'20'!I345+'30'!I345+'40'!I345+'50'!I345</f>
        <v>-1.2412631501847816E-4</v>
      </c>
      <c r="C344">
        <f t="shared" si="10"/>
        <v>-77.783827812545056</v>
      </c>
      <c r="D344">
        <f>'10'!J345+'20'!J345+'30'!J345+'40'!J345+'50'!J345</f>
        <v>-3.0469822910675402E-5</v>
      </c>
      <c r="E344">
        <f>'10'!K345+'20'!K345+'30'!K345+'40'!K345+'50'!K345</f>
        <v>-1.3306561010886846E-4</v>
      </c>
      <c r="F344">
        <f t="shared" si="11"/>
        <v>-77.296737094760985</v>
      </c>
    </row>
    <row r="345" spans="1:6" x14ac:dyDescent="0.25">
      <c r="A345">
        <f>'10'!H346+'20'!H346+'30'!H346+'40'!H346+'50'!H346</f>
        <v>2.5629130879972002E-6</v>
      </c>
      <c r="B345">
        <f>'10'!I346+'20'!I346+'30'!I346+'40'!I346+'50'!I346</f>
        <v>-1.3624816101979212E-4</v>
      </c>
      <c r="C345">
        <f t="shared" si="10"/>
        <v>-77.311850582026949</v>
      </c>
      <c r="D345">
        <f>'10'!J346+'20'!J346+'30'!J346+'40'!J346+'50'!J346</f>
        <v>2.5917779954749335E-5</v>
      </c>
      <c r="E345">
        <f>'10'!K346+'20'!K346+'30'!K346+'40'!K346+'50'!K346</f>
        <v>-1.5236770108723448E-4</v>
      </c>
      <c r="F345">
        <f t="shared" si="11"/>
        <v>-76.218266155027806</v>
      </c>
    </row>
    <row r="346" spans="1:6" x14ac:dyDescent="0.25">
      <c r="A346">
        <f>'10'!H347+'20'!H347+'30'!H347+'40'!H347+'50'!H347</f>
        <v>4.5160915460949784E-5</v>
      </c>
      <c r="B346">
        <f>'10'!I347+'20'!I347+'30'!I347+'40'!I347+'50'!I347</f>
        <v>-1.4809599772595402E-4</v>
      </c>
      <c r="C346">
        <f t="shared" si="10"/>
        <v>-76.202969479200206</v>
      </c>
      <c r="D346">
        <f>'10'!J347+'20'!J347+'30'!J347+'40'!J347+'50'!J347</f>
        <v>9.1857597204850146E-5</v>
      </c>
      <c r="E346">
        <f>'10'!K347+'20'!K347+'30'!K347+'40'!K347+'50'!K347</f>
        <v>-1.6434520978549804E-4</v>
      </c>
      <c r="F346">
        <f t="shared" si="11"/>
        <v>-74.504184791650729</v>
      </c>
    </row>
    <row r="347" spans="1:6" x14ac:dyDescent="0.25">
      <c r="A347">
        <f>'10'!H348+'20'!H348+'30'!H348+'40'!H348+'50'!H348</f>
        <v>7.5340539846901415E-5</v>
      </c>
      <c r="B347">
        <f>'10'!I348+'20'!I348+'30'!I348+'40'!I348+'50'!I348</f>
        <v>-1.2284540276876125E-4</v>
      </c>
      <c r="C347">
        <f t="shared" si="10"/>
        <v>-76.826222652494479</v>
      </c>
      <c r="D347">
        <f>'10'!J348+'20'!J348+'30'!J348+'40'!J348+'50'!J348</f>
        <v>1.329301854231397E-4</v>
      </c>
      <c r="E347">
        <f>'10'!K348+'20'!K348+'30'!K348+'40'!K348+'50'!K348</f>
        <v>-1.6543569515165975E-4</v>
      </c>
      <c r="F347">
        <f t="shared" si="11"/>
        <v>-73.464073706012584</v>
      </c>
    </row>
    <row r="348" spans="1:6" x14ac:dyDescent="0.25">
      <c r="A348">
        <f>'10'!H349+'20'!H349+'30'!H349+'40'!H349+'50'!H349</f>
        <v>1.0097477560143102E-4</v>
      </c>
      <c r="B348">
        <f>'10'!I349+'20'!I349+'30'!I349+'40'!I349+'50'!I349</f>
        <v>-1.3964010439812942E-4</v>
      </c>
      <c r="C348">
        <f t="shared" si="10"/>
        <v>-75.2731280842155</v>
      </c>
      <c r="D348">
        <f>'10'!J349+'20'!J349+'30'!J349+'40'!J349+'50'!J349</f>
        <v>1.4497147862546582E-4</v>
      </c>
      <c r="E348">
        <f>'10'!K349+'20'!K349+'30'!K349+'40'!K349+'50'!K349</f>
        <v>-1.9389090969117352E-4</v>
      </c>
      <c r="F348">
        <f t="shared" si="11"/>
        <v>-72.320252074038507</v>
      </c>
    </row>
    <row r="349" spans="1:6" x14ac:dyDescent="0.25">
      <c r="A349">
        <f>'10'!H350+'20'!H350+'30'!H350+'40'!H350+'50'!H350</f>
        <v>1.4658870724337702E-4</v>
      </c>
      <c r="B349">
        <f>'10'!I350+'20'!I350+'30'!I350+'40'!I350+'50'!I350</f>
        <v>-1.2313483785409907E-4</v>
      </c>
      <c r="C349">
        <f t="shared" si="10"/>
        <v>-74.359208381414874</v>
      </c>
      <c r="D349">
        <f>'10'!J350+'20'!J350+'30'!J350+'40'!J350+'50'!J350</f>
        <v>1.6402692858741744E-4</v>
      </c>
      <c r="E349">
        <f>'10'!K350+'20'!K350+'30'!K350+'40'!K350+'50'!K350</f>
        <v>-2.1433743701407599E-4</v>
      </c>
      <c r="F349">
        <f t="shared" si="11"/>
        <v>-71.375980452281468</v>
      </c>
    </row>
    <row r="350" spans="1:6" x14ac:dyDescent="0.25">
      <c r="A350">
        <f>'10'!H351+'20'!H351+'30'!H351+'40'!H351+'50'!H351</f>
        <v>1.6239508103158354E-4</v>
      </c>
      <c r="B350">
        <f>'10'!I351+'20'!I351+'30'!I351+'40'!I351+'50'!I351</f>
        <v>-1.49586935508551E-4</v>
      </c>
      <c r="C350">
        <f t="shared" si="10"/>
        <v>-73.12039512644786</v>
      </c>
      <c r="D350">
        <f>'10'!J351+'20'!J351+'30'!J351+'40'!J351+'50'!J351</f>
        <v>1.6772578237929823E-4</v>
      </c>
      <c r="E350">
        <f>'10'!K351+'20'!K351+'30'!K351+'40'!K351+'50'!K351</f>
        <v>-2.349360307537882E-4</v>
      </c>
      <c r="F350">
        <f t="shared" si="11"/>
        <v>-70.792148967252459</v>
      </c>
    </row>
    <row r="351" spans="1:6" x14ac:dyDescent="0.25">
      <c r="A351">
        <f>'10'!H352+'20'!H352+'30'!H352+'40'!H352+'50'!H352</f>
        <v>1.6500828004917487E-4</v>
      </c>
      <c r="B351">
        <f>'10'!I352+'20'!I352+'30'!I352+'40'!I352+'50'!I352</f>
        <v>-1.9276810862994684E-4</v>
      </c>
      <c r="C351">
        <f t="shared" si="10"/>
        <v>-71.911999467182085</v>
      </c>
      <c r="D351">
        <f>'10'!J352+'20'!J352+'30'!J352+'40'!J352+'50'!J352</f>
        <v>1.4757662663159875E-4</v>
      </c>
      <c r="E351">
        <f>'10'!K352+'20'!K352+'30'!K352+'40'!K352+'50'!K352</f>
        <v>-2.6126866278547531E-4</v>
      </c>
      <c r="F351">
        <f t="shared" si="11"/>
        <v>-70.455636701567272</v>
      </c>
    </row>
    <row r="352" spans="1:6" x14ac:dyDescent="0.25">
      <c r="A352">
        <f>'10'!H353+'20'!H353+'30'!H353+'40'!H353+'50'!H353</f>
        <v>1.4478478994604284E-4</v>
      </c>
      <c r="B352">
        <f>'10'!I353+'20'!I353+'30'!I353+'40'!I353+'50'!I353</f>
        <v>-2.4417417443744832E-4</v>
      </c>
      <c r="C352">
        <f t="shared" si="10"/>
        <v>-70.937529960122973</v>
      </c>
      <c r="D352">
        <f>'10'!J353+'20'!J353+'30'!J353+'40'!J353+'50'!J353</f>
        <v>1.3513112795095737E-4</v>
      </c>
      <c r="E352">
        <f>'10'!K353+'20'!K353+'30'!K353+'40'!K353+'50'!K353</f>
        <v>-3.1064582011964208E-4</v>
      </c>
      <c r="F352">
        <f t="shared" si="11"/>
        <v>-69.402047402084207</v>
      </c>
    </row>
    <row r="353" spans="1:6" x14ac:dyDescent="0.25">
      <c r="A353">
        <f>'10'!H354+'20'!H354+'30'!H354+'40'!H354+'50'!H354</f>
        <v>1.2866244629437958E-4</v>
      </c>
      <c r="B353">
        <f>'10'!I354+'20'!I354+'30'!I354+'40'!I354+'50'!I354</f>
        <v>-2.9113978526373169E-4</v>
      </c>
      <c r="C353">
        <f t="shared" si="10"/>
        <v>-69.943202515697834</v>
      </c>
      <c r="D353">
        <f>'10'!J354+'20'!J354+'30'!J354+'40'!J354+'50'!J354</f>
        <v>9.6810826705854181E-5</v>
      </c>
      <c r="E353">
        <f>'10'!K354+'20'!K354+'30'!K354+'40'!K354+'50'!K354</f>
        <v>-3.6280894340184216E-4</v>
      </c>
      <c r="F353">
        <f t="shared" si="11"/>
        <v>-68.507726771625656</v>
      </c>
    </row>
    <row r="354" spans="1:6" x14ac:dyDescent="0.25">
      <c r="A354">
        <f>'10'!H355+'20'!H355+'30'!H355+'40'!H355+'50'!H355</f>
        <v>9.5183525867334636E-5</v>
      </c>
      <c r="B354">
        <f>'10'!I355+'20'!I355+'30'!I355+'40'!I355+'50'!I355</f>
        <v>-3.6033005291877392E-4</v>
      </c>
      <c r="C354">
        <f t="shared" si="10"/>
        <v>-68.573051000201957</v>
      </c>
      <c r="D354">
        <f>'10'!J355+'20'!J355+'30'!J355+'40'!J355+'50'!J355</f>
        <v>6.7802276949838997E-5</v>
      </c>
      <c r="E354">
        <f>'10'!K355+'20'!K355+'30'!K355+'40'!K355+'50'!K355</f>
        <v>-4.1042194292936806E-4</v>
      </c>
      <c r="F354">
        <f t="shared" si="11"/>
        <v>-67.618451611443092</v>
      </c>
    </row>
    <row r="355" spans="1:6" x14ac:dyDescent="0.25">
      <c r="A355">
        <f>'10'!H356+'20'!H356+'30'!H356+'40'!H356+'50'!H356</f>
        <v>5.6913798405649633E-5</v>
      </c>
      <c r="B355">
        <f>'10'!I356+'20'!I356+'30'!I356+'40'!I356+'50'!I356</f>
        <v>-4.3603512361864384E-4</v>
      </c>
      <c r="C355">
        <f t="shared" si="10"/>
        <v>-67.136203144706286</v>
      </c>
      <c r="D355">
        <f>'10'!J356+'20'!J356+'30'!J356+'40'!J356+'50'!J356</f>
        <v>1.9071621150193219E-5</v>
      </c>
      <c r="E355">
        <f>'10'!K356+'20'!K356+'30'!K356+'40'!K356+'50'!K356</f>
        <v>-4.7184800543947404E-4</v>
      </c>
      <c r="F355">
        <f t="shared" si="11"/>
        <v>-66.516868270683574</v>
      </c>
    </row>
    <row r="356" spans="1:6" x14ac:dyDescent="0.25">
      <c r="A356">
        <f>'10'!H357+'20'!H357+'30'!H357+'40'!H357+'50'!H357</f>
        <v>2.531749309501358E-5</v>
      </c>
      <c r="B356">
        <f>'10'!I357+'20'!I357+'30'!I357+'40'!I357+'50'!I357</f>
        <v>-5.1719894702278286E-4</v>
      </c>
      <c r="C356">
        <f t="shared" si="10"/>
        <v>-65.716453170016436</v>
      </c>
      <c r="D356">
        <f>'10'!J357+'20'!J357+'30'!J357+'40'!J357+'50'!J357</f>
        <v>-1.1780401923051033E-5</v>
      </c>
      <c r="E356">
        <f>'10'!K357+'20'!K357+'30'!K357+'40'!K357+'50'!K357</f>
        <v>-5.6228813419715272E-4</v>
      </c>
      <c r="F356">
        <f t="shared" si="11"/>
        <v>-64.998915761933546</v>
      </c>
    </row>
    <row r="357" spans="1:6" x14ac:dyDescent="0.25">
      <c r="A357">
        <f>'10'!H358+'20'!H358+'30'!H358+'40'!H358+'50'!H358</f>
        <v>-3.2464007066030804E-6</v>
      </c>
      <c r="B357">
        <f>'10'!I358+'20'!I358+'30'!I358+'40'!I358+'50'!I358</f>
        <v>-5.9956404793188212E-4</v>
      </c>
      <c r="C357">
        <f t="shared" si="10"/>
        <v>-64.443161014566385</v>
      </c>
      <c r="D357">
        <f>'10'!J358+'20'!J358+'30'!J358+'40'!J358+'50'!J358</f>
        <v>-5.7227598249257695E-5</v>
      </c>
      <c r="E357">
        <f>'10'!K358+'20'!K358+'30'!K358+'40'!K358+'50'!K358</f>
        <v>-6.1199519276544558E-4</v>
      </c>
      <c r="F357">
        <f t="shared" si="11"/>
        <v>-64.227229717034945</v>
      </c>
    </row>
    <row r="358" spans="1:6" x14ac:dyDescent="0.25">
      <c r="A358">
        <f>'10'!H359+'20'!H359+'30'!H359+'40'!H359+'50'!H359</f>
        <v>-1.1727461060748714E-5</v>
      </c>
      <c r="B358">
        <f>'10'!I359+'20'!I359+'30'!I359+'40'!I359+'50'!I359</f>
        <v>-6.6760133075502068E-4</v>
      </c>
      <c r="C358">
        <f t="shared" si="10"/>
        <v>-63.508316168735334</v>
      </c>
      <c r="D358">
        <f>'10'!J359+'20'!J359+'30'!J359+'40'!J359+'50'!J359</f>
        <v>-8.55814084609612E-5</v>
      </c>
      <c r="E358">
        <f>'10'!K359+'20'!K359+'30'!K359+'40'!K359+'50'!K359</f>
        <v>-6.8355348727929086E-4</v>
      </c>
      <c r="F358">
        <f t="shared" si="11"/>
        <v>-63.237001333764759</v>
      </c>
    </row>
    <row r="359" spans="1:6" x14ac:dyDescent="0.25">
      <c r="A359">
        <f>'10'!H360+'20'!H360+'30'!H360+'40'!H360+'50'!H360</f>
        <v>-2.4255960085007979E-5</v>
      </c>
      <c r="B359">
        <f>'10'!I360+'20'!I360+'30'!I360+'40'!I360+'50'!I360</f>
        <v>-7.5762324085742951E-4</v>
      </c>
      <c r="C359">
        <f t="shared" si="10"/>
        <v>-62.406484922469417</v>
      </c>
      <c r="D359">
        <f>'10'!J360+'20'!J360+'30'!J360+'40'!J360+'50'!J360</f>
        <v>-1.0534087706448401E-4</v>
      </c>
      <c r="E359">
        <f>'10'!K360+'20'!K360+'30'!K360+'40'!K360+'50'!K360</f>
        <v>-7.6375086818678548E-4</v>
      </c>
      <c r="F359">
        <f t="shared" si="11"/>
        <v>-62.259123665614489</v>
      </c>
    </row>
    <row r="360" spans="1:6" x14ac:dyDescent="0.25">
      <c r="A360">
        <f>'10'!H361+'20'!H361+'30'!H361+'40'!H361+'50'!H361</f>
        <v>-2.7291078146605862E-5</v>
      </c>
      <c r="B360">
        <f>'10'!I361+'20'!I361+'30'!I361+'40'!I361+'50'!I361</f>
        <v>-8.2887952116171082E-4</v>
      </c>
      <c r="C360">
        <f t="shared" si="10"/>
        <v>-61.625466284350054</v>
      </c>
      <c r="D360">
        <f>'10'!J361+'20'!J361+'30'!J361+'40'!J361+'50'!J361</f>
        <v>-1.3224765047697838E-4</v>
      </c>
      <c r="E360">
        <f>'10'!K361+'20'!K361+'30'!K361+'40'!K361+'50'!K361</f>
        <v>-8.1701437083440726E-4</v>
      </c>
      <c r="F360">
        <f t="shared" si="11"/>
        <v>-61.64308209183703</v>
      </c>
    </row>
    <row r="361" spans="1:6" x14ac:dyDescent="0.25">
      <c r="A361">
        <f>'10'!H362+'20'!H362+'30'!H362+'40'!H362+'50'!H362</f>
        <v>-4.406925898693065E-5</v>
      </c>
      <c r="B361">
        <f>'10'!I362+'20'!I362+'30'!I362+'40'!I362+'50'!I362</f>
        <v>-8.9337148870983769E-4</v>
      </c>
      <c r="C361">
        <f t="shared" si="10"/>
        <v>-60.968803102207623</v>
      </c>
      <c r="D361">
        <f>'10'!J362+'20'!J362+'30'!J362+'40'!J362+'50'!J362</f>
        <v>-1.4530568949197513E-4</v>
      </c>
      <c r="E361">
        <f>'10'!K362+'20'!K362+'30'!K362+'40'!K362+'50'!K362</f>
        <v>-8.8234474736216951E-4</v>
      </c>
      <c r="F361">
        <f t="shared" si="11"/>
        <v>-60.971022326961844</v>
      </c>
    </row>
    <row r="362" spans="1:6" x14ac:dyDescent="0.25">
      <c r="A362">
        <f>'10'!H363+'20'!H363+'30'!H363+'40'!H363+'50'!H363</f>
        <v>-3.5469192441791515E-5</v>
      </c>
      <c r="B362">
        <f>'10'!I363+'20'!I363+'30'!I363+'40'!I363+'50'!I363</f>
        <v>-9.4556047660480013E-4</v>
      </c>
      <c r="C362">
        <f t="shared" si="10"/>
        <v>-60.480107133869922</v>
      </c>
      <c r="D362">
        <f>'10'!J363+'20'!J363+'30'!J363+'40'!J363+'50'!J363</f>
        <v>-1.5702360121035432E-4</v>
      </c>
      <c r="E362">
        <f>'10'!K363+'20'!K363+'30'!K363+'40'!K363+'50'!K363</f>
        <v>-9.3643396765862052E-4</v>
      </c>
      <c r="F362">
        <f t="shared" si="11"/>
        <v>-60.450029627505486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F A A B Q S w M E F A A C A A g A 7 n k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u e T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n k x T 3 Q 7 Y X h h A g A A C U M A A B M A H A B G b 3 J t d W x h c y 9 T Z W N 0 a W 9 u M S 5 t I K I Y A C i g F A A A A A A A A A A A A A A A A A A A A A A A A A A A A O 3 b Q Y v a Q B Q H 8 L v g d w j Z i 0 K Q Z J I M p K U n S 6 G n H v Q Y C F G n a y B O J D M p X Z b 9 7 h 2 b t U j a v N 1 e 8 j z 8 v Y g z h j f 6 Y / D / T G L U 3 l a N 9 j b 9 c / R x P p v P z L F s 1 c F 7 8 K P Q q L M t w i I K f e + T V y s 7 n 3 n u s W m 6 d q / c y N r 8 W H 1 u 9 t 1 J a b v 4 U t V q t W 6 0 d S / M w v / 2 I b 9 O m f x 8 P O S l t k X Z t u V T Y Z W x R V s 9 5 v t j e d q p t m i V 6 W r 3 t i j c u I L 5 T d 3 V o b T + M p C B 7 w e 6 q + s g E q l Y B v 0 6 H v z 1 s d S P b q 3 b p 7 O 6 L H F b 7 t w i t m 2 p z f e m P a 2 b u j v p y 6 R Z 9 I s O n p / 9 f j T y A 8 + 6 G c + q n / Y l 8 K 7 j w o 1 / 1 V Y m q 8 t x N x P x 9 Q D d X R Z 9 M 5 O M z q S j M 3 I w 8 7 K c z y r 9 z 8 8 1 g i K Y U A R Q x l F i J p Q Y K O M o C R N K A p R x l C j 0 F m K J 3 5 W 7 g 0 m Z d k s K F H q 3 x N g t 9 w d T 1 j W P i i s M l r 9 Y x O 9 v J 5 6 w Z R E 9 y 0 1 h s I y z T N a 0 D F n Q t V A s k 7 U t Q x b 0 L R T L Z I 3 L k A W d C 8 U y W U I e s i A i U y z T R b G h C 7 L Y O I z k y m I S W Y x m 4 c l i E l m M Z u H J Y h J Z 7 C 2 W C f + v B M 3 / 0 P D E Z I m Y / B Y L 4 4 4 B D U X D 0 8 F I d D A 0 C 1 M H I 9 H B U D A Z V w e T o Y O h W X g 6 m A w d D M 3 C 0 8 F k i M k 0 C 0 9 M z p D F a B a e L J Y h i 9 E s T F k s Q x a j Y C L B F c b 6 y o A h Y H j i W F 8 Z M A Q M T y D r K w O G g O G J Z H 1 l w B A w P K G s r w w Y A o Y p l r 2 W B g 1 5 h X K C K 5 T v E y Y F z P 3 B C M Y 7 Y B C Y C Z h J T / X j R r 7 3 w 0 x 6 R h k 3 8 7 0 f J m W E Q W A e D c x h Y d u K K z L / K Q 6 e U Z 5 d p f l 4 X o u D x / H 8 A l B L A Q I t A B Q A A g A I A O 5 5 M U / w o 2 + w q Q A A A P g A A A A S A A A A A A A A A A A A A A A A A A A A A A B D b 2 5 m a W c v U G F j a 2 F n Z S 5 4 b W x Q S w E C L Q A U A A I A C A D u e T F P D 8 r p q 6 Q A A A D p A A A A E w A A A A A A A A A A A A A A A A D 1 A A A A W 0 N v b n R l b n R f V H l w Z X N d L n h t b F B L A Q I t A B Q A A g A I A O 5 5 M U 9 0 O 2 F 4 Y Q I A A A l D A A A T A A A A A A A A A A A A A A A A A O Y B A A B G b 3 J t d W x h c y 9 T Z W N 0 a W 9 u M S 5 t U E s F B g A A A A A D A A M A w g A A A J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9 + A Q A A A A A A H X 4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0 O j U 1 O j Q 2 L j A 3 O D c 2 M T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g 6 N T Q u M z M 2 M j M z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1 O j I 1 O j I z L j M 5 O D c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H N l c H R f M F 8 x M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k 6 M j g u N D c y O D I 2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V Q x M z o y M D o 0 M C 4 2 M j k 2 N D c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U 6 M D c u M D g x O D g 1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3 O j Q 2 L j c 1 N T M 4 M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O T o z M C 4 0 M T I z M z E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A 6 M z g u M T Y y N z c 4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x O j U z L j E z M T Y 5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M 6 M T E u M j Q x N T M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I 6 M D Q u O T E 2 M D U 0 M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z O j Q 2 L j k 1 N z Q 3 N D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D o 0 N i 4 z O D Y 3 M z k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Y 6 N T g u M T g z O D k 0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3 O j U 3 L j I 2 M j Y w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D o 0 M C 4 0 O D E 4 N z c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k 6 M T c u M j M x O T Q 4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M D o z M S 4 z N z I 1 N z I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D o 0 N i 4 4 O T A y N T g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Y 6 M T g u N D Y 4 M z M 4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A w L j c w M z I 1 N D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z o 0 N C 4 x N T Y 3 N z M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g 6 M T c u N T Q w N D M w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T o w O C 4 1 O T g 2 N T k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M 6 M z c u M D Q 5 N T E w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0 O j E 4 L j k w N D U 3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T o w M i 4 0 N D A 1 N j M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U 6 M z g u M D E 5 M D Q 2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2 O j E 1 L j c 3 M j E 4 N T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Y 6 N T E u M j I x O T Q 5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I z O j E 0 L j M 1 M T c 2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D o 1 O S 4 3 O T I x N z g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U 6 N D k u O D M 5 M j U 5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2 O j U z L j A 0 M j U 0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z o z N y 4 2 N j k w M T M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g 6 M j A u O D U 1 M z I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k 6 N T M u N D Y 1 M j Y 5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F 9 i a W 5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E 1 O j A 3 L j g 5 N T A 5 O T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F 9 i a W 5 f Y W x s L 0 N o Y W 5 n Z W Q g V H l w Z S 5 7 Q 2 9 s d W 1 u M S w w f S Z x d W 9 0 O y w m c X V v d D t T Z W N 0 a W 9 u M S 8 x M n N l c H R f M F 9 i a W 5 f Y W x s L 0 N o Y W 5 n Z W Q g V H l w Z S 5 7 Q 2 9 s d W 1 u M i w x f S Z x d W 9 0 O y w m c X V v d D t T Z W N 0 a W 9 u M S 8 x M n N l c H R f M F 9 i a W 5 f Y W x s L 0 N o Y W 5 n Z W Q g V H l w Z S 5 7 Q 2 9 s d W 1 u M y w y f S Z x d W 9 0 O y w m c X V v d D t T Z W N 0 a W 9 u M S 8 x M n N l c H R f M F 9 i a W 5 f Y W x s L 0 N o Y W 5 n Z W Q g V H l w Z S 5 7 Q 2 9 s d W 1 u N C w z f S Z x d W 9 0 O y w m c X V v d D t T Z W N 0 a W 9 u M S 8 x M n N l c H R f M F 9 i a W 5 f Y W x s L 0 N o Y W 5 n Z W Q g V H l w Z S 5 7 Q 2 9 s d W 1 u N S w 0 f S Z x d W 9 0 O y w m c X V v d D t T Z W N 0 a W 9 u M S 8 x M n N l c H R f M F 9 i a W 5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F 9 i a W 5 f Y W x s L 0 N o Y W 5 n Z W Q g V H l w Z S 5 7 Q 2 9 s d W 1 u M S w w f S Z x d W 9 0 O y w m c X V v d D t T Z W N 0 a W 9 u M S 8 x M n N l c H R f M F 9 i a W 5 f Y W x s L 0 N o Y W 5 n Z W Q g V H l w Z S 5 7 Q 2 9 s d W 1 u M i w x f S Z x d W 9 0 O y w m c X V v d D t T Z W N 0 a W 9 u M S 8 x M n N l c H R f M F 9 i a W 5 f Y W x s L 0 N o Y W 5 n Z W Q g V H l w Z S 5 7 Q 2 9 s d W 1 u M y w y f S Z x d W 9 0 O y w m c X V v d D t T Z W N 0 a W 9 u M S 8 x M n N l c H R f M F 9 i a W 5 f Y W x s L 0 N o Y W 5 n Z W Q g V H l w Z S 5 7 Q 2 9 s d W 1 u N C w z f S Z x d W 9 0 O y w m c X V v d D t T Z W N 0 a W 9 u M S 8 x M n N l c H R f M F 9 i a W 5 f Y W x s L 0 N o Y W 5 n Z W Q g V H l w Z S 5 7 Q 2 9 s d W 1 u N S w 0 f S Z x d W 9 0 O y w m c X V v d D t T Z W N 0 a W 9 u M S 8 x M n N l c H R f M F 9 i a W 5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B f Y m l u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F 9 i a W 5 f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w s I g t G Z K t I j r r j A i h L Y w 4 A A A A A A g A A A A A A A 2 Y A A M A A A A A Q A A A A + i N E K h D t y b G x 0 y f Z x H 9 t B w A A A A A E g A A A o A A A A B A A A A B s l G p y w d A j l E 4 T n F Q S 4 i 8 R U A A A A L + / i R I N W u + / Q n Z a S Z u w x / p i T i u I I w k j t l z / t B I 3 H q w C C s v m o k g 7 f K g d U U d + N T W U 5 8 1 2 z h Q y F N z 2 x g 3 F g E H 6 B B 6 c 5 D 8 J i P d O L H d 9 Z 8 3 c g 8 7 G F A A A A A K Q b L 3 i d E V e V A h h q e o F h z T / v V 8 I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2019-10-03T10:08:16Z</dcterms:modified>
</cp:coreProperties>
</file>