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8D22FF32-0E0C-4C34-A213-B224DD91FE0E}" xr6:coauthVersionLast="44" xr6:coauthVersionMax="44" xr10:uidLastSave="{00000000-0000-0000-0000-000000000000}"/>
  <bookViews>
    <workbookView xWindow="4245" yWindow="1485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externalReferences>
    <externalReference r:id="rId8"/>
  </externalReference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I319" i="6" l="1"/>
  <c r="H319" i="6"/>
  <c r="H362" i="6"/>
  <c r="I362" i="6"/>
  <c r="I358" i="6"/>
  <c r="H358" i="6"/>
  <c r="H354" i="6"/>
  <c r="I354" i="6"/>
  <c r="H350" i="6"/>
  <c r="I350" i="6"/>
  <c r="I346" i="6"/>
  <c r="H346" i="6"/>
  <c r="I342" i="6"/>
  <c r="H342" i="6"/>
  <c r="I338" i="6"/>
  <c r="H338" i="6"/>
  <c r="I334" i="6"/>
  <c r="H334" i="6"/>
  <c r="I330" i="6"/>
  <c r="H330" i="6"/>
  <c r="I326" i="6"/>
  <c r="H326" i="6"/>
  <c r="I322" i="6"/>
  <c r="H322" i="6"/>
  <c r="I318" i="6"/>
  <c r="H318" i="6"/>
  <c r="I314" i="6"/>
  <c r="H314" i="6"/>
  <c r="I310" i="6"/>
  <c r="H310" i="6"/>
  <c r="I306" i="6"/>
  <c r="H306" i="6"/>
  <c r="I302" i="6"/>
  <c r="H302" i="6"/>
  <c r="I298" i="6"/>
  <c r="H298" i="6"/>
  <c r="I294" i="6"/>
  <c r="H294" i="6"/>
  <c r="I290" i="6"/>
  <c r="H290" i="6"/>
  <c r="I286" i="6"/>
  <c r="H286" i="6"/>
  <c r="I282" i="6"/>
  <c r="H282" i="6"/>
  <c r="H278" i="6"/>
  <c r="I278" i="6"/>
  <c r="H274" i="6"/>
  <c r="I274" i="6"/>
  <c r="H270" i="6"/>
  <c r="I270" i="6"/>
  <c r="I266" i="6"/>
  <c r="H266" i="6"/>
  <c r="H262" i="6"/>
  <c r="I262" i="6"/>
  <c r="I258" i="6"/>
  <c r="H258" i="6"/>
  <c r="H254" i="6"/>
  <c r="I254" i="6"/>
  <c r="H250" i="6"/>
  <c r="I250" i="6"/>
  <c r="H246" i="6"/>
  <c r="I246" i="6"/>
  <c r="H242" i="6"/>
  <c r="I242" i="6"/>
  <c r="H238" i="6"/>
  <c r="I238" i="6"/>
  <c r="H234" i="6"/>
  <c r="I234" i="6"/>
  <c r="H230" i="6"/>
  <c r="I230" i="6"/>
  <c r="H226" i="6"/>
  <c r="I226" i="6"/>
  <c r="H222" i="6"/>
  <c r="I222" i="6"/>
  <c r="H218" i="6"/>
  <c r="I218" i="6"/>
  <c r="H214" i="6"/>
  <c r="I214" i="6"/>
  <c r="H210" i="6"/>
  <c r="I210" i="6"/>
  <c r="H206" i="6"/>
  <c r="I206" i="6"/>
  <c r="H202" i="6"/>
  <c r="I202" i="6"/>
  <c r="H198" i="6"/>
  <c r="I198" i="6"/>
  <c r="I194" i="6"/>
  <c r="H194" i="6"/>
  <c r="H190" i="6"/>
  <c r="I190" i="6"/>
  <c r="I186" i="6"/>
  <c r="H186" i="6"/>
  <c r="H182" i="6"/>
  <c r="I182" i="6"/>
  <c r="H178" i="6"/>
  <c r="I178" i="6"/>
  <c r="I174" i="6"/>
  <c r="H174" i="6"/>
  <c r="I170" i="6"/>
  <c r="H170" i="6"/>
  <c r="I166" i="6"/>
  <c r="H166" i="6"/>
  <c r="I162" i="6"/>
  <c r="H162" i="6"/>
  <c r="I158" i="6"/>
  <c r="H158" i="6"/>
  <c r="I154" i="6"/>
  <c r="H154" i="6"/>
  <c r="I150" i="6"/>
  <c r="H150" i="6"/>
  <c r="I146" i="6"/>
  <c r="H146" i="6"/>
  <c r="I142" i="6"/>
  <c r="H142" i="6"/>
  <c r="I138" i="6"/>
  <c r="H138" i="6"/>
  <c r="I134" i="6"/>
  <c r="H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I98" i="6"/>
  <c r="H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I311" i="6"/>
  <c r="H311" i="6"/>
  <c r="J361" i="6"/>
  <c r="K361" i="6"/>
  <c r="K357" i="6"/>
  <c r="J357" i="6"/>
  <c r="K353" i="6"/>
  <c r="J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J285" i="6"/>
  <c r="K285" i="6"/>
  <c r="J281" i="6"/>
  <c r="K281" i="6"/>
  <c r="K277" i="6"/>
  <c r="J277" i="6"/>
  <c r="J273" i="6"/>
  <c r="K273" i="6"/>
  <c r="J269" i="6"/>
  <c r="K269" i="6"/>
  <c r="J265" i="6"/>
  <c r="K265" i="6"/>
  <c r="J261" i="6"/>
  <c r="K261" i="6"/>
  <c r="J257" i="6"/>
  <c r="K257" i="6"/>
  <c r="J253" i="6"/>
  <c r="K253" i="6"/>
  <c r="J249" i="6"/>
  <c r="K249" i="6"/>
  <c r="J245" i="6"/>
  <c r="K245" i="6"/>
  <c r="J241" i="6"/>
  <c r="K241" i="6"/>
  <c r="J237" i="6"/>
  <c r="K237" i="6"/>
  <c r="J233" i="6"/>
  <c r="K233" i="6"/>
  <c r="J229" i="6"/>
  <c r="K229" i="6"/>
  <c r="J225" i="6"/>
  <c r="K225" i="6"/>
  <c r="J221" i="6"/>
  <c r="K221" i="6"/>
  <c r="J217" i="6"/>
  <c r="K217" i="6"/>
  <c r="J213" i="6"/>
  <c r="K213" i="6"/>
  <c r="J209" i="6"/>
  <c r="K209" i="6"/>
  <c r="J205" i="6"/>
  <c r="K205" i="6"/>
  <c r="J201" i="6"/>
  <c r="K201" i="6"/>
  <c r="J197" i="6"/>
  <c r="K197" i="6"/>
  <c r="J193" i="6"/>
  <c r="K193" i="6"/>
  <c r="J189" i="6"/>
  <c r="K189" i="6"/>
  <c r="J185" i="6"/>
  <c r="K185" i="6"/>
  <c r="J181" i="6"/>
  <c r="K181" i="6"/>
  <c r="J177" i="6"/>
  <c r="K177" i="6"/>
  <c r="J173" i="6"/>
  <c r="K173" i="6"/>
  <c r="J169" i="6"/>
  <c r="K169" i="6"/>
  <c r="J165" i="6"/>
  <c r="K165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07" i="6"/>
  <c r="H307" i="6"/>
  <c r="I361" i="6"/>
  <c r="H361" i="6"/>
  <c r="I357" i="6"/>
  <c r="H357" i="6"/>
  <c r="I353" i="6"/>
  <c r="H353" i="6"/>
  <c r="I349" i="6"/>
  <c r="H349" i="6"/>
  <c r="I345" i="6"/>
  <c r="H345" i="6"/>
  <c r="I341" i="6"/>
  <c r="H341" i="6"/>
  <c r="I337" i="6"/>
  <c r="H337" i="6"/>
  <c r="I333" i="6"/>
  <c r="H333" i="6"/>
  <c r="I329" i="6"/>
  <c r="H329" i="6"/>
  <c r="I325" i="6"/>
  <c r="H325" i="6"/>
  <c r="I321" i="6"/>
  <c r="H321" i="6"/>
  <c r="I317" i="6"/>
  <c r="H317" i="6"/>
  <c r="I313" i="6"/>
  <c r="H313" i="6"/>
  <c r="I309" i="6"/>
  <c r="H309" i="6"/>
  <c r="I305" i="6"/>
  <c r="H305" i="6"/>
  <c r="I301" i="6"/>
  <c r="H301" i="6"/>
  <c r="I297" i="6"/>
  <c r="H297" i="6"/>
  <c r="I293" i="6"/>
  <c r="H293" i="6"/>
  <c r="I289" i="6"/>
  <c r="H289" i="6"/>
  <c r="I285" i="6"/>
  <c r="H285" i="6"/>
  <c r="I281" i="6"/>
  <c r="H281" i="6"/>
  <c r="H277" i="6"/>
  <c r="I277" i="6"/>
  <c r="I273" i="6"/>
  <c r="H273" i="6"/>
  <c r="H269" i="6"/>
  <c r="I269" i="6"/>
  <c r="H265" i="6"/>
  <c r="I265" i="6"/>
  <c r="H261" i="6"/>
  <c r="I261" i="6"/>
  <c r="H257" i="6"/>
  <c r="I257" i="6"/>
  <c r="H253" i="6"/>
  <c r="I253" i="6"/>
  <c r="I249" i="6"/>
  <c r="H249" i="6"/>
  <c r="H245" i="6"/>
  <c r="I245" i="6"/>
  <c r="H241" i="6"/>
  <c r="I241" i="6"/>
  <c r="I237" i="6"/>
  <c r="H237" i="6"/>
  <c r="H233" i="6"/>
  <c r="I233" i="6"/>
  <c r="H229" i="6"/>
  <c r="I229" i="6"/>
  <c r="H225" i="6"/>
  <c r="I225" i="6"/>
  <c r="H221" i="6"/>
  <c r="I221" i="6"/>
  <c r="H217" i="6"/>
  <c r="I217" i="6"/>
  <c r="H213" i="6"/>
  <c r="I213" i="6"/>
  <c r="H209" i="6"/>
  <c r="I209" i="6"/>
  <c r="H205" i="6"/>
  <c r="I205" i="6"/>
  <c r="H201" i="6"/>
  <c r="I201" i="6"/>
  <c r="H197" i="6"/>
  <c r="I197" i="6"/>
  <c r="H193" i="6"/>
  <c r="I193" i="6"/>
  <c r="I189" i="6"/>
  <c r="H189" i="6"/>
  <c r="H185" i="6"/>
  <c r="I185" i="6"/>
  <c r="I181" i="6"/>
  <c r="H181" i="6"/>
  <c r="H177" i="6"/>
  <c r="I177" i="6"/>
  <c r="H173" i="6"/>
  <c r="I173" i="6"/>
  <c r="H169" i="6"/>
  <c r="I169" i="6"/>
  <c r="H165" i="6"/>
  <c r="I165" i="6"/>
  <c r="H161" i="6"/>
  <c r="I161" i="6"/>
  <c r="H157" i="6"/>
  <c r="I157" i="6"/>
  <c r="H153" i="6"/>
  <c r="I153" i="6"/>
  <c r="H149" i="6"/>
  <c r="I149" i="6"/>
  <c r="H145" i="6"/>
  <c r="I145" i="6"/>
  <c r="H141" i="6"/>
  <c r="I141" i="6"/>
  <c r="H137" i="6"/>
  <c r="I137" i="6"/>
  <c r="H133" i="6"/>
  <c r="I133" i="6"/>
  <c r="I129" i="6"/>
  <c r="H129" i="6"/>
  <c r="I125" i="6"/>
  <c r="H125" i="6"/>
  <c r="H121" i="6"/>
  <c r="I121" i="6"/>
  <c r="I117" i="6"/>
  <c r="H117" i="6"/>
  <c r="I113" i="6"/>
  <c r="H113" i="6"/>
  <c r="I109" i="6"/>
  <c r="H109" i="6"/>
  <c r="H105" i="6"/>
  <c r="I105" i="6"/>
  <c r="I101" i="6"/>
  <c r="H101" i="6"/>
  <c r="H97" i="6"/>
  <c r="I97" i="6"/>
  <c r="H93" i="6"/>
  <c r="I93" i="6"/>
  <c r="H89" i="6"/>
  <c r="I89" i="6"/>
  <c r="H85" i="6"/>
  <c r="I85" i="6"/>
  <c r="H81" i="6"/>
  <c r="I81" i="6"/>
  <c r="H77" i="6"/>
  <c r="I77" i="6"/>
  <c r="H73" i="6"/>
  <c r="I73" i="6"/>
  <c r="H69" i="6"/>
  <c r="I69" i="6"/>
  <c r="H65" i="6"/>
  <c r="I65" i="6"/>
  <c r="H61" i="6"/>
  <c r="I61" i="6"/>
  <c r="H57" i="6"/>
  <c r="I57" i="6"/>
  <c r="H53" i="6"/>
  <c r="I53" i="6"/>
  <c r="H49" i="6"/>
  <c r="I49" i="6"/>
  <c r="H45" i="6"/>
  <c r="I45" i="6"/>
  <c r="H41" i="6"/>
  <c r="I41" i="6"/>
  <c r="H37" i="6"/>
  <c r="I37" i="6"/>
  <c r="H33" i="6"/>
  <c r="I33" i="6"/>
  <c r="H29" i="6"/>
  <c r="I29" i="6"/>
  <c r="H25" i="6"/>
  <c r="I25" i="6"/>
  <c r="H21" i="6"/>
  <c r="I21" i="6"/>
  <c r="H17" i="6"/>
  <c r="I17" i="6"/>
  <c r="H13" i="6"/>
  <c r="I13" i="6"/>
  <c r="H9" i="6"/>
  <c r="I9" i="6"/>
  <c r="H5" i="6"/>
  <c r="I5" i="6"/>
  <c r="I339" i="6"/>
  <c r="H339" i="6"/>
  <c r="I3" i="6"/>
  <c r="H3" i="6"/>
  <c r="J360" i="6"/>
  <c r="K360" i="6"/>
  <c r="K356" i="6"/>
  <c r="J356" i="6"/>
  <c r="J352" i="6"/>
  <c r="K352" i="6"/>
  <c r="J348" i="6"/>
  <c r="K348" i="6"/>
  <c r="J344" i="6"/>
  <c r="K344" i="6"/>
  <c r="J340" i="6"/>
  <c r="K340" i="6"/>
  <c r="K336" i="6"/>
  <c r="J336" i="6"/>
  <c r="J332" i="6"/>
  <c r="K332" i="6"/>
  <c r="J328" i="6"/>
  <c r="K328" i="6"/>
  <c r="J324" i="6"/>
  <c r="K324" i="6"/>
  <c r="J320" i="6"/>
  <c r="K320" i="6"/>
  <c r="J316" i="6"/>
  <c r="K316" i="6"/>
  <c r="K312" i="6"/>
  <c r="J312" i="6"/>
  <c r="J308" i="6"/>
  <c r="K308" i="6"/>
  <c r="J304" i="6"/>
  <c r="K304" i="6"/>
  <c r="J300" i="6"/>
  <c r="K300" i="6"/>
  <c r="K296" i="6"/>
  <c r="J296" i="6"/>
  <c r="J292" i="6"/>
  <c r="K292" i="6"/>
  <c r="J288" i="6"/>
  <c r="K288" i="6"/>
  <c r="J284" i="6"/>
  <c r="K284" i="6"/>
  <c r="J280" i="6"/>
  <c r="K280" i="6"/>
  <c r="K276" i="6"/>
  <c r="J276" i="6"/>
  <c r="K272" i="6"/>
  <c r="J272" i="6"/>
  <c r="K268" i="6"/>
  <c r="J268" i="6"/>
  <c r="K264" i="6"/>
  <c r="J264" i="6"/>
  <c r="K260" i="6"/>
  <c r="J260" i="6"/>
  <c r="K256" i="6"/>
  <c r="J256" i="6"/>
  <c r="K252" i="6"/>
  <c r="J252" i="6"/>
  <c r="K248" i="6"/>
  <c r="J248" i="6"/>
  <c r="K244" i="6"/>
  <c r="J244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52" i="6"/>
  <c r="J152" i="6"/>
  <c r="K148" i="6"/>
  <c r="J148" i="6"/>
  <c r="K144" i="6"/>
  <c r="J144" i="6"/>
  <c r="K140" i="6"/>
  <c r="J140" i="6"/>
  <c r="K136" i="6"/>
  <c r="J136" i="6"/>
  <c r="K132" i="6"/>
  <c r="J132" i="6"/>
  <c r="J128" i="6"/>
  <c r="K128" i="6"/>
  <c r="J124" i="6"/>
  <c r="K124" i="6"/>
  <c r="J120" i="6"/>
  <c r="K120" i="6"/>
  <c r="J116" i="6"/>
  <c r="K116" i="6"/>
  <c r="J112" i="6"/>
  <c r="K112" i="6"/>
  <c r="J108" i="6"/>
  <c r="K108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K3" i="6"/>
  <c r="J3" i="6"/>
  <c r="H360" i="6"/>
  <c r="I360" i="6"/>
  <c r="H356" i="6"/>
  <c r="I356" i="6"/>
  <c r="H352" i="6"/>
  <c r="I352" i="6"/>
  <c r="I348" i="6"/>
  <c r="H348" i="6"/>
  <c r="I344" i="6"/>
  <c r="H344" i="6"/>
  <c r="I340" i="6"/>
  <c r="H340" i="6"/>
  <c r="I336" i="6"/>
  <c r="H336" i="6"/>
  <c r="I332" i="6"/>
  <c r="H332" i="6"/>
  <c r="I328" i="6"/>
  <c r="H328" i="6"/>
  <c r="I324" i="6"/>
  <c r="H324" i="6"/>
  <c r="I320" i="6"/>
  <c r="H320" i="6"/>
  <c r="I316" i="6"/>
  <c r="H316" i="6"/>
  <c r="I312" i="6"/>
  <c r="H312" i="6"/>
  <c r="I308" i="6"/>
  <c r="H308" i="6"/>
  <c r="I304" i="6"/>
  <c r="H304" i="6"/>
  <c r="I300" i="6"/>
  <c r="H300" i="6"/>
  <c r="I296" i="6"/>
  <c r="H296" i="6"/>
  <c r="I292" i="6"/>
  <c r="H292" i="6"/>
  <c r="I288" i="6"/>
  <c r="H288" i="6"/>
  <c r="I284" i="6"/>
  <c r="H284" i="6"/>
  <c r="I280" i="6"/>
  <c r="H280" i="6"/>
  <c r="I272" i="6"/>
  <c r="H272" i="6"/>
  <c r="H268" i="6"/>
  <c r="I268" i="6"/>
  <c r="I264" i="6"/>
  <c r="H264" i="6"/>
  <c r="H260" i="6"/>
  <c r="I260" i="6"/>
  <c r="I256" i="6"/>
  <c r="H256" i="6"/>
  <c r="H252" i="6"/>
  <c r="I252" i="6"/>
  <c r="I248" i="6"/>
  <c r="H248" i="6"/>
  <c r="I244" i="6"/>
  <c r="H244" i="6"/>
  <c r="I240" i="6"/>
  <c r="H240" i="6"/>
  <c r="I236" i="6"/>
  <c r="H236" i="6"/>
  <c r="H232" i="6"/>
  <c r="I232" i="6"/>
  <c r="I228" i="6"/>
  <c r="H228" i="6"/>
  <c r="H224" i="6"/>
  <c r="I224" i="6"/>
  <c r="I220" i="6"/>
  <c r="H220" i="6"/>
  <c r="H216" i="6"/>
  <c r="I216" i="6"/>
  <c r="I212" i="6"/>
  <c r="H212" i="6"/>
  <c r="H208" i="6"/>
  <c r="I208" i="6"/>
  <c r="I204" i="6"/>
  <c r="H204" i="6"/>
  <c r="H200" i="6"/>
  <c r="I200" i="6"/>
  <c r="I196" i="6"/>
  <c r="H196" i="6"/>
  <c r="H192" i="6"/>
  <c r="I192" i="6"/>
  <c r="I188" i="6"/>
  <c r="H188" i="6"/>
  <c r="H184" i="6"/>
  <c r="I184" i="6"/>
  <c r="I180" i="6"/>
  <c r="H180" i="6"/>
  <c r="I176" i="6"/>
  <c r="H176" i="6"/>
  <c r="I172" i="6"/>
  <c r="H172" i="6"/>
  <c r="H168" i="6"/>
  <c r="I168" i="6"/>
  <c r="I164" i="6"/>
  <c r="H164" i="6"/>
  <c r="H160" i="6"/>
  <c r="I160" i="6"/>
  <c r="I156" i="6"/>
  <c r="H156" i="6"/>
  <c r="H152" i="6"/>
  <c r="I152" i="6"/>
  <c r="I148" i="6"/>
  <c r="H148" i="6"/>
  <c r="H144" i="6"/>
  <c r="I144" i="6"/>
  <c r="I140" i="6"/>
  <c r="H140" i="6"/>
  <c r="H136" i="6"/>
  <c r="I136" i="6"/>
  <c r="I132" i="6"/>
  <c r="H132" i="6"/>
  <c r="I128" i="6"/>
  <c r="H128" i="6"/>
  <c r="H124" i="6"/>
  <c r="I124" i="6"/>
  <c r="I120" i="6"/>
  <c r="H120" i="6"/>
  <c r="I116" i="6"/>
  <c r="H116" i="6"/>
  <c r="I112" i="6"/>
  <c r="H112" i="6"/>
  <c r="H108" i="6"/>
  <c r="I108" i="6"/>
  <c r="I104" i="6"/>
  <c r="H104" i="6"/>
  <c r="H100" i="6"/>
  <c r="I100" i="6"/>
  <c r="I96" i="6"/>
  <c r="H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H276" i="6"/>
  <c r="I276" i="6"/>
  <c r="J363" i="6"/>
  <c r="K363" i="6"/>
  <c r="J359" i="6"/>
  <c r="K359" i="6"/>
  <c r="K355" i="6"/>
  <c r="J355" i="6"/>
  <c r="J351" i="6"/>
  <c r="K351" i="6"/>
  <c r="J347" i="6"/>
  <c r="K347" i="6"/>
  <c r="J343" i="6"/>
  <c r="K343" i="6"/>
  <c r="J339" i="6"/>
  <c r="K339" i="6"/>
  <c r="J335" i="6"/>
  <c r="K335" i="6"/>
  <c r="J331" i="6"/>
  <c r="K331" i="6"/>
  <c r="J327" i="6"/>
  <c r="K327" i="6"/>
  <c r="J323" i="6"/>
  <c r="K323" i="6"/>
  <c r="J319" i="6"/>
  <c r="K319" i="6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J287" i="6"/>
  <c r="K287" i="6"/>
  <c r="J283" i="6"/>
  <c r="K283" i="6"/>
  <c r="J279" i="6"/>
  <c r="K279" i="6"/>
  <c r="K275" i="6"/>
  <c r="J275" i="6"/>
  <c r="J271" i="6"/>
  <c r="K271" i="6"/>
  <c r="K267" i="6"/>
  <c r="J267" i="6"/>
  <c r="J263" i="6"/>
  <c r="K263" i="6"/>
  <c r="K259" i="6"/>
  <c r="J259" i="6"/>
  <c r="K255" i="6"/>
  <c r="J255" i="6"/>
  <c r="K251" i="6"/>
  <c r="J251" i="6"/>
  <c r="J247" i="6"/>
  <c r="K247" i="6"/>
  <c r="J243" i="6"/>
  <c r="K243" i="6"/>
  <c r="J239" i="6"/>
  <c r="K239" i="6"/>
  <c r="J235" i="6"/>
  <c r="K235" i="6"/>
  <c r="J231" i="6"/>
  <c r="K231" i="6"/>
  <c r="J227" i="6"/>
  <c r="K227" i="6"/>
  <c r="J223" i="6"/>
  <c r="K223" i="6"/>
  <c r="J219" i="6"/>
  <c r="K219" i="6"/>
  <c r="J215" i="6"/>
  <c r="K215" i="6"/>
  <c r="J211" i="6"/>
  <c r="K211" i="6"/>
  <c r="J207" i="6"/>
  <c r="K207" i="6"/>
  <c r="J203" i="6"/>
  <c r="K203" i="6"/>
  <c r="J199" i="6"/>
  <c r="K199" i="6"/>
  <c r="J195" i="6"/>
  <c r="K195" i="6"/>
  <c r="J191" i="6"/>
  <c r="K191" i="6"/>
  <c r="J187" i="6"/>
  <c r="K187" i="6"/>
  <c r="J183" i="6"/>
  <c r="K183" i="6"/>
  <c r="J179" i="6"/>
  <c r="K179" i="6"/>
  <c r="J175" i="6"/>
  <c r="K175" i="6"/>
  <c r="J171" i="6"/>
  <c r="K171" i="6"/>
  <c r="J167" i="6"/>
  <c r="K167" i="6"/>
  <c r="J163" i="6"/>
  <c r="K163" i="6"/>
  <c r="J159" i="6"/>
  <c r="K159" i="6"/>
  <c r="J155" i="6"/>
  <c r="K155" i="6"/>
  <c r="J151" i="6"/>
  <c r="K151" i="6"/>
  <c r="J147" i="6"/>
  <c r="K147" i="6"/>
  <c r="J143" i="6"/>
  <c r="K143" i="6"/>
  <c r="J139" i="6"/>
  <c r="K139" i="6"/>
  <c r="J135" i="6"/>
  <c r="K135" i="6"/>
  <c r="J131" i="6"/>
  <c r="K131" i="6"/>
  <c r="J127" i="6"/>
  <c r="K127" i="6"/>
  <c r="J123" i="6"/>
  <c r="K123" i="6"/>
  <c r="J119" i="6"/>
  <c r="K119" i="6"/>
  <c r="J115" i="6"/>
  <c r="K115" i="6"/>
  <c r="J111" i="6"/>
  <c r="K111" i="6"/>
  <c r="J107" i="6"/>
  <c r="K107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I363" i="6"/>
  <c r="H363" i="6"/>
  <c r="I359" i="6"/>
  <c r="H359" i="6"/>
  <c r="I355" i="6"/>
  <c r="H355" i="6"/>
  <c r="I351" i="6"/>
  <c r="H351" i="6"/>
  <c r="I347" i="6"/>
  <c r="H347" i="6"/>
  <c r="I343" i="6"/>
  <c r="H343" i="6"/>
  <c r="I335" i="6"/>
  <c r="H335" i="6"/>
  <c r="I327" i="6"/>
  <c r="H327" i="6"/>
  <c r="I323" i="6"/>
  <c r="H323" i="6"/>
  <c r="I315" i="6"/>
  <c r="H315" i="6"/>
  <c r="I303" i="6"/>
  <c r="H303" i="6"/>
  <c r="I299" i="6"/>
  <c r="H299" i="6"/>
  <c r="I295" i="6"/>
  <c r="H295" i="6"/>
  <c r="I291" i="6"/>
  <c r="H291" i="6"/>
  <c r="I287" i="6"/>
  <c r="H287" i="6"/>
  <c r="I283" i="6"/>
  <c r="H283" i="6"/>
  <c r="I279" i="6"/>
  <c r="H279" i="6"/>
  <c r="H275" i="6"/>
  <c r="I275" i="6"/>
  <c r="I271" i="6"/>
  <c r="H271" i="6"/>
  <c r="H267" i="6"/>
  <c r="I267" i="6"/>
  <c r="I263" i="6"/>
  <c r="H263" i="6"/>
  <c r="H259" i="6"/>
  <c r="I259" i="6"/>
  <c r="I255" i="6"/>
  <c r="H255" i="6"/>
  <c r="I251" i="6"/>
  <c r="H251" i="6"/>
  <c r="I247" i="6"/>
  <c r="H247" i="6"/>
  <c r="H243" i="6"/>
  <c r="I243" i="6"/>
  <c r="I239" i="6"/>
  <c r="H239" i="6"/>
  <c r="H235" i="6"/>
  <c r="I235" i="6"/>
  <c r="I231" i="6"/>
  <c r="H231" i="6"/>
  <c r="I227" i="6"/>
  <c r="H227" i="6"/>
  <c r="I223" i="6"/>
  <c r="H223" i="6"/>
  <c r="H219" i="6"/>
  <c r="I219" i="6"/>
  <c r="I215" i="6"/>
  <c r="H215" i="6"/>
  <c r="H211" i="6"/>
  <c r="I211" i="6"/>
  <c r="I207" i="6"/>
  <c r="H207" i="6"/>
  <c r="H203" i="6"/>
  <c r="I203" i="6"/>
  <c r="I199" i="6"/>
  <c r="H199" i="6"/>
  <c r="H195" i="6"/>
  <c r="I195" i="6"/>
  <c r="I191" i="6"/>
  <c r="H191" i="6"/>
  <c r="H187" i="6"/>
  <c r="I187" i="6"/>
  <c r="I183" i="6"/>
  <c r="H183" i="6"/>
  <c r="H179" i="6"/>
  <c r="I179" i="6"/>
  <c r="I175" i="6"/>
  <c r="H175" i="6"/>
  <c r="H171" i="6"/>
  <c r="I171" i="6"/>
  <c r="H167" i="6"/>
  <c r="I167" i="6"/>
  <c r="H163" i="6"/>
  <c r="I163" i="6"/>
  <c r="H159" i="6"/>
  <c r="I159" i="6"/>
  <c r="H155" i="6"/>
  <c r="I155" i="6"/>
  <c r="H151" i="6"/>
  <c r="I151" i="6"/>
  <c r="H147" i="6"/>
  <c r="I147" i="6"/>
  <c r="H143" i="6"/>
  <c r="I143" i="6"/>
  <c r="H139" i="6"/>
  <c r="I139" i="6"/>
  <c r="H135" i="6"/>
  <c r="I135" i="6"/>
  <c r="H131" i="6"/>
  <c r="I131" i="6"/>
  <c r="H127" i="6"/>
  <c r="I127" i="6"/>
  <c r="H123" i="6"/>
  <c r="I123" i="6"/>
  <c r="H119" i="6"/>
  <c r="I119" i="6"/>
  <c r="H115" i="6"/>
  <c r="I115" i="6"/>
  <c r="H111" i="6"/>
  <c r="I111" i="6"/>
  <c r="H107" i="6"/>
  <c r="I107" i="6"/>
  <c r="H103" i="6"/>
  <c r="I103" i="6"/>
  <c r="H99" i="6"/>
  <c r="I99" i="6"/>
  <c r="H95" i="6"/>
  <c r="I95" i="6"/>
  <c r="H91" i="6"/>
  <c r="I91" i="6"/>
  <c r="H87" i="6"/>
  <c r="I87" i="6"/>
  <c r="H83" i="6"/>
  <c r="I83" i="6"/>
  <c r="H79" i="6"/>
  <c r="I79" i="6"/>
  <c r="H75" i="6"/>
  <c r="I75" i="6"/>
  <c r="H71" i="6"/>
  <c r="I71" i="6"/>
  <c r="H67" i="6"/>
  <c r="I67" i="6"/>
  <c r="H63" i="6"/>
  <c r="I63" i="6"/>
  <c r="H59" i="6"/>
  <c r="I59" i="6"/>
  <c r="H55" i="6"/>
  <c r="I55" i="6"/>
  <c r="H51" i="6"/>
  <c r="I51" i="6"/>
  <c r="H47" i="6"/>
  <c r="I47" i="6"/>
  <c r="H43" i="6"/>
  <c r="I43" i="6"/>
  <c r="H39" i="6"/>
  <c r="I39" i="6"/>
  <c r="H35" i="6"/>
  <c r="I35" i="6"/>
  <c r="H31" i="6"/>
  <c r="I31" i="6"/>
  <c r="H27" i="6"/>
  <c r="I27" i="6"/>
  <c r="H23" i="6"/>
  <c r="I23" i="6"/>
  <c r="H19" i="6"/>
  <c r="I19" i="6"/>
  <c r="H15" i="6"/>
  <c r="I15" i="6"/>
  <c r="H11" i="6"/>
  <c r="I11" i="6"/>
  <c r="H7" i="6"/>
  <c r="I7" i="6"/>
  <c r="I331" i="6"/>
  <c r="H331" i="6"/>
  <c r="K362" i="6"/>
  <c r="J362" i="6"/>
  <c r="J358" i="6"/>
  <c r="K358" i="6"/>
  <c r="J354" i="6"/>
  <c r="K354" i="6"/>
  <c r="J350" i="6"/>
  <c r="K350" i="6"/>
  <c r="J346" i="6"/>
  <c r="K346" i="6"/>
  <c r="J342" i="6"/>
  <c r="K342" i="6"/>
  <c r="K338" i="6"/>
  <c r="J338" i="6"/>
  <c r="K334" i="6"/>
  <c r="J334" i="6"/>
  <c r="J330" i="6"/>
  <c r="K330" i="6"/>
  <c r="J326" i="6"/>
  <c r="K326" i="6"/>
  <c r="K322" i="6"/>
  <c r="J322" i="6"/>
  <c r="J318" i="6"/>
  <c r="K318" i="6"/>
  <c r="J314" i="6"/>
  <c r="K314" i="6"/>
  <c r="K310" i="6"/>
  <c r="J310" i="6"/>
  <c r="K306" i="6"/>
  <c r="J306" i="6"/>
  <c r="K302" i="6"/>
  <c r="J302" i="6"/>
  <c r="J298" i="6"/>
  <c r="K298" i="6"/>
  <c r="J294" i="6"/>
  <c r="K294" i="6"/>
  <c r="J290" i="6"/>
  <c r="K290" i="6"/>
  <c r="K286" i="6"/>
  <c r="J286" i="6"/>
  <c r="J282" i="6"/>
  <c r="K282" i="6"/>
  <c r="K278" i="6"/>
  <c r="J278" i="6"/>
  <c r="K274" i="6"/>
  <c r="J274" i="6"/>
  <c r="K270" i="6"/>
  <c r="J270" i="6"/>
  <c r="K266" i="6"/>
  <c r="J266" i="6"/>
  <c r="K262" i="6"/>
  <c r="J262" i="6"/>
  <c r="K258" i="6"/>
  <c r="J258" i="6"/>
  <c r="K254" i="6"/>
  <c r="J254" i="6"/>
  <c r="K250" i="6"/>
  <c r="J250" i="6"/>
  <c r="K246" i="6"/>
  <c r="J246" i="6"/>
  <c r="K242" i="6"/>
  <c r="J242" i="6"/>
  <c r="K238" i="6"/>
  <c r="J238" i="6"/>
  <c r="K234" i="6"/>
  <c r="J234" i="6"/>
  <c r="K230" i="6"/>
  <c r="J230" i="6"/>
  <c r="K226" i="6"/>
  <c r="J226" i="6"/>
  <c r="K222" i="6"/>
  <c r="J222" i="6"/>
  <c r="K218" i="6"/>
  <c r="J218" i="6"/>
  <c r="K214" i="6"/>
  <c r="J214" i="6"/>
  <c r="K210" i="6"/>
  <c r="J210" i="6"/>
  <c r="K206" i="6"/>
  <c r="J206" i="6"/>
  <c r="K202" i="6"/>
  <c r="J202" i="6"/>
  <c r="K198" i="6"/>
  <c r="J198" i="6"/>
  <c r="K194" i="6"/>
  <c r="J194" i="6"/>
  <c r="K190" i="6"/>
  <c r="J190" i="6"/>
  <c r="K186" i="6"/>
  <c r="J186" i="6"/>
  <c r="K182" i="6"/>
  <c r="J182" i="6"/>
  <c r="K178" i="6"/>
  <c r="J178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J130" i="6"/>
  <c r="K130" i="6"/>
  <c r="J126" i="6"/>
  <c r="K126" i="6"/>
  <c r="J122" i="6"/>
  <c r="K122" i="6"/>
  <c r="J118" i="6"/>
  <c r="K118" i="6"/>
  <c r="J114" i="6"/>
  <c r="K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H361" i="5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J231" i="4"/>
  <c r="K231" i="4"/>
  <c r="J227" i="4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H317" i="4"/>
  <c r="I317" i="4"/>
  <c r="H313" i="4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J308" i="4"/>
  <c r="K308" i="4"/>
  <c r="J304" i="4"/>
  <c r="K304" i="4"/>
  <c r="J300" i="4"/>
  <c r="K300" i="4"/>
  <c r="J296" i="4"/>
  <c r="K296" i="4"/>
  <c r="J292" i="4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K172" i="3"/>
  <c r="J172" i="3"/>
  <c r="K168" i="3"/>
  <c r="J168" i="3"/>
  <c r="K164" i="3"/>
  <c r="J164" i="3"/>
  <c r="K160" i="3"/>
  <c r="J160" i="3"/>
  <c r="K156" i="3"/>
  <c r="J156" i="3"/>
  <c r="K152" i="3"/>
  <c r="J152" i="3"/>
  <c r="K148" i="3"/>
  <c r="J148" i="3"/>
  <c r="K144" i="3"/>
  <c r="J144" i="3"/>
  <c r="K140" i="3"/>
  <c r="J140" i="3"/>
  <c r="K136" i="3"/>
  <c r="J136" i="3"/>
  <c r="K132" i="3"/>
  <c r="J132" i="3"/>
  <c r="K128" i="3"/>
  <c r="J128" i="3"/>
  <c r="K124" i="3"/>
  <c r="J124" i="3"/>
  <c r="K120" i="3"/>
  <c r="J120" i="3"/>
  <c r="K116" i="3"/>
  <c r="J116" i="3"/>
  <c r="K112" i="3"/>
  <c r="J112" i="3"/>
  <c r="K108" i="3"/>
  <c r="J108" i="3"/>
  <c r="K104" i="3"/>
  <c r="J104" i="3"/>
  <c r="K100" i="3"/>
  <c r="J100" i="3"/>
  <c r="K96" i="3"/>
  <c r="J96" i="3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K3" i="2"/>
  <c r="J3" i="2"/>
  <c r="J292" i="2"/>
  <c r="K292" i="2"/>
  <c r="J260" i="2"/>
  <c r="K260" i="2"/>
  <c r="K339" i="2"/>
  <c r="J339" i="2"/>
  <c r="J259" i="2"/>
  <c r="K259" i="2"/>
  <c r="J195" i="2"/>
  <c r="K195" i="2"/>
  <c r="J59" i="2"/>
  <c r="K59" i="2"/>
  <c r="J360" i="2"/>
  <c r="K360" i="2"/>
  <c r="J344" i="2"/>
  <c r="K344" i="2"/>
  <c r="J336" i="2"/>
  <c r="K336" i="2"/>
  <c r="J328" i="2"/>
  <c r="K328" i="2"/>
  <c r="J320" i="2"/>
  <c r="K320" i="2"/>
  <c r="J312" i="2"/>
  <c r="K312" i="2"/>
  <c r="J304" i="2"/>
  <c r="K304" i="2"/>
  <c r="J296" i="2"/>
  <c r="K296" i="2"/>
  <c r="J288" i="2"/>
  <c r="K288" i="2"/>
  <c r="J280" i="2"/>
  <c r="K280" i="2"/>
  <c r="J272" i="2"/>
  <c r="K272" i="2"/>
  <c r="J264" i="2"/>
  <c r="K264" i="2"/>
  <c r="J256" i="2"/>
  <c r="K256" i="2"/>
  <c r="J248" i="2"/>
  <c r="K248" i="2"/>
  <c r="J240" i="2"/>
  <c r="K240" i="2"/>
  <c r="J232" i="2"/>
  <c r="K232" i="2"/>
  <c r="J224" i="2"/>
  <c r="K224" i="2"/>
  <c r="J216" i="2"/>
  <c r="K216" i="2"/>
  <c r="J208" i="2"/>
  <c r="K208" i="2"/>
  <c r="J200" i="2"/>
  <c r="K200" i="2"/>
  <c r="J192" i="2"/>
  <c r="K192" i="2"/>
  <c r="J184" i="2"/>
  <c r="K184" i="2"/>
  <c r="J176" i="2"/>
  <c r="K176" i="2"/>
  <c r="J168" i="2"/>
  <c r="K168" i="2"/>
  <c r="J160" i="2"/>
  <c r="K160" i="2"/>
  <c r="J152" i="2"/>
  <c r="K152" i="2"/>
  <c r="J144" i="2"/>
  <c r="K144" i="2"/>
  <c r="J136" i="2"/>
  <c r="K136" i="2"/>
  <c r="J128" i="2"/>
  <c r="K128" i="2"/>
  <c r="J120" i="2"/>
  <c r="K120" i="2"/>
  <c r="J112" i="2"/>
  <c r="K112" i="2"/>
  <c r="J104" i="2"/>
  <c r="K104" i="2"/>
  <c r="J96" i="2"/>
  <c r="K96" i="2"/>
  <c r="J88" i="2"/>
  <c r="K88" i="2"/>
  <c r="J80" i="2"/>
  <c r="K80" i="2"/>
  <c r="J72" i="2"/>
  <c r="K72" i="2"/>
  <c r="J64" i="2"/>
  <c r="K64" i="2"/>
  <c r="J56" i="2"/>
  <c r="K56" i="2"/>
  <c r="J48" i="2"/>
  <c r="K48" i="2"/>
  <c r="J40" i="2"/>
  <c r="K40" i="2"/>
  <c r="J32" i="2"/>
  <c r="K32" i="2"/>
  <c r="J24" i="2"/>
  <c r="K24" i="2"/>
  <c r="J16" i="2"/>
  <c r="K16" i="2"/>
  <c r="J8" i="2"/>
  <c r="K8" i="2"/>
  <c r="H362" i="2"/>
  <c r="I362" i="2"/>
  <c r="H354" i="2"/>
  <c r="I354" i="2"/>
  <c r="I346" i="2"/>
  <c r="H346" i="2"/>
  <c r="H338" i="2"/>
  <c r="I338" i="2"/>
  <c r="H330" i="2"/>
  <c r="I330" i="2"/>
  <c r="H322" i="2"/>
  <c r="I322" i="2"/>
  <c r="H314" i="2"/>
  <c r="I314" i="2"/>
  <c r="H306" i="2"/>
  <c r="I306" i="2"/>
  <c r="H298" i="2"/>
  <c r="I298" i="2"/>
  <c r="H290" i="2"/>
  <c r="I290" i="2"/>
  <c r="H282" i="2"/>
  <c r="I282" i="2"/>
  <c r="H274" i="2"/>
  <c r="I274" i="2"/>
  <c r="H266" i="2"/>
  <c r="I266" i="2"/>
  <c r="H258" i="2"/>
  <c r="I258" i="2"/>
  <c r="H250" i="2"/>
  <c r="I250" i="2"/>
  <c r="H242" i="2"/>
  <c r="I242" i="2"/>
  <c r="H234" i="2"/>
  <c r="I234" i="2"/>
  <c r="H226" i="2"/>
  <c r="I226" i="2"/>
  <c r="H218" i="2"/>
  <c r="I218" i="2"/>
  <c r="H210" i="2"/>
  <c r="I210" i="2"/>
  <c r="H202" i="2"/>
  <c r="I202" i="2"/>
  <c r="H194" i="2"/>
  <c r="I194" i="2"/>
  <c r="H186" i="2"/>
  <c r="I186" i="2"/>
  <c r="H178" i="2"/>
  <c r="I178" i="2"/>
  <c r="H170" i="2"/>
  <c r="I170" i="2"/>
  <c r="H162" i="2"/>
  <c r="I162" i="2"/>
  <c r="H154" i="2"/>
  <c r="I154" i="2"/>
  <c r="H146" i="2"/>
  <c r="I146" i="2"/>
  <c r="H138" i="2"/>
  <c r="I138" i="2"/>
  <c r="H130" i="2"/>
  <c r="I130" i="2"/>
  <c r="H122" i="2"/>
  <c r="I122" i="2"/>
  <c r="H114" i="2"/>
  <c r="I114" i="2"/>
  <c r="H106" i="2"/>
  <c r="I106" i="2"/>
  <c r="H98" i="2"/>
  <c r="I98" i="2"/>
  <c r="H90" i="2"/>
  <c r="I90" i="2"/>
  <c r="H82" i="2"/>
  <c r="I82" i="2"/>
  <c r="H74" i="2"/>
  <c r="I74" i="2"/>
  <c r="H66" i="2"/>
  <c r="I66" i="2"/>
  <c r="H58" i="2"/>
  <c r="I58" i="2"/>
  <c r="H50" i="2"/>
  <c r="I50" i="2"/>
  <c r="H42" i="2"/>
  <c r="I42" i="2"/>
  <c r="H34" i="2"/>
  <c r="I34" i="2"/>
  <c r="H26" i="2"/>
  <c r="I26" i="2"/>
  <c r="H18" i="2"/>
  <c r="I18" i="2"/>
  <c r="H10" i="2"/>
  <c r="I10" i="2"/>
  <c r="J340" i="2"/>
  <c r="K340" i="2"/>
  <c r="J252" i="2"/>
  <c r="K252" i="2"/>
  <c r="K323" i="2"/>
  <c r="J323" i="2"/>
  <c r="J275" i="2"/>
  <c r="K275" i="2"/>
  <c r="J211" i="2"/>
  <c r="K211" i="2"/>
  <c r="J67" i="2"/>
  <c r="K67" i="2"/>
  <c r="K361" i="2"/>
  <c r="J361" i="2"/>
  <c r="J359" i="2"/>
  <c r="K359" i="2"/>
  <c r="K343" i="2"/>
  <c r="J343" i="2"/>
  <c r="K335" i="2"/>
  <c r="J335" i="2"/>
  <c r="K327" i="2"/>
  <c r="J327" i="2"/>
  <c r="K319" i="2"/>
  <c r="J319" i="2"/>
  <c r="J311" i="2"/>
  <c r="K311" i="2"/>
  <c r="J303" i="2"/>
  <c r="K303" i="2"/>
  <c r="J295" i="2"/>
  <c r="K295" i="2"/>
  <c r="J287" i="2"/>
  <c r="K287" i="2"/>
  <c r="J279" i="2"/>
  <c r="K279" i="2"/>
  <c r="J271" i="2"/>
  <c r="K271" i="2"/>
  <c r="J263" i="2"/>
  <c r="K263" i="2"/>
  <c r="J255" i="2"/>
  <c r="K255" i="2"/>
  <c r="J247" i="2"/>
  <c r="K247" i="2"/>
  <c r="J239" i="2"/>
  <c r="K239" i="2"/>
  <c r="J231" i="2"/>
  <c r="K231" i="2"/>
  <c r="J223" i="2"/>
  <c r="K223" i="2"/>
  <c r="J215" i="2"/>
  <c r="K215" i="2"/>
  <c r="J207" i="2"/>
  <c r="K207" i="2"/>
  <c r="J199" i="2"/>
  <c r="K199" i="2"/>
  <c r="J191" i="2"/>
  <c r="K191" i="2"/>
  <c r="J183" i="2"/>
  <c r="K183" i="2"/>
  <c r="J175" i="2"/>
  <c r="K175" i="2"/>
  <c r="J167" i="2"/>
  <c r="K167" i="2"/>
  <c r="J159" i="2"/>
  <c r="K159" i="2"/>
  <c r="J151" i="2"/>
  <c r="K151" i="2"/>
  <c r="J143" i="2"/>
  <c r="K143" i="2"/>
  <c r="J135" i="2"/>
  <c r="K135" i="2"/>
  <c r="J127" i="2"/>
  <c r="K127" i="2"/>
  <c r="J119" i="2"/>
  <c r="K119" i="2"/>
  <c r="J111" i="2"/>
  <c r="K111" i="2"/>
  <c r="J103" i="2"/>
  <c r="K103" i="2"/>
  <c r="J95" i="2"/>
  <c r="K95" i="2"/>
  <c r="J87" i="2"/>
  <c r="K87" i="2"/>
  <c r="J79" i="2"/>
  <c r="K79" i="2"/>
  <c r="J71" i="2"/>
  <c r="K71" i="2"/>
  <c r="J63" i="2"/>
  <c r="K63" i="2"/>
  <c r="J55" i="2"/>
  <c r="K55" i="2"/>
  <c r="J47" i="2"/>
  <c r="K47" i="2"/>
  <c r="J39" i="2"/>
  <c r="K39" i="2"/>
  <c r="J31" i="2"/>
  <c r="K31" i="2"/>
  <c r="J23" i="2"/>
  <c r="K23" i="2"/>
  <c r="J15" i="2"/>
  <c r="K15" i="2"/>
  <c r="J7" i="2"/>
  <c r="K7" i="2"/>
  <c r="H361" i="2"/>
  <c r="I361" i="2"/>
  <c r="H353" i="2"/>
  <c r="I353" i="2"/>
  <c r="H345" i="2"/>
  <c r="I345" i="2"/>
  <c r="H337" i="2"/>
  <c r="I337" i="2"/>
  <c r="H329" i="2"/>
  <c r="I329" i="2"/>
  <c r="H321" i="2"/>
  <c r="I321" i="2"/>
  <c r="I313" i="2"/>
  <c r="H313" i="2"/>
  <c r="I305" i="2"/>
  <c r="H305" i="2"/>
  <c r="I297" i="2"/>
  <c r="H297" i="2"/>
  <c r="I289" i="2"/>
  <c r="H289" i="2"/>
  <c r="I281" i="2"/>
  <c r="H281" i="2"/>
  <c r="I273" i="2"/>
  <c r="H273" i="2"/>
  <c r="I265" i="2"/>
  <c r="H265" i="2"/>
  <c r="H257" i="2"/>
  <c r="I257" i="2"/>
  <c r="H249" i="2"/>
  <c r="I249" i="2"/>
  <c r="H241" i="2"/>
  <c r="I241" i="2"/>
  <c r="H233" i="2"/>
  <c r="I233" i="2"/>
  <c r="H225" i="2"/>
  <c r="I225" i="2"/>
  <c r="H217" i="2"/>
  <c r="I217" i="2"/>
  <c r="H209" i="2"/>
  <c r="I209" i="2"/>
  <c r="H201" i="2"/>
  <c r="I201" i="2"/>
  <c r="H193" i="2"/>
  <c r="I193" i="2"/>
  <c r="H185" i="2"/>
  <c r="I185" i="2"/>
  <c r="H177" i="2"/>
  <c r="I177" i="2"/>
  <c r="H169" i="2"/>
  <c r="I169" i="2"/>
  <c r="H161" i="2"/>
  <c r="I161" i="2"/>
  <c r="H153" i="2"/>
  <c r="I153" i="2"/>
  <c r="H145" i="2"/>
  <c r="I145" i="2"/>
  <c r="H137" i="2"/>
  <c r="I137" i="2"/>
  <c r="H129" i="2"/>
  <c r="I129" i="2"/>
  <c r="H121" i="2"/>
  <c r="I121" i="2"/>
  <c r="H113" i="2"/>
  <c r="I113" i="2"/>
  <c r="H105" i="2"/>
  <c r="I105" i="2"/>
  <c r="H97" i="2"/>
  <c r="I97" i="2"/>
  <c r="H89" i="2"/>
  <c r="I89" i="2"/>
  <c r="H81" i="2"/>
  <c r="I81" i="2"/>
  <c r="H73" i="2"/>
  <c r="I73" i="2"/>
  <c r="H65" i="2"/>
  <c r="I65" i="2"/>
  <c r="H57" i="2"/>
  <c r="I57" i="2"/>
  <c r="H49" i="2"/>
  <c r="I49" i="2"/>
  <c r="H41" i="2"/>
  <c r="I41" i="2"/>
  <c r="H33" i="2"/>
  <c r="I33" i="2"/>
  <c r="H25" i="2"/>
  <c r="I25" i="2"/>
  <c r="H17" i="2"/>
  <c r="I17" i="2"/>
  <c r="H9" i="2"/>
  <c r="I9" i="2"/>
  <c r="J356" i="2"/>
  <c r="K356" i="2"/>
  <c r="J300" i="2"/>
  <c r="K300" i="2"/>
  <c r="J276" i="2"/>
  <c r="K276" i="2"/>
  <c r="J331" i="2"/>
  <c r="K331" i="2"/>
  <c r="J267" i="2"/>
  <c r="K267" i="2"/>
  <c r="J203" i="2"/>
  <c r="K203" i="2"/>
  <c r="J75" i="2"/>
  <c r="K75" i="2"/>
  <c r="J352" i="2"/>
  <c r="K352" i="2"/>
  <c r="K351" i="2"/>
  <c r="J351" i="2"/>
  <c r="K358" i="2"/>
  <c r="J358" i="2"/>
  <c r="J350" i="2"/>
  <c r="K350" i="2"/>
  <c r="J342" i="2"/>
  <c r="K342" i="2"/>
  <c r="J334" i="2"/>
  <c r="K334" i="2"/>
  <c r="J326" i="2"/>
  <c r="K326" i="2"/>
  <c r="K318" i="2"/>
  <c r="J318" i="2"/>
  <c r="J310" i="2"/>
  <c r="K310" i="2"/>
  <c r="J302" i="2"/>
  <c r="K302" i="2"/>
  <c r="J294" i="2"/>
  <c r="K294" i="2"/>
  <c r="J286" i="2"/>
  <c r="K286" i="2"/>
  <c r="J278" i="2"/>
  <c r="K278" i="2"/>
  <c r="J270" i="2"/>
  <c r="K270" i="2"/>
  <c r="J262" i="2"/>
  <c r="K262" i="2"/>
  <c r="J254" i="2"/>
  <c r="K254" i="2"/>
  <c r="K246" i="2"/>
  <c r="J246" i="2"/>
  <c r="K238" i="2"/>
  <c r="J238" i="2"/>
  <c r="J230" i="2"/>
  <c r="K230" i="2"/>
  <c r="K222" i="2"/>
  <c r="J222" i="2"/>
  <c r="K214" i="2"/>
  <c r="J214" i="2"/>
  <c r="J206" i="2"/>
  <c r="K206" i="2"/>
  <c r="J198" i="2"/>
  <c r="K198" i="2"/>
  <c r="J190" i="2"/>
  <c r="K190" i="2"/>
  <c r="J182" i="2"/>
  <c r="K182" i="2"/>
  <c r="J174" i="2"/>
  <c r="K174" i="2"/>
  <c r="J166" i="2"/>
  <c r="K166" i="2"/>
  <c r="J158" i="2"/>
  <c r="K158" i="2"/>
  <c r="J150" i="2"/>
  <c r="K150" i="2"/>
  <c r="J142" i="2"/>
  <c r="K142" i="2"/>
  <c r="J134" i="2"/>
  <c r="K134" i="2"/>
  <c r="J126" i="2"/>
  <c r="K126" i="2"/>
  <c r="J118" i="2"/>
  <c r="K118" i="2"/>
  <c r="J110" i="2"/>
  <c r="K110" i="2"/>
  <c r="J102" i="2"/>
  <c r="K102" i="2"/>
  <c r="J94" i="2"/>
  <c r="K94" i="2"/>
  <c r="J86" i="2"/>
  <c r="K86" i="2"/>
  <c r="J78" i="2"/>
  <c r="K78" i="2"/>
  <c r="J70" i="2"/>
  <c r="K70" i="2"/>
  <c r="J62" i="2"/>
  <c r="K62" i="2"/>
  <c r="J54" i="2"/>
  <c r="K54" i="2"/>
  <c r="J46" i="2"/>
  <c r="K46" i="2"/>
  <c r="J38" i="2"/>
  <c r="K38" i="2"/>
  <c r="J30" i="2"/>
  <c r="K30" i="2"/>
  <c r="J22" i="2"/>
  <c r="K22" i="2"/>
  <c r="J14" i="2"/>
  <c r="K14" i="2"/>
  <c r="J6" i="2"/>
  <c r="K6" i="2"/>
  <c r="H360" i="2"/>
  <c r="I360" i="2"/>
  <c r="H352" i="2"/>
  <c r="I352" i="2"/>
  <c r="H344" i="2"/>
  <c r="I344" i="2"/>
  <c r="H336" i="2"/>
  <c r="I336" i="2"/>
  <c r="H328" i="2"/>
  <c r="I328" i="2"/>
  <c r="H320" i="2"/>
  <c r="I320" i="2"/>
  <c r="I312" i="2"/>
  <c r="H312" i="2"/>
  <c r="I304" i="2"/>
  <c r="H304" i="2"/>
  <c r="H296" i="2"/>
  <c r="I296" i="2"/>
  <c r="H288" i="2"/>
  <c r="I288" i="2"/>
  <c r="H280" i="2"/>
  <c r="I280" i="2"/>
  <c r="H272" i="2"/>
  <c r="I272" i="2"/>
  <c r="H264" i="2"/>
  <c r="I264" i="2"/>
  <c r="H256" i="2"/>
  <c r="I256" i="2"/>
  <c r="H248" i="2"/>
  <c r="I248" i="2"/>
  <c r="H240" i="2"/>
  <c r="I240" i="2"/>
  <c r="H232" i="2"/>
  <c r="I232" i="2"/>
  <c r="H224" i="2"/>
  <c r="I224" i="2"/>
  <c r="H216" i="2"/>
  <c r="I216" i="2"/>
  <c r="H208" i="2"/>
  <c r="I208" i="2"/>
  <c r="H200" i="2"/>
  <c r="I200" i="2"/>
  <c r="H192" i="2"/>
  <c r="I192" i="2"/>
  <c r="H184" i="2"/>
  <c r="I184" i="2"/>
  <c r="H176" i="2"/>
  <c r="I176" i="2"/>
  <c r="H168" i="2"/>
  <c r="I168" i="2"/>
  <c r="I160" i="2"/>
  <c r="H160" i="2"/>
  <c r="H152" i="2"/>
  <c r="I152" i="2"/>
  <c r="H144" i="2"/>
  <c r="I144" i="2"/>
  <c r="H136" i="2"/>
  <c r="I136" i="2"/>
  <c r="H128" i="2"/>
  <c r="I128" i="2"/>
  <c r="H120" i="2"/>
  <c r="I120" i="2"/>
  <c r="H112" i="2"/>
  <c r="I112" i="2"/>
  <c r="H104" i="2"/>
  <c r="I104" i="2"/>
  <c r="H96" i="2"/>
  <c r="I96" i="2"/>
  <c r="H88" i="2"/>
  <c r="I88" i="2"/>
  <c r="H80" i="2"/>
  <c r="I80" i="2"/>
  <c r="H72" i="2"/>
  <c r="I72" i="2"/>
  <c r="H64" i="2"/>
  <c r="I64" i="2"/>
  <c r="H56" i="2"/>
  <c r="I56" i="2"/>
  <c r="H48" i="2"/>
  <c r="I48" i="2"/>
  <c r="H40" i="2"/>
  <c r="I40" i="2"/>
  <c r="H32" i="2"/>
  <c r="I32" i="2"/>
  <c r="H24" i="2"/>
  <c r="I24" i="2"/>
  <c r="H16" i="2"/>
  <c r="I16" i="2"/>
  <c r="H8" i="2"/>
  <c r="I8" i="2"/>
  <c r="J348" i="2"/>
  <c r="K348" i="2"/>
  <c r="J220" i="2"/>
  <c r="K220" i="2"/>
  <c r="K355" i="2"/>
  <c r="J355" i="2"/>
  <c r="J299" i="2"/>
  <c r="K299" i="2"/>
  <c r="J235" i="2"/>
  <c r="K235" i="2"/>
  <c r="J163" i="2"/>
  <c r="K163" i="2"/>
  <c r="J35" i="2"/>
  <c r="K35" i="2"/>
  <c r="J357" i="2"/>
  <c r="K357" i="2"/>
  <c r="K349" i="2"/>
  <c r="J349" i="2"/>
  <c r="K341" i="2"/>
  <c r="J341" i="2"/>
  <c r="K333" i="2"/>
  <c r="J333" i="2"/>
  <c r="K325" i="2"/>
  <c r="J325" i="2"/>
  <c r="J317" i="2"/>
  <c r="K317" i="2"/>
  <c r="J309" i="2"/>
  <c r="K309" i="2"/>
  <c r="J301" i="2"/>
  <c r="K301" i="2"/>
  <c r="J293" i="2"/>
  <c r="K293" i="2"/>
  <c r="J285" i="2"/>
  <c r="K285" i="2"/>
  <c r="J277" i="2"/>
  <c r="K277" i="2"/>
  <c r="J269" i="2"/>
  <c r="K269" i="2"/>
  <c r="J261" i="2"/>
  <c r="K261" i="2"/>
  <c r="J253" i="2"/>
  <c r="K253" i="2"/>
  <c r="J245" i="2"/>
  <c r="K245" i="2"/>
  <c r="J237" i="2"/>
  <c r="K237" i="2"/>
  <c r="J229" i="2"/>
  <c r="K229" i="2"/>
  <c r="J221" i="2"/>
  <c r="K221" i="2"/>
  <c r="J213" i="2"/>
  <c r="K213" i="2"/>
  <c r="J205" i="2"/>
  <c r="K205" i="2"/>
  <c r="J197" i="2"/>
  <c r="K197" i="2"/>
  <c r="J189" i="2"/>
  <c r="K189" i="2"/>
  <c r="J181" i="2"/>
  <c r="K181" i="2"/>
  <c r="J173" i="2"/>
  <c r="K173" i="2"/>
  <c r="J165" i="2"/>
  <c r="K165" i="2"/>
  <c r="J157" i="2"/>
  <c r="K157" i="2"/>
  <c r="J149" i="2"/>
  <c r="K149" i="2"/>
  <c r="J141" i="2"/>
  <c r="K141" i="2"/>
  <c r="J133" i="2"/>
  <c r="K133" i="2"/>
  <c r="J125" i="2"/>
  <c r="K125" i="2"/>
  <c r="J117" i="2"/>
  <c r="K117" i="2"/>
  <c r="J109" i="2"/>
  <c r="K109" i="2"/>
  <c r="J101" i="2"/>
  <c r="K101" i="2"/>
  <c r="J93" i="2"/>
  <c r="K93" i="2"/>
  <c r="J85" i="2"/>
  <c r="K85" i="2"/>
  <c r="J77" i="2"/>
  <c r="K77" i="2"/>
  <c r="J69" i="2"/>
  <c r="K69" i="2"/>
  <c r="J61" i="2"/>
  <c r="K61" i="2"/>
  <c r="J53" i="2"/>
  <c r="K53" i="2"/>
  <c r="J45" i="2"/>
  <c r="K45" i="2"/>
  <c r="J37" i="2"/>
  <c r="K37" i="2"/>
  <c r="J29" i="2"/>
  <c r="K29" i="2"/>
  <c r="J21" i="2"/>
  <c r="K21" i="2"/>
  <c r="J13" i="2"/>
  <c r="K13" i="2"/>
  <c r="J5" i="2"/>
  <c r="K5" i="2"/>
  <c r="H359" i="2"/>
  <c r="I359" i="2"/>
  <c r="H351" i="2"/>
  <c r="I351" i="2"/>
  <c r="H343" i="2"/>
  <c r="I343" i="2"/>
  <c r="H335" i="2"/>
  <c r="I335" i="2"/>
  <c r="H327" i="2"/>
  <c r="I327" i="2"/>
  <c r="H319" i="2"/>
  <c r="I319" i="2"/>
  <c r="I311" i="2"/>
  <c r="H311" i="2"/>
  <c r="H303" i="2"/>
  <c r="I303" i="2"/>
  <c r="H295" i="2"/>
  <c r="I295" i="2"/>
  <c r="H287" i="2"/>
  <c r="I287" i="2"/>
  <c r="H279" i="2"/>
  <c r="I279" i="2"/>
  <c r="H271" i="2"/>
  <c r="I271" i="2"/>
  <c r="H263" i="2"/>
  <c r="I263" i="2"/>
  <c r="H255" i="2"/>
  <c r="I255" i="2"/>
  <c r="H247" i="2"/>
  <c r="I247" i="2"/>
  <c r="H239" i="2"/>
  <c r="I239" i="2"/>
  <c r="H231" i="2"/>
  <c r="I231" i="2"/>
  <c r="H223" i="2"/>
  <c r="I223" i="2"/>
  <c r="H215" i="2"/>
  <c r="I215" i="2"/>
  <c r="H207" i="2"/>
  <c r="I207" i="2"/>
  <c r="H199" i="2"/>
  <c r="I199" i="2"/>
  <c r="H191" i="2"/>
  <c r="I191" i="2"/>
  <c r="H183" i="2"/>
  <c r="I183" i="2"/>
  <c r="H175" i="2"/>
  <c r="I175" i="2"/>
  <c r="H167" i="2"/>
  <c r="I167" i="2"/>
  <c r="H159" i="2"/>
  <c r="I159" i="2"/>
  <c r="H151" i="2"/>
  <c r="I151" i="2"/>
  <c r="H143" i="2"/>
  <c r="I143" i="2"/>
  <c r="H135" i="2"/>
  <c r="I135" i="2"/>
  <c r="H127" i="2"/>
  <c r="I127" i="2"/>
  <c r="H119" i="2"/>
  <c r="I119" i="2"/>
  <c r="H111" i="2"/>
  <c r="I111" i="2"/>
  <c r="H103" i="2"/>
  <c r="I103" i="2"/>
  <c r="H95" i="2"/>
  <c r="I95" i="2"/>
  <c r="H87" i="2"/>
  <c r="I87" i="2"/>
  <c r="H79" i="2"/>
  <c r="I79" i="2"/>
  <c r="H71" i="2"/>
  <c r="I71" i="2"/>
  <c r="H63" i="2"/>
  <c r="I63" i="2"/>
  <c r="H55" i="2"/>
  <c r="I55" i="2"/>
  <c r="H47" i="2"/>
  <c r="I47" i="2"/>
  <c r="H39" i="2"/>
  <c r="I39" i="2"/>
  <c r="H31" i="2"/>
  <c r="I31" i="2"/>
  <c r="H23" i="2"/>
  <c r="I23" i="2"/>
  <c r="H15" i="2"/>
  <c r="I15" i="2"/>
  <c r="H7" i="2"/>
  <c r="I7" i="2"/>
  <c r="J332" i="2"/>
  <c r="K332" i="2"/>
  <c r="J284" i="2"/>
  <c r="K284" i="2"/>
  <c r="J228" i="2"/>
  <c r="K228" i="2"/>
  <c r="J212" i="2"/>
  <c r="K212" i="2"/>
  <c r="K204" i="2"/>
  <c r="J204" i="2"/>
  <c r="K196" i="2"/>
  <c r="J196" i="2"/>
  <c r="K188" i="2"/>
  <c r="J188" i="2"/>
  <c r="J180" i="2"/>
  <c r="K180" i="2"/>
  <c r="J172" i="2"/>
  <c r="K172" i="2"/>
  <c r="J164" i="2"/>
  <c r="K164" i="2"/>
  <c r="J156" i="2"/>
  <c r="K156" i="2"/>
  <c r="J148" i="2"/>
  <c r="K148" i="2"/>
  <c r="J140" i="2"/>
  <c r="K140" i="2"/>
  <c r="J132" i="2"/>
  <c r="K132" i="2"/>
  <c r="J124" i="2"/>
  <c r="K124" i="2"/>
  <c r="J116" i="2"/>
  <c r="K116" i="2"/>
  <c r="J108" i="2"/>
  <c r="K108" i="2"/>
  <c r="J100" i="2"/>
  <c r="K100" i="2"/>
  <c r="J92" i="2"/>
  <c r="K92" i="2"/>
  <c r="J84" i="2"/>
  <c r="K84" i="2"/>
  <c r="J76" i="2"/>
  <c r="K76" i="2"/>
  <c r="J68" i="2"/>
  <c r="K68" i="2"/>
  <c r="J60" i="2"/>
  <c r="K60" i="2"/>
  <c r="J52" i="2"/>
  <c r="K52" i="2"/>
  <c r="J44" i="2"/>
  <c r="K44" i="2"/>
  <c r="J36" i="2"/>
  <c r="K36" i="2"/>
  <c r="J28" i="2"/>
  <c r="K28" i="2"/>
  <c r="J20" i="2"/>
  <c r="K20" i="2"/>
  <c r="J12" i="2"/>
  <c r="K12" i="2"/>
  <c r="J4" i="2"/>
  <c r="K4" i="2"/>
  <c r="I358" i="2"/>
  <c r="H358" i="2"/>
  <c r="H350" i="2"/>
  <c r="I350" i="2"/>
  <c r="H342" i="2"/>
  <c r="I342" i="2"/>
  <c r="H334" i="2"/>
  <c r="I334" i="2"/>
  <c r="H326" i="2"/>
  <c r="I326" i="2"/>
  <c r="H318" i="2"/>
  <c r="I318" i="2"/>
  <c r="H310" i="2"/>
  <c r="I310" i="2"/>
  <c r="H302" i="2"/>
  <c r="I302" i="2"/>
  <c r="H294" i="2"/>
  <c r="I294" i="2"/>
  <c r="H286" i="2"/>
  <c r="I286" i="2"/>
  <c r="H278" i="2"/>
  <c r="I278" i="2"/>
  <c r="H270" i="2"/>
  <c r="I270" i="2"/>
  <c r="H262" i="2"/>
  <c r="I262" i="2"/>
  <c r="H254" i="2"/>
  <c r="I254" i="2"/>
  <c r="H246" i="2"/>
  <c r="I246" i="2"/>
  <c r="H238" i="2"/>
  <c r="I238" i="2"/>
  <c r="H230" i="2"/>
  <c r="I230" i="2"/>
  <c r="H222" i="2"/>
  <c r="I222" i="2"/>
  <c r="H214" i="2"/>
  <c r="I214" i="2"/>
  <c r="H206" i="2"/>
  <c r="I206" i="2"/>
  <c r="H198" i="2"/>
  <c r="I198" i="2"/>
  <c r="H190" i="2"/>
  <c r="I190" i="2"/>
  <c r="H182" i="2"/>
  <c r="I182" i="2"/>
  <c r="H174" i="2"/>
  <c r="I174" i="2"/>
  <c r="H166" i="2"/>
  <c r="I166" i="2"/>
  <c r="I158" i="2"/>
  <c r="H158" i="2"/>
  <c r="H150" i="2"/>
  <c r="I150" i="2"/>
  <c r="H142" i="2"/>
  <c r="I142" i="2"/>
  <c r="H134" i="2"/>
  <c r="I134" i="2"/>
  <c r="H126" i="2"/>
  <c r="I126" i="2"/>
  <c r="H118" i="2"/>
  <c r="I118" i="2"/>
  <c r="H110" i="2"/>
  <c r="I110" i="2"/>
  <c r="H102" i="2"/>
  <c r="I102" i="2"/>
  <c r="H94" i="2"/>
  <c r="I94" i="2"/>
  <c r="H86" i="2"/>
  <c r="I86" i="2"/>
  <c r="H78" i="2"/>
  <c r="I78" i="2"/>
  <c r="H70" i="2"/>
  <c r="I70" i="2"/>
  <c r="H62" i="2"/>
  <c r="I62" i="2"/>
  <c r="H54" i="2"/>
  <c r="I54" i="2"/>
  <c r="H46" i="2"/>
  <c r="I46" i="2"/>
  <c r="H38" i="2"/>
  <c r="I38" i="2"/>
  <c r="H30" i="2"/>
  <c r="I30" i="2"/>
  <c r="H22" i="2"/>
  <c r="I22" i="2"/>
  <c r="H14" i="2"/>
  <c r="I14" i="2"/>
  <c r="H6" i="2"/>
  <c r="I6" i="2"/>
  <c r="J308" i="2"/>
  <c r="K308" i="2"/>
  <c r="J268" i="2"/>
  <c r="K268" i="2"/>
  <c r="K315" i="2"/>
  <c r="J315" i="2"/>
  <c r="J283" i="2"/>
  <c r="K283" i="2"/>
  <c r="J251" i="2"/>
  <c r="K251" i="2"/>
  <c r="J227" i="2"/>
  <c r="K227" i="2"/>
  <c r="J187" i="2"/>
  <c r="K187" i="2"/>
  <c r="J179" i="2"/>
  <c r="K179" i="2"/>
  <c r="J155" i="2"/>
  <c r="K155" i="2"/>
  <c r="J147" i="2"/>
  <c r="K147" i="2"/>
  <c r="J139" i="2"/>
  <c r="K139" i="2"/>
  <c r="J131" i="2"/>
  <c r="K131" i="2"/>
  <c r="J123" i="2"/>
  <c r="K123" i="2"/>
  <c r="J115" i="2"/>
  <c r="K115" i="2"/>
  <c r="J107" i="2"/>
  <c r="K107" i="2"/>
  <c r="J99" i="2"/>
  <c r="K99" i="2"/>
  <c r="J83" i="2"/>
  <c r="K83" i="2"/>
  <c r="J51" i="2"/>
  <c r="K51" i="2"/>
  <c r="J27" i="2"/>
  <c r="K27" i="2"/>
  <c r="J19" i="2"/>
  <c r="K19" i="2"/>
  <c r="J11" i="2"/>
  <c r="K11" i="2"/>
  <c r="H357" i="2"/>
  <c r="I357" i="2"/>
  <c r="H349" i="2"/>
  <c r="I349" i="2"/>
  <c r="H341" i="2"/>
  <c r="I341" i="2"/>
  <c r="H333" i="2"/>
  <c r="I333" i="2"/>
  <c r="H325" i="2"/>
  <c r="I325" i="2"/>
  <c r="H317" i="2"/>
  <c r="I317" i="2"/>
  <c r="H309" i="2"/>
  <c r="I309" i="2"/>
  <c r="H301" i="2"/>
  <c r="I301" i="2"/>
  <c r="H293" i="2"/>
  <c r="I293" i="2"/>
  <c r="H285" i="2"/>
  <c r="I285" i="2"/>
  <c r="H277" i="2"/>
  <c r="I277" i="2"/>
  <c r="H269" i="2"/>
  <c r="I269" i="2"/>
  <c r="H261" i="2"/>
  <c r="I261" i="2"/>
  <c r="H253" i="2"/>
  <c r="I253" i="2"/>
  <c r="H245" i="2"/>
  <c r="I245" i="2"/>
  <c r="H237" i="2"/>
  <c r="I237" i="2"/>
  <c r="H229" i="2"/>
  <c r="I229" i="2"/>
  <c r="H221" i="2"/>
  <c r="I221" i="2"/>
  <c r="H213" i="2"/>
  <c r="I213" i="2"/>
  <c r="H205" i="2"/>
  <c r="I205" i="2"/>
  <c r="H197" i="2"/>
  <c r="I197" i="2"/>
  <c r="H189" i="2"/>
  <c r="I189" i="2"/>
  <c r="H181" i="2"/>
  <c r="I181" i="2"/>
  <c r="H173" i="2"/>
  <c r="I173" i="2"/>
  <c r="H165" i="2"/>
  <c r="I165" i="2"/>
  <c r="H157" i="2"/>
  <c r="I157" i="2"/>
  <c r="H149" i="2"/>
  <c r="I149" i="2"/>
  <c r="H141" i="2"/>
  <c r="I141" i="2"/>
  <c r="H133" i="2"/>
  <c r="I133" i="2"/>
  <c r="H125" i="2"/>
  <c r="I125" i="2"/>
  <c r="H117" i="2"/>
  <c r="I117" i="2"/>
  <c r="H109" i="2"/>
  <c r="I109" i="2"/>
  <c r="H101" i="2"/>
  <c r="I101" i="2"/>
  <c r="H93" i="2"/>
  <c r="I93" i="2"/>
  <c r="H85" i="2"/>
  <c r="I85" i="2"/>
  <c r="H77" i="2"/>
  <c r="I77" i="2"/>
  <c r="H69" i="2"/>
  <c r="I69" i="2"/>
  <c r="H61" i="2"/>
  <c r="I61" i="2"/>
  <c r="H53" i="2"/>
  <c r="I53" i="2"/>
  <c r="H45" i="2"/>
  <c r="I45" i="2"/>
  <c r="H37" i="2"/>
  <c r="I37" i="2"/>
  <c r="H29" i="2"/>
  <c r="I29" i="2"/>
  <c r="H21" i="2"/>
  <c r="I21" i="2"/>
  <c r="H13" i="2"/>
  <c r="I13" i="2"/>
  <c r="H5" i="2"/>
  <c r="I5" i="2"/>
  <c r="K316" i="2"/>
  <c r="J316" i="2"/>
  <c r="J236" i="2"/>
  <c r="K236" i="2"/>
  <c r="K347" i="2"/>
  <c r="J347" i="2"/>
  <c r="J291" i="2"/>
  <c r="K291" i="2"/>
  <c r="J219" i="2"/>
  <c r="K219" i="2"/>
  <c r="J91" i="2"/>
  <c r="K91" i="2"/>
  <c r="J362" i="2"/>
  <c r="K362" i="2"/>
  <c r="K354" i="2"/>
  <c r="J354" i="2"/>
  <c r="J346" i="2"/>
  <c r="K346" i="2"/>
  <c r="J338" i="2"/>
  <c r="K338" i="2"/>
  <c r="J330" i="2"/>
  <c r="K330" i="2"/>
  <c r="J322" i="2"/>
  <c r="K322" i="2"/>
  <c r="K314" i="2"/>
  <c r="J314" i="2"/>
  <c r="K306" i="2"/>
  <c r="J306" i="2"/>
  <c r="J298" i="2"/>
  <c r="K298" i="2"/>
  <c r="J290" i="2"/>
  <c r="K290" i="2"/>
  <c r="J282" i="2"/>
  <c r="K282" i="2"/>
  <c r="J274" i="2"/>
  <c r="K274" i="2"/>
  <c r="J266" i="2"/>
  <c r="K266" i="2"/>
  <c r="J258" i="2"/>
  <c r="K258" i="2"/>
  <c r="K250" i="2"/>
  <c r="J250" i="2"/>
  <c r="J242" i="2"/>
  <c r="K242" i="2"/>
  <c r="K234" i="2"/>
  <c r="J234" i="2"/>
  <c r="K226" i="2"/>
  <c r="J226" i="2"/>
  <c r="J218" i="2"/>
  <c r="K218" i="2"/>
  <c r="K210" i="2"/>
  <c r="J210" i="2"/>
  <c r="J202" i="2"/>
  <c r="K202" i="2"/>
  <c r="J194" i="2"/>
  <c r="K194" i="2"/>
  <c r="J186" i="2"/>
  <c r="K186" i="2"/>
  <c r="J178" i="2"/>
  <c r="K178" i="2"/>
  <c r="J170" i="2"/>
  <c r="K170" i="2"/>
  <c r="J162" i="2"/>
  <c r="K162" i="2"/>
  <c r="J154" i="2"/>
  <c r="K154" i="2"/>
  <c r="J146" i="2"/>
  <c r="K146" i="2"/>
  <c r="J138" i="2"/>
  <c r="K138" i="2"/>
  <c r="J130" i="2"/>
  <c r="K130" i="2"/>
  <c r="J122" i="2"/>
  <c r="K122" i="2"/>
  <c r="J114" i="2"/>
  <c r="K114" i="2"/>
  <c r="J106" i="2"/>
  <c r="K106" i="2"/>
  <c r="J98" i="2"/>
  <c r="K98" i="2"/>
  <c r="J90" i="2"/>
  <c r="K90" i="2"/>
  <c r="J82" i="2"/>
  <c r="K82" i="2"/>
  <c r="J74" i="2"/>
  <c r="K74" i="2"/>
  <c r="J66" i="2"/>
  <c r="K66" i="2"/>
  <c r="J58" i="2"/>
  <c r="K58" i="2"/>
  <c r="J50" i="2"/>
  <c r="K50" i="2"/>
  <c r="J42" i="2"/>
  <c r="K42" i="2"/>
  <c r="J34" i="2"/>
  <c r="K34" i="2"/>
  <c r="J26" i="2"/>
  <c r="K26" i="2"/>
  <c r="J18" i="2"/>
  <c r="K18" i="2"/>
  <c r="J10" i="2"/>
  <c r="K10" i="2"/>
  <c r="H356" i="2"/>
  <c r="A355" i="1" s="1"/>
  <c r="I356" i="2"/>
  <c r="H348" i="2"/>
  <c r="I348" i="2"/>
  <c r="H340" i="2"/>
  <c r="I340" i="2"/>
  <c r="I332" i="2"/>
  <c r="H332" i="2"/>
  <c r="H324" i="2"/>
  <c r="I324" i="2"/>
  <c r="H316" i="2"/>
  <c r="I316" i="2"/>
  <c r="I308" i="2"/>
  <c r="H308" i="2"/>
  <c r="I300" i="2"/>
  <c r="H300" i="2"/>
  <c r="I292" i="2"/>
  <c r="H292" i="2"/>
  <c r="I284" i="2"/>
  <c r="B283" i="1" s="1"/>
  <c r="H284" i="2"/>
  <c r="I276" i="2"/>
  <c r="B275" i="1" s="1"/>
  <c r="H276" i="2"/>
  <c r="I268" i="2"/>
  <c r="H268" i="2"/>
  <c r="I260" i="2"/>
  <c r="H260" i="2"/>
  <c r="H252" i="2"/>
  <c r="I252" i="2"/>
  <c r="H244" i="2"/>
  <c r="I244" i="2"/>
  <c r="H236" i="2"/>
  <c r="I236" i="2"/>
  <c r="H228" i="2"/>
  <c r="I228" i="2"/>
  <c r="H220" i="2"/>
  <c r="I220" i="2"/>
  <c r="H212" i="2"/>
  <c r="I212" i="2"/>
  <c r="H204" i="2"/>
  <c r="I204" i="2"/>
  <c r="H196" i="2"/>
  <c r="I196" i="2"/>
  <c r="H188" i="2"/>
  <c r="I188" i="2"/>
  <c r="H180" i="2"/>
  <c r="I180" i="2"/>
  <c r="H172" i="2"/>
  <c r="I172" i="2"/>
  <c r="H164" i="2"/>
  <c r="I164" i="2"/>
  <c r="H156" i="2"/>
  <c r="I156" i="2"/>
  <c r="H148" i="2"/>
  <c r="I148" i="2"/>
  <c r="H140" i="2"/>
  <c r="I140" i="2"/>
  <c r="H132" i="2"/>
  <c r="I132" i="2"/>
  <c r="H124" i="2"/>
  <c r="I124" i="2"/>
  <c r="H116" i="2"/>
  <c r="I116" i="2"/>
  <c r="H108" i="2"/>
  <c r="I108" i="2"/>
  <c r="H100" i="2"/>
  <c r="A99" i="1" s="1"/>
  <c r="I100" i="2"/>
  <c r="H92" i="2"/>
  <c r="I92" i="2"/>
  <c r="H84" i="2"/>
  <c r="I84" i="2"/>
  <c r="H76" i="2"/>
  <c r="I76" i="2"/>
  <c r="H68" i="2"/>
  <c r="A67" i="1" s="1"/>
  <c r="I68" i="2"/>
  <c r="H60" i="2"/>
  <c r="I60" i="2"/>
  <c r="H52" i="2"/>
  <c r="I52" i="2"/>
  <c r="H44" i="2"/>
  <c r="I44" i="2"/>
  <c r="H36" i="2"/>
  <c r="I36" i="2"/>
  <c r="H28" i="2"/>
  <c r="I28" i="2"/>
  <c r="H20" i="2"/>
  <c r="I20" i="2"/>
  <c r="H12" i="2"/>
  <c r="I12" i="2"/>
  <c r="H4" i="2"/>
  <c r="I4" i="2"/>
  <c r="J324" i="2"/>
  <c r="K324" i="2"/>
  <c r="J244" i="2"/>
  <c r="K244" i="2"/>
  <c r="K363" i="2"/>
  <c r="J363" i="2"/>
  <c r="J307" i="2"/>
  <c r="K307" i="2"/>
  <c r="J243" i="2"/>
  <c r="K243" i="2"/>
  <c r="J171" i="2"/>
  <c r="K171" i="2"/>
  <c r="J43" i="2"/>
  <c r="K43" i="2"/>
  <c r="J353" i="2"/>
  <c r="K353" i="2"/>
  <c r="J345" i="2"/>
  <c r="K345" i="2"/>
  <c r="J337" i="2"/>
  <c r="K337" i="2"/>
  <c r="K329" i="2"/>
  <c r="J329" i="2"/>
  <c r="J321" i="2"/>
  <c r="K321" i="2"/>
  <c r="J313" i="2"/>
  <c r="K313" i="2"/>
  <c r="J305" i="2"/>
  <c r="K305" i="2"/>
  <c r="J297" i="2"/>
  <c r="K297" i="2"/>
  <c r="J289" i="2"/>
  <c r="K289" i="2"/>
  <c r="J281" i="2"/>
  <c r="K281" i="2"/>
  <c r="J273" i="2"/>
  <c r="K273" i="2"/>
  <c r="J265" i="2"/>
  <c r="K265" i="2"/>
  <c r="J257" i="2"/>
  <c r="K257" i="2"/>
  <c r="J249" i="2"/>
  <c r="K249" i="2"/>
  <c r="J241" i="2"/>
  <c r="K241" i="2"/>
  <c r="J233" i="2"/>
  <c r="K233" i="2"/>
  <c r="J225" i="2"/>
  <c r="K225" i="2"/>
  <c r="J217" i="2"/>
  <c r="K217" i="2"/>
  <c r="J209" i="2"/>
  <c r="K209" i="2"/>
  <c r="J201" i="2"/>
  <c r="K201" i="2"/>
  <c r="J193" i="2"/>
  <c r="K193" i="2"/>
  <c r="J185" i="2"/>
  <c r="K185" i="2"/>
  <c r="J177" i="2"/>
  <c r="K177" i="2"/>
  <c r="J169" i="2"/>
  <c r="K169" i="2"/>
  <c r="J161" i="2"/>
  <c r="K161" i="2"/>
  <c r="J153" i="2"/>
  <c r="K153" i="2"/>
  <c r="J145" i="2"/>
  <c r="K145" i="2"/>
  <c r="J137" i="2"/>
  <c r="K137" i="2"/>
  <c r="J129" i="2"/>
  <c r="K129" i="2"/>
  <c r="J121" i="2"/>
  <c r="K121" i="2"/>
  <c r="J113" i="2"/>
  <c r="K113" i="2"/>
  <c r="J105" i="2"/>
  <c r="K105" i="2"/>
  <c r="J97" i="2"/>
  <c r="K97" i="2"/>
  <c r="J89" i="2"/>
  <c r="K89" i="2"/>
  <c r="J81" i="2"/>
  <c r="K81" i="2"/>
  <c r="J73" i="2"/>
  <c r="K73" i="2"/>
  <c r="J65" i="2"/>
  <c r="K65" i="2"/>
  <c r="J57" i="2"/>
  <c r="K57" i="2"/>
  <c r="J49" i="2"/>
  <c r="K49" i="2"/>
  <c r="J41" i="2"/>
  <c r="K41" i="2"/>
  <c r="J33" i="2"/>
  <c r="K33" i="2"/>
  <c r="J25" i="2"/>
  <c r="K25" i="2"/>
  <c r="J17" i="2"/>
  <c r="K17" i="2"/>
  <c r="J9" i="2"/>
  <c r="K9" i="2"/>
  <c r="H363" i="2"/>
  <c r="I363" i="2"/>
  <c r="H355" i="2"/>
  <c r="I355" i="2"/>
  <c r="H347" i="2"/>
  <c r="I347" i="2"/>
  <c r="H339" i="2"/>
  <c r="I339" i="2"/>
  <c r="H331" i="2"/>
  <c r="I331" i="2"/>
  <c r="H323" i="2"/>
  <c r="I323" i="2"/>
  <c r="H315" i="2"/>
  <c r="I315" i="2"/>
  <c r="H307" i="2"/>
  <c r="I307" i="2"/>
  <c r="H299" i="2"/>
  <c r="I299" i="2"/>
  <c r="H291" i="2"/>
  <c r="I291" i="2"/>
  <c r="B290" i="1" s="1"/>
  <c r="H283" i="2"/>
  <c r="I283" i="2"/>
  <c r="H275" i="2"/>
  <c r="I275" i="2"/>
  <c r="H267" i="2"/>
  <c r="A266" i="1" s="1"/>
  <c r="I267" i="2"/>
  <c r="H259" i="2"/>
  <c r="I259" i="2"/>
  <c r="H251" i="2"/>
  <c r="I251" i="2"/>
  <c r="H243" i="2"/>
  <c r="A242" i="1" s="1"/>
  <c r="I243" i="2"/>
  <c r="H235" i="2"/>
  <c r="I235" i="2"/>
  <c r="H227" i="2"/>
  <c r="I227" i="2"/>
  <c r="H219" i="2"/>
  <c r="I219" i="2"/>
  <c r="H211" i="2"/>
  <c r="I211" i="2"/>
  <c r="H203" i="2"/>
  <c r="I203" i="2"/>
  <c r="H195" i="2"/>
  <c r="A194" i="1" s="1"/>
  <c r="I195" i="2"/>
  <c r="H187" i="2"/>
  <c r="I187" i="2"/>
  <c r="H179" i="2"/>
  <c r="I179" i="2"/>
  <c r="H171" i="2"/>
  <c r="I171" i="2"/>
  <c r="H163" i="2"/>
  <c r="I163" i="2"/>
  <c r="H155" i="2"/>
  <c r="A154" i="1" s="1"/>
  <c r="I155" i="2"/>
  <c r="H147" i="2"/>
  <c r="I147" i="2"/>
  <c r="H139" i="2"/>
  <c r="I139" i="2"/>
  <c r="H131" i="2"/>
  <c r="I131" i="2"/>
  <c r="H123" i="2"/>
  <c r="A122" i="1" s="1"/>
  <c r="I123" i="2"/>
  <c r="H115" i="2"/>
  <c r="I115" i="2"/>
  <c r="H107" i="2"/>
  <c r="I107" i="2"/>
  <c r="H99" i="2"/>
  <c r="I99" i="2"/>
  <c r="H91" i="2"/>
  <c r="I91" i="2"/>
  <c r="H83" i="2"/>
  <c r="I83" i="2"/>
  <c r="H75" i="2"/>
  <c r="I75" i="2"/>
  <c r="B74" i="1" s="1"/>
  <c r="H67" i="2"/>
  <c r="I67" i="2"/>
  <c r="H59" i="2"/>
  <c r="I59" i="2"/>
  <c r="H51" i="2"/>
  <c r="I51" i="2"/>
  <c r="H43" i="2"/>
  <c r="I43" i="2"/>
  <c r="H35" i="2"/>
  <c r="I35" i="2"/>
  <c r="H27" i="2"/>
  <c r="A26" i="1" s="1"/>
  <c r="I27" i="2"/>
  <c r="H19" i="2"/>
  <c r="I19" i="2"/>
  <c r="H11" i="2"/>
  <c r="A10" i="1" s="1"/>
  <c r="I11" i="2"/>
  <c r="I3" i="2"/>
  <c r="B2" i="1" s="1"/>
  <c r="H3" i="2"/>
  <c r="B267" i="1"/>
  <c r="B135" i="1"/>
  <c r="A262" i="1"/>
  <c r="A94" i="1"/>
  <c r="A62" i="1"/>
  <c r="A46" i="1"/>
  <c r="B153" i="1"/>
  <c r="B137" i="1"/>
  <c r="B121" i="1"/>
  <c r="B339" i="1"/>
  <c r="A296" i="1"/>
  <c r="A240" i="1"/>
  <c r="A168" i="1"/>
  <c r="B144" i="1"/>
  <c r="B112" i="1"/>
  <c r="E337" i="1"/>
  <c r="A83" i="1"/>
  <c r="B206" i="1"/>
  <c r="B174" i="1"/>
  <c r="E231" i="1"/>
  <c r="A288" i="1"/>
  <c r="A280" i="1"/>
  <c r="A272" i="1"/>
  <c r="B260" i="1"/>
  <c r="A93" i="1"/>
  <c r="A174" i="1"/>
  <c r="A331" i="1"/>
  <c r="A311" i="1"/>
  <c r="A283" i="1"/>
  <c r="A243" i="1"/>
  <c r="B207" i="1"/>
  <c r="B179" i="1"/>
  <c r="A171" i="1"/>
  <c r="B91" i="1"/>
  <c r="B75" i="1"/>
  <c r="B59" i="1"/>
  <c r="B43" i="1"/>
  <c r="B27" i="1"/>
  <c r="B11" i="1"/>
  <c r="B335" i="1"/>
  <c r="A307" i="1"/>
  <c r="B307" i="1"/>
  <c r="A299" i="1"/>
  <c r="B291" i="1"/>
  <c r="A219" i="1"/>
  <c r="B211" i="1"/>
  <c r="B195" i="1"/>
  <c r="A315" i="1"/>
  <c r="B315" i="1"/>
  <c r="A342" i="1"/>
  <c r="B175" i="1"/>
  <c r="B355" i="1"/>
  <c r="B263" i="1"/>
  <c r="A318" i="1"/>
  <c r="A304" i="1"/>
  <c r="A294" i="1"/>
  <c r="B298" i="1"/>
  <c r="A290" i="1"/>
  <c r="A270" i="1"/>
  <c r="A250" i="1"/>
  <c r="B246" i="1"/>
  <c r="A246" i="1"/>
  <c r="B234" i="1"/>
  <c r="B230" i="1"/>
  <c r="A230" i="1"/>
  <c r="B218" i="1"/>
  <c r="B214" i="1"/>
  <c r="A214" i="1"/>
  <c r="A210" i="1"/>
  <c r="B202" i="1"/>
  <c r="B198" i="1"/>
  <c r="A198" i="1"/>
  <c r="B182" i="1"/>
  <c r="A182" i="1"/>
  <c r="A178" i="1"/>
  <c r="A166" i="1"/>
  <c r="B162" i="1"/>
  <c r="A158" i="1"/>
  <c r="B158" i="1"/>
  <c r="B150" i="1"/>
  <c r="B146" i="1"/>
  <c r="A142" i="1"/>
  <c r="B142" i="1"/>
  <c r="A138" i="1"/>
  <c r="A134" i="1"/>
  <c r="B134" i="1"/>
  <c r="A118" i="1"/>
  <c r="B110" i="1"/>
  <c r="A106" i="1"/>
  <c r="B106" i="1"/>
  <c r="B102" i="1"/>
  <c r="B94" i="1"/>
  <c r="B86" i="1"/>
  <c r="B78" i="1"/>
  <c r="A74" i="1"/>
  <c r="B70" i="1"/>
  <c r="B58" i="1"/>
  <c r="B54" i="1"/>
  <c r="B46" i="1"/>
  <c r="B38" i="1"/>
  <c r="B22" i="1"/>
  <c r="B10" i="1"/>
  <c r="B6" i="1"/>
  <c r="A126" i="1"/>
  <c r="A344" i="1"/>
  <c r="B272" i="1"/>
  <c r="A190" i="1"/>
  <c r="A310" i="1"/>
  <c r="A302" i="1"/>
  <c r="A349" i="1"/>
  <c r="B349" i="1"/>
  <c r="B345" i="1"/>
  <c r="A341" i="1"/>
  <c r="B333" i="1"/>
  <c r="A325" i="1"/>
  <c r="B317" i="1"/>
  <c r="A309" i="1"/>
  <c r="A301" i="1"/>
  <c r="B301" i="1"/>
  <c r="B297" i="1"/>
  <c r="A293" i="1"/>
  <c r="B285" i="1"/>
  <c r="B281" i="1"/>
  <c r="A277" i="1"/>
  <c r="A261" i="1"/>
  <c r="B261" i="1"/>
  <c r="A253" i="1"/>
  <c r="B245" i="1"/>
  <c r="A237" i="1"/>
  <c r="A229" i="1"/>
  <c r="B225" i="1"/>
  <c r="A213" i="1"/>
  <c r="B205" i="1"/>
  <c r="A197" i="1"/>
  <c r="B197" i="1"/>
  <c r="B181" i="1"/>
  <c r="B177" i="1"/>
  <c r="B165" i="1"/>
  <c r="B157" i="1"/>
  <c r="B125" i="1"/>
  <c r="B117" i="1"/>
  <c r="B109" i="1"/>
  <c r="B93" i="1"/>
  <c r="A85" i="1"/>
  <c r="B77" i="1"/>
  <c r="A69" i="1"/>
  <c r="B61" i="1"/>
  <c r="B37" i="1"/>
  <c r="A37" i="1"/>
  <c r="B29" i="1"/>
  <c r="B21" i="1"/>
  <c r="A21" i="1"/>
  <c r="B13" i="1"/>
  <c r="A5" i="1"/>
  <c r="A275" i="1"/>
  <c r="A267" i="1"/>
  <c r="A260" i="1"/>
  <c r="A239" i="1"/>
  <c r="A58" i="1"/>
  <c r="A42" i="1"/>
  <c r="B30" i="1"/>
  <c r="B14" i="1"/>
  <c r="E361" i="1"/>
  <c r="E353" i="1"/>
  <c r="A332" i="1"/>
  <c r="B280" i="1"/>
  <c r="B185" i="1"/>
  <c r="B361" i="1"/>
  <c r="A180" i="1"/>
  <c r="A300" i="1"/>
  <c r="A292" i="1"/>
  <c r="A284" i="1"/>
  <c r="B284" i="1"/>
  <c r="B276" i="1"/>
  <c r="B268" i="1"/>
  <c r="B264" i="1"/>
  <c r="B256" i="1"/>
  <c r="A256" i="1"/>
  <c r="A252" i="1"/>
  <c r="B248" i="1"/>
  <c r="B236" i="1"/>
  <c r="A236" i="1"/>
  <c r="A232" i="1"/>
  <c r="B224" i="1"/>
  <c r="B220" i="1"/>
  <c r="B204" i="1"/>
  <c r="A192" i="1"/>
  <c r="A188" i="1"/>
  <c r="A176" i="1"/>
  <c r="B172" i="1"/>
  <c r="A164" i="1"/>
  <c r="A160" i="1"/>
  <c r="A156" i="1"/>
  <c r="B156" i="1"/>
  <c r="B152" i="1"/>
  <c r="A148" i="1"/>
  <c r="A140" i="1"/>
  <c r="B140" i="1"/>
  <c r="A132" i="1"/>
  <c r="A124" i="1"/>
  <c r="B124" i="1"/>
  <c r="A116" i="1"/>
  <c r="B108" i="1"/>
  <c r="B104" i="1"/>
  <c r="A100" i="1"/>
  <c r="A92" i="1"/>
  <c r="B88" i="1"/>
  <c r="A84" i="1"/>
  <c r="A76" i="1"/>
  <c r="B76" i="1"/>
  <c r="B72" i="1"/>
  <c r="B60" i="1"/>
  <c r="B56" i="1"/>
  <c r="B44" i="1"/>
  <c r="B40" i="1"/>
  <c r="B24" i="1"/>
  <c r="B12" i="1"/>
  <c r="A352" i="1"/>
  <c r="B288" i="1"/>
  <c r="B201" i="1"/>
  <c r="B299" i="1"/>
  <c r="A184" i="1"/>
  <c r="A101" i="1"/>
  <c r="B53" i="1"/>
  <c r="A90" i="1"/>
  <c r="B62" i="1"/>
  <c r="A333" i="1"/>
  <c r="A317" i="1"/>
  <c r="B222" i="1"/>
  <c r="A203" i="1"/>
  <c r="A77" i="1"/>
  <c r="B8" i="1"/>
  <c r="A347" i="1"/>
  <c r="B311" i="1"/>
  <c r="B190" i="1"/>
  <c r="A165" i="1"/>
  <c r="A108" i="1"/>
  <c r="A61" i="1"/>
  <c r="A45" i="1"/>
  <c r="A223" i="1"/>
  <c r="A215" i="1"/>
  <c r="A191" i="1"/>
  <c r="A55" i="1"/>
  <c r="A47" i="1"/>
  <c r="A39" i="1"/>
  <c r="A31" i="1"/>
  <c r="A23" i="1"/>
  <c r="A15" i="1"/>
  <c r="A7" i="1"/>
  <c r="A137" i="1"/>
  <c r="B271" i="1"/>
  <c r="A263" i="1"/>
  <c r="A259" i="1"/>
  <c r="B302" i="1"/>
  <c r="A339" i="1"/>
  <c r="A327" i="1"/>
  <c r="B327" i="1"/>
  <c r="A17" i="1"/>
  <c r="A25" i="1"/>
  <c r="A361" i="1"/>
  <c r="A169" i="1"/>
  <c r="A41" i="1"/>
  <c r="A113" i="1"/>
  <c r="A57" i="1"/>
  <c r="D320" i="1"/>
  <c r="D280" i="1"/>
  <c r="D240" i="1"/>
  <c r="E240" i="1"/>
  <c r="D168" i="1"/>
  <c r="D104" i="1"/>
  <c r="E359" i="1"/>
  <c r="D359" i="1"/>
  <c r="D343" i="1"/>
  <c r="E335" i="1"/>
  <c r="D335" i="1"/>
  <c r="D327" i="1"/>
  <c r="E311" i="1"/>
  <c r="D311" i="1"/>
  <c r="D303" i="1"/>
  <c r="D295" i="1"/>
  <c r="E279" i="1"/>
  <c r="E271" i="1"/>
  <c r="D271" i="1"/>
  <c r="E263" i="1"/>
  <c r="E255" i="1"/>
  <c r="D255" i="1"/>
  <c r="E247" i="1"/>
  <c r="E239" i="1"/>
  <c r="D239" i="1"/>
  <c r="E223" i="1"/>
  <c r="D223" i="1"/>
  <c r="D215" i="1"/>
  <c r="E207" i="1"/>
  <c r="D207" i="1"/>
  <c r="D199" i="1"/>
  <c r="E191" i="1"/>
  <c r="D191" i="1"/>
  <c r="D183" i="1"/>
  <c r="D175" i="1"/>
  <c r="E175" i="1"/>
  <c r="D167" i="1"/>
  <c r="D159" i="1"/>
  <c r="E159" i="1"/>
  <c r="D143" i="1"/>
  <c r="E143" i="1"/>
  <c r="D127" i="1"/>
  <c r="E127" i="1"/>
  <c r="D119" i="1"/>
  <c r="D111" i="1"/>
  <c r="E111" i="1"/>
  <c r="D103" i="1"/>
  <c r="D95" i="1"/>
  <c r="E95" i="1"/>
  <c r="D87" i="1"/>
  <c r="D79" i="1"/>
  <c r="E79" i="1"/>
  <c r="D71" i="1"/>
  <c r="D63" i="1"/>
  <c r="E63" i="1"/>
  <c r="D55" i="1"/>
  <c r="D47" i="1"/>
  <c r="E47" i="1"/>
  <c r="D39" i="1"/>
  <c r="D31" i="1"/>
  <c r="E31" i="1"/>
  <c r="D23" i="1"/>
  <c r="D15" i="1"/>
  <c r="E15" i="1"/>
  <c r="D7" i="1"/>
  <c r="E264" i="1"/>
  <c r="E184" i="1"/>
  <c r="D56" i="1"/>
  <c r="D358" i="1"/>
  <c r="E350" i="1"/>
  <c r="D350" i="1"/>
  <c r="D342" i="1"/>
  <c r="D334" i="1"/>
  <c r="D326" i="1"/>
  <c r="E318" i="1"/>
  <c r="D318" i="1"/>
  <c r="D310" i="1"/>
  <c r="D294" i="1"/>
  <c r="D278" i="1"/>
  <c r="E278" i="1"/>
  <c r="E262" i="1"/>
  <c r="D246" i="1"/>
  <c r="E246" i="1"/>
  <c r="D214" i="1"/>
  <c r="E214" i="1"/>
  <c r="E206" i="1"/>
  <c r="D198" i="1"/>
  <c r="E198" i="1"/>
  <c r="D182" i="1"/>
  <c r="E182" i="1"/>
  <c r="D166" i="1"/>
  <c r="E166" i="1"/>
  <c r="D150" i="1"/>
  <c r="E142" i="1"/>
  <c r="D126" i="1"/>
  <c r="E126" i="1"/>
  <c r="D118" i="1"/>
  <c r="D94" i="1"/>
  <c r="E94" i="1"/>
  <c r="D86" i="1"/>
  <c r="E78" i="1"/>
  <c r="D62" i="1"/>
  <c r="E62" i="1"/>
  <c r="E46" i="1"/>
  <c r="E22" i="1"/>
  <c r="E6" i="1"/>
  <c r="D352" i="1"/>
  <c r="D349" i="1"/>
  <c r="D309" i="1"/>
  <c r="D149" i="1"/>
  <c r="D85" i="1"/>
  <c r="E69" i="1"/>
  <c r="D37" i="1"/>
  <c r="E21" i="1"/>
  <c r="D361" i="1"/>
  <c r="D231" i="1"/>
  <c r="E232" i="1"/>
  <c r="D160" i="1"/>
  <c r="E160" i="1"/>
  <c r="E24" i="1"/>
  <c r="D357" i="1"/>
  <c r="D333" i="1"/>
  <c r="E301" i="1"/>
  <c r="D301" i="1"/>
  <c r="D277" i="1"/>
  <c r="D245" i="1"/>
  <c r="D197" i="1"/>
  <c r="D165" i="1"/>
  <c r="D133" i="1"/>
  <c r="D117" i="1"/>
  <c r="D348" i="1"/>
  <c r="D332" i="1"/>
  <c r="D316" i="1"/>
  <c r="D284" i="1"/>
  <c r="E260" i="1"/>
  <c r="D164" i="1"/>
  <c r="E156" i="1"/>
  <c r="E92" i="1"/>
  <c r="E76" i="1"/>
  <c r="E60" i="1"/>
  <c r="E44" i="1"/>
  <c r="E12" i="1"/>
  <c r="E312" i="1"/>
  <c r="E272" i="1"/>
  <c r="E32" i="1"/>
  <c r="D325" i="1"/>
  <c r="E293" i="1"/>
  <c r="D293" i="1"/>
  <c r="D205" i="1"/>
  <c r="D181" i="1"/>
  <c r="D356" i="1"/>
  <c r="E340" i="1"/>
  <c r="D340" i="1"/>
  <c r="D324" i="1"/>
  <c r="D292" i="1"/>
  <c r="D252" i="1"/>
  <c r="D236" i="1"/>
  <c r="D220" i="1"/>
  <c r="D188" i="1"/>
  <c r="E124" i="1"/>
  <c r="D2" i="1"/>
  <c r="D355" i="1"/>
  <c r="E347" i="1"/>
  <c r="D347" i="1"/>
  <c r="E339" i="1"/>
  <c r="D339" i="1"/>
  <c r="D331" i="1"/>
  <c r="D323" i="1"/>
  <c r="E315" i="1"/>
  <c r="D315" i="1"/>
  <c r="D307" i="1"/>
  <c r="E299" i="1"/>
  <c r="D299" i="1"/>
  <c r="E291" i="1"/>
  <c r="D291" i="1"/>
  <c r="E283" i="1"/>
  <c r="D283" i="1"/>
  <c r="E275" i="1"/>
  <c r="D275" i="1"/>
  <c r="D267" i="1"/>
  <c r="E171" i="1"/>
  <c r="E163" i="1"/>
  <c r="E155" i="1"/>
  <c r="E147" i="1"/>
  <c r="D123" i="1"/>
  <c r="D107" i="1"/>
  <c r="D75" i="1"/>
  <c r="D43" i="1"/>
  <c r="D11" i="1"/>
  <c r="D345" i="1"/>
  <c r="E344" i="1"/>
  <c r="E80" i="1"/>
  <c r="E341" i="1"/>
  <c r="D341" i="1"/>
  <c r="D317" i="1"/>
  <c r="E285" i="1"/>
  <c r="D285" i="1"/>
  <c r="E261" i="1"/>
  <c r="D261" i="1"/>
  <c r="E213" i="1"/>
  <c r="D362" i="1"/>
  <c r="D354" i="1"/>
  <c r="E346" i="1"/>
  <c r="D346" i="1"/>
  <c r="D338" i="1"/>
  <c r="D330" i="1"/>
  <c r="D322" i="1"/>
  <c r="D314" i="1"/>
  <c r="D306" i="1"/>
  <c r="D298" i="1"/>
  <c r="D290" i="1"/>
  <c r="D282" i="1"/>
  <c r="D274" i="1"/>
  <c r="E274" i="1"/>
  <c r="E266" i="1"/>
  <c r="E258" i="1"/>
  <c r="E250" i="1"/>
  <c r="D242" i="1"/>
  <c r="E242" i="1"/>
  <c r="E234" i="1"/>
  <c r="D226" i="1"/>
  <c r="E226" i="1"/>
  <c r="E218" i="1"/>
  <c r="E210" i="1"/>
  <c r="E202" i="1"/>
  <c r="E194" i="1"/>
  <c r="E186" i="1"/>
  <c r="E178" i="1"/>
  <c r="E162" i="1"/>
  <c r="D154" i="1"/>
  <c r="E154" i="1"/>
  <c r="E138" i="1"/>
  <c r="D122" i="1"/>
  <c r="D106" i="1"/>
  <c r="E98" i="1"/>
  <c r="E90" i="1"/>
  <c r="E82" i="1"/>
  <c r="E74" i="1"/>
  <c r="E66" i="1"/>
  <c r="E58" i="1"/>
  <c r="E42" i="1"/>
  <c r="E34" i="1"/>
  <c r="E26" i="1"/>
  <c r="E10" i="1"/>
  <c r="E16" i="1"/>
  <c r="D329" i="1"/>
  <c r="E321" i="1"/>
  <c r="E313" i="1"/>
  <c r="D313" i="1"/>
  <c r="E305" i="1"/>
  <c r="D305" i="1"/>
  <c r="E297" i="1"/>
  <c r="D273" i="1"/>
  <c r="D241" i="1"/>
  <c r="D233" i="1"/>
  <c r="D225" i="1"/>
  <c r="D217" i="1"/>
  <c r="D201" i="1"/>
  <c r="D185" i="1"/>
  <c r="D177" i="1"/>
  <c r="E177" i="1"/>
  <c r="D161" i="1"/>
  <c r="D145" i="1"/>
  <c r="E145" i="1"/>
  <c r="D129" i="1"/>
  <c r="E129" i="1"/>
  <c r="D113" i="1"/>
  <c r="E113" i="1"/>
  <c r="D97" i="1"/>
  <c r="E97" i="1"/>
  <c r="D81" i="1"/>
  <c r="E81" i="1"/>
  <c r="D65" i="1"/>
  <c r="E65" i="1"/>
  <c r="D49" i="1"/>
  <c r="E49" i="1"/>
  <c r="D33" i="1"/>
  <c r="E33" i="1"/>
  <c r="D17" i="1"/>
  <c r="E17" i="1"/>
  <c r="A251" i="1"/>
  <c r="A359" i="1"/>
  <c r="A351" i="1"/>
  <c r="A343" i="1"/>
  <c r="A335" i="1"/>
  <c r="E334" i="1"/>
  <c r="E328" i="1"/>
  <c r="E326" i="1"/>
  <c r="E324" i="1"/>
  <c r="E316" i="1"/>
  <c r="E310" i="1"/>
  <c r="E308" i="1"/>
  <c r="E296" i="1"/>
  <c r="E294" i="1"/>
  <c r="E280" i="1"/>
  <c r="E248" i="1"/>
  <c r="E230" i="1"/>
  <c r="E196" i="1"/>
  <c r="E172" i="1"/>
  <c r="E168" i="1"/>
  <c r="E148" i="1"/>
  <c r="E146" i="1"/>
  <c r="E128" i="1"/>
  <c r="E112" i="1"/>
  <c r="E110" i="1"/>
  <c r="E108" i="1"/>
  <c r="E96" i="1"/>
  <c r="E72" i="1"/>
  <c r="E64" i="1"/>
  <c r="E50" i="1"/>
  <c r="E48" i="1"/>
  <c r="E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A255" i="1"/>
  <c r="B238" i="1"/>
  <c r="A358" i="1"/>
  <c r="A354" i="1"/>
  <c r="A350" i="1"/>
  <c r="A338" i="1"/>
  <c r="A334" i="1"/>
  <c r="A271" i="1"/>
  <c r="A322" i="1"/>
  <c r="A319" i="1"/>
  <c r="A247" i="1"/>
  <c r="A196" i="1"/>
  <c r="B314" i="1"/>
  <c r="B278" i="1"/>
  <c r="B270" i="1"/>
  <c r="B262" i="1"/>
  <c r="B254" i="1"/>
  <c r="B171" i="1"/>
  <c r="A145" i="1"/>
  <c r="A129" i="1"/>
  <c r="B305" i="1"/>
  <c r="B289" i="1"/>
  <c r="A360" i="1"/>
  <c r="B321" i="1"/>
  <c r="B322" i="1"/>
  <c r="B282" i="1"/>
  <c r="B258" i="1"/>
  <c r="B250" i="1"/>
  <c r="B242" i="1"/>
  <c r="A181" i="1"/>
  <c r="B362" i="1"/>
  <c r="B358" i="1"/>
  <c r="B346" i="1"/>
  <c r="B342" i="1"/>
  <c r="B338" i="1"/>
  <c r="B334" i="1"/>
  <c r="B330" i="1"/>
  <c r="B326" i="1"/>
  <c r="B303" i="1"/>
  <c r="A161" i="1"/>
  <c r="A205" i="1"/>
  <c r="B277" i="1"/>
  <c r="B253" i="1"/>
  <c r="B101" i="1"/>
  <c r="B85" i="1"/>
  <c r="A71" i="1"/>
  <c r="A63" i="1"/>
  <c r="A2" i="1"/>
  <c r="B357" i="1"/>
  <c r="A336" i="1"/>
  <c r="A328" i="1"/>
  <c r="A324" i="1"/>
  <c r="A320" i="1"/>
  <c r="B312" i="1"/>
  <c r="B308" i="1"/>
  <c r="B296" i="1"/>
  <c r="A348" i="1"/>
  <c r="B293" i="1"/>
  <c r="A356" i="1"/>
  <c r="B252" i="1"/>
  <c r="A291" i="1"/>
  <c r="B244" i="1"/>
  <c r="B232" i="1"/>
  <c r="B228" i="1"/>
  <c r="A224" i="1"/>
  <c r="A220" i="1"/>
  <c r="A212" i="1"/>
  <c r="B212" i="1"/>
  <c r="A208" i="1"/>
  <c r="B337" i="1"/>
  <c r="B353" i="1"/>
  <c r="B341" i="1"/>
  <c r="B279" i="1"/>
  <c r="B259" i="1"/>
  <c r="B247" i="1"/>
  <c r="B239" i="1"/>
  <c r="B231" i="1"/>
  <c r="B223" i="1"/>
  <c r="B219" i="1"/>
  <c r="C219" i="1" s="1"/>
  <c r="B203" i="1"/>
  <c r="B191" i="1"/>
  <c r="B187" i="1"/>
  <c r="A107" i="1"/>
  <c r="A159" i="1"/>
  <c r="A151" i="1"/>
  <c r="A143" i="1"/>
  <c r="A135" i="1"/>
  <c r="B188" i="1"/>
  <c r="B149" i="1"/>
  <c r="B133" i="1"/>
  <c r="A115" i="1"/>
  <c r="B115" i="1"/>
  <c r="B79" i="1"/>
  <c r="B166" i="1"/>
  <c r="C166" i="1" s="1"/>
  <c r="A103" i="1"/>
  <c r="B103" i="1"/>
  <c r="A123" i="1"/>
  <c r="A155" i="1"/>
  <c r="B155" i="1"/>
  <c r="B147" i="1"/>
  <c r="A139" i="1"/>
  <c r="B131" i="1"/>
  <c r="A87" i="1"/>
  <c r="B67" i="1"/>
  <c r="B51" i="1"/>
  <c r="B47" i="1"/>
  <c r="B35" i="1"/>
  <c r="B19" i="1"/>
  <c r="B15" i="1"/>
  <c r="B3" i="1"/>
  <c r="A357" i="1"/>
  <c r="A258" i="1"/>
  <c r="A249" i="1"/>
  <c r="B249" i="1"/>
  <c r="A245" i="1"/>
  <c r="B237" i="1"/>
  <c r="A233" i="1"/>
  <c r="A225" i="1"/>
  <c r="B217" i="1"/>
  <c r="B213" i="1"/>
  <c r="B359" i="1"/>
  <c r="B347" i="1"/>
  <c r="B343" i="1"/>
  <c r="B323" i="1"/>
  <c r="B319" i="1"/>
  <c r="B306" i="1"/>
  <c r="B316" i="1"/>
  <c r="B313" i="1"/>
  <c r="B300" i="1"/>
  <c r="B292" i="1"/>
  <c r="A238" i="1"/>
  <c r="A222" i="1"/>
  <c r="B356" i="1"/>
  <c r="B352" i="1"/>
  <c r="B344" i="1"/>
  <c r="B340" i="1"/>
  <c r="B336" i="1"/>
  <c r="B332" i="1"/>
  <c r="B324" i="1"/>
  <c r="B320" i="1"/>
  <c r="B310" i="1"/>
  <c r="B304" i="1"/>
  <c r="B164" i="1"/>
  <c r="B209" i="1"/>
  <c r="B193" i="1"/>
  <c r="B189" i="1"/>
  <c r="B173" i="1"/>
  <c r="B170" i="1"/>
  <c r="B141" i="1"/>
  <c r="B160" i="1"/>
  <c r="B132" i="1"/>
  <c r="B116" i="1"/>
  <c r="B100" i="1"/>
  <c r="B92" i="1"/>
  <c r="B84" i="1"/>
  <c r="B68" i="1"/>
  <c r="B52" i="1"/>
  <c r="B36" i="1"/>
  <c r="B28" i="1"/>
  <c r="B20" i="1"/>
  <c r="B4" i="1"/>
  <c r="E56" i="1" l="1"/>
  <c r="C288" i="1"/>
  <c r="E228" i="1"/>
  <c r="A217" i="1"/>
  <c r="A185" i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A44" i="1"/>
  <c r="C44" i="1" s="1"/>
  <c r="A60" i="1"/>
  <c r="C60" i="1" s="1"/>
  <c r="B126" i="1"/>
  <c r="C126" i="1" s="1"/>
  <c r="B243" i="1"/>
  <c r="E290" i="1"/>
  <c r="E322" i="1"/>
  <c r="E354" i="1"/>
  <c r="D251" i="1"/>
  <c r="D230" i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A162" i="1"/>
  <c r="C162" i="1" s="1"/>
  <c r="E114" i="1"/>
  <c r="E355" i="1"/>
  <c r="E212" i="1"/>
  <c r="B119" i="1"/>
  <c r="B184" i="1"/>
  <c r="C184" i="1" s="1"/>
  <c r="B9" i="1"/>
  <c r="B41" i="1"/>
  <c r="B57" i="1"/>
  <c r="C57" i="1" s="1"/>
  <c r="B73" i="1"/>
  <c r="A187" i="1"/>
  <c r="C187" i="1" s="1"/>
  <c r="A19" i="1"/>
  <c r="C19" i="1" s="1"/>
  <c r="D146" i="1"/>
  <c r="E306" i="1"/>
  <c r="E338" i="1"/>
  <c r="E197" i="1"/>
  <c r="D29" i="1"/>
  <c r="D77" i="1"/>
  <c r="D135" i="1"/>
  <c r="B210" i="1"/>
  <c r="B227" i="1"/>
  <c r="E345" i="1"/>
  <c r="A3" i="1"/>
  <c r="C3" i="1" s="1"/>
  <c r="E23" i="1"/>
  <c r="F23" i="1" s="1"/>
  <c r="E55" i="1"/>
  <c r="E87" i="1"/>
  <c r="E151" i="1"/>
  <c r="A73" i="1"/>
  <c r="E183" i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F7" i="1" s="1"/>
  <c r="E39" i="1"/>
  <c r="E71" i="1"/>
  <c r="E103" i="1"/>
  <c r="E135" i="1"/>
  <c r="E167" i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C13" i="1" s="1"/>
  <c r="A29" i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C28" i="1"/>
  <c r="D178" i="1"/>
  <c r="D210" i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A353" i="1"/>
  <c r="C353" i="1" s="1"/>
  <c r="A306" i="1"/>
  <c r="C306" i="1" s="1"/>
  <c r="B360" i="1"/>
  <c r="A175" i="1"/>
  <c r="C175" i="1" s="1"/>
  <c r="A51" i="1"/>
  <c r="C51" i="1" s="1"/>
  <c r="B192" i="1"/>
  <c r="C192" i="1" s="1"/>
  <c r="B208" i="1"/>
  <c r="A248" i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B176" i="1"/>
  <c r="C176" i="1" s="1"/>
  <c r="C280" i="1"/>
  <c r="B329" i="1"/>
  <c r="A228" i="1"/>
  <c r="A170" i="1"/>
  <c r="C170" i="1" s="1"/>
  <c r="A195" i="1"/>
  <c r="C195" i="1" s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C36" i="1" s="1"/>
  <c r="A52" i="1"/>
  <c r="A68" i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A316" i="1"/>
  <c r="C124" i="1"/>
  <c r="C140" i="1"/>
  <c r="B328" i="1"/>
  <c r="C328" i="1" s="1"/>
  <c r="B89" i="1"/>
  <c r="B161" i="1"/>
  <c r="C161" i="1" s="1"/>
  <c r="A147" i="1"/>
  <c r="C147" i="1" s="1"/>
  <c r="B348" i="1"/>
  <c r="A199" i="1"/>
  <c r="C327" i="1"/>
  <c r="C108" i="1"/>
  <c r="C310" i="1"/>
  <c r="D186" i="1"/>
  <c r="F186" i="1" s="1"/>
  <c r="E333" i="1"/>
  <c r="F333" i="1" s="1"/>
  <c r="E273" i="1"/>
  <c r="E40" i="1"/>
  <c r="E192" i="1"/>
  <c r="E28" i="1"/>
  <c r="E165" i="1"/>
  <c r="F165" i="1" s="1"/>
  <c r="A153" i="1"/>
  <c r="A273" i="1"/>
  <c r="D250" i="1"/>
  <c r="F250" i="1" s="1"/>
  <c r="E245" i="1"/>
  <c r="D152" i="1"/>
  <c r="A305" i="1"/>
  <c r="C305" i="1" s="1"/>
  <c r="A337" i="1"/>
  <c r="C337" i="1" s="1"/>
  <c r="E53" i="1"/>
  <c r="E277" i="1"/>
  <c r="C339" i="1"/>
  <c r="C256" i="1"/>
  <c r="E225" i="1"/>
  <c r="F225" i="1" s="1"/>
  <c r="E18" i="1"/>
  <c r="E256" i="1"/>
  <c r="E181" i="1"/>
  <c r="F181" i="1" s="1"/>
  <c r="E117" i="1"/>
  <c r="E150" i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A340" i="1"/>
  <c r="C340" i="1" s="1"/>
  <c r="D218" i="1"/>
  <c r="F218" i="1" s="1"/>
  <c r="A321" i="1"/>
  <c r="C321" i="1" s="1"/>
  <c r="A209" i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C226" i="1" s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C4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C114" i="1" s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221" i="1" s="1"/>
  <c r="C46" i="1"/>
  <c r="C21" i="1"/>
  <c r="C37" i="1"/>
  <c r="C2" i="1"/>
  <c r="C198" i="1"/>
  <c r="A35" i="1"/>
  <c r="C35" i="1" s="1"/>
  <c r="C191" i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F228" i="1" s="1"/>
  <c r="E229" i="1"/>
  <c r="C58" i="1"/>
  <c r="C349" i="1"/>
  <c r="E121" i="1"/>
  <c r="D130" i="1"/>
  <c r="F130" i="1" s="1"/>
  <c r="E185" i="1"/>
  <c r="F185" i="1" s="1"/>
  <c r="E281" i="1"/>
  <c r="E170" i="1"/>
  <c r="D202" i="1"/>
  <c r="F202" i="1" s="1"/>
  <c r="D234" i="1"/>
  <c r="F234" i="1" s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F244" i="1" s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136" i="1"/>
  <c r="C70" i="1"/>
  <c r="C134" i="1"/>
  <c r="C210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29" i="1"/>
  <c r="D96" i="1"/>
  <c r="E86" i="1"/>
  <c r="F86" i="1" s="1"/>
  <c r="C100" i="1"/>
  <c r="C2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55" i="1"/>
  <c r="F87" i="1"/>
  <c r="F119" i="1"/>
  <c r="E287" i="1"/>
  <c r="A121" i="1"/>
  <c r="C121" i="1" s="1"/>
  <c r="A105" i="1"/>
  <c r="C105" i="1" s="1"/>
  <c r="C301" i="1"/>
  <c r="C41" i="1"/>
  <c r="D190" i="1"/>
  <c r="D222" i="1"/>
  <c r="D254" i="1"/>
  <c r="E286" i="1"/>
  <c r="F361" i="1"/>
  <c r="C52" i="1"/>
  <c r="C141" i="1"/>
  <c r="C292" i="1"/>
  <c r="C270" i="1"/>
  <c r="E9" i="1"/>
  <c r="F9" i="1" s="1"/>
  <c r="D141" i="1"/>
  <c r="E317" i="1"/>
  <c r="F317" i="1" s="1"/>
  <c r="E27" i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F134" i="1" s="1"/>
  <c r="C116" i="1"/>
  <c r="C157" i="1"/>
  <c r="C318" i="1"/>
  <c r="E314" i="1"/>
  <c r="F314" i="1" s="1"/>
  <c r="D302" i="1"/>
  <c r="F39" i="1"/>
  <c r="F71" i="1"/>
  <c r="F103" i="1"/>
  <c r="F135" i="1"/>
  <c r="F167" i="1"/>
  <c r="E303" i="1"/>
  <c r="F303" i="1" s="1"/>
  <c r="C142" i="1"/>
  <c r="C268" i="1"/>
  <c r="D125" i="1"/>
  <c r="C4" i="1"/>
  <c r="C68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C224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27" i="1"/>
  <c r="C279" i="1"/>
  <c r="C156" i="1"/>
  <c r="C232" i="1"/>
  <c r="C289" i="1"/>
  <c r="C357" i="1"/>
  <c r="F241" i="1"/>
  <c r="F273" i="1"/>
  <c r="F305" i="1"/>
  <c r="F341" i="1"/>
  <c r="C67" i="1"/>
  <c r="F21" i="1"/>
  <c r="F69" i="1"/>
  <c r="F226" i="1"/>
  <c r="F40" i="1"/>
  <c r="F2" i="1"/>
  <c r="C248" i="1"/>
  <c r="C160" i="1"/>
  <c r="C146" i="1"/>
  <c r="C115" i="1"/>
  <c r="C212" i="1"/>
  <c r="C228" i="1"/>
  <c r="C336" i="1"/>
  <c r="C197" i="1"/>
  <c r="C281" i="1"/>
  <c r="C271" i="1"/>
  <c r="F101" i="1"/>
  <c r="F117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8" i="1"/>
  <c r="F146" i="1"/>
  <c r="F178" i="1"/>
  <c r="F210" i="1"/>
  <c r="F242" i="1"/>
  <c r="F274" i="1"/>
  <c r="F31" i="1"/>
  <c r="F63" i="1"/>
  <c r="F95" i="1"/>
  <c r="F127" i="1"/>
  <c r="F159" i="1"/>
  <c r="C352" i="1"/>
  <c r="C320" i="1"/>
  <c r="C209" i="1"/>
  <c r="C185" i="1"/>
  <c r="C247" i="1"/>
  <c r="C300" i="1"/>
  <c r="C265" i="1"/>
  <c r="C255" i="1"/>
  <c r="F313" i="1"/>
  <c r="C282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308" i="1"/>
  <c r="C205" i="1"/>
  <c r="C360" i="1"/>
  <c r="C88" i="1"/>
  <c r="C246" i="1"/>
  <c r="C213" i="1"/>
  <c r="C245" i="1"/>
  <c r="C103" i="1"/>
  <c r="C348" i="1"/>
  <c r="C153" i="1"/>
  <c r="C277" i="1"/>
  <c r="C145" i="1"/>
  <c r="C304" i="1"/>
  <c r="C312" i="1"/>
  <c r="C112" i="1"/>
  <c r="C338" i="1"/>
  <c r="C303" i="1"/>
  <c r="C335" i="1"/>
  <c r="C217" i="1"/>
  <c r="C249" i="1"/>
  <c r="C171" i="1"/>
  <c r="C324" i="1"/>
  <c r="C253" i="1"/>
  <c r="C285" i="1"/>
  <c r="C257" i="1"/>
  <c r="C201" i="1"/>
  <c r="C342" i="1"/>
  <c r="C204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236" i="1"/>
  <c r="F36" i="1"/>
  <c r="F328" i="1"/>
  <c r="F166" i="1"/>
  <c r="F198" i="1"/>
  <c r="F230" i="1"/>
  <c r="F262" i="1"/>
  <c r="F346" i="1"/>
  <c r="F267" i="1"/>
  <c r="F299" i="1"/>
  <c r="F324" i="1"/>
  <c r="F325" i="1"/>
  <c r="F332" i="1"/>
  <c r="F197" i="1"/>
  <c r="F301" i="1"/>
  <c r="F334" i="1"/>
  <c r="F183" i="1"/>
  <c r="F215" i="1"/>
  <c r="F255" i="1"/>
  <c r="F280" i="1"/>
  <c r="F58" i="1"/>
  <c r="F90" i="1"/>
  <c r="F122" i="1"/>
  <c r="F154" i="1"/>
  <c r="F256" i="1"/>
  <c r="F96" i="1"/>
  <c r="F156" i="1"/>
  <c r="F212" i="1"/>
  <c r="F276" i="1"/>
  <c r="F14" i="1"/>
  <c r="F142" i="1"/>
  <c r="F304" i="1"/>
  <c r="C225" i="1"/>
  <c r="C241" i="1"/>
  <c r="C159" i="1"/>
  <c r="C269" i="1"/>
  <c r="C113" i="1"/>
  <c r="C263" i="1"/>
  <c r="C278" i="1"/>
  <c r="F290" i="1"/>
  <c r="F322" i="1"/>
  <c r="F354" i="1"/>
  <c r="F261" i="1"/>
  <c r="F296" i="1"/>
  <c r="F275" i="1"/>
  <c r="F307" i="1"/>
  <c r="F339" i="1"/>
  <c r="F340" i="1"/>
  <c r="F160" i="1"/>
  <c r="F310" i="1"/>
  <c r="F152" i="1"/>
  <c r="F191" i="1"/>
  <c r="F223" i="1"/>
  <c r="F263" i="1"/>
  <c r="F327" i="1"/>
  <c r="F359" i="1"/>
  <c r="F168" i="1"/>
  <c r="F136" i="1"/>
  <c r="F150" i="1"/>
  <c r="F182" i="1"/>
  <c r="F214" i="1"/>
  <c r="F246" i="1"/>
  <c r="F278" i="1"/>
  <c r="F336" i="1"/>
  <c r="F360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C127" i="1" s="1"/>
  <c r="B83" i="1"/>
  <c r="C83" i="1" s="1"/>
  <c r="B31" i="1"/>
  <c r="C31" i="1" s="1"/>
  <c r="B63" i="1"/>
  <c r="C63" i="1" s="1"/>
  <c r="A119" i="1"/>
  <c r="C119" i="1" s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120" i="1" l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4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5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6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27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28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29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0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31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32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33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34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35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36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37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38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39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40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41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<sst xmlns="http://schemas.openxmlformats.org/spreadsheetml/2006/main" count="130" uniqueCount="24">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</sst>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-29.86</c:v>
                </c:pt>
                <c:pt idx="2">
                  <c:v>-29.01</c:v>
                </c:pt>
                <c:pt idx="3">
                  <c:v>-28.86</c:v>
                </c:pt>
                <c:pt idx="4">
                  <c:v>-29.14</c:v>
                </c:pt>
                <c:pt idx="5">
                  <c:v>-29.67</c:v>
                </c:pt>
                <c:pt idx="6">
                  <c:v>-31.14</c:v>
                </c:pt>
                <c:pt idx="7">
                  <c:v>-33.14</c:v>
                </c:pt>
                <c:pt idx="8">
                  <c:v>-36.369999999999997</c:v>
                </c:pt>
                <c:pt idx="9">
                  <c:v>-39.18</c:v>
                </c:pt>
                <c:pt idx="10">
                  <c:v>-38.909999999999997</c:v>
                </c:pt>
                <c:pt idx="11">
                  <c:v>-35.49</c:v>
                </c:pt>
                <c:pt idx="12">
                  <c:v>-32.5</c:v>
                </c:pt>
                <c:pt idx="13">
                  <c:v>-30.18</c:v>
                </c:pt>
                <c:pt idx="14">
                  <c:v>-28.73</c:v>
                </c:pt>
                <c:pt idx="15">
                  <c:v>-27.43</c:v>
                </c:pt>
                <c:pt idx="16">
                  <c:v>-26.45</c:v>
                </c:pt>
                <c:pt idx="17">
                  <c:v>-25.6</c:v>
                </c:pt>
                <c:pt idx="18">
                  <c:v>-25.32</c:v>
                </c:pt>
                <c:pt idx="19">
                  <c:v>-24.96</c:v>
                </c:pt>
                <c:pt idx="20">
                  <c:v>-24.86</c:v>
                </c:pt>
                <c:pt idx="21">
                  <c:v>-24.76</c:v>
                </c:pt>
                <c:pt idx="22">
                  <c:v>-24.77</c:v>
                </c:pt>
                <c:pt idx="23">
                  <c:v>-24.8</c:v>
                </c:pt>
                <c:pt idx="24">
                  <c:v>-24.97</c:v>
                </c:pt>
                <c:pt idx="25">
                  <c:v>-25.34</c:v>
                </c:pt>
                <c:pt idx="26">
                  <c:v>-25.66</c:v>
                </c:pt>
                <c:pt idx="27">
                  <c:v>-26.63</c:v>
                </c:pt>
                <c:pt idx="28">
                  <c:v>-27.88</c:v>
                </c:pt>
                <c:pt idx="29">
                  <c:v>-29.1</c:v>
                </c:pt>
                <c:pt idx="30">
                  <c:v>-30.72</c:v>
                </c:pt>
                <c:pt idx="31">
                  <c:v>-32.94</c:v>
                </c:pt>
                <c:pt idx="32">
                  <c:v>-35.26</c:v>
                </c:pt>
                <c:pt idx="33">
                  <c:v>-38.11</c:v>
                </c:pt>
                <c:pt idx="34">
                  <c:v>-42.51</c:v>
                </c:pt>
                <c:pt idx="35">
                  <c:v>-45.96</c:v>
                </c:pt>
                <c:pt idx="36">
                  <c:v>-47.49</c:v>
                </c:pt>
                <c:pt idx="37">
                  <c:v>-43.22</c:v>
                </c:pt>
                <c:pt idx="38">
                  <c:v>-40.21</c:v>
                </c:pt>
                <c:pt idx="39">
                  <c:v>-38.44</c:v>
                </c:pt>
                <c:pt idx="40">
                  <c:v>-36.9</c:v>
                </c:pt>
                <c:pt idx="41">
                  <c:v>-34.56</c:v>
                </c:pt>
                <c:pt idx="42">
                  <c:v>-32.46</c:v>
                </c:pt>
                <c:pt idx="43">
                  <c:v>-30.64</c:v>
                </c:pt>
                <c:pt idx="44">
                  <c:v>-28.98</c:v>
                </c:pt>
                <c:pt idx="45">
                  <c:v>-27.72</c:v>
                </c:pt>
                <c:pt idx="46">
                  <c:v>-26.8</c:v>
                </c:pt>
                <c:pt idx="47">
                  <c:v>-26.01</c:v>
                </c:pt>
                <c:pt idx="48">
                  <c:v>-25.31</c:v>
                </c:pt>
                <c:pt idx="49">
                  <c:v>-24.77</c:v>
                </c:pt>
                <c:pt idx="50">
                  <c:v>-24.34</c:v>
                </c:pt>
                <c:pt idx="51">
                  <c:v>-24.13</c:v>
                </c:pt>
                <c:pt idx="52">
                  <c:v>-23.95</c:v>
                </c:pt>
                <c:pt idx="53">
                  <c:v>-23.98</c:v>
                </c:pt>
                <c:pt idx="54">
                  <c:v>-23.87</c:v>
                </c:pt>
                <c:pt idx="55">
                  <c:v>-23.65</c:v>
                </c:pt>
                <c:pt idx="56">
                  <c:v>-22.81</c:v>
                </c:pt>
                <c:pt idx="57">
                  <c:v>-21.91</c:v>
                </c:pt>
                <c:pt idx="58">
                  <c:v>-20.89</c:v>
                </c:pt>
                <c:pt idx="59">
                  <c:v>-19.91</c:v>
                </c:pt>
                <c:pt idx="60">
                  <c:v>-19.27</c:v>
                </c:pt>
                <c:pt idx="61">
                  <c:v>-19.02</c:v>
                </c:pt>
                <c:pt idx="62">
                  <c:v>-19.149999999999999</c:v>
                </c:pt>
                <c:pt idx="63">
                  <c:v>-19.7</c:v>
                </c:pt>
                <c:pt idx="64">
                  <c:v>-20.61</c:v>
                </c:pt>
                <c:pt idx="65">
                  <c:v>-21.75</c:v>
                </c:pt>
                <c:pt idx="66">
                  <c:v>-22.95</c:v>
                </c:pt>
                <c:pt idx="67">
                  <c:v>-24.24</c:v>
                </c:pt>
                <c:pt idx="68">
                  <c:v>-25.36</c:v>
                </c:pt>
                <c:pt idx="69">
                  <c:v>-25.66</c:v>
                </c:pt>
                <c:pt idx="70">
                  <c:v>-25.33</c:v>
                </c:pt>
                <c:pt idx="71">
                  <c:v>-24.73</c:v>
                </c:pt>
                <c:pt idx="72">
                  <c:v>-23.91</c:v>
                </c:pt>
                <c:pt idx="73">
                  <c:v>-23.48</c:v>
                </c:pt>
                <c:pt idx="74">
                  <c:v>-23.57</c:v>
                </c:pt>
                <c:pt idx="75">
                  <c:v>-24.42</c:v>
                </c:pt>
                <c:pt idx="76">
                  <c:v>-25.96</c:v>
                </c:pt>
                <c:pt idx="77">
                  <c:v>-27.94</c:v>
                </c:pt>
                <c:pt idx="78">
                  <c:v>-28.31</c:v>
                </c:pt>
                <c:pt idx="79">
                  <c:v>-26.31</c:v>
                </c:pt>
                <c:pt idx="80">
                  <c:v>-24.1</c:v>
                </c:pt>
                <c:pt idx="81">
                  <c:v>-22.44</c:v>
                </c:pt>
                <c:pt idx="82">
                  <c:v>-21.31</c:v>
                </c:pt>
                <c:pt idx="83">
                  <c:v>-20.71</c:v>
                </c:pt>
                <c:pt idx="84">
                  <c:v>-20.34</c:v>
                </c:pt>
                <c:pt idx="85">
                  <c:v>-20.25</c:v>
                </c:pt>
                <c:pt idx="86">
                  <c:v>-20.329999999999998</c:v>
                </c:pt>
                <c:pt idx="87">
                  <c:v>-20.39</c:v>
                </c:pt>
                <c:pt idx="88">
                  <c:v>-20.3</c:v>
                </c:pt>
                <c:pt idx="89">
                  <c:v>-19.88</c:v>
                </c:pt>
                <c:pt idx="90">
                  <c:v>-19.309999999999999</c:v>
                </c:pt>
                <c:pt idx="91">
                  <c:v>-18.57</c:v>
                </c:pt>
                <c:pt idx="92">
                  <c:v>-17.920000000000002</c:v>
                </c:pt>
                <c:pt idx="93">
                  <c:v>-17.34</c:v>
                </c:pt>
                <c:pt idx="94">
                  <c:v>-16.97</c:v>
                </c:pt>
                <c:pt idx="95">
                  <c:v>-16.670000000000002</c:v>
                </c:pt>
                <c:pt idx="96">
                  <c:v>-16.53</c:v>
                </c:pt>
                <c:pt idx="97">
                  <c:v>-16.38</c:v>
                </c:pt>
                <c:pt idx="98">
                  <c:v>-16.11</c:v>
                </c:pt>
                <c:pt idx="99">
                  <c:v>-15.54</c:v>
                </c:pt>
                <c:pt idx="100">
                  <c:v>-14.93</c:v>
                </c:pt>
                <c:pt idx="101">
                  <c:v>-14.34</c:v>
                </c:pt>
                <c:pt idx="102">
                  <c:v>-13.86</c:v>
                </c:pt>
                <c:pt idx="103">
                  <c:v>-13.51</c:v>
                </c:pt>
                <c:pt idx="104">
                  <c:v>-13.25</c:v>
                </c:pt>
                <c:pt idx="105">
                  <c:v>-13</c:v>
                </c:pt>
                <c:pt idx="106">
                  <c:v>-12.77</c:v>
                </c:pt>
                <c:pt idx="107">
                  <c:v>-12.49</c:v>
                </c:pt>
                <c:pt idx="108">
                  <c:v>-12.23</c:v>
                </c:pt>
                <c:pt idx="109">
                  <c:v>-11.91</c:v>
                </c:pt>
                <c:pt idx="110">
                  <c:v>-11.62</c:v>
                </c:pt>
                <c:pt idx="111">
                  <c:v>-11.36</c:v>
                </c:pt>
                <c:pt idx="112">
                  <c:v>-11.08</c:v>
                </c:pt>
                <c:pt idx="113">
                  <c:v>-10.82</c:v>
                </c:pt>
                <c:pt idx="114">
                  <c:v>-10.53</c:v>
                </c:pt>
                <c:pt idx="115">
                  <c:v>-10.16</c:v>
                </c:pt>
                <c:pt idx="116">
                  <c:v>-9.73</c:v>
                </c:pt>
                <c:pt idx="117">
                  <c:v>-9.35</c:v>
                </c:pt>
                <c:pt idx="118">
                  <c:v>-8.93</c:v>
                </c:pt>
                <c:pt idx="119">
                  <c:v>-8.58</c:v>
                </c:pt>
                <c:pt idx="120">
                  <c:v>-8.3000000000000007</c:v>
                </c:pt>
                <c:pt idx="121">
                  <c:v>-8.0500000000000007</c:v>
                </c:pt>
                <c:pt idx="122">
                  <c:v>-7.85</c:v>
                </c:pt>
                <c:pt idx="123">
                  <c:v>-7.64</c:v>
                </c:pt>
                <c:pt idx="124">
                  <c:v>-7.45</c:v>
                </c:pt>
                <c:pt idx="125">
                  <c:v>-7.24</c:v>
                </c:pt>
                <c:pt idx="126">
                  <c:v>-6.95</c:v>
                </c:pt>
                <c:pt idx="127">
                  <c:v>-6.62</c:v>
                </c:pt>
                <c:pt idx="128">
                  <c:v>-6.24</c:v>
                </c:pt>
                <c:pt idx="129">
                  <c:v>-5.9</c:v>
                </c:pt>
                <c:pt idx="130">
                  <c:v>-5.61</c:v>
                </c:pt>
                <c:pt idx="131">
                  <c:v>-5.31</c:v>
                </c:pt>
                <c:pt idx="132">
                  <c:v>-5</c:v>
                </c:pt>
                <c:pt idx="133">
                  <c:v>-4.7300000000000004</c:v>
                </c:pt>
                <c:pt idx="134">
                  <c:v>-4.43</c:v>
                </c:pt>
                <c:pt idx="135">
                  <c:v>-4.1500000000000004</c:v>
                </c:pt>
                <c:pt idx="136">
                  <c:v>-3.89</c:v>
                </c:pt>
                <c:pt idx="137">
                  <c:v>-3.69</c:v>
                </c:pt>
                <c:pt idx="138">
                  <c:v>-3.53</c:v>
                </c:pt>
                <c:pt idx="139">
                  <c:v>-3.42</c:v>
                </c:pt>
                <c:pt idx="140">
                  <c:v>-3.33</c:v>
                </c:pt>
                <c:pt idx="141">
                  <c:v>-3.24</c:v>
                </c:pt>
                <c:pt idx="142">
                  <c:v>-3.1</c:v>
                </c:pt>
                <c:pt idx="143">
                  <c:v>-2.9</c:v>
                </c:pt>
                <c:pt idx="144">
                  <c:v>-2.68</c:v>
                </c:pt>
                <c:pt idx="145">
                  <c:v>-2.4700000000000002</c:v>
                </c:pt>
                <c:pt idx="146">
                  <c:v>-2.27</c:v>
                </c:pt>
                <c:pt idx="147">
                  <c:v>-2.12</c:v>
                </c:pt>
                <c:pt idx="148">
                  <c:v>-2.0099999999999998</c:v>
                </c:pt>
                <c:pt idx="149">
                  <c:v>-1.93</c:v>
                </c:pt>
                <c:pt idx="150">
                  <c:v>-1.9</c:v>
                </c:pt>
                <c:pt idx="151">
                  <c:v>-1.88</c:v>
                </c:pt>
                <c:pt idx="152">
                  <c:v>-1.89</c:v>
                </c:pt>
                <c:pt idx="153">
                  <c:v>-1.89</c:v>
                </c:pt>
                <c:pt idx="154">
                  <c:v>-1.89</c:v>
                </c:pt>
                <c:pt idx="155">
                  <c:v>-1.87</c:v>
                </c:pt>
                <c:pt idx="156">
                  <c:v>-1.85</c:v>
                </c:pt>
                <c:pt idx="157">
                  <c:v>-1.83</c:v>
                </c:pt>
                <c:pt idx="158">
                  <c:v>-1.79</c:v>
                </c:pt>
                <c:pt idx="159">
                  <c:v>-1.74</c:v>
                </c:pt>
                <c:pt idx="160">
                  <c:v>-1.66</c:v>
                </c:pt>
                <c:pt idx="161">
                  <c:v>-1.56</c:v>
                </c:pt>
                <c:pt idx="162">
                  <c:v>-1.43</c:v>
                </c:pt>
                <c:pt idx="163">
                  <c:v>-1.29</c:v>
                </c:pt>
                <c:pt idx="164">
                  <c:v>-1.1399999999999999</c:v>
                </c:pt>
                <c:pt idx="165">
                  <c:v>-0.99</c:v>
                </c:pt>
                <c:pt idx="166">
                  <c:v>-0.85</c:v>
                </c:pt>
                <c:pt idx="167">
                  <c:v>-0.69</c:v>
                </c:pt>
                <c:pt idx="168">
                  <c:v>-0.55000000000000004</c:v>
                </c:pt>
                <c:pt idx="169">
                  <c:v>-0.43</c:v>
                </c:pt>
                <c:pt idx="170">
                  <c:v>-0.31</c:v>
                </c:pt>
                <c:pt idx="171">
                  <c:v>-0.2</c:v>
                </c:pt>
                <c:pt idx="172">
                  <c:v>-0.11</c:v>
                </c:pt>
                <c:pt idx="173">
                  <c:v>-0.05</c:v>
                </c:pt>
                <c:pt idx="174">
                  <c:v>-0.02</c:v>
                </c:pt>
                <c:pt idx="175">
                  <c:v>-0.02</c:v>
                </c:pt>
                <c:pt idx="176">
                  <c:v>-0.03</c:v>
                </c:pt>
                <c:pt idx="177">
                  <c:v>-0.05</c:v>
                </c:pt>
                <c:pt idx="178">
                  <c:v>-0.1</c:v>
                </c:pt>
                <c:pt idx="179">
                  <c:v>-0.15</c:v>
                </c:pt>
                <c:pt idx="180">
                  <c:v>-0.2</c:v>
                </c:pt>
                <c:pt idx="181">
                  <c:v>-0.25</c:v>
                </c:pt>
                <c:pt idx="182">
                  <c:v>-0.31</c:v>
                </c:pt>
                <c:pt idx="183">
                  <c:v>-0.36</c:v>
                </c:pt>
                <c:pt idx="184">
                  <c:v>-0.41</c:v>
                </c:pt>
                <c:pt idx="185">
                  <c:v>-0.47</c:v>
                </c:pt>
                <c:pt idx="186">
                  <c:v>-0.51</c:v>
                </c:pt>
                <c:pt idx="187">
                  <c:v>-0.54</c:v>
                </c:pt>
                <c:pt idx="188">
                  <c:v>-0.55000000000000004</c:v>
                </c:pt>
                <c:pt idx="189">
                  <c:v>-0.54</c:v>
                </c:pt>
                <c:pt idx="190">
                  <c:v>-0.51</c:v>
                </c:pt>
                <c:pt idx="191">
                  <c:v>-0.46</c:v>
                </c:pt>
                <c:pt idx="192">
                  <c:v>-0.41</c:v>
                </c:pt>
                <c:pt idx="193">
                  <c:v>-0.36</c:v>
                </c:pt>
                <c:pt idx="194">
                  <c:v>-0.21</c:v>
                </c:pt>
                <c:pt idx="195">
                  <c:v>-0.11</c:v>
                </c:pt>
                <c:pt idx="196">
                  <c:v>-0.09</c:v>
                </c:pt>
                <c:pt idx="197">
                  <c:v>-0.09</c:v>
                </c:pt>
                <c:pt idx="198">
                  <c:v>-7.0000000000000007E-2</c:v>
                </c:pt>
                <c:pt idx="199">
                  <c:v>-0.05</c:v>
                </c:pt>
                <c:pt idx="200">
                  <c:v>-0.05</c:v>
                </c:pt>
                <c:pt idx="201">
                  <c:v>-0.06</c:v>
                </c:pt>
                <c:pt idx="202">
                  <c:v>-0.09</c:v>
                </c:pt>
                <c:pt idx="203">
                  <c:v>-0.14000000000000001</c:v>
                </c:pt>
                <c:pt idx="204">
                  <c:v>-0.18</c:v>
                </c:pt>
                <c:pt idx="205">
                  <c:v>-0.24</c:v>
                </c:pt>
                <c:pt idx="206">
                  <c:v>-0.3</c:v>
                </c:pt>
                <c:pt idx="207">
                  <c:v>-0.36</c:v>
                </c:pt>
                <c:pt idx="208">
                  <c:v>-0.44</c:v>
                </c:pt>
                <c:pt idx="209">
                  <c:v>-0.51</c:v>
                </c:pt>
                <c:pt idx="210">
                  <c:v>-0.59</c:v>
                </c:pt>
                <c:pt idx="211">
                  <c:v>-0.68</c:v>
                </c:pt>
                <c:pt idx="212">
                  <c:v>-0.75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-0.97</c:v>
                </c:pt>
                <c:pt idx="217">
                  <c:v>-1.01</c:v>
                </c:pt>
                <c:pt idx="218">
                  <c:v>-1.01</c:v>
                </c:pt>
                <c:pt idx="219">
                  <c:v>-1.02</c:v>
                </c:pt>
                <c:pt idx="220">
                  <c:v>-1.03</c:v>
                </c:pt>
                <c:pt idx="221">
                  <c:v>-1.04</c:v>
                </c:pt>
                <c:pt idx="222">
                  <c:v>-1.08</c:v>
                </c:pt>
                <c:pt idx="223">
                  <c:v>-1.1499999999999999</c:v>
                </c:pt>
                <c:pt idx="224">
                  <c:v>-1.24</c:v>
                </c:pt>
                <c:pt idx="225">
                  <c:v>-1.34</c:v>
                </c:pt>
                <c:pt idx="226">
                  <c:v>-1.45</c:v>
                </c:pt>
                <c:pt idx="227">
                  <c:v>-1.58</c:v>
                </c:pt>
                <c:pt idx="228">
                  <c:v>-1.71</c:v>
                </c:pt>
                <c:pt idx="229">
                  <c:v>-1.86</c:v>
                </c:pt>
                <c:pt idx="230">
                  <c:v>-2.02</c:v>
                </c:pt>
                <c:pt idx="231">
                  <c:v>-2.21</c:v>
                </c:pt>
                <c:pt idx="232">
                  <c:v>-2.4</c:v>
                </c:pt>
                <c:pt idx="233">
                  <c:v>-2.61</c:v>
                </c:pt>
                <c:pt idx="234">
                  <c:v>-2.82</c:v>
                </c:pt>
                <c:pt idx="235">
                  <c:v>-3.07</c:v>
                </c:pt>
                <c:pt idx="236">
                  <c:v>-3.33</c:v>
                </c:pt>
                <c:pt idx="237">
                  <c:v>-3.64</c:v>
                </c:pt>
                <c:pt idx="238">
                  <c:v>-3.97</c:v>
                </c:pt>
                <c:pt idx="239">
                  <c:v>-4.29</c:v>
                </c:pt>
                <c:pt idx="240">
                  <c:v>-4.6399999999999997</c:v>
                </c:pt>
                <c:pt idx="241">
                  <c:v>-4.97</c:v>
                </c:pt>
                <c:pt idx="242">
                  <c:v>-5.34</c:v>
                </c:pt>
                <c:pt idx="243">
                  <c:v>-5.75</c:v>
                </c:pt>
                <c:pt idx="244">
                  <c:v>-6.18</c:v>
                </c:pt>
                <c:pt idx="245">
                  <c:v>-6.64</c:v>
                </c:pt>
                <c:pt idx="246">
                  <c:v>-7.1</c:v>
                </c:pt>
                <c:pt idx="247">
                  <c:v>-7.51</c:v>
                </c:pt>
                <c:pt idx="248">
                  <c:v>-7.85</c:v>
                </c:pt>
                <c:pt idx="249">
                  <c:v>-8.17</c:v>
                </c:pt>
                <c:pt idx="250">
                  <c:v>-8.44</c:v>
                </c:pt>
                <c:pt idx="251">
                  <c:v>-8.75</c:v>
                </c:pt>
                <c:pt idx="252">
                  <c:v>-9.0399999999999991</c:v>
                </c:pt>
                <c:pt idx="253">
                  <c:v>-9.3800000000000008</c:v>
                </c:pt>
                <c:pt idx="254">
                  <c:v>-9.7799999999999994</c:v>
                </c:pt>
                <c:pt idx="255">
                  <c:v>-10.220000000000001</c:v>
                </c:pt>
                <c:pt idx="256">
                  <c:v>-10.63</c:v>
                </c:pt>
                <c:pt idx="257">
                  <c:v>-11.1</c:v>
                </c:pt>
                <c:pt idx="258">
                  <c:v>-11.51</c:v>
                </c:pt>
                <c:pt idx="259">
                  <c:v>-11.93</c:v>
                </c:pt>
                <c:pt idx="260">
                  <c:v>-12.44</c:v>
                </c:pt>
                <c:pt idx="261">
                  <c:v>-12.88</c:v>
                </c:pt>
                <c:pt idx="262">
                  <c:v>-13.31</c:v>
                </c:pt>
                <c:pt idx="263">
                  <c:v>-13.67</c:v>
                </c:pt>
                <c:pt idx="264">
                  <c:v>-13.76</c:v>
                </c:pt>
                <c:pt idx="265">
                  <c:v>-13.87</c:v>
                </c:pt>
                <c:pt idx="266">
                  <c:v>-14.1</c:v>
                </c:pt>
                <c:pt idx="267">
                  <c:v>-14.38</c:v>
                </c:pt>
                <c:pt idx="268">
                  <c:v>-14.75</c:v>
                </c:pt>
                <c:pt idx="269">
                  <c:v>-15.33</c:v>
                </c:pt>
                <c:pt idx="270">
                  <c:v>-15.94</c:v>
                </c:pt>
                <c:pt idx="271">
                  <c:v>-16.559999999999999</c:v>
                </c:pt>
                <c:pt idx="272">
                  <c:v>-16.989999999999998</c:v>
                </c:pt>
                <c:pt idx="273">
                  <c:v>-17.22</c:v>
                </c:pt>
                <c:pt idx="274">
                  <c:v>-17.28</c:v>
                </c:pt>
                <c:pt idx="275">
                  <c:v>-17.13</c:v>
                </c:pt>
                <c:pt idx="276">
                  <c:v>-17.079999999999998</c:v>
                </c:pt>
                <c:pt idx="277">
                  <c:v>-16.940000000000001</c:v>
                </c:pt>
                <c:pt idx="278">
                  <c:v>-16.93</c:v>
                </c:pt>
                <c:pt idx="279">
                  <c:v>-16.850000000000001</c:v>
                </c:pt>
                <c:pt idx="280">
                  <c:v>-16.84</c:v>
                </c:pt>
                <c:pt idx="281">
                  <c:v>-16.86</c:v>
                </c:pt>
                <c:pt idx="282">
                  <c:v>-16.93</c:v>
                </c:pt>
                <c:pt idx="283">
                  <c:v>-17.059999999999999</c:v>
                </c:pt>
                <c:pt idx="284">
                  <c:v>-17.25</c:v>
                </c:pt>
                <c:pt idx="285">
                  <c:v>-17.5</c:v>
                </c:pt>
                <c:pt idx="286">
                  <c:v>-17.670000000000002</c:v>
                </c:pt>
                <c:pt idx="287">
                  <c:v>-17.97</c:v>
                </c:pt>
                <c:pt idx="288">
                  <c:v>-18.16</c:v>
                </c:pt>
                <c:pt idx="289">
                  <c:v>-18.38</c:v>
                </c:pt>
                <c:pt idx="290">
                  <c:v>-18.559999999999999</c:v>
                </c:pt>
                <c:pt idx="291">
                  <c:v>-18.86</c:v>
                </c:pt>
                <c:pt idx="292">
                  <c:v>-19.059999999999999</c:v>
                </c:pt>
                <c:pt idx="293">
                  <c:v>-19.41</c:v>
                </c:pt>
                <c:pt idx="294">
                  <c:v>-19.68</c:v>
                </c:pt>
                <c:pt idx="295">
                  <c:v>-20.010000000000002</c:v>
                </c:pt>
                <c:pt idx="296">
                  <c:v>-20.27</c:v>
                </c:pt>
                <c:pt idx="297">
                  <c:v>-20.59</c:v>
                </c:pt>
                <c:pt idx="298">
                  <c:v>-20.76</c:v>
                </c:pt>
                <c:pt idx="299">
                  <c:v>-21.06</c:v>
                </c:pt>
                <c:pt idx="300">
                  <c:v>-21.22</c:v>
                </c:pt>
                <c:pt idx="301">
                  <c:v>-21.55</c:v>
                </c:pt>
                <c:pt idx="302">
                  <c:v>-21.89</c:v>
                </c:pt>
                <c:pt idx="303">
                  <c:v>-22.35</c:v>
                </c:pt>
                <c:pt idx="304">
                  <c:v>-23.09</c:v>
                </c:pt>
                <c:pt idx="305">
                  <c:v>-24.03</c:v>
                </c:pt>
                <c:pt idx="306">
                  <c:v>-25.25</c:v>
                </c:pt>
                <c:pt idx="307">
                  <c:v>-26.79</c:v>
                </c:pt>
                <c:pt idx="308">
                  <c:v>-29.2</c:v>
                </c:pt>
                <c:pt idx="309">
                  <c:v>-31.98</c:v>
                </c:pt>
                <c:pt idx="310">
                  <c:v>-35.270000000000003</c:v>
                </c:pt>
                <c:pt idx="311">
                  <c:v>-36.35</c:v>
                </c:pt>
                <c:pt idx="312">
                  <c:v>-35.54</c:v>
                </c:pt>
                <c:pt idx="313">
                  <c:v>-34.53</c:v>
                </c:pt>
                <c:pt idx="314">
                  <c:v>-33.81</c:v>
                </c:pt>
                <c:pt idx="315">
                  <c:v>-33.979999999999997</c:v>
                </c:pt>
                <c:pt idx="316">
                  <c:v>-34.020000000000003</c:v>
                </c:pt>
                <c:pt idx="317">
                  <c:v>-33.31</c:v>
                </c:pt>
                <c:pt idx="318">
                  <c:v>-32.729999999999997</c:v>
                </c:pt>
                <c:pt idx="319">
                  <c:v>-31.41</c:v>
                </c:pt>
                <c:pt idx="320">
                  <c:v>-30.35</c:v>
                </c:pt>
                <c:pt idx="321">
                  <c:v>-29.25</c:v>
                </c:pt>
                <c:pt idx="322">
                  <c:v>-28.45</c:v>
                </c:pt>
                <c:pt idx="323">
                  <c:v>-27.63</c:v>
                </c:pt>
                <c:pt idx="324">
                  <c:v>-27.14</c:v>
                </c:pt>
                <c:pt idx="325">
                  <c:v>-26.82</c:v>
                </c:pt>
                <c:pt idx="326">
                  <c:v>-27.01</c:v>
                </c:pt>
                <c:pt idx="327">
                  <c:v>-27.41</c:v>
                </c:pt>
                <c:pt idx="328">
                  <c:v>-27.92</c:v>
                </c:pt>
                <c:pt idx="329">
                  <c:v>-28.62</c:v>
                </c:pt>
                <c:pt idx="330">
                  <c:v>-29.61</c:v>
                </c:pt>
                <c:pt idx="331">
                  <c:v>-30.21</c:v>
                </c:pt>
                <c:pt idx="332">
                  <c:v>-30.09</c:v>
                </c:pt>
                <c:pt idx="333">
                  <c:v>-29.57</c:v>
                </c:pt>
                <c:pt idx="334">
                  <c:v>-28.5</c:v>
                </c:pt>
                <c:pt idx="335">
                  <c:v>-27.38</c:v>
                </c:pt>
                <c:pt idx="336">
                  <c:v>-26.57</c:v>
                </c:pt>
                <c:pt idx="337">
                  <c:v>-25.88</c:v>
                </c:pt>
                <c:pt idx="338">
                  <c:v>-25.56</c:v>
                </c:pt>
                <c:pt idx="339">
                  <c:v>-25.53</c:v>
                </c:pt>
                <c:pt idx="340">
                  <c:v>-25.85</c:v>
                </c:pt>
                <c:pt idx="341">
                  <c:v>-26.33</c:v>
                </c:pt>
                <c:pt idx="342">
                  <c:v>-27.21</c:v>
                </c:pt>
                <c:pt idx="343">
                  <c:v>-28.21</c:v>
                </c:pt>
                <c:pt idx="344">
                  <c:v>-29.42</c:v>
                </c:pt>
                <c:pt idx="345">
                  <c:v>-30.89</c:v>
                </c:pt>
                <c:pt idx="346">
                  <c:v>-32.35</c:v>
                </c:pt>
                <c:pt idx="347">
                  <c:v>-34.39</c:v>
                </c:pt>
                <c:pt idx="348">
                  <c:v>-35.47</c:v>
                </c:pt>
                <c:pt idx="349">
                  <c:v>-36.18</c:v>
                </c:pt>
                <c:pt idx="350">
                  <c:v>-37.17</c:v>
                </c:pt>
                <c:pt idx="351">
                  <c:v>-38.35</c:v>
                </c:pt>
                <c:pt idx="352">
                  <c:v>-39.549999999999997</c:v>
                </c:pt>
                <c:pt idx="353">
                  <c:v>-40.119999999999997</c:v>
                </c:pt>
                <c:pt idx="354">
                  <c:v>-40.89</c:v>
                </c:pt>
                <c:pt idx="355">
                  <c:v>-40.07</c:v>
                </c:pt>
                <c:pt idx="356">
                  <c:v>-36.799999999999997</c:v>
                </c:pt>
                <c:pt idx="357">
                  <c:v>-34.08</c:v>
                </c:pt>
                <c:pt idx="358">
                  <c:v>-32.119999999999997</c:v>
                </c:pt>
                <c:pt idx="359">
                  <c:v>-30.26</c:v>
                </c:pt>
                <c:pt idx="360">
                  <c:v>-28.75</c:v>
                </c:pt>
                <c:pt idx="361">
                  <c:v>-27.83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-29.51</c:v>
                </c:pt>
                <c:pt idx="1">
                  <c:v>-28.44</c:v>
                </c:pt>
                <c:pt idx="2">
                  <c:v>-28.26</c:v>
                </c:pt>
                <c:pt idx="3">
                  <c:v>-28.32</c:v>
                </c:pt>
                <c:pt idx="4">
                  <c:v>-28.7</c:v>
                </c:pt>
                <c:pt idx="5">
                  <c:v>-29.63</c:v>
                </c:pt>
                <c:pt idx="6">
                  <c:v>-31.23</c:v>
                </c:pt>
                <c:pt idx="7">
                  <c:v>-33.479999999999997</c:v>
                </c:pt>
                <c:pt idx="8">
                  <c:v>-36.75</c:v>
                </c:pt>
                <c:pt idx="9">
                  <c:v>-38.74</c:v>
                </c:pt>
                <c:pt idx="10">
                  <c:v>-39.270000000000003</c:v>
                </c:pt>
                <c:pt idx="11">
                  <c:v>-36.94</c:v>
                </c:pt>
                <c:pt idx="12">
                  <c:v>-33.79</c:v>
                </c:pt>
                <c:pt idx="13">
                  <c:v>-31.56</c:v>
                </c:pt>
                <c:pt idx="14">
                  <c:v>-29.57</c:v>
                </c:pt>
                <c:pt idx="15">
                  <c:v>-27.82</c:v>
                </c:pt>
                <c:pt idx="16">
                  <c:v>-26.8</c:v>
                </c:pt>
                <c:pt idx="17">
                  <c:v>-25.87</c:v>
                </c:pt>
                <c:pt idx="18">
                  <c:v>-25.29</c:v>
                </c:pt>
                <c:pt idx="19">
                  <c:v>-25</c:v>
                </c:pt>
                <c:pt idx="20">
                  <c:v>-24.72</c:v>
                </c:pt>
                <c:pt idx="21">
                  <c:v>-24.89</c:v>
                </c:pt>
                <c:pt idx="22">
                  <c:v>-25.08</c:v>
                </c:pt>
                <c:pt idx="23">
                  <c:v>-25.65</c:v>
                </c:pt>
                <c:pt idx="24">
                  <c:v>-26.51</c:v>
                </c:pt>
                <c:pt idx="25">
                  <c:v>-27.55</c:v>
                </c:pt>
                <c:pt idx="26">
                  <c:v>-28.5</c:v>
                </c:pt>
                <c:pt idx="27">
                  <c:v>-29.59</c:v>
                </c:pt>
                <c:pt idx="28">
                  <c:v>-30.47</c:v>
                </c:pt>
                <c:pt idx="29">
                  <c:v>-31.22</c:v>
                </c:pt>
                <c:pt idx="30">
                  <c:v>-31.89</c:v>
                </c:pt>
                <c:pt idx="31">
                  <c:v>-32.69</c:v>
                </c:pt>
                <c:pt idx="32">
                  <c:v>-33.44</c:v>
                </c:pt>
                <c:pt idx="33">
                  <c:v>-34.71</c:v>
                </c:pt>
                <c:pt idx="34">
                  <c:v>-36.770000000000003</c:v>
                </c:pt>
                <c:pt idx="35">
                  <c:v>-38.69</c:v>
                </c:pt>
                <c:pt idx="36">
                  <c:v>-39.24</c:v>
                </c:pt>
                <c:pt idx="37">
                  <c:v>-37.93</c:v>
                </c:pt>
                <c:pt idx="38">
                  <c:v>-35.520000000000003</c:v>
                </c:pt>
                <c:pt idx="39">
                  <c:v>-33.15</c:v>
                </c:pt>
                <c:pt idx="40">
                  <c:v>-31.44</c:v>
                </c:pt>
                <c:pt idx="41">
                  <c:v>-29.8</c:v>
                </c:pt>
                <c:pt idx="42">
                  <c:v>-28.69</c:v>
                </c:pt>
                <c:pt idx="43">
                  <c:v>-27.65</c:v>
                </c:pt>
                <c:pt idx="44">
                  <c:v>-27.17</c:v>
                </c:pt>
                <c:pt idx="45">
                  <c:v>-26.89</c:v>
                </c:pt>
                <c:pt idx="46">
                  <c:v>-26.58</c:v>
                </c:pt>
                <c:pt idx="47">
                  <c:v>-26.3</c:v>
                </c:pt>
                <c:pt idx="48">
                  <c:v>-26.02</c:v>
                </c:pt>
                <c:pt idx="49">
                  <c:v>-25.59</c:v>
                </c:pt>
                <c:pt idx="50">
                  <c:v>-25.1</c:v>
                </c:pt>
                <c:pt idx="51">
                  <c:v>-24.84</c:v>
                </c:pt>
                <c:pt idx="52">
                  <c:v>-24.43</c:v>
                </c:pt>
                <c:pt idx="53">
                  <c:v>-23.97</c:v>
                </c:pt>
                <c:pt idx="54">
                  <c:v>-23.21</c:v>
                </c:pt>
                <c:pt idx="55">
                  <c:v>-22.27</c:v>
                </c:pt>
                <c:pt idx="56">
                  <c:v>-21.18</c:v>
                </c:pt>
                <c:pt idx="57">
                  <c:v>-20.34</c:v>
                </c:pt>
                <c:pt idx="58">
                  <c:v>-19.600000000000001</c:v>
                </c:pt>
                <c:pt idx="59">
                  <c:v>-19.18</c:v>
                </c:pt>
                <c:pt idx="60">
                  <c:v>-19.059999999999999</c:v>
                </c:pt>
                <c:pt idx="61">
                  <c:v>-19.329999999999998</c:v>
                </c:pt>
                <c:pt idx="62">
                  <c:v>-19.98</c:v>
                </c:pt>
                <c:pt idx="63">
                  <c:v>-20.83</c:v>
                </c:pt>
                <c:pt idx="64">
                  <c:v>-21.89</c:v>
                </c:pt>
                <c:pt idx="65">
                  <c:v>-22.98</c:v>
                </c:pt>
                <c:pt idx="66">
                  <c:v>-23.91</c:v>
                </c:pt>
                <c:pt idx="67">
                  <c:v>-24.64</c:v>
                </c:pt>
                <c:pt idx="68">
                  <c:v>-24.85</c:v>
                </c:pt>
                <c:pt idx="69">
                  <c:v>-24.67</c:v>
                </c:pt>
                <c:pt idx="70">
                  <c:v>-24.12</c:v>
                </c:pt>
                <c:pt idx="71">
                  <c:v>-23.69</c:v>
                </c:pt>
                <c:pt idx="72">
                  <c:v>-23.68</c:v>
                </c:pt>
                <c:pt idx="73">
                  <c:v>-24.25</c:v>
                </c:pt>
                <c:pt idx="74">
                  <c:v>-25.77</c:v>
                </c:pt>
                <c:pt idx="75">
                  <c:v>-28.23</c:v>
                </c:pt>
                <c:pt idx="76">
                  <c:v>-31.04</c:v>
                </c:pt>
                <c:pt idx="77">
                  <c:v>-30.26</c:v>
                </c:pt>
                <c:pt idx="78">
                  <c:v>-26.48</c:v>
                </c:pt>
                <c:pt idx="79">
                  <c:v>-23.46</c:v>
                </c:pt>
                <c:pt idx="80">
                  <c:v>-21.5</c:v>
                </c:pt>
                <c:pt idx="81">
                  <c:v>-20.28</c:v>
                </c:pt>
                <c:pt idx="82">
                  <c:v>-19.62</c:v>
                </c:pt>
                <c:pt idx="83">
                  <c:v>-19.350000000000001</c:v>
                </c:pt>
                <c:pt idx="84">
                  <c:v>-19.54</c:v>
                </c:pt>
                <c:pt idx="85">
                  <c:v>-19.91</c:v>
                </c:pt>
                <c:pt idx="86">
                  <c:v>-20.34</c:v>
                </c:pt>
                <c:pt idx="87">
                  <c:v>-20.59</c:v>
                </c:pt>
                <c:pt idx="88">
                  <c:v>-20.47</c:v>
                </c:pt>
                <c:pt idx="89">
                  <c:v>-19.86</c:v>
                </c:pt>
                <c:pt idx="90">
                  <c:v>-19.079999999999998</c:v>
                </c:pt>
                <c:pt idx="91">
                  <c:v>-18.260000000000002</c:v>
                </c:pt>
                <c:pt idx="92">
                  <c:v>-17.63</c:v>
                </c:pt>
                <c:pt idx="93">
                  <c:v>-17.16</c:v>
                </c:pt>
                <c:pt idx="94">
                  <c:v>-16.88</c:v>
                </c:pt>
                <c:pt idx="95">
                  <c:v>-16.71</c:v>
                </c:pt>
                <c:pt idx="96">
                  <c:v>-16.47</c:v>
                </c:pt>
                <c:pt idx="97">
                  <c:v>-16.170000000000002</c:v>
                </c:pt>
                <c:pt idx="98">
                  <c:v>-15.57</c:v>
                </c:pt>
                <c:pt idx="99">
                  <c:v>-14.96</c:v>
                </c:pt>
                <c:pt idx="100">
                  <c:v>-14.45</c:v>
                </c:pt>
                <c:pt idx="101">
                  <c:v>-13.9</c:v>
                </c:pt>
                <c:pt idx="102">
                  <c:v>-13.55</c:v>
                </c:pt>
                <c:pt idx="103">
                  <c:v>-13.3</c:v>
                </c:pt>
                <c:pt idx="104">
                  <c:v>-13.06</c:v>
                </c:pt>
                <c:pt idx="105">
                  <c:v>-12.79</c:v>
                </c:pt>
                <c:pt idx="106">
                  <c:v>-12.54</c:v>
                </c:pt>
                <c:pt idx="107">
                  <c:v>-12.24</c:v>
                </c:pt>
                <c:pt idx="108">
                  <c:v>-11.92</c:v>
                </c:pt>
                <c:pt idx="109">
                  <c:v>-11.63</c:v>
                </c:pt>
                <c:pt idx="110">
                  <c:v>-11.36</c:v>
                </c:pt>
                <c:pt idx="111">
                  <c:v>-11.07</c:v>
                </c:pt>
                <c:pt idx="112">
                  <c:v>-10.77</c:v>
                </c:pt>
                <c:pt idx="113">
                  <c:v>-10.45</c:v>
                </c:pt>
                <c:pt idx="114">
                  <c:v>-10.06</c:v>
                </c:pt>
                <c:pt idx="115">
                  <c:v>-9.64</c:v>
                </c:pt>
                <c:pt idx="116">
                  <c:v>-9.23</c:v>
                </c:pt>
                <c:pt idx="117">
                  <c:v>-8.82</c:v>
                </c:pt>
                <c:pt idx="118">
                  <c:v>-8.48</c:v>
                </c:pt>
                <c:pt idx="119">
                  <c:v>-8.24</c:v>
                </c:pt>
                <c:pt idx="120">
                  <c:v>-8.0299999999999994</c:v>
                </c:pt>
                <c:pt idx="121">
                  <c:v>-7.87</c:v>
                </c:pt>
                <c:pt idx="122">
                  <c:v>-7.69</c:v>
                </c:pt>
                <c:pt idx="123">
                  <c:v>-7.5</c:v>
                </c:pt>
                <c:pt idx="124">
                  <c:v>-7.31</c:v>
                </c:pt>
                <c:pt idx="125">
                  <c:v>-7.02</c:v>
                </c:pt>
                <c:pt idx="126">
                  <c:v>-6.68</c:v>
                </c:pt>
                <c:pt idx="127">
                  <c:v>-6.35</c:v>
                </c:pt>
                <c:pt idx="128">
                  <c:v>-6.04</c:v>
                </c:pt>
                <c:pt idx="129">
                  <c:v>-5.72</c:v>
                </c:pt>
                <c:pt idx="130">
                  <c:v>-5.41</c:v>
                </c:pt>
                <c:pt idx="131">
                  <c:v>-5.1100000000000003</c:v>
                </c:pt>
                <c:pt idx="132">
                  <c:v>-4.84</c:v>
                </c:pt>
                <c:pt idx="133">
                  <c:v>-4.53</c:v>
                </c:pt>
                <c:pt idx="134">
                  <c:v>-4.2300000000000004</c:v>
                </c:pt>
                <c:pt idx="135">
                  <c:v>-3.97</c:v>
                </c:pt>
                <c:pt idx="136">
                  <c:v>-3.75</c:v>
                </c:pt>
                <c:pt idx="137">
                  <c:v>-3.59</c:v>
                </c:pt>
                <c:pt idx="138">
                  <c:v>-3.49</c:v>
                </c:pt>
                <c:pt idx="139">
                  <c:v>-3.38</c:v>
                </c:pt>
                <c:pt idx="140">
                  <c:v>-3.27</c:v>
                </c:pt>
                <c:pt idx="141">
                  <c:v>-3.11</c:v>
                </c:pt>
                <c:pt idx="142">
                  <c:v>-2.92</c:v>
                </c:pt>
                <c:pt idx="143">
                  <c:v>-2.69</c:v>
                </c:pt>
                <c:pt idx="144">
                  <c:v>-2.46</c:v>
                </c:pt>
                <c:pt idx="145">
                  <c:v>-2.2599999999999998</c:v>
                </c:pt>
                <c:pt idx="146">
                  <c:v>-2.09</c:v>
                </c:pt>
                <c:pt idx="147">
                  <c:v>-1.95</c:v>
                </c:pt>
                <c:pt idx="148">
                  <c:v>-1.9</c:v>
                </c:pt>
                <c:pt idx="149">
                  <c:v>-1.85</c:v>
                </c:pt>
                <c:pt idx="150">
                  <c:v>-1.82</c:v>
                </c:pt>
                <c:pt idx="151">
                  <c:v>-1.82</c:v>
                </c:pt>
                <c:pt idx="152">
                  <c:v>-1.82</c:v>
                </c:pt>
                <c:pt idx="153">
                  <c:v>-1.8</c:v>
                </c:pt>
                <c:pt idx="154">
                  <c:v>-1.8</c:v>
                </c:pt>
                <c:pt idx="155">
                  <c:v>-1.8</c:v>
                </c:pt>
                <c:pt idx="156">
                  <c:v>-1.77</c:v>
                </c:pt>
                <c:pt idx="157">
                  <c:v>-1.75</c:v>
                </c:pt>
                <c:pt idx="158">
                  <c:v>-1.7</c:v>
                </c:pt>
                <c:pt idx="159">
                  <c:v>-1.62</c:v>
                </c:pt>
                <c:pt idx="160">
                  <c:v>-1.54</c:v>
                </c:pt>
                <c:pt idx="161">
                  <c:v>-1.44</c:v>
                </c:pt>
                <c:pt idx="162">
                  <c:v>-1.32</c:v>
                </c:pt>
                <c:pt idx="163">
                  <c:v>-1.19</c:v>
                </c:pt>
                <c:pt idx="164">
                  <c:v>-1.05</c:v>
                </c:pt>
                <c:pt idx="165">
                  <c:v>-0.93</c:v>
                </c:pt>
                <c:pt idx="166">
                  <c:v>-0.79</c:v>
                </c:pt>
                <c:pt idx="167">
                  <c:v>-0.66</c:v>
                </c:pt>
                <c:pt idx="168">
                  <c:v>-0.55000000000000004</c:v>
                </c:pt>
                <c:pt idx="169">
                  <c:v>-0.42</c:v>
                </c:pt>
                <c:pt idx="170">
                  <c:v>-0.3</c:v>
                </c:pt>
                <c:pt idx="171">
                  <c:v>-0.19</c:v>
                </c:pt>
                <c:pt idx="172">
                  <c:v>-0.11</c:v>
                </c:pt>
                <c:pt idx="173">
                  <c:v>-0.05</c:v>
                </c:pt>
                <c:pt idx="174">
                  <c:v>-0.01</c:v>
                </c:pt>
                <c:pt idx="175">
                  <c:v>0</c:v>
                </c:pt>
                <c:pt idx="176">
                  <c:v>-0.01</c:v>
                </c:pt>
                <c:pt idx="177">
                  <c:v>-0.05</c:v>
                </c:pt>
                <c:pt idx="178">
                  <c:v>-0.09</c:v>
                </c:pt>
                <c:pt idx="179">
                  <c:v>-0.15</c:v>
                </c:pt>
                <c:pt idx="180">
                  <c:v>-0.22</c:v>
                </c:pt>
                <c:pt idx="181">
                  <c:v>-0.28000000000000003</c:v>
                </c:pt>
                <c:pt idx="182">
                  <c:v>-0.37</c:v>
                </c:pt>
                <c:pt idx="183">
                  <c:v>-0.44</c:v>
                </c:pt>
                <c:pt idx="184">
                  <c:v>-0.5</c:v>
                </c:pt>
                <c:pt idx="185">
                  <c:v>-0.54</c:v>
                </c:pt>
                <c:pt idx="186">
                  <c:v>-0.56999999999999995</c:v>
                </c:pt>
                <c:pt idx="187">
                  <c:v>-0.59</c:v>
                </c:pt>
                <c:pt idx="188">
                  <c:v>-0.57999999999999996</c:v>
                </c:pt>
                <c:pt idx="189">
                  <c:v>-0.54</c:v>
                </c:pt>
                <c:pt idx="190">
                  <c:v>-0.48</c:v>
                </c:pt>
                <c:pt idx="191">
                  <c:v>-0.43</c:v>
                </c:pt>
                <c:pt idx="192">
                  <c:v>-0.35</c:v>
                </c:pt>
                <c:pt idx="193">
                  <c:v>-0.25</c:v>
                </c:pt>
                <c:pt idx="194">
                  <c:v>-0.1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-0.03</c:v>
                </c:pt>
                <c:pt idx="199">
                  <c:v>-0.04</c:v>
                </c:pt>
                <c:pt idx="200">
                  <c:v>-0.06</c:v>
                </c:pt>
                <c:pt idx="201">
                  <c:v>-0.1</c:v>
                </c:pt>
                <c:pt idx="202">
                  <c:v>-0.15</c:v>
                </c:pt>
                <c:pt idx="203">
                  <c:v>-0.21</c:v>
                </c:pt>
                <c:pt idx="204">
                  <c:v>-0.27</c:v>
                </c:pt>
                <c:pt idx="205">
                  <c:v>-0.33</c:v>
                </c:pt>
                <c:pt idx="206">
                  <c:v>-0.4</c:v>
                </c:pt>
                <c:pt idx="207">
                  <c:v>-0.47</c:v>
                </c:pt>
                <c:pt idx="208">
                  <c:v>-0.54</c:v>
                </c:pt>
                <c:pt idx="209">
                  <c:v>-0.63</c:v>
                </c:pt>
                <c:pt idx="210">
                  <c:v>-0.7</c:v>
                </c:pt>
                <c:pt idx="211">
                  <c:v>-0.78</c:v>
                </c:pt>
                <c:pt idx="212">
                  <c:v>-0.85</c:v>
                </c:pt>
                <c:pt idx="213">
                  <c:v>-0.91</c:v>
                </c:pt>
                <c:pt idx="214">
                  <c:v>-0.97</c:v>
                </c:pt>
                <c:pt idx="215">
                  <c:v>-1</c:v>
                </c:pt>
                <c:pt idx="216">
                  <c:v>-1.04</c:v>
                </c:pt>
                <c:pt idx="217">
                  <c:v>-1.04</c:v>
                </c:pt>
                <c:pt idx="218">
                  <c:v>-1.04</c:v>
                </c:pt>
                <c:pt idx="219">
                  <c:v>-1.04</c:v>
                </c:pt>
                <c:pt idx="220">
                  <c:v>-1.05</c:v>
                </c:pt>
                <c:pt idx="221">
                  <c:v>-1.08</c:v>
                </c:pt>
                <c:pt idx="222">
                  <c:v>-1.1499999999999999</c:v>
                </c:pt>
                <c:pt idx="223">
                  <c:v>-1.23</c:v>
                </c:pt>
                <c:pt idx="224">
                  <c:v>-1.34</c:v>
                </c:pt>
                <c:pt idx="225">
                  <c:v>-1.48</c:v>
                </c:pt>
                <c:pt idx="226">
                  <c:v>-1.62</c:v>
                </c:pt>
                <c:pt idx="227">
                  <c:v>-1.78</c:v>
                </c:pt>
                <c:pt idx="228">
                  <c:v>-1.93</c:v>
                </c:pt>
                <c:pt idx="229">
                  <c:v>-2.0699999999999998</c:v>
                </c:pt>
                <c:pt idx="230">
                  <c:v>-2.27</c:v>
                </c:pt>
                <c:pt idx="231">
                  <c:v>-2.46</c:v>
                </c:pt>
                <c:pt idx="232">
                  <c:v>-2.64</c:v>
                </c:pt>
                <c:pt idx="233">
                  <c:v>-2.84</c:v>
                </c:pt>
                <c:pt idx="234">
                  <c:v>-3.07</c:v>
                </c:pt>
                <c:pt idx="235">
                  <c:v>-3.33</c:v>
                </c:pt>
                <c:pt idx="236">
                  <c:v>-3.62</c:v>
                </c:pt>
                <c:pt idx="237">
                  <c:v>-3.94</c:v>
                </c:pt>
                <c:pt idx="238">
                  <c:v>-4.28</c:v>
                </c:pt>
                <c:pt idx="239">
                  <c:v>-4.62</c:v>
                </c:pt>
                <c:pt idx="240">
                  <c:v>-4.9800000000000004</c:v>
                </c:pt>
                <c:pt idx="241">
                  <c:v>-5.35</c:v>
                </c:pt>
                <c:pt idx="242">
                  <c:v>-5.74</c:v>
                </c:pt>
                <c:pt idx="243">
                  <c:v>-6.17</c:v>
                </c:pt>
                <c:pt idx="244">
                  <c:v>-6.65</c:v>
                </c:pt>
                <c:pt idx="245">
                  <c:v>-7.15</c:v>
                </c:pt>
                <c:pt idx="246">
                  <c:v>-7.57</c:v>
                </c:pt>
                <c:pt idx="247">
                  <c:v>-7.95</c:v>
                </c:pt>
                <c:pt idx="248">
                  <c:v>-8.25</c:v>
                </c:pt>
                <c:pt idx="249">
                  <c:v>-8.5399999999999991</c:v>
                </c:pt>
                <c:pt idx="250">
                  <c:v>-8.81</c:v>
                </c:pt>
                <c:pt idx="251">
                  <c:v>-9.1199999999999992</c:v>
                </c:pt>
                <c:pt idx="252">
                  <c:v>-9.43</c:v>
                </c:pt>
                <c:pt idx="253">
                  <c:v>-9.81</c:v>
                </c:pt>
                <c:pt idx="254">
                  <c:v>-10.16</c:v>
                </c:pt>
                <c:pt idx="255">
                  <c:v>-10.61</c:v>
                </c:pt>
                <c:pt idx="256">
                  <c:v>-10.96</c:v>
                </c:pt>
                <c:pt idx="257">
                  <c:v>-11.37</c:v>
                </c:pt>
                <c:pt idx="258">
                  <c:v>-11.81</c:v>
                </c:pt>
                <c:pt idx="259">
                  <c:v>-12.22</c:v>
                </c:pt>
                <c:pt idx="260">
                  <c:v>-12.72</c:v>
                </c:pt>
                <c:pt idx="261">
                  <c:v>-13.16</c:v>
                </c:pt>
                <c:pt idx="262">
                  <c:v>-13.47</c:v>
                </c:pt>
                <c:pt idx="263">
                  <c:v>-13.7</c:v>
                </c:pt>
                <c:pt idx="264">
                  <c:v>-13.85</c:v>
                </c:pt>
                <c:pt idx="265">
                  <c:v>-14.11</c:v>
                </c:pt>
                <c:pt idx="266">
                  <c:v>-14.51</c:v>
                </c:pt>
                <c:pt idx="267">
                  <c:v>-15.05</c:v>
                </c:pt>
                <c:pt idx="268">
                  <c:v>-15.59</c:v>
                </c:pt>
                <c:pt idx="269">
                  <c:v>-16.190000000000001</c:v>
                </c:pt>
                <c:pt idx="270">
                  <c:v>-16.64</c:v>
                </c:pt>
                <c:pt idx="271">
                  <c:v>-16.89</c:v>
                </c:pt>
                <c:pt idx="272">
                  <c:v>-17.02</c:v>
                </c:pt>
                <c:pt idx="273">
                  <c:v>-17.059999999999999</c:v>
                </c:pt>
                <c:pt idx="274">
                  <c:v>-17.04</c:v>
                </c:pt>
                <c:pt idx="275">
                  <c:v>-17.010000000000002</c:v>
                </c:pt>
                <c:pt idx="276">
                  <c:v>-16.97</c:v>
                </c:pt>
                <c:pt idx="277">
                  <c:v>-17.010000000000002</c:v>
                </c:pt>
                <c:pt idx="278">
                  <c:v>-17</c:v>
                </c:pt>
                <c:pt idx="279">
                  <c:v>-17.05</c:v>
                </c:pt>
                <c:pt idx="280">
                  <c:v>-16.98</c:v>
                </c:pt>
                <c:pt idx="281">
                  <c:v>-17.079999999999998</c:v>
                </c:pt>
                <c:pt idx="282">
                  <c:v>-17.170000000000002</c:v>
                </c:pt>
                <c:pt idx="283">
                  <c:v>-17.27</c:v>
                </c:pt>
                <c:pt idx="284">
                  <c:v>-17.37</c:v>
                </c:pt>
                <c:pt idx="285">
                  <c:v>-17.510000000000002</c:v>
                </c:pt>
                <c:pt idx="286">
                  <c:v>-17.75</c:v>
                </c:pt>
                <c:pt idx="287">
                  <c:v>-18.05</c:v>
                </c:pt>
                <c:pt idx="288">
                  <c:v>-18.329999999999998</c:v>
                </c:pt>
                <c:pt idx="289">
                  <c:v>-18.670000000000002</c:v>
                </c:pt>
                <c:pt idx="290">
                  <c:v>-18.98</c:v>
                </c:pt>
                <c:pt idx="291">
                  <c:v>-19.29</c:v>
                </c:pt>
                <c:pt idx="292">
                  <c:v>-19.59</c:v>
                </c:pt>
                <c:pt idx="293">
                  <c:v>-19.809999999999999</c:v>
                </c:pt>
                <c:pt idx="294">
                  <c:v>-20.010000000000002</c:v>
                </c:pt>
                <c:pt idx="295">
                  <c:v>-20.239999999999998</c:v>
                </c:pt>
                <c:pt idx="296">
                  <c:v>-20.45</c:v>
                </c:pt>
                <c:pt idx="297">
                  <c:v>-20.66</c:v>
                </c:pt>
                <c:pt idx="298">
                  <c:v>-20.84</c:v>
                </c:pt>
                <c:pt idx="299">
                  <c:v>-21.16</c:v>
                </c:pt>
                <c:pt idx="300">
                  <c:v>-21.46</c:v>
                </c:pt>
                <c:pt idx="301">
                  <c:v>-21.71</c:v>
                </c:pt>
                <c:pt idx="302">
                  <c:v>-22.3</c:v>
                </c:pt>
                <c:pt idx="303">
                  <c:v>-23.04</c:v>
                </c:pt>
                <c:pt idx="304">
                  <c:v>-23.9</c:v>
                </c:pt>
                <c:pt idx="305">
                  <c:v>-25.25</c:v>
                </c:pt>
                <c:pt idx="306">
                  <c:v>-26.92</c:v>
                </c:pt>
                <c:pt idx="307">
                  <c:v>-29.24</c:v>
                </c:pt>
                <c:pt idx="308">
                  <c:v>-32.479999999999997</c:v>
                </c:pt>
                <c:pt idx="309">
                  <c:v>-35.200000000000003</c:v>
                </c:pt>
                <c:pt idx="310">
                  <c:v>-35.86</c:v>
                </c:pt>
                <c:pt idx="311">
                  <c:v>-34.4</c:v>
                </c:pt>
                <c:pt idx="312">
                  <c:v>-33.32</c:v>
                </c:pt>
                <c:pt idx="313">
                  <c:v>-33.28</c:v>
                </c:pt>
                <c:pt idx="314">
                  <c:v>-33.79</c:v>
                </c:pt>
                <c:pt idx="315">
                  <c:v>-34.32</c:v>
                </c:pt>
                <c:pt idx="316">
                  <c:v>-34.54</c:v>
                </c:pt>
                <c:pt idx="317">
                  <c:v>-33.729999999999997</c:v>
                </c:pt>
                <c:pt idx="318">
                  <c:v>-32.49</c:v>
                </c:pt>
                <c:pt idx="319">
                  <c:v>-31.24</c:v>
                </c:pt>
                <c:pt idx="320">
                  <c:v>-29.98</c:v>
                </c:pt>
                <c:pt idx="321">
                  <c:v>-29.03</c:v>
                </c:pt>
                <c:pt idx="322">
                  <c:v>-28.05</c:v>
                </c:pt>
                <c:pt idx="323">
                  <c:v>-27.46</c:v>
                </c:pt>
                <c:pt idx="324">
                  <c:v>-27.01</c:v>
                </c:pt>
                <c:pt idx="325">
                  <c:v>-26.9</c:v>
                </c:pt>
                <c:pt idx="326">
                  <c:v>-27.11</c:v>
                </c:pt>
                <c:pt idx="327">
                  <c:v>-27.6</c:v>
                </c:pt>
                <c:pt idx="328">
                  <c:v>-28.49</c:v>
                </c:pt>
                <c:pt idx="329">
                  <c:v>-29.24</c:v>
                </c:pt>
                <c:pt idx="330">
                  <c:v>-30.12</c:v>
                </c:pt>
                <c:pt idx="331">
                  <c:v>-30.43</c:v>
                </c:pt>
                <c:pt idx="332">
                  <c:v>-29.77</c:v>
                </c:pt>
                <c:pt idx="333">
                  <c:v>-28.88</c:v>
                </c:pt>
                <c:pt idx="334">
                  <c:v>-27.91</c:v>
                </c:pt>
                <c:pt idx="335">
                  <c:v>-26.81</c:v>
                </c:pt>
                <c:pt idx="336">
                  <c:v>-26.27</c:v>
                </c:pt>
                <c:pt idx="337">
                  <c:v>-25.87</c:v>
                </c:pt>
                <c:pt idx="338">
                  <c:v>-25.8</c:v>
                </c:pt>
                <c:pt idx="339">
                  <c:v>-26.1</c:v>
                </c:pt>
                <c:pt idx="340">
                  <c:v>-26.63</c:v>
                </c:pt>
                <c:pt idx="341">
                  <c:v>-27.07</c:v>
                </c:pt>
                <c:pt idx="342">
                  <c:v>-28.29</c:v>
                </c:pt>
                <c:pt idx="343">
                  <c:v>-29.62</c:v>
                </c:pt>
                <c:pt idx="344">
                  <c:v>-31.04</c:v>
                </c:pt>
                <c:pt idx="345">
                  <c:v>-32.69</c:v>
                </c:pt>
                <c:pt idx="346">
                  <c:v>-34.57</c:v>
                </c:pt>
                <c:pt idx="347">
                  <c:v>-36.299999999999997</c:v>
                </c:pt>
                <c:pt idx="348">
                  <c:v>-37.64</c:v>
                </c:pt>
                <c:pt idx="349">
                  <c:v>-38.74</c:v>
                </c:pt>
                <c:pt idx="350">
                  <c:v>-41</c:v>
                </c:pt>
                <c:pt idx="351">
                  <c:v>-40.909999999999997</c:v>
                </c:pt>
                <c:pt idx="352">
                  <c:v>-42.03</c:v>
                </c:pt>
                <c:pt idx="353">
                  <c:v>-40.61</c:v>
                </c:pt>
                <c:pt idx="354">
                  <c:v>-39.01</c:v>
                </c:pt>
                <c:pt idx="355">
                  <c:v>-36.659999999999997</c:v>
                </c:pt>
                <c:pt idx="356">
                  <c:v>-34.49</c:v>
                </c:pt>
                <c:pt idx="357">
                  <c:v>-32.07</c:v>
                </c:pt>
                <c:pt idx="358">
                  <c:v>-30.41</c:v>
                </c:pt>
                <c:pt idx="359">
                  <c:v>-28.96</c:v>
                </c:pt>
                <c:pt idx="360">
                  <c:v>-27.79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-22.91</c:v>
                </c:pt>
                <c:pt idx="1">
                  <c:v>-23.75</c:v>
                </c:pt>
                <c:pt idx="2">
                  <c:v>-24.88</c:v>
                </c:pt>
                <c:pt idx="3">
                  <c:v>-26.29</c:v>
                </c:pt>
                <c:pt idx="4">
                  <c:v>-28.04</c:v>
                </c:pt>
                <c:pt idx="5">
                  <c:v>-30.74</c:v>
                </c:pt>
                <c:pt idx="6">
                  <c:v>-33.840000000000003</c:v>
                </c:pt>
                <c:pt idx="7">
                  <c:v>-36.590000000000003</c:v>
                </c:pt>
                <c:pt idx="8">
                  <c:v>-35.479999999999997</c:v>
                </c:pt>
                <c:pt idx="9">
                  <c:v>-34.049999999999997</c:v>
                </c:pt>
                <c:pt idx="10">
                  <c:v>-32.869999999999997</c:v>
                </c:pt>
                <c:pt idx="11">
                  <c:v>-32.43</c:v>
                </c:pt>
                <c:pt idx="12">
                  <c:v>-32.61</c:v>
                </c:pt>
                <c:pt idx="13">
                  <c:v>-33.17</c:v>
                </c:pt>
                <c:pt idx="14">
                  <c:v>-32.630000000000003</c:v>
                </c:pt>
                <c:pt idx="15">
                  <c:v>-31.18</c:v>
                </c:pt>
                <c:pt idx="16">
                  <c:v>-28.78</c:v>
                </c:pt>
                <c:pt idx="17">
                  <c:v>-26.99</c:v>
                </c:pt>
                <c:pt idx="18">
                  <c:v>-25.4</c:v>
                </c:pt>
                <c:pt idx="19">
                  <c:v>-23.91</c:v>
                </c:pt>
                <c:pt idx="20">
                  <c:v>-22.85</c:v>
                </c:pt>
                <c:pt idx="21">
                  <c:v>-22.26</c:v>
                </c:pt>
                <c:pt idx="22">
                  <c:v>-21.68</c:v>
                </c:pt>
                <c:pt idx="23">
                  <c:v>-21.36</c:v>
                </c:pt>
                <c:pt idx="24">
                  <c:v>-21.12</c:v>
                </c:pt>
                <c:pt idx="25">
                  <c:v>-21.13</c:v>
                </c:pt>
                <c:pt idx="26">
                  <c:v>-21.19</c:v>
                </c:pt>
                <c:pt idx="27">
                  <c:v>-21.14</c:v>
                </c:pt>
                <c:pt idx="28">
                  <c:v>-21.45</c:v>
                </c:pt>
                <c:pt idx="29">
                  <c:v>-21.68</c:v>
                </c:pt>
                <c:pt idx="30">
                  <c:v>-22.18</c:v>
                </c:pt>
                <c:pt idx="31">
                  <c:v>-22.87</c:v>
                </c:pt>
                <c:pt idx="32">
                  <c:v>-23.66</c:v>
                </c:pt>
                <c:pt idx="33">
                  <c:v>-24.88</c:v>
                </c:pt>
                <c:pt idx="34">
                  <c:v>-26.44</c:v>
                </c:pt>
                <c:pt idx="35">
                  <c:v>-28.4</c:v>
                </c:pt>
                <c:pt idx="36">
                  <c:v>-31.16</c:v>
                </c:pt>
                <c:pt idx="37">
                  <c:v>-34.07</c:v>
                </c:pt>
                <c:pt idx="38">
                  <c:v>-35.08</c:v>
                </c:pt>
                <c:pt idx="39">
                  <c:v>-33.24</c:v>
                </c:pt>
                <c:pt idx="40">
                  <c:v>-31.08</c:v>
                </c:pt>
                <c:pt idx="41">
                  <c:v>-29.71</c:v>
                </c:pt>
                <c:pt idx="42">
                  <c:v>-29.19</c:v>
                </c:pt>
                <c:pt idx="43">
                  <c:v>-29.23</c:v>
                </c:pt>
                <c:pt idx="44">
                  <c:v>-30.26</c:v>
                </c:pt>
                <c:pt idx="45">
                  <c:v>-32.840000000000003</c:v>
                </c:pt>
                <c:pt idx="46">
                  <c:v>-37.74</c:v>
                </c:pt>
                <c:pt idx="47">
                  <c:v>-44.65</c:v>
                </c:pt>
                <c:pt idx="48">
                  <c:v>-44.44</c:v>
                </c:pt>
                <c:pt idx="49">
                  <c:v>-38.15</c:v>
                </c:pt>
                <c:pt idx="50">
                  <c:v>-35.54</c:v>
                </c:pt>
                <c:pt idx="51">
                  <c:v>-33.22</c:v>
                </c:pt>
                <c:pt idx="52">
                  <c:v>-31.65</c:v>
                </c:pt>
                <c:pt idx="53">
                  <c:v>-29.53</c:v>
                </c:pt>
                <c:pt idx="54">
                  <c:v>-27.48</c:v>
                </c:pt>
                <c:pt idx="55">
                  <c:v>-25.62</c:v>
                </c:pt>
                <c:pt idx="56">
                  <c:v>-24.3</c:v>
                </c:pt>
                <c:pt idx="57">
                  <c:v>-23.25</c:v>
                </c:pt>
                <c:pt idx="58">
                  <c:v>-22.79</c:v>
                </c:pt>
                <c:pt idx="59">
                  <c:v>-22.45</c:v>
                </c:pt>
                <c:pt idx="60">
                  <c:v>-22.17</c:v>
                </c:pt>
                <c:pt idx="61">
                  <c:v>-21.82</c:v>
                </c:pt>
                <c:pt idx="62">
                  <c:v>-21.48</c:v>
                </c:pt>
                <c:pt idx="63">
                  <c:v>-21.27</c:v>
                </c:pt>
                <c:pt idx="64">
                  <c:v>-21.12</c:v>
                </c:pt>
                <c:pt idx="65">
                  <c:v>-20.86</c:v>
                </c:pt>
                <c:pt idx="66">
                  <c:v>-20.53</c:v>
                </c:pt>
                <c:pt idx="67">
                  <c:v>-20.47</c:v>
                </c:pt>
                <c:pt idx="68">
                  <c:v>-20.53</c:v>
                </c:pt>
                <c:pt idx="69">
                  <c:v>-20.77</c:v>
                </c:pt>
                <c:pt idx="70">
                  <c:v>-21.45</c:v>
                </c:pt>
                <c:pt idx="71">
                  <c:v>-22.17</c:v>
                </c:pt>
                <c:pt idx="72">
                  <c:v>-22.46</c:v>
                </c:pt>
                <c:pt idx="73">
                  <c:v>-22.19</c:v>
                </c:pt>
                <c:pt idx="74">
                  <c:v>-21.51</c:v>
                </c:pt>
                <c:pt idx="75">
                  <c:v>-20.62</c:v>
                </c:pt>
                <c:pt idx="76">
                  <c:v>-20.43</c:v>
                </c:pt>
                <c:pt idx="77">
                  <c:v>-20.34</c:v>
                </c:pt>
                <c:pt idx="78">
                  <c:v>-20.74</c:v>
                </c:pt>
                <c:pt idx="79">
                  <c:v>-21.48</c:v>
                </c:pt>
                <c:pt idx="80">
                  <c:v>-22.08</c:v>
                </c:pt>
                <c:pt idx="81">
                  <c:v>-22.5</c:v>
                </c:pt>
                <c:pt idx="82">
                  <c:v>-22.86</c:v>
                </c:pt>
                <c:pt idx="83">
                  <c:v>-23</c:v>
                </c:pt>
                <c:pt idx="84">
                  <c:v>-23.03</c:v>
                </c:pt>
                <c:pt idx="85">
                  <c:v>-22.68</c:v>
                </c:pt>
                <c:pt idx="86">
                  <c:v>-21.87</c:v>
                </c:pt>
                <c:pt idx="87">
                  <c:v>-20.9</c:v>
                </c:pt>
                <c:pt idx="88">
                  <c:v>-19.850000000000001</c:v>
                </c:pt>
                <c:pt idx="89">
                  <c:v>-19.2</c:v>
                </c:pt>
                <c:pt idx="90">
                  <c:v>-18.63</c:v>
                </c:pt>
                <c:pt idx="91">
                  <c:v>-18.34</c:v>
                </c:pt>
                <c:pt idx="92">
                  <c:v>-18.13</c:v>
                </c:pt>
                <c:pt idx="93">
                  <c:v>-17.86</c:v>
                </c:pt>
                <c:pt idx="94">
                  <c:v>-17.489999999999998</c:v>
                </c:pt>
                <c:pt idx="95">
                  <c:v>-17.100000000000001</c:v>
                </c:pt>
                <c:pt idx="96">
                  <c:v>-16.73</c:v>
                </c:pt>
                <c:pt idx="97">
                  <c:v>-16.489999999999998</c:v>
                </c:pt>
                <c:pt idx="98">
                  <c:v>-16.45</c:v>
                </c:pt>
                <c:pt idx="99">
                  <c:v>-16.309999999999999</c:v>
                </c:pt>
                <c:pt idx="100">
                  <c:v>-15.96</c:v>
                </c:pt>
                <c:pt idx="101">
                  <c:v>-15.38</c:v>
                </c:pt>
                <c:pt idx="102">
                  <c:v>-14.6</c:v>
                </c:pt>
                <c:pt idx="103">
                  <c:v>-13.82</c:v>
                </c:pt>
                <c:pt idx="104">
                  <c:v>-13.04</c:v>
                </c:pt>
                <c:pt idx="105">
                  <c:v>-12.51</c:v>
                </c:pt>
                <c:pt idx="106">
                  <c:v>-12.05</c:v>
                </c:pt>
                <c:pt idx="107">
                  <c:v>-11.7</c:v>
                </c:pt>
                <c:pt idx="108">
                  <c:v>-11.41</c:v>
                </c:pt>
                <c:pt idx="109">
                  <c:v>-11.16</c:v>
                </c:pt>
                <c:pt idx="110">
                  <c:v>-10.84</c:v>
                </c:pt>
                <c:pt idx="111">
                  <c:v>-10.58</c:v>
                </c:pt>
                <c:pt idx="112">
                  <c:v>-10.25</c:v>
                </c:pt>
                <c:pt idx="113">
                  <c:v>-9.91</c:v>
                </c:pt>
                <c:pt idx="114">
                  <c:v>-9.5500000000000007</c:v>
                </c:pt>
                <c:pt idx="115">
                  <c:v>-9.27</c:v>
                </c:pt>
                <c:pt idx="116">
                  <c:v>-8.99</c:v>
                </c:pt>
                <c:pt idx="117">
                  <c:v>-8.74</c:v>
                </c:pt>
                <c:pt idx="118">
                  <c:v>-8.43</c:v>
                </c:pt>
                <c:pt idx="119">
                  <c:v>-8.08</c:v>
                </c:pt>
                <c:pt idx="120">
                  <c:v>-7.67</c:v>
                </c:pt>
                <c:pt idx="121">
                  <c:v>-7.3</c:v>
                </c:pt>
                <c:pt idx="122">
                  <c:v>-6.83</c:v>
                </c:pt>
                <c:pt idx="123">
                  <c:v>-6.4</c:v>
                </c:pt>
                <c:pt idx="124">
                  <c:v>-5.99</c:v>
                </c:pt>
                <c:pt idx="125">
                  <c:v>-5.62</c:v>
                </c:pt>
                <c:pt idx="126">
                  <c:v>-5.29</c:v>
                </c:pt>
                <c:pt idx="127">
                  <c:v>-5.03</c:v>
                </c:pt>
                <c:pt idx="128">
                  <c:v>-4.76</c:v>
                </c:pt>
                <c:pt idx="129">
                  <c:v>-4.5</c:v>
                </c:pt>
                <c:pt idx="130">
                  <c:v>-4.2300000000000004</c:v>
                </c:pt>
                <c:pt idx="131">
                  <c:v>-3.93</c:v>
                </c:pt>
                <c:pt idx="132">
                  <c:v>-3.65</c:v>
                </c:pt>
                <c:pt idx="133">
                  <c:v>-3.39</c:v>
                </c:pt>
                <c:pt idx="134">
                  <c:v>-3.22</c:v>
                </c:pt>
                <c:pt idx="135">
                  <c:v>-3.1</c:v>
                </c:pt>
                <c:pt idx="136">
                  <c:v>-3.02</c:v>
                </c:pt>
                <c:pt idx="137">
                  <c:v>-2.96</c:v>
                </c:pt>
                <c:pt idx="138">
                  <c:v>-2.86</c:v>
                </c:pt>
                <c:pt idx="139">
                  <c:v>-2.73</c:v>
                </c:pt>
                <c:pt idx="140">
                  <c:v>-2.5499999999999998</c:v>
                </c:pt>
                <c:pt idx="141">
                  <c:v>-2.36</c:v>
                </c:pt>
                <c:pt idx="142">
                  <c:v>-2.16</c:v>
                </c:pt>
                <c:pt idx="143">
                  <c:v>-2.0099999999999998</c:v>
                </c:pt>
                <c:pt idx="144">
                  <c:v>-1.92</c:v>
                </c:pt>
                <c:pt idx="145">
                  <c:v>-1.86</c:v>
                </c:pt>
                <c:pt idx="146">
                  <c:v>-1.83</c:v>
                </c:pt>
                <c:pt idx="147">
                  <c:v>-1.79</c:v>
                </c:pt>
                <c:pt idx="148">
                  <c:v>-1.77</c:v>
                </c:pt>
                <c:pt idx="149">
                  <c:v>-1.73</c:v>
                </c:pt>
                <c:pt idx="150">
                  <c:v>-1.64</c:v>
                </c:pt>
                <c:pt idx="151">
                  <c:v>-1.6</c:v>
                </c:pt>
                <c:pt idx="152">
                  <c:v>-1.52</c:v>
                </c:pt>
                <c:pt idx="153">
                  <c:v>-1.45</c:v>
                </c:pt>
                <c:pt idx="154">
                  <c:v>-1.39</c:v>
                </c:pt>
                <c:pt idx="155">
                  <c:v>-1.31</c:v>
                </c:pt>
                <c:pt idx="156">
                  <c:v>-1.22</c:v>
                </c:pt>
                <c:pt idx="157">
                  <c:v>-1.1299999999999999</c:v>
                </c:pt>
                <c:pt idx="158">
                  <c:v>-1.02</c:v>
                </c:pt>
                <c:pt idx="159">
                  <c:v>-0.93</c:v>
                </c:pt>
                <c:pt idx="160">
                  <c:v>-0.83</c:v>
                </c:pt>
                <c:pt idx="161">
                  <c:v>-0.75</c:v>
                </c:pt>
                <c:pt idx="162">
                  <c:v>-0.67</c:v>
                </c:pt>
                <c:pt idx="163">
                  <c:v>-0.61</c:v>
                </c:pt>
                <c:pt idx="164">
                  <c:v>-0.55000000000000004</c:v>
                </c:pt>
                <c:pt idx="165">
                  <c:v>-0.52</c:v>
                </c:pt>
                <c:pt idx="166">
                  <c:v>-0.49</c:v>
                </c:pt>
                <c:pt idx="167">
                  <c:v>-0.49</c:v>
                </c:pt>
                <c:pt idx="168">
                  <c:v>-0.51</c:v>
                </c:pt>
                <c:pt idx="169">
                  <c:v>-0.54</c:v>
                </c:pt>
                <c:pt idx="170">
                  <c:v>-0.56999999999999995</c:v>
                </c:pt>
                <c:pt idx="171">
                  <c:v>-0.6</c:v>
                </c:pt>
                <c:pt idx="172">
                  <c:v>-0.62</c:v>
                </c:pt>
                <c:pt idx="173">
                  <c:v>-0.63</c:v>
                </c:pt>
                <c:pt idx="174">
                  <c:v>-0.62</c:v>
                </c:pt>
                <c:pt idx="175">
                  <c:v>-0.6</c:v>
                </c:pt>
                <c:pt idx="176">
                  <c:v>-0.56999999999999995</c:v>
                </c:pt>
                <c:pt idx="177">
                  <c:v>-0.52</c:v>
                </c:pt>
                <c:pt idx="178">
                  <c:v>-0.47</c:v>
                </c:pt>
                <c:pt idx="179">
                  <c:v>-0.41</c:v>
                </c:pt>
                <c:pt idx="180">
                  <c:v>-0.35</c:v>
                </c:pt>
                <c:pt idx="181">
                  <c:v>-0.28999999999999998</c:v>
                </c:pt>
                <c:pt idx="182">
                  <c:v>-0.21</c:v>
                </c:pt>
                <c:pt idx="183">
                  <c:v>-0.16</c:v>
                </c:pt>
                <c:pt idx="184">
                  <c:v>-0.09</c:v>
                </c:pt>
                <c:pt idx="185">
                  <c:v>-0.04</c:v>
                </c:pt>
                <c:pt idx="186">
                  <c:v>-0.01</c:v>
                </c:pt>
                <c:pt idx="187">
                  <c:v>0</c:v>
                </c:pt>
                <c:pt idx="188">
                  <c:v>0</c:v>
                </c:pt>
                <c:pt idx="189">
                  <c:v>-0.01</c:v>
                </c:pt>
                <c:pt idx="190">
                  <c:v>-0.04</c:v>
                </c:pt>
                <c:pt idx="191">
                  <c:v>-0.11</c:v>
                </c:pt>
                <c:pt idx="192">
                  <c:v>-0.17</c:v>
                </c:pt>
                <c:pt idx="193">
                  <c:v>-0.23</c:v>
                </c:pt>
                <c:pt idx="194">
                  <c:v>-0.28000000000000003</c:v>
                </c:pt>
                <c:pt idx="195">
                  <c:v>-0.36</c:v>
                </c:pt>
                <c:pt idx="196">
                  <c:v>-0.48</c:v>
                </c:pt>
                <c:pt idx="197">
                  <c:v>-0.56000000000000005</c:v>
                </c:pt>
                <c:pt idx="198">
                  <c:v>-0.71</c:v>
                </c:pt>
                <c:pt idx="199">
                  <c:v>-0.82</c:v>
                </c:pt>
                <c:pt idx="200">
                  <c:v>-0.93</c:v>
                </c:pt>
                <c:pt idx="201">
                  <c:v>-1.03</c:v>
                </c:pt>
                <c:pt idx="202">
                  <c:v>-1.1299999999999999</c:v>
                </c:pt>
                <c:pt idx="203">
                  <c:v>-1.19</c:v>
                </c:pt>
                <c:pt idx="204">
                  <c:v>-1.24</c:v>
                </c:pt>
                <c:pt idx="205">
                  <c:v>-1.29</c:v>
                </c:pt>
                <c:pt idx="206">
                  <c:v>-1.31</c:v>
                </c:pt>
                <c:pt idx="207">
                  <c:v>-1.31</c:v>
                </c:pt>
                <c:pt idx="208">
                  <c:v>-1.3</c:v>
                </c:pt>
                <c:pt idx="209">
                  <c:v>-1.27</c:v>
                </c:pt>
                <c:pt idx="210">
                  <c:v>-1.23</c:v>
                </c:pt>
                <c:pt idx="211">
                  <c:v>-1.17</c:v>
                </c:pt>
                <c:pt idx="212">
                  <c:v>-1.0900000000000001</c:v>
                </c:pt>
                <c:pt idx="213">
                  <c:v>-1.03</c:v>
                </c:pt>
                <c:pt idx="214">
                  <c:v>-0.96</c:v>
                </c:pt>
                <c:pt idx="215">
                  <c:v>-0.9</c:v>
                </c:pt>
                <c:pt idx="216">
                  <c:v>-0.86</c:v>
                </c:pt>
                <c:pt idx="217">
                  <c:v>-0.81</c:v>
                </c:pt>
                <c:pt idx="218">
                  <c:v>-0.81</c:v>
                </c:pt>
                <c:pt idx="219">
                  <c:v>-0.83</c:v>
                </c:pt>
                <c:pt idx="220">
                  <c:v>-0.88</c:v>
                </c:pt>
                <c:pt idx="221">
                  <c:v>-0.96</c:v>
                </c:pt>
                <c:pt idx="222">
                  <c:v>-1.08</c:v>
                </c:pt>
                <c:pt idx="223">
                  <c:v>-1.22</c:v>
                </c:pt>
                <c:pt idx="224">
                  <c:v>-1.36</c:v>
                </c:pt>
                <c:pt idx="225">
                  <c:v>-1.51</c:v>
                </c:pt>
                <c:pt idx="226">
                  <c:v>-1.68</c:v>
                </c:pt>
                <c:pt idx="227">
                  <c:v>-1.84</c:v>
                </c:pt>
                <c:pt idx="228">
                  <c:v>-2.0099999999999998</c:v>
                </c:pt>
                <c:pt idx="229">
                  <c:v>-2.2000000000000002</c:v>
                </c:pt>
                <c:pt idx="230">
                  <c:v>-2.44</c:v>
                </c:pt>
                <c:pt idx="231">
                  <c:v>-2.71</c:v>
                </c:pt>
                <c:pt idx="232">
                  <c:v>-2.98</c:v>
                </c:pt>
                <c:pt idx="233">
                  <c:v>-3.31</c:v>
                </c:pt>
                <c:pt idx="234">
                  <c:v>-3.65</c:v>
                </c:pt>
                <c:pt idx="235">
                  <c:v>-4.03</c:v>
                </c:pt>
                <c:pt idx="236">
                  <c:v>-4.4000000000000004</c:v>
                </c:pt>
                <c:pt idx="237">
                  <c:v>-4.82</c:v>
                </c:pt>
                <c:pt idx="238">
                  <c:v>-5.24</c:v>
                </c:pt>
                <c:pt idx="239">
                  <c:v>-5.68</c:v>
                </c:pt>
                <c:pt idx="240">
                  <c:v>-6.08</c:v>
                </c:pt>
                <c:pt idx="241">
                  <c:v>-6.45</c:v>
                </c:pt>
                <c:pt idx="242">
                  <c:v>-6.81</c:v>
                </c:pt>
                <c:pt idx="243">
                  <c:v>-7.11</c:v>
                </c:pt>
                <c:pt idx="244">
                  <c:v>-7.42</c:v>
                </c:pt>
                <c:pt idx="245">
                  <c:v>-7.72</c:v>
                </c:pt>
                <c:pt idx="246">
                  <c:v>-8.14</c:v>
                </c:pt>
                <c:pt idx="247">
                  <c:v>-8.5299999999999994</c:v>
                </c:pt>
                <c:pt idx="248">
                  <c:v>-8.94</c:v>
                </c:pt>
                <c:pt idx="249">
                  <c:v>-9.34</c:v>
                </c:pt>
                <c:pt idx="250">
                  <c:v>-9.6999999999999993</c:v>
                </c:pt>
                <c:pt idx="251">
                  <c:v>-9.9700000000000006</c:v>
                </c:pt>
                <c:pt idx="252">
                  <c:v>-10.220000000000001</c:v>
                </c:pt>
                <c:pt idx="253">
                  <c:v>-10.44</c:v>
                </c:pt>
                <c:pt idx="254">
                  <c:v>-10.7</c:v>
                </c:pt>
                <c:pt idx="255">
                  <c:v>-11.06</c:v>
                </c:pt>
                <c:pt idx="256">
                  <c:v>-11.48</c:v>
                </c:pt>
                <c:pt idx="257">
                  <c:v>-11.92</c:v>
                </c:pt>
                <c:pt idx="258">
                  <c:v>-12.4</c:v>
                </c:pt>
                <c:pt idx="259">
                  <c:v>-12.83</c:v>
                </c:pt>
                <c:pt idx="260">
                  <c:v>-13.09</c:v>
                </c:pt>
                <c:pt idx="261">
                  <c:v>-13.35</c:v>
                </c:pt>
                <c:pt idx="262">
                  <c:v>-13.66</c:v>
                </c:pt>
                <c:pt idx="263">
                  <c:v>-14.01</c:v>
                </c:pt>
                <c:pt idx="264">
                  <c:v>-14.4</c:v>
                </c:pt>
                <c:pt idx="265">
                  <c:v>-14.62</c:v>
                </c:pt>
                <c:pt idx="266">
                  <c:v>-14.73</c:v>
                </c:pt>
                <c:pt idx="267">
                  <c:v>-14.7</c:v>
                </c:pt>
                <c:pt idx="268">
                  <c:v>-14.53</c:v>
                </c:pt>
                <c:pt idx="269">
                  <c:v>-14.31</c:v>
                </c:pt>
                <c:pt idx="270">
                  <c:v>-14.32</c:v>
                </c:pt>
                <c:pt idx="271">
                  <c:v>-14.5</c:v>
                </c:pt>
                <c:pt idx="272">
                  <c:v>-14.96</c:v>
                </c:pt>
                <c:pt idx="273">
                  <c:v>-15.54</c:v>
                </c:pt>
                <c:pt idx="274">
                  <c:v>-16.38</c:v>
                </c:pt>
                <c:pt idx="275">
                  <c:v>-17.260000000000002</c:v>
                </c:pt>
                <c:pt idx="276">
                  <c:v>-18.23</c:v>
                </c:pt>
                <c:pt idx="277">
                  <c:v>-19.07</c:v>
                </c:pt>
                <c:pt idx="278">
                  <c:v>-19.71</c:v>
                </c:pt>
                <c:pt idx="279">
                  <c:v>-19.79</c:v>
                </c:pt>
                <c:pt idx="280">
                  <c:v>-19.559999999999999</c:v>
                </c:pt>
                <c:pt idx="281">
                  <c:v>-19.02</c:v>
                </c:pt>
                <c:pt idx="282">
                  <c:v>-18.25</c:v>
                </c:pt>
                <c:pt idx="283">
                  <c:v>-17.489999999999998</c:v>
                </c:pt>
                <c:pt idx="284">
                  <c:v>-16.97</c:v>
                </c:pt>
                <c:pt idx="285">
                  <c:v>-16.5</c:v>
                </c:pt>
                <c:pt idx="286">
                  <c:v>-16.28</c:v>
                </c:pt>
                <c:pt idx="287">
                  <c:v>-16.100000000000001</c:v>
                </c:pt>
                <c:pt idx="288">
                  <c:v>-16.12</c:v>
                </c:pt>
                <c:pt idx="289">
                  <c:v>-16.190000000000001</c:v>
                </c:pt>
                <c:pt idx="290">
                  <c:v>-16.27</c:v>
                </c:pt>
                <c:pt idx="291">
                  <c:v>-16.329999999999998</c:v>
                </c:pt>
                <c:pt idx="292">
                  <c:v>-16.489999999999998</c:v>
                </c:pt>
                <c:pt idx="293">
                  <c:v>-16.7</c:v>
                </c:pt>
                <c:pt idx="294">
                  <c:v>-16.899999999999999</c:v>
                </c:pt>
                <c:pt idx="295">
                  <c:v>-17.13</c:v>
                </c:pt>
                <c:pt idx="296">
                  <c:v>-17.25</c:v>
                </c:pt>
                <c:pt idx="297">
                  <c:v>-17.27</c:v>
                </c:pt>
                <c:pt idx="298">
                  <c:v>-17.260000000000002</c:v>
                </c:pt>
                <c:pt idx="299">
                  <c:v>-17.21</c:v>
                </c:pt>
                <c:pt idx="300">
                  <c:v>-17.2</c:v>
                </c:pt>
                <c:pt idx="301">
                  <c:v>-17.09</c:v>
                </c:pt>
                <c:pt idx="302">
                  <c:v>-17.12</c:v>
                </c:pt>
                <c:pt idx="303">
                  <c:v>-17.27</c:v>
                </c:pt>
                <c:pt idx="304">
                  <c:v>-17.55</c:v>
                </c:pt>
                <c:pt idx="305">
                  <c:v>-17.89</c:v>
                </c:pt>
                <c:pt idx="306">
                  <c:v>-18.149999999999999</c:v>
                </c:pt>
                <c:pt idx="307">
                  <c:v>-18.649999999999999</c:v>
                </c:pt>
                <c:pt idx="308">
                  <c:v>-19.149999999999999</c:v>
                </c:pt>
                <c:pt idx="309">
                  <c:v>-19.71</c:v>
                </c:pt>
                <c:pt idx="310">
                  <c:v>-20.29</c:v>
                </c:pt>
                <c:pt idx="311">
                  <c:v>-21.09</c:v>
                </c:pt>
                <c:pt idx="312">
                  <c:v>-21.8</c:v>
                </c:pt>
                <c:pt idx="313">
                  <c:v>-22.91</c:v>
                </c:pt>
                <c:pt idx="314">
                  <c:v>-23.69</c:v>
                </c:pt>
                <c:pt idx="315">
                  <c:v>-24.75</c:v>
                </c:pt>
                <c:pt idx="316">
                  <c:v>-25.59</c:v>
                </c:pt>
                <c:pt idx="317">
                  <c:v>-26.33</c:v>
                </c:pt>
                <c:pt idx="318">
                  <c:v>-27.07</c:v>
                </c:pt>
                <c:pt idx="319">
                  <c:v>-27.51</c:v>
                </c:pt>
                <c:pt idx="320">
                  <c:v>-27.69</c:v>
                </c:pt>
                <c:pt idx="321">
                  <c:v>-27.7</c:v>
                </c:pt>
                <c:pt idx="322">
                  <c:v>-27.4</c:v>
                </c:pt>
                <c:pt idx="323">
                  <c:v>-27.27</c:v>
                </c:pt>
                <c:pt idx="324">
                  <c:v>-27.3</c:v>
                </c:pt>
                <c:pt idx="325">
                  <c:v>-27.91</c:v>
                </c:pt>
                <c:pt idx="326">
                  <c:v>-28.31</c:v>
                </c:pt>
                <c:pt idx="327">
                  <c:v>-29.12</c:v>
                </c:pt>
                <c:pt idx="328">
                  <c:v>-30.05</c:v>
                </c:pt>
                <c:pt idx="329">
                  <c:v>-31.67</c:v>
                </c:pt>
                <c:pt idx="330">
                  <c:v>-33.4</c:v>
                </c:pt>
                <c:pt idx="331">
                  <c:v>-35.619999999999997</c:v>
                </c:pt>
                <c:pt idx="332">
                  <c:v>-37.58</c:v>
                </c:pt>
                <c:pt idx="333">
                  <c:v>-42.16</c:v>
                </c:pt>
                <c:pt idx="334">
                  <c:v>-39.35</c:v>
                </c:pt>
                <c:pt idx="335">
                  <c:v>-36.94</c:v>
                </c:pt>
                <c:pt idx="336">
                  <c:v>-35.25</c:v>
                </c:pt>
                <c:pt idx="337">
                  <c:v>-33.72</c:v>
                </c:pt>
                <c:pt idx="338">
                  <c:v>-32.56</c:v>
                </c:pt>
                <c:pt idx="339">
                  <c:v>-31.41</c:v>
                </c:pt>
                <c:pt idx="340">
                  <c:v>-30.92</c:v>
                </c:pt>
                <c:pt idx="341">
                  <c:v>-31.04</c:v>
                </c:pt>
                <c:pt idx="342">
                  <c:v>-31.24</c:v>
                </c:pt>
                <c:pt idx="343">
                  <c:v>-31.66</c:v>
                </c:pt>
                <c:pt idx="344">
                  <c:v>-33.340000000000003</c:v>
                </c:pt>
                <c:pt idx="345">
                  <c:v>-34.72</c:v>
                </c:pt>
                <c:pt idx="346">
                  <c:v>-35.450000000000003</c:v>
                </c:pt>
                <c:pt idx="347">
                  <c:v>-34.69</c:v>
                </c:pt>
                <c:pt idx="348">
                  <c:v>-33.53</c:v>
                </c:pt>
                <c:pt idx="349">
                  <c:v>-31.36</c:v>
                </c:pt>
                <c:pt idx="350">
                  <c:v>-29.14</c:v>
                </c:pt>
                <c:pt idx="351">
                  <c:v>-27.48</c:v>
                </c:pt>
                <c:pt idx="352">
                  <c:v>-25.58</c:v>
                </c:pt>
                <c:pt idx="353">
                  <c:v>-24.36</c:v>
                </c:pt>
                <c:pt idx="354">
                  <c:v>-23.43</c:v>
                </c:pt>
                <c:pt idx="355">
                  <c:v>-22.63</c:v>
                </c:pt>
                <c:pt idx="356">
                  <c:v>-22.12</c:v>
                </c:pt>
                <c:pt idx="357">
                  <c:v>-21.77</c:v>
                </c:pt>
                <c:pt idx="358">
                  <c:v>-21.62</c:v>
                </c:pt>
                <c:pt idx="359">
                  <c:v>-21.75</c:v>
                </c:pt>
                <c:pt idx="360">
                  <c:v>-22.04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-32.51</c:v>
                </c:pt>
                <c:pt idx="1">
                  <c:v>-31.83</c:v>
                </c:pt>
                <c:pt idx="2">
                  <c:v>-31.34</c:v>
                </c:pt>
                <c:pt idx="3">
                  <c:v>-31.05</c:v>
                </c:pt>
                <c:pt idx="4">
                  <c:v>-30.67</c:v>
                </c:pt>
                <c:pt idx="5">
                  <c:v>-30.43</c:v>
                </c:pt>
                <c:pt idx="6">
                  <c:v>-30.29</c:v>
                </c:pt>
                <c:pt idx="7">
                  <c:v>-30.09</c:v>
                </c:pt>
                <c:pt idx="8">
                  <c:v>-30.17</c:v>
                </c:pt>
                <c:pt idx="9">
                  <c:v>-30.3</c:v>
                </c:pt>
                <c:pt idx="10">
                  <c:v>-30.61</c:v>
                </c:pt>
                <c:pt idx="11">
                  <c:v>-31.1</c:v>
                </c:pt>
                <c:pt idx="12">
                  <c:v>-31.8</c:v>
                </c:pt>
                <c:pt idx="13">
                  <c:v>-32.67</c:v>
                </c:pt>
                <c:pt idx="14">
                  <c:v>-34.1</c:v>
                </c:pt>
                <c:pt idx="15">
                  <c:v>-35.770000000000003</c:v>
                </c:pt>
                <c:pt idx="16">
                  <c:v>-37.72</c:v>
                </c:pt>
                <c:pt idx="17">
                  <c:v>-40.700000000000003</c:v>
                </c:pt>
                <c:pt idx="18">
                  <c:v>-44.46</c:v>
                </c:pt>
                <c:pt idx="19">
                  <c:v>-49.36</c:v>
                </c:pt>
                <c:pt idx="20">
                  <c:v>-54.43</c:v>
                </c:pt>
                <c:pt idx="21">
                  <c:v>-48.61</c:v>
                </c:pt>
                <c:pt idx="22">
                  <c:v>-46.23</c:v>
                </c:pt>
                <c:pt idx="23">
                  <c:v>-43.74</c:v>
                </c:pt>
                <c:pt idx="24">
                  <c:v>-42.44</c:v>
                </c:pt>
                <c:pt idx="25">
                  <c:v>-40.97</c:v>
                </c:pt>
                <c:pt idx="26">
                  <c:v>-39.28</c:v>
                </c:pt>
                <c:pt idx="27">
                  <c:v>-38.04</c:v>
                </c:pt>
                <c:pt idx="28">
                  <c:v>-36.83</c:v>
                </c:pt>
                <c:pt idx="29">
                  <c:v>-35.869999999999997</c:v>
                </c:pt>
                <c:pt idx="30">
                  <c:v>-35.479999999999997</c:v>
                </c:pt>
                <c:pt idx="31">
                  <c:v>-35.68</c:v>
                </c:pt>
                <c:pt idx="32">
                  <c:v>-35.700000000000003</c:v>
                </c:pt>
                <c:pt idx="33">
                  <c:v>-36.43</c:v>
                </c:pt>
                <c:pt idx="34">
                  <c:v>-37.200000000000003</c:v>
                </c:pt>
                <c:pt idx="35">
                  <c:v>-38.39</c:v>
                </c:pt>
                <c:pt idx="36">
                  <c:v>-39.57</c:v>
                </c:pt>
                <c:pt idx="37">
                  <c:v>-40.44</c:v>
                </c:pt>
                <c:pt idx="38">
                  <c:v>-41.35</c:v>
                </c:pt>
                <c:pt idx="39">
                  <c:v>-41.97</c:v>
                </c:pt>
                <c:pt idx="40">
                  <c:v>-42.47</c:v>
                </c:pt>
                <c:pt idx="41">
                  <c:v>-43.77</c:v>
                </c:pt>
                <c:pt idx="42">
                  <c:v>-44.49</c:v>
                </c:pt>
                <c:pt idx="43">
                  <c:v>-45.2</c:v>
                </c:pt>
                <c:pt idx="44">
                  <c:v>-46.22</c:v>
                </c:pt>
                <c:pt idx="45">
                  <c:v>-45.93</c:v>
                </c:pt>
                <c:pt idx="46">
                  <c:v>-44.82</c:v>
                </c:pt>
                <c:pt idx="47">
                  <c:v>-42.93</c:v>
                </c:pt>
                <c:pt idx="48">
                  <c:v>-41.11</c:v>
                </c:pt>
                <c:pt idx="49">
                  <c:v>-39.950000000000003</c:v>
                </c:pt>
                <c:pt idx="50">
                  <c:v>-38.799999999999997</c:v>
                </c:pt>
                <c:pt idx="51">
                  <c:v>-38.24</c:v>
                </c:pt>
                <c:pt idx="52">
                  <c:v>-38.270000000000003</c:v>
                </c:pt>
                <c:pt idx="53">
                  <c:v>-38.450000000000003</c:v>
                </c:pt>
                <c:pt idx="54">
                  <c:v>-38.28</c:v>
                </c:pt>
                <c:pt idx="55">
                  <c:v>-38.340000000000003</c:v>
                </c:pt>
                <c:pt idx="56">
                  <c:v>-37.69</c:v>
                </c:pt>
                <c:pt idx="57">
                  <c:v>-36.909999999999997</c:v>
                </c:pt>
                <c:pt idx="58">
                  <c:v>-36.33</c:v>
                </c:pt>
                <c:pt idx="59">
                  <c:v>-35.83</c:v>
                </c:pt>
                <c:pt idx="60">
                  <c:v>-35.28</c:v>
                </c:pt>
                <c:pt idx="61">
                  <c:v>-35.159999999999997</c:v>
                </c:pt>
                <c:pt idx="62">
                  <c:v>-34.909999999999997</c:v>
                </c:pt>
                <c:pt idx="63">
                  <c:v>-35.159999999999997</c:v>
                </c:pt>
                <c:pt idx="64">
                  <c:v>-35.08</c:v>
                </c:pt>
                <c:pt idx="65">
                  <c:v>-35.53</c:v>
                </c:pt>
                <c:pt idx="66">
                  <c:v>-36.22</c:v>
                </c:pt>
                <c:pt idx="67">
                  <c:v>-36.799999999999997</c:v>
                </c:pt>
                <c:pt idx="68">
                  <c:v>-36.78</c:v>
                </c:pt>
                <c:pt idx="69">
                  <c:v>-35.65</c:v>
                </c:pt>
                <c:pt idx="70">
                  <c:v>-34.049999999999997</c:v>
                </c:pt>
                <c:pt idx="71">
                  <c:v>-32.86</c:v>
                </c:pt>
                <c:pt idx="72">
                  <c:v>-32.15</c:v>
                </c:pt>
                <c:pt idx="73">
                  <c:v>-31.91</c:v>
                </c:pt>
                <c:pt idx="74">
                  <c:v>-32.549999999999997</c:v>
                </c:pt>
                <c:pt idx="75">
                  <c:v>-33.57</c:v>
                </c:pt>
                <c:pt idx="76">
                  <c:v>-35.22</c:v>
                </c:pt>
                <c:pt idx="77">
                  <c:v>-37.33</c:v>
                </c:pt>
                <c:pt idx="78">
                  <c:v>-39.99</c:v>
                </c:pt>
                <c:pt idx="79">
                  <c:v>-42.83</c:v>
                </c:pt>
                <c:pt idx="80">
                  <c:v>-45.24</c:v>
                </c:pt>
                <c:pt idx="81">
                  <c:v>-46.93</c:v>
                </c:pt>
                <c:pt idx="82">
                  <c:v>-43.99</c:v>
                </c:pt>
                <c:pt idx="83">
                  <c:v>-40.68</c:v>
                </c:pt>
                <c:pt idx="84">
                  <c:v>-37.93</c:v>
                </c:pt>
                <c:pt idx="85">
                  <c:v>-36.08</c:v>
                </c:pt>
                <c:pt idx="86">
                  <c:v>-34.68</c:v>
                </c:pt>
                <c:pt idx="87">
                  <c:v>-33.82</c:v>
                </c:pt>
                <c:pt idx="88">
                  <c:v>-33.22</c:v>
                </c:pt>
                <c:pt idx="89">
                  <c:v>-32.799999999999997</c:v>
                </c:pt>
                <c:pt idx="90">
                  <c:v>-32.43</c:v>
                </c:pt>
                <c:pt idx="91">
                  <c:v>-31.73</c:v>
                </c:pt>
                <c:pt idx="92">
                  <c:v>-31.06</c:v>
                </c:pt>
                <c:pt idx="93">
                  <c:v>-30.61</c:v>
                </c:pt>
                <c:pt idx="94">
                  <c:v>-30.47</c:v>
                </c:pt>
                <c:pt idx="95">
                  <c:v>-30.75</c:v>
                </c:pt>
                <c:pt idx="96">
                  <c:v>-31.55</c:v>
                </c:pt>
                <c:pt idx="97">
                  <c:v>-32.35</c:v>
                </c:pt>
                <c:pt idx="98">
                  <c:v>-32.090000000000003</c:v>
                </c:pt>
                <c:pt idx="99">
                  <c:v>-30.96</c:v>
                </c:pt>
                <c:pt idx="100">
                  <c:v>-29.35</c:v>
                </c:pt>
                <c:pt idx="101">
                  <c:v>-28.1</c:v>
                </c:pt>
                <c:pt idx="102">
                  <c:v>-27.39</c:v>
                </c:pt>
                <c:pt idx="103">
                  <c:v>-27.16</c:v>
                </c:pt>
                <c:pt idx="104">
                  <c:v>-26.98</c:v>
                </c:pt>
                <c:pt idx="105">
                  <c:v>-26.99</c:v>
                </c:pt>
                <c:pt idx="106">
                  <c:v>-26.86</c:v>
                </c:pt>
                <c:pt idx="107">
                  <c:v>-26.63</c:v>
                </c:pt>
                <c:pt idx="108">
                  <c:v>-26.17</c:v>
                </c:pt>
                <c:pt idx="109">
                  <c:v>-25.7</c:v>
                </c:pt>
                <c:pt idx="110">
                  <c:v>-25.22</c:v>
                </c:pt>
                <c:pt idx="111">
                  <c:v>-24.84</c:v>
                </c:pt>
                <c:pt idx="112">
                  <c:v>-24.58</c:v>
                </c:pt>
                <c:pt idx="113">
                  <c:v>-24.42</c:v>
                </c:pt>
                <c:pt idx="114">
                  <c:v>-24.21</c:v>
                </c:pt>
                <c:pt idx="115">
                  <c:v>-24.01</c:v>
                </c:pt>
                <c:pt idx="116">
                  <c:v>-23.59</c:v>
                </c:pt>
                <c:pt idx="117">
                  <c:v>-23.11</c:v>
                </c:pt>
                <c:pt idx="118">
                  <c:v>-22.57</c:v>
                </c:pt>
                <c:pt idx="119">
                  <c:v>-22.14</c:v>
                </c:pt>
                <c:pt idx="120">
                  <c:v>-21.72</c:v>
                </c:pt>
                <c:pt idx="121">
                  <c:v>-21.49</c:v>
                </c:pt>
                <c:pt idx="122">
                  <c:v>-21.29</c:v>
                </c:pt>
                <c:pt idx="123">
                  <c:v>-21.1</c:v>
                </c:pt>
                <c:pt idx="124">
                  <c:v>-21</c:v>
                </c:pt>
                <c:pt idx="125">
                  <c:v>-20.83</c:v>
                </c:pt>
                <c:pt idx="126">
                  <c:v>-20.51</c:v>
                </c:pt>
                <c:pt idx="127">
                  <c:v>-20.21</c:v>
                </c:pt>
                <c:pt idx="128">
                  <c:v>-19.88</c:v>
                </c:pt>
                <c:pt idx="129">
                  <c:v>-19.579999999999998</c:v>
                </c:pt>
                <c:pt idx="130">
                  <c:v>-19.32</c:v>
                </c:pt>
                <c:pt idx="131">
                  <c:v>-19.100000000000001</c:v>
                </c:pt>
                <c:pt idx="132">
                  <c:v>-18.940000000000001</c:v>
                </c:pt>
                <c:pt idx="133">
                  <c:v>-18.8</c:v>
                </c:pt>
                <c:pt idx="134">
                  <c:v>-18.64</c:v>
                </c:pt>
                <c:pt idx="135">
                  <c:v>-18.510000000000002</c:v>
                </c:pt>
                <c:pt idx="136">
                  <c:v>-18.399999999999999</c:v>
                </c:pt>
                <c:pt idx="137">
                  <c:v>-18.309999999999999</c:v>
                </c:pt>
                <c:pt idx="138">
                  <c:v>-18.239999999999998</c:v>
                </c:pt>
                <c:pt idx="139">
                  <c:v>-18.16</c:v>
                </c:pt>
                <c:pt idx="140">
                  <c:v>-18.09</c:v>
                </c:pt>
                <c:pt idx="141">
                  <c:v>-18.03</c:v>
                </c:pt>
                <c:pt idx="142">
                  <c:v>-17.96</c:v>
                </c:pt>
                <c:pt idx="143">
                  <c:v>-18</c:v>
                </c:pt>
                <c:pt idx="144">
                  <c:v>-17.989999999999998</c:v>
                </c:pt>
                <c:pt idx="145">
                  <c:v>-18</c:v>
                </c:pt>
                <c:pt idx="146">
                  <c:v>-18.02</c:v>
                </c:pt>
                <c:pt idx="147">
                  <c:v>-17.97</c:v>
                </c:pt>
                <c:pt idx="148">
                  <c:v>-17.88</c:v>
                </c:pt>
                <c:pt idx="149">
                  <c:v>-17.649999999999999</c:v>
                </c:pt>
                <c:pt idx="150">
                  <c:v>-17.25</c:v>
                </c:pt>
                <c:pt idx="151">
                  <c:v>-16.7</c:v>
                </c:pt>
                <c:pt idx="152">
                  <c:v>-16</c:v>
                </c:pt>
                <c:pt idx="153">
                  <c:v>-15.13</c:v>
                </c:pt>
                <c:pt idx="154">
                  <c:v>-14.14</c:v>
                </c:pt>
                <c:pt idx="155">
                  <c:v>-13.13</c:v>
                </c:pt>
                <c:pt idx="156">
                  <c:v>-12.12</c:v>
                </c:pt>
                <c:pt idx="157">
                  <c:v>-11.13</c:v>
                </c:pt>
                <c:pt idx="158">
                  <c:v>-10.15</c:v>
                </c:pt>
                <c:pt idx="159">
                  <c:v>-9.2200000000000006</c:v>
                </c:pt>
                <c:pt idx="160">
                  <c:v>-8.35</c:v>
                </c:pt>
                <c:pt idx="161">
                  <c:v>-7.52</c:v>
                </c:pt>
                <c:pt idx="162">
                  <c:v>-6.72</c:v>
                </c:pt>
                <c:pt idx="163">
                  <c:v>-5.97</c:v>
                </c:pt>
                <c:pt idx="164">
                  <c:v>-5.29</c:v>
                </c:pt>
                <c:pt idx="165">
                  <c:v>-4.6399999999999997</c:v>
                </c:pt>
                <c:pt idx="166">
                  <c:v>-4.01</c:v>
                </c:pt>
                <c:pt idx="167">
                  <c:v>-3.45</c:v>
                </c:pt>
                <c:pt idx="168">
                  <c:v>-2.93</c:v>
                </c:pt>
                <c:pt idx="169">
                  <c:v>-2.44</c:v>
                </c:pt>
                <c:pt idx="170">
                  <c:v>-1.99</c:v>
                </c:pt>
                <c:pt idx="171">
                  <c:v>-1.6</c:v>
                </c:pt>
                <c:pt idx="172">
                  <c:v>-1.24</c:v>
                </c:pt>
                <c:pt idx="173">
                  <c:v>-0.93</c:v>
                </c:pt>
                <c:pt idx="174">
                  <c:v>-0.66</c:v>
                </c:pt>
                <c:pt idx="175">
                  <c:v>-0.43</c:v>
                </c:pt>
                <c:pt idx="176">
                  <c:v>-0.25</c:v>
                </c:pt>
                <c:pt idx="177">
                  <c:v>-0.12</c:v>
                </c:pt>
                <c:pt idx="178">
                  <c:v>-0.03</c:v>
                </c:pt>
                <c:pt idx="179">
                  <c:v>0</c:v>
                </c:pt>
                <c:pt idx="180">
                  <c:v>-0.01</c:v>
                </c:pt>
                <c:pt idx="181">
                  <c:v>-7.0000000000000007E-2</c:v>
                </c:pt>
                <c:pt idx="182">
                  <c:v>-0.17</c:v>
                </c:pt>
                <c:pt idx="183">
                  <c:v>-0.31</c:v>
                </c:pt>
                <c:pt idx="184">
                  <c:v>-0.48</c:v>
                </c:pt>
                <c:pt idx="185">
                  <c:v>-0.7</c:v>
                </c:pt>
                <c:pt idx="186">
                  <c:v>-0.96</c:v>
                </c:pt>
                <c:pt idx="187">
                  <c:v>-1.27</c:v>
                </c:pt>
                <c:pt idx="188">
                  <c:v>-1.62</c:v>
                </c:pt>
                <c:pt idx="189">
                  <c:v>-2.0299999999999998</c:v>
                </c:pt>
                <c:pt idx="190">
                  <c:v>-2.5</c:v>
                </c:pt>
                <c:pt idx="191">
                  <c:v>-3.03</c:v>
                </c:pt>
                <c:pt idx="192">
                  <c:v>-3.61</c:v>
                </c:pt>
                <c:pt idx="193">
                  <c:v>-4.1900000000000004</c:v>
                </c:pt>
                <c:pt idx="194">
                  <c:v>-4.88</c:v>
                </c:pt>
                <c:pt idx="195">
                  <c:v>-5.65</c:v>
                </c:pt>
                <c:pt idx="196">
                  <c:v>-6.48</c:v>
                </c:pt>
                <c:pt idx="197">
                  <c:v>-7.39</c:v>
                </c:pt>
                <c:pt idx="198">
                  <c:v>-8.44</c:v>
                </c:pt>
                <c:pt idx="199">
                  <c:v>-9.56</c:v>
                </c:pt>
                <c:pt idx="200">
                  <c:v>-10.78</c:v>
                </c:pt>
                <c:pt idx="201">
                  <c:v>-12.13</c:v>
                </c:pt>
                <c:pt idx="202">
                  <c:v>-13.65</c:v>
                </c:pt>
                <c:pt idx="203">
                  <c:v>-15.3</c:v>
                </c:pt>
                <c:pt idx="204">
                  <c:v>-17.09</c:v>
                </c:pt>
                <c:pt idx="205">
                  <c:v>-19</c:v>
                </c:pt>
                <c:pt idx="206">
                  <c:v>-21.02</c:v>
                </c:pt>
                <c:pt idx="207">
                  <c:v>-22.81</c:v>
                </c:pt>
                <c:pt idx="208">
                  <c:v>-23.92</c:v>
                </c:pt>
                <c:pt idx="209">
                  <c:v>-24.18</c:v>
                </c:pt>
                <c:pt idx="210">
                  <c:v>-23.75</c:v>
                </c:pt>
                <c:pt idx="211">
                  <c:v>-23.16</c:v>
                </c:pt>
                <c:pt idx="212">
                  <c:v>-22.58</c:v>
                </c:pt>
                <c:pt idx="213">
                  <c:v>-22.12</c:v>
                </c:pt>
                <c:pt idx="214">
                  <c:v>-21.72</c:v>
                </c:pt>
                <c:pt idx="215">
                  <c:v>-21.44</c:v>
                </c:pt>
                <c:pt idx="216">
                  <c:v>-21.28</c:v>
                </c:pt>
                <c:pt idx="217">
                  <c:v>-21.25</c:v>
                </c:pt>
                <c:pt idx="218">
                  <c:v>-21.31</c:v>
                </c:pt>
                <c:pt idx="219">
                  <c:v>-21.52</c:v>
                </c:pt>
                <c:pt idx="220">
                  <c:v>-21.84</c:v>
                </c:pt>
                <c:pt idx="221">
                  <c:v>-22.33</c:v>
                </c:pt>
                <c:pt idx="222">
                  <c:v>-22.98</c:v>
                </c:pt>
                <c:pt idx="223">
                  <c:v>-23.95</c:v>
                </c:pt>
                <c:pt idx="224">
                  <c:v>-25.07</c:v>
                </c:pt>
                <c:pt idx="225">
                  <c:v>-26.72</c:v>
                </c:pt>
                <c:pt idx="226">
                  <c:v>-28.91</c:v>
                </c:pt>
                <c:pt idx="227">
                  <c:v>-31.89</c:v>
                </c:pt>
                <c:pt idx="228">
                  <c:v>-36.020000000000003</c:v>
                </c:pt>
                <c:pt idx="229">
                  <c:v>-43.66</c:v>
                </c:pt>
                <c:pt idx="230">
                  <c:v>-55.07</c:v>
                </c:pt>
                <c:pt idx="231">
                  <c:v>-41.47</c:v>
                </c:pt>
                <c:pt idx="232">
                  <c:v>-37.49</c:v>
                </c:pt>
                <c:pt idx="233">
                  <c:v>-35.53</c:v>
                </c:pt>
                <c:pt idx="234">
                  <c:v>-33.880000000000003</c:v>
                </c:pt>
                <c:pt idx="235">
                  <c:v>-32.369999999999997</c:v>
                </c:pt>
                <c:pt idx="236">
                  <c:v>-31.29</c:v>
                </c:pt>
                <c:pt idx="237">
                  <c:v>-30.03</c:v>
                </c:pt>
                <c:pt idx="238">
                  <c:v>-29.01</c:v>
                </c:pt>
                <c:pt idx="239">
                  <c:v>-28.21</c:v>
                </c:pt>
                <c:pt idx="240">
                  <c:v>-27.69</c:v>
                </c:pt>
                <c:pt idx="241">
                  <c:v>-27.2</c:v>
                </c:pt>
                <c:pt idx="242">
                  <c:v>-27.01</c:v>
                </c:pt>
                <c:pt idx="243">
                  <c:v>-26.78</c:v>
                </c:pt>
                <c:pt idx="244">
                  <c:v>-26.69</c:v>
                </c:pt>
                <c:pt idx="245">
                  <c:v>-26.65</c:v>
                </c:pt>
                <c:pt idx="246">
                  <c:v>-26.79</c:v>
                </c:pt>
                <c:pt idx="247">
                  <c:v>-27.01</c:v>
                </c:pt>
                <c:pt idx="248">
                  <c:v>-27.19</c:v>
                </c:pt>
                <c:pt idx="249">
                  <c:v>-27.3</c:v>
                </c:pt>
                <c:pt idx="250">
                  <c:v>-27.22</c:v>
                </c:pt>
                <c:pt idx="251">
                  <c:v>-27</c:v>
                </c:pt>
                <c:pt idx="252">
                  <c:v>-26.69</c:v>
                </c:pt>
                <c:pt idx="253">
                  <c:v>-26.44</c:v>
                </c:pt>
                <c:pt idx="254">
                  <c:v>-26.21</c:v>
                </c:pt>
                <c:pt idx="255">
                  <c:v>-26.03</c:v>
                </c:pt>
                <c:pt idx="256">
                  <c:v>-25.97</c:v>
                </c:pt>
                <c:pt idx="257">
                  <c:v>-25.96</c:v>
                </c:pt>
                <c:pt idx="258">
                  <c:v>-26.12</c:v>
                </c:pt>
                <c:pt idx="259">
                  <c:v>-26.14</c:v>
                </c:pt>
                <c:pt idx="260">
                  <c:v>-26.24</c:v>
                </c:pt>
                <c:pt idx="261">
                  <c:v>-26.2</c:v>
                </c:pt>
                <c:pt idx="262">
                  <c:v>-26.3</c:v>
                </c:pt>
                <c:pt idx="263">
                  <c:v>-26.4</c:v>
                </c:pt>
                <c:pt idx="264">
                  <c:v>-26.83</c:v>
                </c:pt>
                <c:pt idx="265">
                  <c:v>-27.49</c:v>
                </c:pt>
                <c:pt idx="266">
                  <c:v>-28.3</c:v>
                </c:pt>
                <c:pt idx="267">
                  <c:v>-29.48</c:v>
                </c:pt>
                <c:pt idx="268">
                  <c:v>-30.7</c:v>
                </c:pt>
                <c:pt idx="269">
                  <c:v>-31.69</c:v>
                </c:pt>
                <c:pt idx="270">
                  <c:v>-31.67</c:v>
                </c:pt>
                <c:pt idx="271">
                  <c:v>-31.16</c:v>
                </c:pt>
                <c:pt idx="272">
                  <c:v>-30.34</c:v>
                </c:pt>
                <c:pt idx="273">
                  <c:v>-29.91</c:v>
                </c:pt>
                <c:pt idx="274">
                  <c:v>-29.59</c:v>
                </c:pt>
                <c:pt idx="275">
                  <c:v>-29.43</c:v>
                </c:pt>
                <c:pt idx="276">
                  <c:v>-29.49</c:v>
                </c:pt>
                <c:pt idx="277">
                  <c:v>-29.45</c:v>
                </c:pt>
                <c:pt idx="278">
                  <c:v>-29.25</c:v>
                </c:pt>
                <c:pt idx="279">
                  <c:v>-29</c:v>
                </c:pt>
                <c:pt idx="280">
                  <c:v>-28.7</c:v>
                </c:pt>
                <c:pt idx="281">
                  <c:v>-28.58</c:v>
                </c:pt>
                <c:pt idx="282">
                  <c:v>-28.34</c:v>
                </c:pt>
                <c:pt idx="283">
                  <c:v>-28.51</c:v>
                </c:pt>
                <c:pt idx="284">
                  <c:v>-28.58</c:v>
                </c:pt>
                <c:pt idx="285">
                  <c:v>-28.99</c:v>
                </c:pt>
                <c:pt idx="286">
                  <c:v>-29.57</c:v>
                </c:pt>
                <c:pt idx="287">
                  <c:v>-30.25</c:v>
                </c:pt>
                <c:pt idx="288">
                  <c:v>-31.27</c:v>
                </c:pt>
                <c:pt idx="289">
                  <c:v>-32.43</c:v>
                </c:pt>
                <c:pt idx="290">
                  <c:v>-33.83</c:v>
                </c:pt>
                <c:pt idx="291">
                  <c:v>-35.18</c:v>
                </c:pt>
                <c:pt idx="292">
                  <c:v>-35.799999999999997</c:v>
                </c:pt>
                <c:pt idx="293">
                  <c:v>-35.69</c:v>
                </c:pt>
                <c:pt idx="294">
                  <c:v>-34.83</c:v>
                </c:pt>
                <c:pt idx="295">
                  <c:v>-34.15</c:v>
                </c:pt>
                <c:pt idx="296">
                  <c:v>-33.56</c:v>
                </c:pt>
                <c:pt idx="297">
                  <c:v>-33.01</c:v>
                </c:pt>
                <c:pt idx="298">
                  <c:v>-32.44</c:v>
                </c:pt>
                <c:pt idx="299">
                  <c:v>-32.08</c:v>
                </c:pt>
                <c:pt idx="300">
                  <c:v>-31.72</c:v>
                </c:pt>
                <c:pt idx="301">
                  <c:v>-31.84</c:v>
                </c:pt>
                <c:pt idx="302">
                  <c:v>-32.020000000000003</c:v>
                </c:pt>
                <c:pt idx="303">
                  <c:v>-32.46</c:v>
                </c:pt>
                <c:pt idx="304">
                  <c:v>-33.11</c:v>
                </c:pt>
                <c:pt idx="305">
                  <c:v>-33.4</c:v>
                </c:pt>
                <c:pt idx="306">
                  <c:v>-33.74</c:v>
                </c:pt>
                <c:pt idx="307">
                  <c:v>-33.5</c:v>
                </c:pt>
                <c:pt idx="308">
                  <c:v>-33.299999999999997</c:v>
                </c:pt>
                <c:pt idx="309">
                  <c:v>-33.25</c:v>
                </c:pt>
                <c:pt idx="310">
                  <c:v>-33.56</c:v>
                </c:pt>
                <c:pt idx="311">
                  <c:v>-34.03</c:v>
                </c:pt>
                <c:pt idx="312">
                  <c:v>-35.31</c:v>
                </c:pt>
                <c:pt idx="313">
                  <c:v>-36.97</c:v>
                </c:pt>
                <c:pt idx="314">
                  <c:v>-39.479999999999997</c:v>
                </c:pt>
                <c:pt idx="315">
                  <c:v>-43</c:v>
                </c:pt>
                <c:pt idx="316">
                  <c:v>-50.53</c:v>
                </c:pt>
                <c:pt idx="317">
                  <c:v>-57</c:v>
                </c:pt>
                <c:pt idx="318">
                  <c:v>-47.6</c:v>
                </c:pt>
                <c:pt idx="319">
                  <c:v>-43.28</c:v>
                </c:pt>
                <c:pt idx="320">
                  <c:v>-40.380000000000003</c:v>
                </c:pt>
                <c:pt idx="321">
                  <c:v>-39.1</c:v>
                </c:pt>
                <c:pt idx="322">
                  <c:v>-37.78</c:v>
                </c:pt>
                <c:pt idx="323">
                  <c:v>-36.81</c:v>
                </c:pt>
                <c:pt idx="324">
                  <c:v>-36.340000000000003</c:v>
                </c:pt>
                <c:pt idx="325">
                  <c:v>-36.090000000000003</c:v>
                </c:pt>
                <c:pt idx="326">
                  <c:v>-36.549999999999997</c:v>
                </c:pt>
                <c:pt idx="327">
                  <c:v>-37.25</c:v>
                </c:pt>
                <c:pt idx="328">
                  <c:v>-38.75</c:v>
                </c:pt>
                <c:pt idx="329">
                  <c:v>-40.869999999999997</c:v>
                </c:pt>
                <c:pt idx="330">
                  <c:v>-43.77</c:v>
                </c:pt>
                <c:pt idx="331">
                  <c:v>-45.33</c:v>
                </c:pt>
                <c:pt idx="332">
                  <c:v>-44.5</c:v>
                </c:pt>
                <c:pt idx="333">
                  <c:v>-42.1</c:v>
                </c:pt>
                <c:pt idx="334">
                  <c:v>-40.61</c:v>
                </c:pt>
                <c:pt idx="335">
                  <c:v>-39.619999999999997</c:v>
                </c:pt>
                <c:pt idx="336">
                  <c:v>-39.090000000000003</c:v>
                </c:pt>
                <c:pt idx="337">
                  <c:v>-39.15</c:v>
                </c:pt>
                <c:pt idx="338">
                  <c:v>-39.520000000000003</c:v>
                </c:pt>
                <c:pt idx="339">
                  <c:v>-40.1</c:v>
                </c:pt>
                <c:pt idx="340">
                  <c:v>-41.48</c:v>
                </c:pt>
                <c:pt idx="341">
                  <c:v>-42.71</c:v>
                </c:pt>
                <c:pt idx="342">
                  <c:v>-45.23</c:v>
                </c:pt>
                <c:pt idx="343">
                  <c:v>-48.19</c:v>
                </c:pt>
                <c:pt idx="344">
                  <c:v>-53.28</c:v>
                </c:pt>
                <c:pt idx="345">
                  <c:v>-57</c:v>
                </c:pt>
                <c:pt idx="346">
                  <c:v>-54.17</c:v>
                </c:pt>
                <c:pt idx="347">
                  <c:v>-49.25</c:v>
                </c:pt>
                <c:pt idx="348">
                  <c:v>-46.12</c:v>
                </c:pt>
                <c:pt idx="349">
                  <c:v>-43.71</c:v>
                </c:pt>
                <c:pt idx="350">
                  <c:v>-42.06</c:v>
                </c:pt>
                <c:pt idx="351">
                  <c:v>-40.659999999999997</c:v>
                </c:pt>
                <c:pt idx="352">
                  <c:v>-39.19</c:v>
                </c:pt>
                <c:pt idx="353">
                  <c:v>-37.869999999999997</c:v>
                </c:pt>
                <c:pt idx="354">
                  <c:v>-36.770000000000003</c:v>
                </c:pt>
                <c:pt idx="355">
                  <c:v>-35.85</c:v>
                </c:pt>
                <c:pt idx="356">
                  <c:v>-34.99</c:v>
                </c:pt>
                <c:pt idx="357">
                  <c:v>-34.44</c:v>
                </c:pt>
                <c:pt idx="358">
                  <c:v>-33.869999999999997</c:v>
                </c:pt>
                <c:pt idx="359">
                  <c:v>-33.270000000000003</c:v>
                </c:pt>
                <c:pt idx="360">
                  <c:v>-32.68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Degree Steering Triangular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-61.366939752311957</c:v>
                </c:pt>
                <c:pt idx="1">
                  <c:v>-60.817637788985991</c:v>
                </c:pt>
                <c:pt idx="2">
                  <c:v>-60.547374676061729</c:v>
                </c:pt>
                <c:pt idx="3">
                  <c:v>-60.461801087026785</c:v>
                </c:pt>
                <c:pt idx="4">
                  <c:v>-60.517831824066434</c:v>
                </c:pt>
                <c:pt idx="5">
                  <c:v>-60.639265769576241</c:v>
                </c:pt>
                <c:pt idx="6">
                  <c:v>-61.373480490625539</c:v>
                </c:pt>
                <c:pt idx="7">
                  <c:v>-61.859883982995179</c:v>
                </c:pt>
                <c:pt idx="8">
                  <c:v>-62.648001745717181</c:v>
                </c:pt>
                <c:pt idx="9">
                  <c:v>-63.616096367223953</c:v>
                </c:pt>
                <c:pt idx="10">
                  <c:v>-64.995729205924846</c:v>
                </c:pt>
                <c:pt idx="11">
                  <c:v>-66.395637905738795</c:v>
                </c:pt>
                <c:pt idx="12">
                  <c:v>-68.46325834000919</c:v>
                </c:pt>
                <c:pt idx="13">
                  <c:v>-71.245764991718048</c:v>
                </c:pt>
                <c:pt idx="14">
                  <c:v>-74.487974567430754</c:v>
                </c:pt>
                <c:pt idx="15">
                  <c:v>-75.842809171154087</c:v>
                </c:pt>
                <c:pt idx="16">
                  <c:v>-74.473994193112915</c:v>
                </c:pt>
                <c:pt idx="17">
                  <c:v>-72.797470986604495</c:v>
                </c:pt>
                <c:pt idx="18">
                  <c:v>-70.662033937692485</c:v>
                </c:pt>
                <c:pt idx="19">
                  <c:v>-69.133003500097161</c:v>
                </c:pt>
                <c:pt idx="20">
                  <c:v>-68.215891590107404</c:v>
                </c:pt>
                <c:pt idx="21">
                  <c:v>-67.903508584807255</c:v>
                </c:pt>
                <c:pt idx="22">
                  <c:v>-67.659865150677504</c:v>
                </c:pt>
                <c:pt idx="23">
                  <c:v>-67.73233480122606</c:v>
                </c:pt>
                <c:pt idx="24">
                  <c:v>-67.14252222715173</c:v>
                </c:pt>
                <c:pt idx="25">
                  <c:v>-67.587354569934462</c:v>
                </c:pt>
                <c:pt idx="26">
                  <c:v>-67.597651001470112</c:v>
                </c:pt>
                <c:pt idx="27">
                  <c:v>-67.229708271370058</c:v>
                </c:pt>
                <c:pt idx="28">
                  <c:v>-67.330725880554368</c:v>
                </c:pt>
                <c:pt idx="29">
                  <c:v>-67.348843279847415</c:v>
                </c:pt>
                <c:pt idx="30">
                  <c:v>-67.323869174170909</c:v>
                </c:pt>
                <c:pt idx="31">
                  <c:v>-67.735875475826873</c:v>
                </c:pt>
                <c:pt idx="32">
                  <c:v>-68.363341462139658</c:v>
                </c:pt>
                <c:pt idx="33">
                  <c:v>-69.300577355928226</c:v>
                </c:pt>
                <c:pt idx="34">
                  <c:v>-70.545123804851031</c:v>
                </c:pt>
                <c:pt idx="35">
                  <c:v>-72.04237396477626</c:v>
                </c:pt>
                <c:pt idx="36">
                  <c:v>-73.53293929382518</c:v>
                </c:pt>
                <c:pt idx="37">
                  <c:v>-74.794229398493584</c:v>
                </c:pt>
                <c:pt idx="38">
                  <c:v>-74.636504451119535</c:v>
                </c:pt>
                <c:pt idx="39">
                  <c:v>-74.117602905858078</c:v>
                </c:pt>
                <c:pt idx="40">
                  <c:v>-74.530196562105331</c:v>
                </c:pt>
                <c:pt idx="41">
                  <c:v>-74.179857457954654</c:v>
                </c:pt>
                <c:pt idx="42">
                  <c:v>-74.508869739726677</c:v>
                </c:pt>
                <c:pt idx="43">
                  <c:v>-74.668709984345341</c:v>
                </c:pt>
                <c:pt idx="44">
                  <c:v>-75.61997705244211</c:v>
                </c:pt>
                <c:pt idx="45">
                  <c:v>-76.913667792066533</c:v>
                </c:pt>
                <c:pt idx="46">
                  <c:v>-78.046522659801866</c:v>
                </c:pt>
                <c:pt idx="47">
                  <c:v>-76.044739620731178</c:v>
                </c:pt>
                <c:pt idx="48">
                  <c:v>-74.400368368522237</c:v>
                </c:pt>
                <c:pt idx="49">
                  <c:v>-72.570134050263334</c:v>
                </c:pt>
                <c:pt idx="50">
                  <c:v>-71.400039330410081</c:v>
                </c:pt>
                <c:pt idx="51">
                  <c:v>-71.125290597523446</c:v>
                </c:pt>
                <c:pt idx="52">
                  <c:v>-70.71305293054165</c:v>
                </c:pt>
                <c:pt idx="53">
                  <c:v>-71.625179459774202</c:v>
                </c:pt>
                <c:pt idx="54">
                  <c:v>-74.003177699328631</c:v>
                </c:pt>
                <c:pt idx="55">
                  <c:v>-78.189284972203708</c:v>
                </c:pt>
                <c:pt idx="56">
                  <c:v>-75.411407614945219</c:v>
                </c:pt>
                <c:pt idx="57">
                  <c:v>-71.315025166267731</c:v>
                </c:pt>
                <c:pt idx="58">
                  <c:v>-67.400798296896212</c:v>
                </c:pt>
                <c:pt idx="59">
                  <c:v>-65.44930311391596</c:v>
                </c:pt>
                <c:pt idx="60">
                  <c:v>-64.44447808683654</c:v>
                </c:pt>
                <c:pt idx="61">
                  <c:v>-64.086404843461182</c:v>
                </c:pt>
                <c:pt idx="62">
                  <c:v>-64.205619332566741</c:v>
                </c:pt>
                <c:pt idx="63">
                  <c:v>-64.90250733921944</c:v>
                </c:pt>
                <c:pt idx="64">
                  <c:v>-65.734995940596008</c:v>
                </c:pt>
                <c:pt idx="65">
                  <c:v>-66.826465061005408</c:v>
                </c:pt>
                <c:pt idx="66">
                  <c:v>-68.86580789897009</c:v>
                </c:pt>
                <c:pt idx="67">
                  <c:v>-71.605488188505419</c:v>
                </c:pt>
                <c:pt idx="68">
                  <c:v>-72.766126498785169</c:v>
                </c:pt>
                <c:pt idx="69">
                  <c:v>-71.551604220311248</c:v>
                </c:pt>
                <c:pt idx="70">
                  <c:v>-69.140682797367276</c:v>
                </c:pt>
                <c:pt idx="71">
                  <c:v>-67.004955662766847</c:v>
                </c:pt>
                <c:pt idx="72">
                  <c:v>-65.709567080914709</c:v>
                </c:pt>
                <c:pt idx="73">
                  <c:v>-65.090238369363277</c:v>
                </c:pt>
                <c:pt idx="74">
                  <c:v>-65.340525749718793</c:v>
                </c:pt>
                <c:pt idx="75">
                  <c:v>-66.436439988817</c:v>
                </c:pt>
                <c:pt idx="76">
                  <c:v>-67.833614328530331</c:v>
                </c:pt>
                <c:pt idx="77">
                  <c:v>-69.869688957045369</c:v>
                </c:pt>
                <c:pt idx="78">
                  <c:v>-69.491818790868535</c:v>
                </c:pt>
                <c:pt idx="79">
                  <c:v>-67.444207932698603</c:v>
                </c:pt>
                <c:pt idx="80">
                  <c:v>-65.746031730635892</c:v>
                </c:pt>
                <c:pt idx="81">
                  <c:v>-64.79574642485187</c:v>
                </c:pt>
                <c:pt idx="82">
                  <c:v>-64.121144021033857</c:v>
                </c:pt>
                <c:pt idx="83">
                  <c:v>-63.376924623481621</c:v>
                </c:pt>
                <c:pt idx="84">
                  <c:v>-63.047792404977365</c:v>
                </c:pt>
                <c:pt idx="85">
                  <c:v>-62.806378528180346</c:v>
                </c:pt>
                <c:pt idx="86">
                  <c:v>-62.961367813820914</c:v>
                </c:pt>
                <c:pt idx="87">
                  <c:v>-63.945994811703351</c:v>
                </c:pt>
                <c:pt idx="88">
                  <c:v>-65.493814527742828</c:v>
                </c:pt>
                <c:pt idx="89">
                  <c:v>-66.764362864136444</c:v>
                </c:pt>
                <c:pt idx="90">
                  <c:v>-67.60110303509326</c:v>
                </c:pt>
                <c:pt idx="91">
                  <c:v>-66.804861388001271</c:v>
                </c:pt>
                <c:pt idx="92">
                  <c:v>-66.133778834376528</c:v>
                </c:pt>
                <c:pt idx="93">
                  <c:v>-65.859097042146729</c:v>
                </c:pt>
                <c:pt idx="94">
                  <c:v>-65.484112074577695</c:v>
                </c:pt>
                <c:pt idx="95">
                  <c:v>-65.297673662794139</c:v>
                </c:pt>
                <c:pt idx="96">
                  <c:v>-65.354999863984332</c:v>
                </c:pt>
                <c:pt idx="97">
                  <c:v>-63.820678102449477</c:v>
                </c:pt>
                <c:pt idx="98">
                  <c:v>-61.341816137874517</c:v>
                </c:pt>
                <c:pt idx="99">
                  <c:v>-59.124711066693749</c:v>
                </c:pt>
                <c:pt idx="100">
                  <c:v>-57.41445074475277</c:v>
                </c:pt>
                <c:pt idx="101">
                  <c:v>-56.066504024567514</c:v>
                </c:pt>
                <c:pt idx="102">
                  <c:v>-55.553607711972532</c:v>
                </c:pt>
                <c:pt idx="103">
                  <c:v>-55.812371206842911</c:v>
                </c:pt>
                <c:pt idx="104">
                  <c:v>-56.210865733081974</c:v>
                </c:pt>
                <c:pt idx="105">
                  <c:v>-57.065536104333489</c:v>
                </c:pt>
                <c:pt idx="106">
                  <c:v>-58.194188547953971</c:v>
                </c:pt>
                <c:pt idx="107">
                  <c:v>-58.827053311547431</c:v>
                </c:pt>
                <c:pt idx="108">
                  <c:v>-59.421096941196438</c:v>
                </c:pt>
                <c:pt idx="109">
                  <c:v>-59.745705284044213</c:v>
                </c:pt>
                <c:pt idx="110">
                  <c:v>-59.902419180029717</c:v>
                </c:pt>
                <c:pt idx="111">
                  <c:v>-59.762978324210529</c:v>
                </c:pt>
                <c:pt idx="112">
                  <c:v>-59.768780112096429</c:v>
                </c:pt>
                <c:pt idx="113">
                  <c:v>-59.549222173860052</c:v>
                </c:pt>
                <c:pt idx="114">
                  <c:v>-59.355790811402578</c:v>
                </c:pt>
                <c:pt idx="115">
                  <c:v>-58.5013816450844</c:v>
                </c:pt>
                <c:pt idx="116">
                  <c:v>-57.767189420052077</c:v>
                </c:pt>
                <c:pt idx="117">
                  <c:v>-57.04883876936475</c:v>
                </c:pt>
                <c:pt idx="118">
                  <c:v>-56.715355131826506</c:v>
                </c:pt>
                <c:pt idx="119">
                  <c:v>-56.355369419243367</c:v>
                </c:pt>
                <c:pt idx="120">
                  <c:v>-56.595394288269752</c:v>
                </c:pt>
                <c:pt idx="121">
                  <c:v>-56.698272600187813</c:v>
                </c:pt>
                <c:pt idx="122">
                  <c:v>-57.347702060281811</c:v>
                </c:pt>
                <c:pt idx="123">
                  <c:v>-58.130855986192131</c:v>
                </c:pt>
                <c:pt idx="124">
                  <c:v>-58.664233531961116</c:v>
                </c:pt>
                <c:pt idx="125">
                  <c:v>-59.276087698273237</c:v>
                </c:pt>
                <c:pt idx="126">
                  <c:v>-59.564820960332348</c:v>
                </c:pt>
                <c:pt idx="127">
                  <c:v>-59.600386564422948</c:v>
                </c:pt>
                <c:pt idx="128">
                  <c:v>-59.798711545284739</c:v>
                </c:pt>
                <c:pt idx="129">
                  <c:v>-60.118753982618109</c:v>
                </c:pt>
                <c:pt idx="130">
                  <c:v>-60.654251690843139</c:v>
                </c:pt>
                <c:pt idx="131">
                  <c:v>-60.9937009919161</c:v>
                </c:pt>
                <c:pt idx="132">
                  <c:v>-61.932128859304171</c:v>
                </c:pt>
                <c:pt idx="133">
                  <c:v>-62.46357117623684</c:v>
                </c:pt>
                <c:pt idx="134">
                  <c:v>-62.439267490204415</c:v>
                </c:pt>
                <c:pt idx="135">
                  <c:v>-62.057524891117808</c:v>
                </c:pt>
                <c:pt idx="136">
                  <c:v>-61.553065702462902</c:v>
                </c:pt>
                <c:pt idx="137">
                  <c:v>-60.572694616930924</c:v>
                </c:pt>
                <c:pt idx="138">
                  <c:v>-60.170371727584062</c:v>
                </c:pt>
                <c:pt idx="139">
                  <c:v>-60.277104670595691</c:v>
                </c:pt>
                <c:pt idx="140">
                  <c:v>-60.491918043082237</c:v>
                </c:pt>
                <c:pt idx="141">
                  <c:v>-60.602591470355463</c:v>
                </c:pt>
                <c:pt idx="142">
                  <c:v>-60.511020515520258</c:v>
                </c:pt>
                <c:pt idx="143">
                  <c:v>-60.24512037469637</c:v>
                </c:pt>
                <c:pt idx="144">
                  <c:v>-60.049044022509932</c:v>
                </c:pt>
                <c:pt idx="145">
                  <c:v>-59.587313611088547</c:v>
                </c:pt>
                <c:pt idx="146">
                  <c:v>-58.429399058401835</c:v>
                </c:pt>
                <c:pt idx="147">
                  <c:v>-56.806115327532609</c:v>
                </c:pt>
                <c:pt idx="148">
                  <c:v>-55.480391628037708</c:v>
                </c:pt>
                <c:pt idx="149">
                  <c:v>-53.792659604134215</c:v>
                </c:pt>
                <c:pt idx="150">
                  <c:v>-52.062880985980932</c:v>
                </c:pt>
                <c:pt idx="151">
                  <c:v>-50.550509641465851</c:v>
                </c:pt>
                <c:pt idx="152">
                  <c:v>-49.112642372399691</c:v>
                </c:pt>
                <c:pt idx="153">
                  <c:v>-47.71112424158833</c:v>
                </c:pt>
                <c:pt idx="154">
                  <c:v>-46.339919950006134</c:v>
                </c:pt>
                <c:pt idx="155">
                  <c:v>-45.09316715628529</c:v>
                </c:pt>
                <c:pt idx="156">
                  <c:v>-43.936149624734242</c:v>
                </c:pt>
                <c:pt idx="157">
                  <c:v>-42.885156974521649</c:v>
                </c:pt>
                <c:pt idx="158">
                  <c:v>-41.85376838465362</c:v>
                </c:pt>
                <c:pt idx="159">
                  <c:v>-40.886677930465453</c:v>
                </c:pt>
                <c:pt idx="160">
                  <c:v>-40.034893943763294</c:v>
                </c:pt>
                <c:pt idx="161">
                  <c:v>-39.186651359246412</c:v>
                </c:pt>
                <c:pt idx="162">
                  <c:v>-38.397456908471042</c:v>
                </c:pt>
                <c:pt idx="163">
                  <c:v>-37.643025330988195</c:v>
                </c:pt>
                <c:pt idx="164">
                  <c:v>-36.965497572423757</c:v>
                </c:pt>
                <c:pt idx="165">
                  <c:v>-36.314845796791218</c:v>
                </c:pt>
                <c:pt idx="166">
                  <c:v>-35.728234255155158</c:v>
                </c:pt>
                <c:pt idx="167">
                  <c:v>-35.189865725309808</c:v>
                </c:pt>
                <c:pt idx="168">
                  <c:v>-34.685313535969783</c:v>
                </c:pt>
                <c:pt idx="169">
                  <c:v>-34.226754755409523</c:v>
                </c:pt>
                <c:pt idx="170">
                  <c:v>-33.816760422524112</c:v>
                </c:pt>
                <c:pt idx="171">
                  <c:v>-33.413566911774637</c:v>
                </c:pt>
                <c:pt idx="172">
                  <c:v>-33.086900425595275</c:v>
                </c:pt>
                <c:pt idx="173">
                  <c:v>-32.767950051969095</c:v>
                </c:pt>
                <c:pt idx="174">
                  <c:v>-32.502626697522231</c:v>
                </c:pt>
                <c:pt idx="175">
                  <c:v>-32.255689407578856</c:v>
                </c:pt>
                <c:pt idx="176">
                  <c:v>-32.062552139242641</c:v>
                </c:pt>
                <c:pt idx="177">
                  <c:v>-31.906244182674119</c:v>
                </c:pt>
                <c:pt idx="178">
                  <c:v>-31.788348481781487</c:v>
                </c:pt>
                <c:pt idx="179">
                  <c:v>-31.721736785041699</c:v>
                </c:pt>
                <c:pt idx="180">
                  <c:v>-31.698038820179608</c:v>
                </c:pt>
                <c:pt idx="181">
                  <c:v>-31.723729066044079</c:v>
                </c:pt>
                <c:pt idx="182">
                  <c:v>-31.787928296568527</c:v>
                </c:pt>
                <c:pt idx="183">
                  <c:v>-31.896649956454553</c:v>
                </c:pt>
                <c:pt idx="184">
                  <c:v>-32.041464835320099</c:v>
                </c:pt>
                <c:pt idx="185">
                  <c:v>-32.233904991059354</c:v>
                </c:pt>
                <c:pt idx="186">
                  <c:v>-32.467335547029464</c:v>
                </c:pt>
                <c:pt idx="187">
                  <c:v>-32.755545446731325</c:v>
                </c:pt>
                <c:pt idx="188">
                  <c:v>-33.065181418851424</c:v>
                </c:pt>
                <c:pt idx="189">
                  <c:v>-33.436309402090025</c:v>
                </c:pt>
                <c:pt idx="190">
                  <c:v>-33.86501915136224</c:v>
                </c:pt>
                <c:pt idx="191">
                  <c:v>-34.358628138859778</c:v>
                </c:pt>
                <c:pt idx="192">
                  <c:v>-34.85670294852688</c:v>
                </c:pt>
                <c:pt idx="193">
                  <c:v>-35.394414540183419</c:v>
                </c:pt>
                <c:pt idx="194">
                  <c:v>-35.962084946112277</c:v>
                </c:pt>
                <c:pt idx="195">
                  <c:v>-36.653461112253062</c:v>
                </c:pt>
                <c:pt idx="196">
                  <c:v>-37.299510581319431</c:v>
                </c:pt>
                <c:pt idx="197">
                  <c:v>-38.157776547605742</c:v>
                </c:pt>
                <c:pt idx="198">
                  <c:v>-38.963380123049056</c:v>
                </c:pt>
                <c:pt idx="199">
                  <c:v>-39.792347864476383</c:v>
                </c:pt>
                <c:pt idx="200">
                  <c:v>-40.772895726563235</c:v>
                </c:pt>
                <c:pt idx="201">
                  <c:v>-41.810150314456429</c:v>
                </c:pt>
                <c:pt idx="202">
                  <c:v>-42.966073804278714</c:v>
                </c:pt>
                <c:pt idx="203">
                  <c:v>-44.12479114979439</c:v>
                </c:pt>
                <c:pt idx="204">
                  <c:v>-45.421436015118644</c:v>
                </c:pt>
                <c:pt idx="205">
                  <c:v>-46.869960307020307</c:v>
                </c:pt>
                <c:pt idx="206">
                  <c:v>-48.549660308778293</c:v>
                </c:pt>
                <c:pt idx="207">
                  <c:v>-50.32496482862031</c:v>
                </c:pt>
                <c:pt idx="208">
                  <c:v>-52.265267387231276</c:v>
                </c:pt>
                <c:pt idx="209">
                  <c:v>-54.614782429269368</c:v>
                </c:pt>
                <c:pt idx="210">
                  <c:v>-57.320450468700528</c:v>
                </c:pt>
                <c:pt idx="211">
                  <c:v>-60.31667726608913</c:v>
                </c:pt>
                <c:pt idx="212">
                  <c:v>-62.503182016803379</c:v>
                </c:pt>
                <c:pt idx="213">
                  <c:v>-62.577313266772023</c:v>
                </c:pt>
                <c:pt idx="214">
                  <c:v>-61.634369966340984</c:v>
                </c:pt>
                <c:pt idx="215">
                  <c:v>-60.476890558862706</c:v>
                </c:pt>
                <c:pt idx="216">
                  <c:v>-59.977117030764532</c:v>
                </c:pt>
                <c:pt idx="217">
                  <c:v>-59.130598251336266</c:v>
                </c:pt>
                <c:pt idx="218">
                  <c:v>-58.579244938569673</c:v>
                </c:pt>
                <c:pt idx="219">
                  <c:v>-58.572408969936951</c:v>
                </c:pt>
                <c:pt idx="220">
                  <c:v>-58.127439483206132</c:v>
                </c:pt>
                <c:pt idx="221">
                  <c:v>-57.863320121167838</c:v>
                </c:pt>
                <c:pt idx="222">
                  <c:v>-57.510316143839511</c:v>
                </c:pt>
                <c:pt idx="223">
                  <c:v>-57.494427139377713</c:v>
                </c:pt>
                <c:pt idx="224">
                  <c:v>-57.109202776035886</c:v>
                </c:pt>
                <c:pt idx="225">
                  <c:v>-56.677350167342567</c:v>
                </c:pt>
                <c:pt idx="226">
                  <c:v>-56.04813959675532</c:v>
                </c:pt>
                <c:pt idx="227">
                  <c:v>-55.644133586757874</c:v>
                </c:pt>
                <c:pt idx="228">
                  <c:v>-55.173942510704052</c:v>
                </c:pt>
                <c:pt idx="229">
                  <c:v>-55.173515645822761</c:v>
                </c:pt>
                <c:pt idx="230">
                  <c:v>-55.277761265320279</c:v>
                </c:pt>
                <c:pt idx="231">
                  <c:v>-55.577266524269255</c:v>
                </c:pt>
                <c:pt idx="232">
                  <c:v>-55.828190518121666</c:v>
                </c:pt>
                <c:pt idx="233">
                  <c:v>-56.10115409589487</c:v>
                </c:pt>
                <c:pt idx="234">
                  <c:v>-56.426728478958836</c:v>
                </c:pt>
                <c:pt idx="235">
                  <c:v>-56.438633897416388</c:v>
                </c:pt>
                <c:pt idx="236">
                  <c:v>-56.280601368007638</c:v>
                </c:pt>
                <c:pt idx="237">
                  <c:v>-55.950912154501502</c:v>
                </c:pt>
                <c:pt idx="238">
                  <c:v>-55.478864470878833</c:v>
                </c:pt>
                <c:pt idx="239">
                  <c:v>-55.212272930388764</c:v>
                </c:pt>
                <c:pt idx="240">
                  <c:v>-55.008095113656495</c:v>
                </c:pt>
                <c:pt idx="241">
                  <c:v>-54.809734148528904</c:v>
                </c:pt>
                <c:pt idx="242">
                  <c:v>-54.818010554851064</c:v>
                </c:pt>
                <c:pt idx="243">
                  <c:v>-54.822122033118674</c:v>
                </c:pt>
                <c:pt idx="244">
                  <c:v>-54.730957877433809</c:v>
                </c:pt>
                <c:pt idx="245">
                  <c:v>-54.812297810130985</c:v>
                </c:pt>
                <c:pt idx="246">
                  <c:v>-54.99136875296098</c:v>
                </c:pt>
                <c:pt idx="247">
                  <c:v>-55.306117210250733</c:v>
                </c:pt>
                <c:pt idx="248">
                  <c:v>-55.847612136994229</c:v>
                </c:pt>
                <c:pt idx="249">
                  <c:v>-56.433410281832451</c:v>
                </c:pt>
                <c:pt idx="250">
                  <c:v>-57.194455447205257</c:v>
                </c:pt>
                <c:pt idx="251">
                  <c:v>-57.73028696735814</c:v>
                </c:pt>
                <c:pt idx="252">
                  <c:v>-58.160379472145621</c:v>
                </c:pt>
                <c:pt idx="253">
                  <c:v>-58.350029726061138</c:v>
                </c:pt>
                <c:pt idx="254">
                  <c:v>-58.21899321533823</c:v>
                </c:pt>
                <c:pt idx="255">
                  <c:v>-57.947436472743959</c:v>
                </c:pt>
                <c:pt idx="256">
                  <c:v>-57.468770480302751</c:v>
                </c:pt>
                <c:pt idx="257">
                  <c:v>-57.024314646714352</c:v>
                </c:pt>
                <c:pt idx="258">
                  <c:v>-56.751691869265997</c:v>
                </c:pt>
                <c:pt idx="259">
                  <c:v>-56.612504265179354</c:v>
                </c:pt>
                <c:pt idx="260">
                  <c:v>-56.407909579567523</c:v>
                </c:pt>
                <c:pt idx="261">
                  <c:v>-56.177442540271201</c:v>
                </c:pt>
                <c:pt idx="262">
                  <c:v>-55.99772718928584</c:v>
                </c:pt>
                <c:pt idx="263">
                  <c:v>-55.864043096668794</c:v>
                </c:pt>
                <c:pt idx="264">
                  <c:v>-56.141223965309706</c:v>
                </c:pt>
                <c:pt idx="265">
                  <c:v>-56.948522836989206</c:v>
                </c:pt>
                <c:pt idx="266">
                  <c:v>-58.268318040084218</c:v>
                </c:pt>
                <c:pt idx="267">
                  <c:v>-60.149533008716418</c:v>
                </c:pt>
                <c:pt idx="268">
                  <c:v>-62.661531456776451</c:v>
                </c:pt>
                <c:pt idx="269">
                  <c:v>-65.402204223484276</c:v>
                </c:pt>
                <c:pt idx="270">
                  <c:v>-65.187113767107419</c:v>
                </c:pt>
                <c:pt idx="271">
                  <c:v>-63.188464623120517</c:v>
                </c:pt>
                <c:pt idx="272">
                  <c:v>-61.446656017311831</c:v>
                </c:pt>
                <c:pt idx="273">
                  <c:v>-59.838483048014496</c:v>
                </c:pt>
                <c:pt idx="274">
                  <c:v>-58.945117574144689</c:v>
                </c:pt>
                <c:pt idx="275">
                  <c:v>-58.495510269260294</c:v>
                </c:pt>
                <c:pt idx="276">
                  <c:v>-58.182249942834339</c:v>
                </c:pt>
                <c:pt idx="277">
                  <c:v>-58.330646454497177</c:v>
                </c:pt>
                <c:pt idx="278">
                  <c:v>-58.480856986178971</c:v>
                </c:pt>
                <c:pt idx="279">
                  <c:v>-58.847730834269818</c:v>
                </c:pt>
                <c:pt idx="280">
                  <c:v>-59.08843153006891</c:v>
                </c:pt>
                <c:pt idx="281">
                  <c:v>-59.312647238805305</c:v>
                </c:pt>
                <c:pt idx="282">
                  <c:v>-59.792154628669806</c:v>
                </c:pt>
                <c:pt idx="283">
                  <c:v>-60.316422976067599</c:v>
                </c:pt>
                <c:pt idx="284">
                  <c:v>-60.945062310027787</c:v>
                </c:pt>
                <c:pt idx="285">
                  <c:v>-61.725520773080447</c:v>
                </c:pt>
                <c:pt idx="286">
                  <c:v>-62.444389327203879</c:v>
                </c:pt>
                <c:pt idx="287">
                  <c:v>-63.392019468742753</c:v>
                </c:pt>
                <c:pt idx="288">
                  <c:v>-63.687144885264246</c:v>
                </c:pt>
                <c:pt idx="289">
                  <c:v>-64.087338005590937</c:v>
                </c:pt>
                <c:pt idx="290">
                  <c:v>-64.562745193018941</c:v>
                </c:pt>
                <c:pt idx="291">
                  <c:v>-65.190160257311305</c:v>
                </c:pt>
                <c:pt idx="292">
                  <c:v>-65.722408055233302</c:v>
                </c:pt>
                <c:pt idx="293">
                  <c:v>-66.557697289737007</c:v>
                </c:pt>
                <c:pt idx="294">
                  <c:v>-66.705996992586222</c:v>
                </c:pt>
                <c:pt idx="295">
                  <c:v>-67.201430347111781</c:v>
                </c:pt>
                <c:pt idx="296">
                  <c:v>-66.808671578951206</c:v>
                </c:pt>
                <c:pt idx="297">
                  <c:v>-65.881431217427618</c:v>
                </c:pt>
                <c:pt idx="298">
                  <c:v>-64.403009338003585</c:v>
                </c:pt>
                <c:pt idx="299">
                  <c:v>-63.328501867270219</c:v>
                </c:pt>
                <c:pt idx="300">
                  <c:v>-62.324568710229265</c:v>
                </c:pt>
                <c:pt idx="301">
                  <c:v>-61.590676897389798</c:v>
                </c:pt>
                <c:pt idx="302">
                  <c:v>-61.517415110923643</c:v>
                </c:pt>
                <c:pt idx="303">
                  <c:v>-61.636504841319308</c:v>
                </c:pt>
                <c:pt idx="304">
                  <c:v>-61.831874047243687</c:v>
                </c:pt>
                <c:pt idx="305">
                  <c:v>-62.421755498620051</c:v>
                </c:pt>
                <c:pt idx="306">
                  <c:v>-62.95568355953548</c:v>
                </c:pt>
                <c:pt idx="307">
                  <c:v>-63.339125498730631</c:v>
                </c:pt>
                <c:pt idx="308">
                  <c:v>-63.105717834589221</c:v>
                </c:pt>
                <c:pt idx="309">
                  <c:v>-63.255361458752404</c:v>
                </c:pt>
                <c:pt idx="310">
                  <c:v>-62.875238359268351</c:v>
                </c:pt>
                <c:pt idx="311">
                  <c:v>-62.73933800903734</c:v>
                </c:pt>
                <c:pt idx="312">
                  <c:v>-63.073138242111064</c:v>
                </c:pt>
                <c:pt idx="313">
                  <c:v>-63.846216280742951</c:v>
                </c:pt>
                <c:pt idx="314">
                  <c:v>-65.296450325997867</c:v>
                </c:pt>
                <c:pt idx="315">
                  <c:v>-67.102111201492519</c:v>
                </c:pt>
                <c:pt idx="316">
                  <c:v>-69.357647466443638</c:v>
                </c:pt>
                <c:pt idx="317">
                  <c:v>-70.784226418018875</c:v>
                </c:pt>
                <c:pt idx="318">
                  <c:v>-69.431608267199167</c:v>
                </c:pt>
                <c:pt idx="319">
                  <c:v>-66.875428833447302</c:v>
                </c:pt>
                <c:pt idx="320">
                  <c:v>-64.59207818588915</c:v>
                </c:pt>
                <c:pt idx="321">
                  <c:v>-63.38973217078405</c:v>
                </c:pt>
                <c:pt idx="322">
                  <c:v>-62.612052488926444</c:v>
                </c:pt>
                <c:pt idx="323">
                  <c:v>-62.559544854075668</c:v>
                </c:pt>
                <c:pt idx="324">
                  <c:v>-62.442321028754229</c:v>
                </c:pt>
                <c:pt idx="325">
                  <c:v>-62.648527960659678</c:v>
                </c:pt>
                <c:pt idx="326">
                  <c:v>-63.244452640437615</c:v>
                </c:pt>
                <c:pt idx="327">
                  <c:v>-64.125085620091284</c:v>
                </c:pt>
                <c:pt idx="328">
                  <c:v>-65.149245080170971</c:v>
                </c:pt>
                <c:pt idx="329">
                  <c:v>-66.684011936131569</c:v>
                </c:pt>
                <c:pt idx="330">
                  <c:v>-68.407224561391018</c:v>
                </c:pt>
                <c:pt idx="331">
                  <c:v>-69.878197731855977</c:v>
                </c:pt>
                <c:pt idx="332">
                  <c:v>-71.223918911642016</c:v>
                </c:pt>
                <c:pt idx="333">
                  <c:v>-70.37480582831931</c:v>
                </c:pt>
                <c:pt idx="334">
                  <c:v>-69.604644812628635</c:v>
                </c:pt>
                <c:pt idx="335">
                  <c:v>-68.764299776554168</c:v>
                </c:pt>
                <c:pt idx="336">
                  <c:v>-67.554070775160696</c:v>
                </c:pt>
                <c:pt idx="337">
                  <c:v>-66.580758067423375</c:v>
                </c:pt>
                <c:pt idx="338">
                  <c:v>-66.498519033101189</c:v>
                </c:pt>
                <c:pt idx="339">
                  <c:v>-66.675428810764672</c:v>
                </c:pt>
                <c:pt idx="340">
                  <c:v>-67.261462067114991</c:v>
                </c:pt>
                <c:pt idx="341">
                  <c:v>-67.948396808383904</c:v>
                </c:pt>
                <c:pt idx="342">
                  <c:v>-68.792843387385474</c:v>
                </c:pt>
                <c:pt idx="343">
                  <c:v>-69.898489318331443</c:v>
                </c:pt>
                <c:pt idx="344">
                  <c:v>-71.506271147426048</c:v>
                </c:pt>
                <c:pt idx="345">
                  <c:v>-74.070637659723332</c:v>
                </c:pt>
                <c:pt idx="346">
                  <c:v>-76.525879159973428</c:v>
                </c:pt>
                <c:pt idx="347">
                  <c:v>-83.08777803827644</c:v>
                </c:pt>
                <c:pt idx="348">
                  <c:v>-84.609763617899176</c:v>
                </c:pt>
                <c:pt idx="349">
                  <c:v>-81.292644526459156</c:v>
                </c:pt>
                <c:pt idx="350">
                  <c:v>-78.30530292995347</c:v>
                </c:pt>
                <c:pt idx="351">
                  <c:v>-75.997806964824022</c:v>
                </c:pt>
                <c:pt idx="352">
                  <c:v>-73.139997419371412</c:v>
                </c:pt>
                <c:pt idx="353">
                  <c:v>-70.598736445954756</c:v>
                </c:pt>
                <c:pt idx="354">
                  <c:v>-68.295782521882913</c:v>
                </c:pt>
                <c:pt idx="355">
                  <c:v>-66.409445068513932</c:v>
                </c:pt>
                <c:pt idx="356">
                  <c:v>-65.039291646790673</c:v>
                </c:pt>
                <c:pt idx="357">
                  <c:v>-63.515078382478762</c:v>
                </c:pt>
                <c:pt idx="358">
                  <c:v>-62.415421551115813</c:v>
                </c:pt>
                <c:pt idx="359">
                  <c:v>-61.446716983947873</c:v>
                </c:pt>
                <c:pt idx="360">
                  <c:v>-60.717112229158005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001-8687-B89FE600091E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-61.854791925874395</c:v>
                </c:pt>
                <c:pt idx="1">
                  <c:v>-61.241392056082589</c:v>
                </c:pt>
                <c:pt idx="2">
                  <c:v>-60.895506741357195</c:v>
                </c:pt>
                <c:pt idx="3">
                  <c:v>-60.56730730127267</c:v>
                </c:pt>
                <c:pt idx="4">
                  <c:v>-60.625381493525055</c:v>
                </c:pt>
                <c:pt idx="5">
                  <c:v>-60.767887345685246</c:v>
                </c:pt>
                <c:pt idx="6">
                  <c:v>-61.143873949036831</c:v>
                </c:pt>
                <c:pt idx="7">
                  <c:v>-61.887046676239102</c:v>
                </c:pt>
                <c:pt idx="8">
                  <c:v>-62.507675126392321</c:v>
                </c:pt>
                <c:pt idx="9">
                  <c:v>-63.578331313120621</c:v>
                </c:pt>
                <c:pt idx="10">
                  <c:v>-64.669395810860934</c:v>
                </c:pt>
                <c:pt idx="11">
                  <c:v>-66.058829861508769</c:v>
                </c:pt>
                <c:pt idx="12">
                  <c:v>-67.767215509468485</c:v>
                </c:pt>
                <c:pt idx="13">
                  <c:v>-69.935763722480175</c:v>
                </c:pt>
                <c:pt idx="14">
                  <c:v>-72.77299122512008</c:v>
                </c:pt>
                <c:pt idx="15">
                  <c:v>-75.298150929830101</c:v>
                </c:pt>
                <c:pt idx="16">
                  <c:v>-74.82715964389736</c:v>
                </c:pt>
                <c:pt idx="17">
                  <c:v>-73.126793421535069</c:v>
                </c:pt>
                <c:pt idx="18">
                  <c:v>-70.507309866528544</c:v>
                </c:pt>
                <c:pt idx="19">
                  <c:v>-69.180618302368458</c:v>
                </c:pt>
                <c:pt idx="20">
                  <c:v>-68.04199164900885</c:v>
                </c:pt>
                <c:pt idx="21">
                  <c:v>-67.610956410690761</c:v>
                </c:pt>
                <c:pt idx="22">
                  <c:v>-67.169018334896279</c:v>
                </c:pt>
                <c:pt idx="23">
                  <c:v>-67.259870586799423</c:v>
                </c:pt>
                <c:pt idx="24">
                  <c:v>-67.37240648077173</c:v>
                </c:pt>
                <c:pt idx="25">
                  <c:v>-67.031929099213102</c:v>
                </c:pt>
                <c:pt idx="26">
                  <c:v>-67.274979241572865</c:v>
                </c:pt>
                <c:pt idx="27">
                  <c:v>-67.394326123536658</c:v>
                </c:pt>
                <c:pt idx="28">
                  <c:v>-67.650975134914034</c:v>
                </c:pt>
                <c:pt idx="29">
                  <c:v>-68.083896003279591</c:v>
                </c:pt>
                <c:pt idx="30">
                  <c:v>-68.883612018960264</c:v>
                </c:pt>
                <c:pt idx="31">
                  <c:v>-69.753592027306183</c:v>
                </c:pt>
                <c:pt idx="32">
                  <c:v>-71.121121208610504</c:v>
                </c:pt>
                <c:pt idx="33">
                  <c:v>-72.425633070615191</c:v>
                </c:pt>
                <c:pt idx="34">
                  <c:v>-74.020537929635879</c:v>
                </c:pt>
                <c:pt idx="35">
                  <c:v>-75.605539806740538</c:v>
                </c:pt>
                <c:pt idx="36">
                  <c:v>-76.793675726537799</c:v>
                </c:pt>
                <c:pt idx="37">
                  <c:v>-77.769480295184763</c:v>
                </c:pt>
                <c:pt idx="38">
                  <c:v>-76.795914744682904</c:v>
                </c:pt>
                <c:pt idx="39">
                  <c:v>-75.503955336008715</c:v>
                </c:pt>
                <c:pt idx="40">
                  <c:v>-74.675173206006846</c:v>
                </c:pt>
                <c:pt idx="41">
                  <c:v>-74.779803979758</c:v>
                </c:pt>
                <c:pt idx="42">
                  <c:v>-75.218416710672173</c:v>
                </c:pt>
                <c:pt idx="43">
                  <c:v>-76.586184988524636</c:v>
                </c:pt>
                <c:pt idx="44">
                  <c:v>-78.001244547348449</c:v>
                </c:pt>
                <c:pt idx="45">
                  <c:v>-80.606957536895607</c:v>
                </c:pt>
                <c:pt idx="46">
                  <c:v>-79.273195907722723</c:v>
                </c:pt>
                <c:pt idx="47">
                  <c:v>-75.695191553041099</c:v>
                </c:pt>
                <c:pt idx="48">
                  <c:v>-72.589576871123427</c:v>
                </c:pt>
                <c:pt idx="49">
                  <c:v>-71.368008854520838</c:v>
                </c:pt>
                <c:pt idx="50">
                  <c:v>-70.146682248831596</c:v>
                </c:pt>
                <c:pt idx="51">
                  <c:v>-69.728026016342596</c:v>
                </c:pt>
                <c:pt idx="52">
                  <c:v>-69.386360158106626</c:v>
                </c:pt>
                <c:pt idx="53">
                  <c:v>-70.077555495819894</c:v>
                </c:pt>
                <c:pt idx="54">
                  <c:v>-71.561467860991087</c:v>
                </c:pt>
                <c:pt idx="55">
                  <c:v>-75.146323145022407</c:v>
                </c:pt>
                <c:pt idx="56">
                  <c:v>-76.50367024140354</c:v>
                </c:pt>
                <c:pt idx="57">
                  <c:v>-72.540940775201307</c:v>
                </c:pt>
                <c:pt idx="58">
                  <c:v>-68.692838409498719</c:v>
                </c:pt>
                <c:pt idx="59">
                  <c:v>-66.801757656166473</c:v>
                </c:pt>
                <c:pt idx="60">
                  <c:v>-65.490037679259345</c:v>
                </c:pt>
                <c:pt idx="61">
                  <c:v>-65.032294227211892</c:v>
                </c:pt>
                <c:pt idx="62">
                  <c:v>-65.080222494825094</c:v>
                </c:pt>
                <c:pt idx="63">
                  <c:v>-65.352394357213313</c:v>
                </c:pt>
                <c:pt idx="64">
                  <c:v>-65.954017718021049</c:v>
                </c:pt>
                <c:pt idx="65">
                  <c:v>-66.708745488880126</c:v>
                </c:pt>
                <c:pt idx="66">
                  <c:v>-67.930935827206326</c:v>
                </c:pt>
                <c:pt idx="67">
                  <c:v>-69.802811420850773</c:v>
                </c:pt>
                <c:pt idx="68">
                  <c:v>-70.700883904681191</c:v>
                </c:pt>
                <c:pt idx="69">
                  <c:v>-71.155852164233238</c:v>
                </c:pt>
                <c:pt idx="70">
                  <c:v>-69.468884340897375</c:v>
                </c:pt>
                <c:pt idx="71">
                  <c:v>-68.097953657701339</c:v>
                </c:pt>
                <c:pt idx="72">
                  <c:v>-67.01085709376926</c:v>
                </c:pt>
                <c:pt idx="73">
                  <c:v>-66.631836065110093</c:v>
                </c:pt>
                <c:pt idx="74">
                  <c:v>-67.089246729507749</c:v>
                </c:pt>
                <c:pt idx="75">
                  <c:v>-68.914293512645642</c:v>
                </c:pt>
                <c:pt idx="76">
                  <c:v>-71.117274724929615</c:v>
                </c:pt>
                <c:pt idx="77">
                  <c:v>-71.42102946341646</c:v>
                </c:pt>
                <c:pt idx="78">
                  <c:v>-69.30385321684507</c:v>
                </c:pt>
                <c:pt idx="79">
                  <c:v>-66.400849744092355</c:v>
                </c:pt>
                <c:pt idx="80">
                  <c:v>-64.638555950011707</c:v>
                </c:pt>
                <c:pt idx="81">
                  <c:v>-63.494471096161519</c:v>
                </c:pt>
                <c:pt idx="82">
                  <c:v>-62.750107574221978</c:v>
                </c:pt>
                <c:pt idx="83">
                  <c:v>-62.412954401177316</c:v>
                </c:pt>
                <c:pt idx="84">
                  <c:v>-62.156717161977575</c:v>
                </c:pt>
                <c:pt idx="85">
                  <c:v>-62.413316388829131</c:v>
                </c:pt>
                <c:pt idx="86">
                  <c:v>-62.966538937121996</c:v>
                </c:pt>
                <c:pt idx="87">
                  <c:v>-64.417686473004153</c:v>
                </c:pt>
                <c:pt idx="88">
                  <c:v>-66.166828365695466</c:v>
                </c:pt>
                <c:pt idx="89">
                  <c:v>-68.316876162770086</c:v>
                </c:pt>
                <c:pt idx="90">
                  <c:v>-68.814875248508287</c:v>
                </c:pt>
                <c:pt idx="91">
                  <c:v>-67.846433592710312</c:v>
                </c:pt>
                <c:pt idx="92">
                  <c:v>-66.370285940613712</c:v>
                </c:pt>
                <c:pt idx="93">
                  <c:v>-65.907448472376458</c:v>
                </c:pt>
                <c:pt idx="94">
                  <c:v>-65.416976225749849</c:v>
                </c:pt>
                <c:pt idx="95">
                  <c:v>-65.345973020935105</c:v>
                </c:pt>
                <c:pt idx="96">
                  <c:v>-64.913869204421104</c:v>
                </c:pt>
                <c:pt idx="97">
                  <c:v>-63.676817841101176</c:v>
                </c:pt>
                <c:pt idx="98">
                  <c:v>-61.332002729324913</c:v>
                </c:pt>
                <c:pt idx="99">
                  <c:v>-59.141568981993267</c:v>
                </c:pt>
                <c:pt idx="100">
                  <c:v>-57.353700610569135</c:v>
                </c:pt>
                <c:pt idx="101">
                  <c:v>-56.1384729980999</c:v>
                </c:pt>
                <c:pt idx="102">
                  <c:v>-55.525242606638187</c:v>
                </c:pt>
                <c:pt idx="103">
                  <c:v>-55.662437969788471</c:v>
                </c:pt>
                <c:pt idx="104">
                  <c:v>-56.149612238049627</c:v>
                </c:pt>
                <c:pt idx="105">
                  <c:v>-57.041696063057387</c:v>
                </c:pt>
                <c:pt idx="106">
                  <c:v>-57.894742917244777</c:v>
                </c:pt>
                <c:pt idx="107">
                  <c:v>-58.728753042868078</c:v>
                </c:pt>
                <c:pt idx="108">
                  <c:v>-59.005307043021389</c:v>
                </c:pt>
                <c:pt idx="109">
                  <c:v>-59.127672052986654</c:v>
                </c:pt>
                <c:pt idx="110">
                  <c:v>-59.389713422311871</c:v>
                </c:pt>
                <c:pt idx="111">
                  <c:v>-59.551709513650039</c:v>
                </c:pt>
                <c:pt idx="112">
                  <c:v>-59.558746676302377</c:v>
                </c:pt>
                <c:pt idx="113">
                  <c:v>-59.629723842335103</c:v>
                </c:pt>
                <c:pt idx="114">
                  <c:v>-59.012545331549134</c:v>
                </c:pt>
                <c:pt idx="115">
                  <c:v>-58.633032828274374</c:v>
                </c:pt>
                <c:pt idx="116">
                  <c:v>-57.868956457219269</c:v>
                </c:pt>
                <c:pt idx="117">
                  <c:v>-57.324530832085514</c:v>
                </c:pt>
                <c:pt idx="118">
                  <c:v>-56.688126301915204</c:v>
                </c:pt>
                <c:pt idx="119">
                  <c:v>-56.654896863909997</c:v>
                </c:pt>
                <c:pt idx="120">
                  <c:v>-56.63857006698143</c:v>
                </c:pt>
                <c:pt idx="121">
                  <c:v>-56.974145014637401</c:v>
                </c:pt>
                <c:pt idx="122">
                  <c:v>-57.741752790429672</c:v>
                </c:pt>
                <c:pt idx="123">
                  <c:v>-58.841196077335283</c:v>
                </c:pt>
                <c:pt idx="124">
                  <c:v>-59.683769482632449</c:v>
                </c:pt>
                <c:pt idx="125">
                  <c:v>-60.412399192455915</c:v>
                </c:pt>
                <c:pt idx="126">
                  <c:v>-60.821610977922163</c:v>
                </c:pt>
                <c:pt idx="127">
                  <c:v>-61.243463996856882</c:v>
                </c:pt>
                <c:pt idx="128">
                  <c:v>-61.175118023975692</c:v>
                </c:pt>
                <c:pt idx="129">
                  <c:v>-61.491509682599897</c:v>
                </c:pt>
                <c:pt idx="130">
                  <c:v>-61.722278191525319</c:v>
                </c:pt>
                <c:pt idx="131">
                  <c:v>-62.052428011862162</c:v>
                </c:pt>
                <c:pt idx="132">
                  <c:v>-62.728137579267944</c:v>
                </c:pt>
                <c:pt idx="133">
                  <c:v>-63.402832363509773</c:v>
                </c:pt>
                <c:pt idx="134">
                  <c:v>-63.374745670247854</c:v>
                </c:pt>
                <c:pt idx="135">
                  <c:v>-63.025240093471652</c:v>
                </c:pt>
                <c:pt idx="136">
                  <c:v>-62.521187321525005</c:v>
                </c:pt>
                <c:pt idx="137">
                  <c:v>-61.636952107207506</c:v>
                </c:pt>
                <c:pt idx="138">
                  <c:v>-61.566897282428421</c:v>
                </c:pt>
                <c:pt idx="139">
                  <c:v>-61.066704423382852</c:v>
                </c:pt>
                <c:pt idx="140">
                  <c:v>-61.329810321426564</c:v>
                </c:pt>
                <c:pt idx="141">
                  <c:v>-61.351316109451552</c:v>
                </c:pt>
                <c:pt idx="142">
                  <c:v>-61.61899968751883</c:v>
                </c:pt>
                <c:pt idx="143">
                  <c:v>-61.97384829600162</c:v>
                </c:pt>
                <c:pt idx="144">
                  <c:v>-61.159704292526428</c:v>
                </c:pt>
                <c:pt idx="145">
                  <c:v>-60.779613287477545</c:v>
                </c:pt>
                <c:pt idx="146">
                  <c:v>-59.288270022776544</c:v>
                </c:pt>
                <c:pt idx="147">
                  <c:v>-57.989511450052589</c:v>
                </c:pt>
                <c:pt idx="148">
                  <c:v>-56.306838799464984</c:v>
                </c:pt>
                <c:pt idx="149">
                  <c:v>-54.483407987347292</c:v>
                </c:pt>
                <c:pt idx="150">
                  <c:v>-52.858582156906301</c:v>
                </c:pt>
                <c:pt idx="151">
                  <c:v>-51.119258706763269</c:v>
                </c:pt>
                <c:pt idx="152">
                  <c:v>-49.482791101862709</c:v>
                </c:pt>
                <c:pt idx="153">
                  <c:v>-47.963619911934153</c:v>
                </c:pt>
                <c:pt idx="154">
                  <c:v>-46.49092302676835</c:v>
                </c:pt>
                <c:pt idx="155">
                  <c:v>-45.159212695195421</c:v>
                </c:pt>
                <c:pt idx="156">
                  <c:v>-44.036399679637313</c:v>
                </c:pt>
                <c:pt idx="157">
                  <c:v>-42.922030778845972</c:v>
                </c:pt>
                <c:pt idx="158">
                  <c:v>-41.901845553195123</c:v>
                </c:pt>
                <c:pt idx="159">
                  <c:v>-40.937974309429926</c:v>
                </c:pt>
                <c:pt idx="160">
                  <c:v>-40.062961763563749</c:v>
                </c:pt>
                <c:pt idx="161">
                  <c:v>-39.250028056220742</c:v>
                </c:pt>
                <c:pt idx="162">
                  <c:v>-38.428504362936621</c:v>
                </c:pt>
                <c:pt idx="163">
                  <c:v>-37.687223682362038</c:v>
                </c:pt>
                <c:pt idx="164">
                  <c:v>-36.985468159164839</c:v>
                </c:pt>
                <c:pt idx="165">
                  <c:v>-36.360197388961623</c:v>
                </c:pt>
                <c:pt idx="166">
                  <c:v>-35.747601142963127</c:v>
                </c:pt>
                <c:pt idx="167">
                  <c:v>-35.196795081043525</c:v>
                </c:pt>
                <c:pt idx="168">
                  <c:v>-34.725084177265863</c:v>
                </c:pt>
                <c:pt idx="169">
                  <c:v>-34.25211798233525</c:v>
                </c:pt>
                <c:pt idx="170">
                  <c:v>-33.834545250850411</c:v>
                </c:pt>
                <c:pt idx="171">
                  <c:v>-33.454911490781278</c:v>
                </c:pt>
                <c:pt idx="172">
                  <c:v>-33.112226408924144</c:v>
                </c:pt>
                <c:pt idx="173">
                  <c:v>-32.792282469389271</c:v>
                </c:pt>
                <c:pt idx="174">
                  <c:v>-32.52036014642745</c:v>
                </c:pt>
                <c:pt idx="175">
                  <c:v>-32.28229278606824</c:v>
                </c:pt>
                <c:pt idx="176">
                  <c:v>-32.088459380286423</c:v>
                </c:pt>
                <c:pt idx="177">
                  <c:v>-31.931170474752957</c:v>
                </c:pt>
                <c:pt idx="178">
                  <c:v>-31.817745163002691</c:v>
                </c:pt>
                <c:pt idx="179">
                  <c:v>-31.746629672386703</c:v>
                </c:pt>
                <c:pt idx="180">
                  <c:v>-31.722698684907623</c:v>
                </c:pt>
                <c:pt idx="181">
                  <c:v>-31.745754887462638</c:v>
                </c:pt>
                <c:pt idx="182">
                  <c:v>-31.809412647657251</c:v>
                </c:pt>
                <c:pt idx="183">
                  <c:v>-31.912203374618649</c:v>
                </c:pt>
                <c:pt idx="184">
                  <c:v>-32.05476836050488</c:v>
                </c:pt>
                <c:pt idx="185">
                  <c:v>-32.238225188912956</c:v>
                </c:pt>
                <c:pt idx="186">
                  <c:v>-32.473879667673387</c:v>
                </c:pt>
                <c:pt idx="187">
                  <c:v>-32.756342686279943</c:v>
                </c:pt>
                <c:pt idx="188">
                  <c:v>-33.075327558960026</c:v>
                </c:pt>
                <c:pt idx="189">
                  <c:v>-33.442519080263018</c:v>
                </c:pt>
                <c:pt idx="190">
                  <c:v>-33.856487233986826</c:v>
                </c:pt>
                <c:pt idx="191">
                  <c:v>-34.32308024423272</c:v>
                </c:pt>
                <c:pt idx="192">
                  <c:v>-34.838718982214374</c:v>
                </c:pt>
                <c:pt idx="193">
                  <c:v>-35.384308686811423</c:v>
                </c:pt>
                <c:pt idx="194">
                  <c:v>-35.939228379674518</c:v>
                </c:pt>
                <c:pt idx="195">
                  <c:v>-36.607217697685364</c:v>
                </c:pt>
                <c:pt idx="196">
                  <c:v>-37.350476192880599</c:v>
                </c:pt>
                <c:pt idx="197">
                  <c:v>-38.123688869101294</c:v>
                </c:pt>
                <c:pt idx="198">
                  <c:v>-38.892109198756792</c:v>
                </c:pt>
                <c:pt idx="199">
                  <c:v>-39.829147999174047</c:v>
                </c:pt>
                <c:pt idx="200">
                  <c:v>-40.787362957377027</c:v>
                </c:pt>
                <c:pt idx="201">
                  <c:v>-41.831238403295188</c:v>
                </c:pt>
                <c:pt idx="202">
                  <c:v>-42.989531634673725</c:v>
                </c:pt>
                <c:pt idx="203">
                  <c:v>-44.19322284692975</c:v>
                </c:pt>
                <c:pt idx="204">
                  <c:v>-45.496227165053263</c:v>
                </c:pt>
                <c:pt idx="205">
                  <c:v>-46.88639339994478</c:v>
                </c:pt>
                <c:pt idx="206">
                  <c:v>-48.492416673279436</c:v>
                </c:pt>
                <c:pt idx="207">
                  <c:v>-50.230738490583263</c:v>
                </c:pt>
                <c:pt idx="208">
                  <c:v>-52.057974775354893</c:v>
                </c:pt>
                <c:pt idx="209">
                  <c:v>-54.432566577381095</c:v>
                </c:pt>
                <c:pt idx="210">
                  <c:v>-56.828027094031519</c:v>
                </c:pt>
                <c:pt idx="211">
                  <c:v>-59.62036198352628</c:v>
                </c:pt>
                <c:pt idx="212">
                  <c:v>-61.597249924841257</c:v>
                </c:pt>
                <c:pt idx="213">
                  <c:v>-63.005336178009763</c:v>
                </c:pt>
                <c:pt idx="214">
                  <c:v>-62.367215255650407</c:v>
                </c:pt>
                <c:pt idx="215">
                  <c:v>-61.36487727130767</c:v>
                </c:pt>
                <c:pt idx="216">
                  <c:v>-60.421754820570413</c:v>
                </c:pt>
                <c:pt idx="217">
                  <c:v>-59.476021701450854</c:v>
                </c:pt>
                <c:pt idx="218">
                  <c:v>-59.148608629082666</c:v>
                </c:pt>
                <c:pt idx="219">
                  <c:v>-58.905654549468125</c:v>
                </c:pt>
                <c:pt idx="220">
                  <c:v>-58.455136713065833</c:v>
                </c:pt>
                <c:pt idx="221">
                  <c:v>-57.934042414530474</c:v>
                </c:pt>
                <c:pt idx="222">
                  <c:v>-57.609495837617004</c:v>
                </c:pt>
                <c:pt idx="223">
                  <c:v>-57.421126205307772</c:v>
                </c:pt>
                <c:pt idx="224">
                  <c:v>-56.839571377356826</c:v>
                </c:pt>
                <c:pt idx="225">
                  <c:v>-56.218881356092012</c:v>
                </c:pt>
                <c:pt idx="226">
                  <c:v>-55.90447842004572</c:v>
                </c:pt>
                <c:pt idx="227">
                  <c:v>-55.685702694452537</c:v>
                </c:pt>
                <c:pt idx="228">
                  <c:v>-55.627067199168216</c:v>
                </c:pt>
                <c:pt idx="229">
                  <c:v>-55.254225680648602</c:v>
                </c:pt>
                <c:pt idx="230">
                  <c:v>-55.251778668568733</c:v>
                </c:pt>
                <c:pt idx="231">
                  <c:v>-55.436246306446499</c:v>
                </c:pt>
                <c:pt idx="232">
                  <c:v>-55.712394264611255</c:v>
                </c:pt>
                <c:pt idx="233">
                  <c:v>-56.020466858033728</c:v>
                </c:pt>
                <c:pt idx="234">
                  <c:v>-56.039221449031082</c:v>
                </c:pt>
                <c:pt idx="235">
                  <c:v>-56.240741176298812</c:v>
                </c:pt>
                <c:pt idx="236">
                  <c:v>-56.08107369834908</c:v>
                </c:pt>
                <c:pt idx="237">
                  <c:v>-55.63942867237003</c:v>
                </c:pt>
                <c:pt idx="238">
                  <c:v>-55.306791353098468</c:v>
                </c:pt>
                <c:pt idx="239">
                  <c:v>-55.100002941891162</c:v>
                </c:pt>
                <c:pt idx="240">
                  <c:v>-54.989656142918541</c:v>
                </c:pt>
                <c:pt idx="241">
                  <c:v>-54.966343237790454</c:v>
                </c:pt>
                <c:pt idx="242">
                  <c:v>-54.982110497824252</c:v>
                </c:pt>
                <c:pt idx="243">
                  <c:v>-54.860311827894918</c:v>
                </c:pt>
                <c:pt idx="244">
                  <c:v>-54.830871679161071</c:v>
                </c:pt>
                <c:pt idx="245">
                  <c:v>-54.872883826920955</c:v>
                </c:pt>
                <c:pt idx="246">
                  <c:v>-55.06391527981782</c:v>
                </c:pt>
                <c:pt idx="247">
                  <c:v>-55.425739319431457</c:v>
                </c:pt>
                <c:pt idx="248">
                  <c:v>-55.996877030159084</c:v>
                </c:pt>
                <c:pt idx="249">
                  <c:v>-56.526800879711921</c:v>
                </c:pt>
                <c:pt idx="250">
                  <c:v>-57.356678811647072</c:v>
                </c:pt>
                <c:pt idx="251">
                  <c:v>-58.002117174628154</c:v>
                </c:pt>
                <c:pt idx="252">
                  <c:v>-58.607870747132253</c:v>
                </c:pt>
                <c:pt idx="253">
                  <c:v>-58.562979333448119</c:v>
                </c:pt>
                <c:pt idx="254">
                  <c:v>-58.342990748845331</c:v>
                </c:pt>
                <c:pt idx="255">
                  <c:v>-57.6619080860428</c:v>
                </c:pt>
                <c:pt idx="256">
                  <c:v>-57.094746397825354</c:v>
                </c:pt>
                <c:pt idx="257">
                  <c:v>-56.64903818367592</c:v>
                </c:pt>
                <c:pt idx="258">
                  <c:v>-56.535298652588367</c:v>
                </c:pt>
                <c:pt idx="259">
                  <c:v>-56.339753898949567</c:v>
                </c:pt>
                <c:pt idx="260">
                  <c:v>-56.317886324851784</c:v>
                </c:pt>
                <c:pt idx="261">
                  <c:v>-56.079977857367538</c:v>
                </c:pt>
                <c:pt idx="262">
                  <c:v>-55.909543942905842</c:v>
                </c:pt>
                <c:pt idx="263">
                  <c:v>-55.777996856254084</c:v>
                </c:pt>
                <c:pt idx="264">
                  <c:v>-56.178026635062885</c:v>
                </c:pt>
                <c:pt idx="265">
                  <c:v>-57.012697940886639</c:v>
                </c:pt>
                <c:pt idx="266">
                  <c:v>-58.289034512126506</c:v>
                </c:pt>
                <c:pt idx="267">
                  <c:v>-60.35105684762614</c:v>
                </c:pt>
                <c:pt idx="268">
                  <c:v>-63.176416507498843</c:v>
                </c:pt>
                <c:pt idx="269">
                  <c:v>-65.417380458722903</c:v>
                </c:pt>
                <c:pt idx="270">
                  <c:v>-65.323762368424099</c:v>
                </c:pt>
                <c:pt idx="271">
                  <c:v>-62.938028911059654</c:v>
                </c:pt>
                <c:pt idx="272">
                  <c:v>-61.308450056963899</c:v>
                </c:pt>
                <c:pt idx="273">
                  <c:v>-59.846920975794305</c:v>
                </c:pt>
                <c:pt idx="274">
                  <c:v>-58.859849115157076</c:v>
                </c:pt>
                <c:pt idx="275">
                  <c:v>-58.425941700092388</c:v>
                </c:pt>
                <c:pt idx="276">
                  <c:v>-58.179175429273151</c:v>
                </c:pt>
                <c:pt idx="277">
                  <c:v>-58.221915231895174</c:v>
                </c:pt>
                <c:pt idx="278">
                  <c:v>-58.436489066121609</c:v>
                </c:pt>
                <c:pt idx="279">
                  <c:v>-58.809090023002987</c:v>
                </c:pt>
                <c:pt idx="280">
                  <c:v>-59.094176367265597</c:v>
                </c:pt>
                <c:pt idx="281">
                  <c:v>-59.454681221666974</c:v>
                </c:pt>
                <c:pt idx="282">
                  <c:v>-59.814459648630432</c:v>
                </c:pt>
                <c:pt idx="283">
                  <c:v>-60.362313664045701</c:v>
                </c:pt>
                <c:pt idx="284">
                  <c:v>-61.018889183719473</c:v>
                </c:pt>
                <c:pt idx="285">
                  <c:v>-61.743162535022066</c:v>
                </c:pt>
                <c:pt idx="286">
                  <c:v>-62.751443753055163</c:v>
                </c:pt>
                <c:pt idx="287">
                  <c:v>-63.266513622684606</c:v>
                </c:pt>
                <c:pt idx="288">
                  <c:v>-63.760642456913459</c:v>
                </c:pt>
                <c:pt idx="289">
                  <c:v>-64.146460095906463</c:v>
                </c:pt>
                <c:pt idx="290">
                  <c:v>-64.582015454863978</c:v>
                </c:pt>
                <c:pt idx="291">
                  <c:v>-64.808871908653813</c:v>
                </c:pt>
                <c:pt idx="292">
                  <c:v>-65.398391707082283</c:v>
                </c:pt>
                <c:pt idx="293">
                  <c:v>-65.527322706643886</c:v>
                </c:pt>
                <c:pt idx="294">
                  <c:v>-66.088454336812603</c:v>
                </c:pt>
                <c:pt idx="295">
                  <c:v>-66.134517660537156</c:v>
                </c:pt>
                <c:pt idx="296">
                  <c:v>-66.389489167415022</c:v>
                </c:pt>
                <c:pt idx="297">
                  <c:v>-65.622408641328548</c:v>
                </c:pt>
                <c:pt idx="298">
                  <c:v>-64.413912137204051</c:v>
                </c:pt>
                <c:pt idx="299">
                  <c:v>-63.203655356489648</c:v>
                </c:pt>
                <c:pt idx="300">
                  <c:v>-62.267057286989782</c:v>
                </c:pt>
                <c:pt idx="301">
                  <c:v>-61.512557031820975</c:v>
                </c:pt>
                <c:pt idx="302">
                  <c:v>-61.483943443382316</c:v>
                </c:pt>
                <c:pt idx="303">
                  <c:v>-61.566385820459139</c:v>
                </c:pt>
                <c:pt idx="304">
                  <c:v>-61.993196571832613</c:v>
                </c:pt>
                <c:pt idx="305">
                  <c:v>-62.635297647202293</c:v>
                </c:pt>
                <c:pt idx="306">
                  <c:v>-63.120655706877002</c:v>
                </c:pt>
                <c:pt idx="307">
                  <c:v>-63.286210429261772</c:v>
                </c:pt>
                <c:pt idx="308">
                  <c:v>-63.340689468343037</c:v>
                </c:pt>
                <c:pt idx="309">
                  <c:v>-62.981346036950072</c:v>
                </c:pt>
                <c:pt idx="310">
                  <c:v>-62.894588107028511</c:v>
                </c:pt>
                <c:pt idx="311">
                  <c:v>-62.757461265603865</c:v>
                </c:pt>
                <c:pt idx="312">
                  <c:v>-63.172588649646855</c:v>
                </c:pt>
                <c:pt idx="313">
                  <c:v>-63.805561573625944</c:v>
                </c:pt>
                <c:pt idx="314">
                  <c:v>-65.103993292795479</c:v>
                </c:pt>
                <c:pt idx="315">
                  <c:v>-66.406086042112122</c:v>
                </c:pt>
                <c:pt idx="316">
                  <c:v>-68.655637779573837</c:v>
                </c:pt>
                <c:pt idx="317">
                  <c:v>-70.075166027927594</c:v>
                </c:pt>
                <c:pt idx="318">
                  <c:v>-69.14283119413254</c:v>
                </c:pt>
                <c:pt idx="319">
                  <c:v>-66.708440632958002</c:v>
                </c:pt>
                <c:pt idx="320">
                  <c:v>-65.075025334153125</c:v>
                </c:pt>
                <c:pt idx="321">
                  <c:v>-63.929869447949883</c:v>
                </c:pt>
                <c:pt idx="322">
                  <c:v>-63.355813272290845</c:v>
                </c:pt>
                <c:pt idx="323">
                  <c:v>-63.143606297440165</c:v>
                </c:pt>
                <c:pt idx="324">
                  <c:v>-63.219136264810025</c:v>
                </c:pt>
                <c:pt idx="325">
                  <c:v>-63.56074047327273</c:v>
                </c:pt>
                <c:pt idx="326">
                  <c:v>-63.942716316178377</c:v>
                </c:pt>
                <c:pt idx="327">
                  <c:v>-64.741046461761911</c:v>
                </c:pt>
                <c:pt idx="328">
                  <c:v>-65.706907675715556</c:v>
                </c:pt>
                <c:pt idx="329">
                  <c:v>-66.927881420232012</c:v>
                </c:pt>
                <c:pt idx="330">
                  <c:v>-68.396871268428995</c:v>
                </c:pt>
                <c:pt idx="331">
                  <c:v>-69.931967407845121</c:v>
                </c:pt>
                <c:pt idx="332">
                  <c:v>-71.026276581891253</c:v>
                </c:pt>
                <c:pt idx="333">
                  <c:v>-71.040747072848504</c:v>
                </c:pt>
                <c:pt idx="334">
                  <c:v>-70.071975532503174</c:v>
                </c:pt>
                <c:pt idx="335">
                  <c:v>-68.721514575232021</c:v>
                </c:pt>
                <c:pt idx="336">
                  <c:v>-67.724331370647818</c:v>
                </c:pt>
                <c:pt idx="337">
                  <c:v>-67.217678236889242</c:v>
                </c:pt>
                <c:pt idx="338">
                  <c:v>-66.943868432835799</c:v>
                </c:pt>
                <c:pt idx="339">
                  <c:v>-66.835737371888484</c:v>
                </c:pt>
                <c:pt idx="340">
                  <c:v>-67.253251891732234</c:v>
                </c:pt>
                <c:pt idx="341">
                  <c:v>-67.60368929561777</c:v>
                </c:pt>
                <c:pt idx="342">
                  <c:v>-68.86260733701323</c:v>
                </c:pt>
                <c:pt idx="343">
                  <c:v>-70.256942201182767</c:v>
                </c:pt>
                <c:pt idx="344">
                  <c:v>-72.469596664165266</c:v>
                </c:pt>
                <c:pt idx="345">
                  <c:v>-74.845242252618277</c:v>
                </c:pt>
                <c:pt idx="346">
                  <c:v>-75.473919305764014</c:v>
                </c:pt>
                <c:pt idx="347">
                  <c:v>-76.409148835558852</c:v>
                </c:pt>
                <c:pt idx="348">
                  <c:v>-76.681556940905452</c:v>
                </c:pt>
                <c:pt idx="349">
                  <c:v>-76.212647901110444</c:v>
                </c:pt>
                <c:pt idx="350">
                  <c:v>-74.360591326158612</c:v>
                </c:pt>
                <c:pt idx="351">
                  <c:v>-72.648573183047205</c:v>
                </c:pt>
                <c:pt idx="352">
                  <c:v>-71.178835072518993</c:v>
                </c:pt>
                <c:pt idx="353">
                  <c:v>-69.340163811310049</c:v>
                </c:pt>
                <c:pt idx="354">
                  <c:v>-67.171895010624127</c:v>
                </c:pt>
                <c:pt idx="355">
                  <c:v>-66.001401299408485</c:v>
                </c:pt>
                <c:pt idx="356">
                  <c:v>-64.597854211567736</c:v>
                </c:pt>
                <c:pt idx="357">
                  <c:v>-63.238291303830238</c:v>
                </c:pt>
                <c:pt idx="358">
                  <c:v>-62.337199659808604</c:v>
                </c:pt>
                <c:pt idx="359">
                  <c:v>-61.379495676736362</c:v>
                </c:pt>
                <c:pt idx="360">
                  <c:v>-60.623277877634585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001-8687-B89FE600091E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-58.51</c:v>
                </c:pt>
                <c:pt idx="1">
                  <c:v>-57.83</c:v>
                </c:pt>
                <c:pt idx="2">
                  <c:v>-57.34</c:v>
                </c:pt>
                <c:pt idx="3">
                  <c:v>-57.05</c:v>
                </c:pt>
                <c:pt idx="4">
                  <c:v>-56.67</c:v>
                </c:pt>
                <c:pt idx="5">
                  <c:v>-56.43</c:v>
                </c:pt>
                <c:pt idx="6">
                  <c:v>-56.29</c:v>
                </c:pt>
                <c:pt idx="7">
                  <c:v>-56.09</c:v>
                </c:pt>
                <c:pt idx="8">
                  <c:v>-56.17</c:v>
                </c:pt>
                <c:pt idx="9">
                  <c:v>-56.3</c:v>
                </c:pt>
                <c:pt idx="10">
                  <c:v>-56.61</c:v>
                </c:pt>
                <c:pt idx="11">
                  <c:v>-57.1</c:v>
                </c:pt>
                <c:pt idx="12">
                  <c:v>-57.8</c:v>
                </c:pt>
                <c:pt idx="13">
                  <c:v>-58.67</c:v>
                </c:pt>
                <c:pt idx="14">
                  <c:v>-60.1</c:v>
                </c:pt>
                <c:pt idx="15">
                  <c:v>-61.77</c:v>
                </c:pt>
                <c:pt idx="16">
                  <c:v>-63.72</c:v>
                </c:pt>
                <c:pt idx="17">
                  <c:v>-66.7</c:v>
                </c:pt>
                <c:pt idx="18">
                  <c:v>-70.460000000000008</c:v>
                </c:pt>
                <c:pt idx="19">
                  <c:v>-75.36</c:v>
                </c:pt>
                <c:pt idx="20">
                  <c:v>-80.430000000000007</c:v>
                </c:pt>
                <c:pt idx="21">
                  <c:v>-74.61</c:v>
                </c:pt>
                <c:pt idx="22">
                  <c:v>-72.22999999999999</c:v>
                </c:pt>
                <c:pt idx="23">
                  <c:v>-69.740000000000009</c:v>
                </c:pt>
                <c:pt idx="24">
                  <c:v>-68.44</c:v>
                </c:pt>
                <c:pt idx="25">
                  <c:v>-66.97</c:v>
                </c:pt>
                <c:pt idx="26">
                  <c:v>-65.28</c:v>
                </c:pt>
                <c:pt idx="27">
                  <c:v>-64.039999999999992</c:v>
                </c:pt>
                <c:pt idx="28">
                  <c:v>-62.83</c:v>
                </c:pt>
                <c:pt idx="29">
                  <c:v>-61.87</c:v>
                </c:pt>
                <c:pt idx="30">
                  <c:v>-61.48</c:v>
                </c:pt>
                <c:pt idx="31">
                  <c:v>-61.68</c:v>
                </c:pt>
                <c:pt idx="32">
                  <c:v>-61.7</c:v>
                </c:pt>
                <c:pt idx="33">
                  <c:v>-62.43</c:v>
                </c:pt>
                <c:pt idx="34">
                  <c:v>-63.2</c:v>
                </c:pt>
                <c:pt idx="35">
                  <c:v>-64.39</c:v>
                </c:pt>
                <c:pt idx="36">
                  <c:v>-65.569999999999993</c:v>
                </c:pt>
                <c:pt idx="37">
                  <c:v>-66.44</c:v>
                </c:pt>
                <c:pt idx="38">
                  <c:v>-67.349999999999994</c:v>
                </c:pt>
                <c:pt idx="39">
                  <c:v>-67.97</c:v>
                </c:pt>
                <c:pt idx="40">
                  <c:v>-68.47</c:v>
                </c:pt>
                <c:pt idx="41">
                  <c:v>-69.77000000000001</c:v>
                </c:pt>
                <c:pt idx="42">
                  <c:v>-70.490000000000009</c:v>
                </c:pt>
                <c:pt idx="43">
                  <c:v>-71.2</c:v>
                </c:pt>
                <c:pt idx="44">
                  <c:v>-72.22</c:v>
                </c:pt>
                <c:pt idx="45">
                  <c:v>-71.930000000000007</c:v>
                </c:pt>
                <c:pt idx="46">
                  <c:v>-70.819999999999993</c:v>
                </c:pt>
                <c:pt idx="47">
                  <c:v>-68.930000000000007</c:v>
                </c:pt>
                <c:pt idx="48">
                  <c:v>-67.11</c:v>
                </c:pt>
                <c:pt idx="49">
                  <c:v>-65.95</c:v>
                </c:pt>
                <c:pt idx="50">
                  <c:v>-64.8</c:v>
                </c:pt>
                <c:pt idx="51">
                  <c:v>-64.240000000000009</c:v>
                </c:pt>
                <c:pt idx="52">
                  <c:v>-64.27000000000001</c:v>
                </c:pt>
                <c:pt idx="53">
                  <c:v>-64.45</c:v>
                </c:pt>
                <c:pt idx="54">
                  <c:v>-64.28</c:v>
                </c:pt>
                <c:pt idx="55">
                  <c:v>-64.34</c:v>
                </c:pt>
                <c:pt idx="56">
                  <c:v>-63.69</c:v>
                </c:pt>
                <c:pt idx="57">
                  <c:v>-62.91</c:v>
                </c:pt>
                <c:pt idx="58">
                  <c:v>-62.33</c:v>
                </c:pt>
                <c:pt idx="59">
                  <c:v>-61.83</c:v>
                </c:pt>
                <c:pt idx="60">
                  <c:v>-61.28</c:v>
                </c:pt>
                <c:pt idx="61">
                  <c:v>-61.16</c:v>
                </c:pt>
                <c:pt idx="62">
                  <c:v>-60.91</c:v>
                </c:pt>
                <c:pt idx="63">
                  <c:v>-61.16</c:v>
                </c:pt>
                <c:pt idx="64">
                  <c:v>-61.08</c:v>
                </c:pt>
                <c:pt idx="65">
                  <c:v>-61.53</c:v>
                </c:pt>
                <c:pt idx="66">
                  <c:v>-62.22</c:v>
                </c:pt>
                <c:pt idx="67">
                  <c:v>-62.8</c:v>
                </c:pt>
                <c:pt idx="68">
                  <c:v>-62.78</c:v>
                </c:pt>
                <c:pt idx="69">
                  <c:v>-61.65</c:v>
                </c:pt>
                <c:pt idx="70">
                  <c:v>-60.05</c:v>
                </c:pt>
                <c:pt idx="71">
                  <c:v>-58.86</c:v>
                </c:pt>
                <c:pt idx="72">
                  <c:v>-58.15</c:v>
                </c:pt>
                <c:pt idx="73">
                  <c:v>-57.91</c:v>
                </c:pt>
                <c:pt idx="74">
                  <c:v>-58.55</c:v>
                </c:pt>
                <c:pt idx="75">
                  <c:v>-59.57</c:v>
                </c:pt>
                <c:pt idx="76">
                  <c:v>-61.22</c:v>
                </c:pt>
                <c:pt idx="77">
                  <c:v>-63.33</c:v>
                </c:pt>
                <c:pt idx="78">
                  <c:v>-65.990000000000009</c:v>
                </c:pt>
                <c:pt idx="79">
                  <c:v>-68.83</c:v>
                </c:pt>
                <c:pt idx="80">
                  <c:v>-71.240000000000009</c:v>
                </c:pt>
                <c:pt idx="81">
                  <c:v>-72.930000000000007</c:v>
                </c:pt>
                <c:pt idx="82">
                  <c:v>-69.990000000000009</c:v>
                </c:pt>
                <c:pt idx="83">
                  <c:v>-66.680000000000007</c:v>
                </c:pt>
                <c:pt idx="84">
                  <c:v>-63.93</c:v>
                </c:pt>
                <c:pt idx="85">
                  <c:v>-62.08</c:v>
                </c:pt>
                <c:pt idx="86">
                  <c:v>-60.68</c:v>
                </c:pt>
                <c:pt idx="87">
                  <c:v>-59.82</c:v>
                </c:pt>
                <c:pt idx="88">
                  <c:v>-59.22</c:v>
                </c:pt>
                <c:pt idx="89">
                  <c:v>-58.8</c:v>
                </c:pt>
                <c:pt idx="90">
                  <c:v>-58.43</c:v>
                </c:pt>
                <c:pt idx="91">
                  <c:v>-57.730000000000004</c:v>
                </c:pt>
                <c:pt idx="92">
                  <c:v>-57.06</c:v>
                </c:pt>
                <c:pt idx="93">
                  <c:v>-56.61</c:v>
                </c:pt>
                <c:pt idx="94">
                  <c:v>-56.47</c:v>
                </c:pt>
                <c:pt idx="95">
                  <c:v>-56.75</c:v>
                </c:pt>
                <c:pt idx="96">
                  <c:v>-57.55</c:v>
                </c:pt>
                <c:pt idx="97">
                  <c:v>-58.35</c:v>
                </c:pt>
                <c:pt idx="98">
                  <c:v>-58.09</c:v>
                </c:pt>
                <c:pt idx="99">
                  <c:v>-56.96</c:v>
                </c:pt>
                <c:pt idx="100">
                  <c:v>-55.35</c:v>
                </c:pt>
                <c:pt idx="101">
                  <c:v>-54.1</c:v>
                </c:pt>
                <c:pt idx="102">
                  <c:v>-53.39</c:v>
                </c:pt>
                <c:pt idx="103">
                  <c:v>-53.16</c:v>
                </c:pt>
                <c:pt idx="104">
                  <c:v>-52.980000000000004</c:v>
                </c:pt>
                <c:pt idx="105">
                  <c:v>-52.989999999999995</c:v>
                </c:pt>
                <c:pt idx="106">
                  <c:v>-52.86</c:v>
                </c:pt>
                <c:pt idx="107">
                  <c:v>-52.629999999999995</c:v>
                </c:pt>
                <c:pt idx="108">
                  <c:v>-52.17</c:v>
                </c:pt>
                <c:pt idx="109">
                  <c:v>-51.7</c:v>
                </c:pt>
                <c:pt idx="110">
                  <c:v>-51.22</c:v>
                </c:pt>
                <c:pt idx="111">
                  <c:v>-50.84</c:v>
                </c:pt>
                <c:pt idx="112">
                  <c:v>-50.58</c:v>
                </c:pt>
                <c:pt idx="113">
                  <c:v>-50.42</c:v>
                </c:pt>
                <c:pt idx="114">
                  <c:v>-50.21</c:v>
                </c:pt>
                <c:pt idx="115">
                  <c:v>-50.010000000000005</c:v>
                </c:pt>
                <c:pt idx="116">
                  <c:v>-49.59</c:v>
                </c:pt>
                <c:pt idx="117">
                  <c:v>-49.11</c:v>
                </c:pt>
                <c:pt idx="118">
                  <c:v>-48.57</c:v>
                </c:pt>
                <c:pt idx="119">
                  <c:v>-48.14</c:v>
                </c:pt>
                <c:pt idx="120">
                  <c:v>-47.72</c:v>
                </c:pt>
                <c:pt idx="121">
                  <c:v>-47.489999999999995</c:v>
                </c:pt>
                <c:pt idx="122">
                  <c:v>-47.29</c:v>
                </c:pt>
                <c:pt idx="123">
                  <c:v>-47.1</c:v>
                </c:pt>
                <c:pt idx="124">
                  <c:v>-47</c:v>
                </c:pt>
                <c:pt idx="125">
                  <c:v>-46.83</c:v>
                </c:pt>
                <c:pt idx="126">
                  <c:v>-46.510000000000005</c:v>
                </c:pt>
                <c:pt idx="127">
                  <c:v>-46.21</c:v>
                </c:pt>
                <c:pt idx="128">
                  <c:v>-45.879999999999995</c:v>
                </c:pt>
                <c:pt idx="129">
                  <c:v>-45.58</c:v>
                </c:pt>
                <c:pt idx="130">
                  <c:v>-45.32</c:v>
                </c:pt>
                <c:pt idx="131">
                  <c:v>-45.1</c:v>
                </c:pt>
                <c:pt idx="132">
                  <c:v>-44.94</c:v>
                </c:pt>
                <c:pt idx="133">
                  <c:v>-44.8</c:v>
                </c:pt>
                <c:pt idx="134">
                  <c:v>-44.64</c:v>
                </c:pt>
                <c:pt idx="135">
                  <c:v>-44.510000000000005</c:v>
                </c:pt>
                <c:pt idx="136">
                  <c:v>-44.4</c:v>
                </c:pt>
                <c:pt idx="137">
                  <c:v>-44.31</c:v>
                </c:pt>
                <c:pt idx="138">
                  <c:v>-44.239999999999995</c:v>
                </c:pt>
                <c:pt idx="139">
                  <c:v>-44.16</c:v>
                </c:pt>
                <c:pt idx="140">
                  <c:v>-44.09</c:v>
                </c:pt>
                <c:pt idx="141">
                  <c:v>-44.03</c:v>
                </c:pt>
                <c:pt idx="142">
                  <c:v>-43.96</c:v>
                </c:pt>
                <c:pt idx="143">
                  <c:v>-44</c:v>
                </c:pt>
                <c:pt idx="144">
                  <c:v>-43.989999999999995</c:v>
                </c:pt>
                <c:pt idx="145">
                  <c:v>-44</c:v>
                </c:pt>
                <c:pt idx="146">
                  <c:v>-44.019999999999996</c:v>
                </c:pt>
                <c:pt idx="147">
                  <c:v>-43.97</c:v>
                </c:pt>
                <c:pt idx="148">
                  <c:v>-43.879999999999995</c:v>
                </c:pt>
                <c:pt idx="149">
                  <c:v>-43.65</c:v>
                </c:pt>
                <c:pt idx="150">
                  <c:v>-43.25</c:v>
                </c:pt>
                <c:pt idx="151">
                  <c:v>-42.7</c:v>
                </c:pt>
                <c:pt idx="152">
                  <c:v>-42</c:v>
                </c:pt>
                <c:pt idx="153">
                  <c:v>-41.13</c:v>
                </c:pt>
                <c:pt idx="154">
                  <c:v>-40.14</c:v>
                </c:pt>
                <c:pt idx="155">
                  <c:v>-39.130000000000003</c:v>
                </c:pt>
                <c:pt idx="156">
                  <c:v>-38.119999999999997</c:v>
                </c:pt>
                <c:pt idx="157">
                  <c:v>-37.130000000000003</c:v>
                </c:pt>
                <c:pt idx="158">
                  <c:v>-36.15</c:v>
                </c:pt>
                <c:pt idx="159">
                  <c:v>-35.22</c:v>
                </c:pt>
                <c:pt idx="160">
                  <c:v>-34.35</c:v>
                </c:pt>
                <c:pt idx="161">
                  <c:v>-33.519999999999996</c:v>
                </c:pt>
                <c:pt idx="162">
                  <c:v>-32.72</c:v>
                </c:pt>
                <c:pt idx="163">
                  <c:v>-31.97</c:v>
                </c:pt>
                <c:pt idx="164">
                  <c:v>-31.29</c:v>
                </c:pt>
                <c:pt idx="165">
                  <c:v>-30.64</c:v>
                </c:pt>
                <c:pt idx="166">
                  <c:v>-30.009999999999998</c:v>
                </c:pt>
                <c:pt idx="167">
                  <c:v>-29.45</c:v>
                </c:pt>
                <c:pt idx="168">
                  <c:v>-28.93</c:v>
                </c:pt>
                <c:pt idx="169">
                  <c:v>-28.44</c:v>
                </c:pt>
                <c:pt idx="170">
                  <c:v>-27.99</c:v>
                </c:pt>
                <c:pt idx="171">
                  <c:v>-27.6</c:v>
                </c:pt>
                <c:pt idx="172">
                  <c:v>-27.24</c:v>
                </c:pt>
                <c:pt idx="173">
                  <c:v>-26.93</c:v>
                </c:pt>
                <c:pt idx="174">
                  <c:v>-26.66</c:v>
                </c:pt>
                <c:pt idx="175">
                  <c:v>-26.43</c:v>
                </c:pt>
                <c:pt idx="176">
                  <c:v>-26.25</c:v>
                </c:pt>
                <c:pt idx="177">
                  <c:v>-26.12</c:v>
                </c:pt>
                <c:pt idx="178">
                  <c:v>-26.03</c:v>
                </c:pt>
                <c:pt idx="179">
                  <c:v>-26</c:v>
                </c:pt>
                <c:pt idx="180">
                  <c:v>-26.01</c:v>
                </c:pt>
                <c:pt idx="181">
                  <c:v>-26.07</c:v>
                </c:pt>
                <c:pt idx="182">
                  <c:v>-26.17</c:v>
                </c:pt>
                <c:pt idx="183">
                  <c:v>-26.31</c:v>
                </c:pt>
                <c:pt idx="184">
                  <c:v>-26.48</c:v>
                </c:pt>
                <c:pt idx="185">
                  <c:v>-26.7</c:v>
                </c:pt>
                <c:pt idx="186">
                  <c:v>-26.96</c:v>
                </c:pt>
                <c:pt idx="187">
                  <c:v>-27.27</c:v>
                </c:pt>
                <c:pt idx="188">
                  <c:v>-27.62</c:v>
                </c:pt>
                <c:pt idx="189">
                  <c:v>-28.03</c:v>
                </c:pt>
                <c:pt idx="190">
                  <c:v>-28.5</c:v>
                </c:pt>
                <c:pt idx="191">
                  <c:v>-29.03</c:v>
                </c:pt>
                <c:pt idx="192">
                  <c:v>-29.61</c:v>
                </c:pt>
                <c:pt idx="193">
                  <c:v>-30.19</c:v>
                </c:pt>
                <c:pt idx="194">
                  <c:v>-30.88</c:v>
                </c:pt>
                <c:pt idx="195">
                  <c:v>-31.65</c:v>
                </c:pt>
                <c:pt idx="196">
                  <c:v>-32.480000000000004</c:v>
                </c:pt>
                <c:pt idx="197">
                  <c:v>-33.39</c:v>
                </c:pt>
                <c:pt idx="198">
                  <c:v>-34.44</c:v>
                </c:pt>
                <c:pt idx="199">
                  <c:v>-35.56</c:v>
                </c:pt>
                <c:pt idx="200">
                  <c:v>-36.78</c:v>
                </c:pt>
                <c:pt idx="201">
                  <c:v>-38.130000000000003</c:v>
                </c:pt>
                <c:pt idx="202">
                  <c:v>-39.65</c:v>
                </c:pt>
                <c:pt idx="203">
                  <c:v>-41.3</c:v>
                </c:pt>
                <c:pt idx="204">
                  <c:v>-43.09</c:v>
                </c:pt>
                <c:pt idx="205">
                  <c:v>-45</c:v>
                </c:pt>
                <c:pt idx="206">
                  <c:v>-47.019999999999996</c:v>
                </c:pt>
                <c:pt idx="207">
                  <c:v>-48.81</c:v>
                </c:pt>
                <c:pt idx="208">
                  <c:v>-49.92</c:v>
                </c:pt>
                <c:pt idx="209">
                  <c:v>-50.18</c:v>
                </c:pt>
                <c:pt idx="210">
                  <c:v>-49.75</c:v>
                </c:pt>
                <c:pt idx="211">
                  <c:v>-49.16</c:v>
                </c:pt>
                <c:pt idx="212">
                  <c:v>-48.58</c:v>
                </c:pt>
                <c:pt idx="213">
                  <c:v>-48.120000000000005</c:v>
                </c:pt>
                <c:pt idx="214">
                  <c:v>-47.72</c:v>
                </c:pt>
                <c:pt idx="215">
                  <c:v>-47.44</c:v>
                </c:pt>
                <c:pt idx="216">
                  <c:v>-47.28</c:v>
                </c:pt>
                <c:pt idx="217">
                  <c:v>-47.25</c:v>
                </c:pt>
                <c:pt idx="218">
                  <c:v>-47.31</c:v>
                </c:pt>
                <c:pt idx="219">
                  <c:v>-47.519999999999996</c:v>
                </c:pt>
                <c:pt idx="220">
                  <c:v>-47.84</c:v>
                </c:pt>
                <c:pt idx="221">
                  <c:v>-48.33</c:v>
                </c:pt>
                <c:pt idx="222">
                  <c:v>-48.980000000000004</c:v>
                </c:pt>
                <c:pt idx="223">
                  <c:v>-49.95</c:v>
                </c:pt>
                <c:pt idx="224">
                  <c:v>-51.07</c:v>
                </c:pt>
                <c:pt idx="225">
                  <c:v>-52.72</c:v>
                </c:pt>
                <c:pt idx="226">
                  <c:v>-54.91</c:v>
                </c:pt>
                <c:pt idx="227">
                  <c:v>-57.89</c:v>
                </c:pt>
                <c:pt idx="228">
                  <c:v>-62.02</c:v>
                </c:pt>
                <c:pt idx="229">
                  <c:v>-69.66</c:v>
                </c:pt>
                <c:pt idx="230">
                  <c:v>-81.069999999999993</c:v>
                </c:pt>
                <c:pt idx="231">
                  <c:v>-67.47</c:v>
                </c:pt>
                <c:pt idx="232">
                  <c:v>-63.49</c:v>
                </c:pt>
                <c:pt idx="233">
                  <c:v>-61.53</c:v>
                </c:pt>
                <c:pt idx="234">
                  <c:v>-59.88</c:v>
                </c:pt>
                <c:pt idx="235">
                  <c:v>-58.37</c:v>
                </c:pt>
                <c:pt idx="236">
                  <c:v>-57.29</c:v>
                </c:pt>
                <c:pt idx="237">
                  <c:v>-56.03</c:v>
                </c:pt>
                <c:pt idx="238">
                  <c:v>-55.010000000000005</c:v>
                </c:pt>
                <c:pt idx="239">
                  <c:v>-54.21</c:v>
                </c:pt>
                <c:pt idx="240">
                  <c:v>-53.69</c:v>
                </c:pt>
                <c:pt idx="241">
                  <c:v>-53.2</c:v>
                </c:pt>
                <c:pt idx="242">
                  <c:v>-53.010000000000005</c:v>
                </c:pt>
                <c:pt idx="243">
                  <c:v>-52.78</c:v>
                </c:pt>
                <c:pt idx="244">
                  <c:v>-52.69</c:v>
                </c:pt>
                <c:pt idx="245">
                  <c:v>-52.65</c:v>
                </c:pt>
                <c:pt idx="246">
                  <c:v>-52.79</c:v>
                </c:pt>
                <c:pt idx="247">
                  <c:v>-53.010000000000005</c:v>
                </c:pt>
                <c:pt idx="248">
                  <c:v>-53.19</c:v>
                </c:pt>
                <c:pt idx="249">
                  <c:v>-53.3</c:v>
                </c:pt>
                <c:pt idx="250">
                  <c:v>-53.22</c:v>
                </c:pt>
                <c:pt idx="251">
                  <c:v>-53</c:v>
                </c:pt>
                <c:pt idx="252">
                  <c:v>-52.69</c:v>
                </c:pt>
                <c:pt idx="253">
                  <c:v>-52.44</c:v>
                </c:pt>
                <c:pt idx="254">
                  <c:v>-52.21</c:v>
                </c:pt>
                <c:pt idx="255">
                  <c:v>-52.03</c:v>
                </c:pt>
                <c:pt idx="256">
                  <c:v>-51.97</c:v>
                </c:pt>
                <c:pt idx="257">
                  <c:v>-51.96</c:v>
                </c:pt>
                <c:pt idx="258">
                  <c:v>-52.120000000000005</c:v>
                </c:pt>
                <c:pt idx="259">
                  <c:v>-52.14</c:v>
                </c:pt>
                <c:pt idx="260">
                  <c:v>-52.239999999999995</c:v>
                </c:pt>
                <c:pt idx="261">
                  <c:v>-52.2</c:v>
                </c:pt>
                <c:pt idx="262">
                  <c:v>-52.3</c:v>
                </c:pt>
                <c:pt idx="263">
                  <c:v>-52.4</c:v>
                </c:pt>
                <c:pt idx="264">
                  <c:v>-52.83</c:v>
                </c:pt>
                <c:pt idx="265">
                  <c:v>-53.489999999999995</c:v>
                </c:pt>
                <c:pt idx="266">
                  <c:v>-54.3</c:v>
                </c:pt>
                <c:pt idx="267">
                  <c:v>-55.480000000000004</c:v>
                </c:pt>
                <c:pt idx="268">
                  <c:v>-56.7</c:v>
                </c:pt>
                <c:pt idx="269">
                  <c:v>-57.69</c:v>
                </c:pt>
                <c:pt idx="270">
                  <c:v>-57.67</c:v>
                </c:pt>
                <c:pt idx="271">
                  <c:v>-57.16</c:v>
                </c:pt>
                <c:pt idx="272">
                  <c:v>-56.34</c:v>
                </c:pt>
                <c:pt idx="273">
                  <c:v>-55.91</c:v>
                </c:pt>
                <c:pt idx="274">
                  <c:v>-55.59</c:v>
                </c:pt>
                <c:pt idx="275">
                  <c:v>-55.43</c:v>
                </c:pt>
                <c:pt idx="276">
                  <c:v>-55.489999999999995</c:v>
                </c:pt>
                <c:pt idx="277">
                  <c:v>-55.45</c:v>
                </c:pt>
                <c:pt idx="278">
                  <c:v>-55.25</c:v>
                </c:pt>
                <c:pt idx="279">
                  <c:v>-55</c:v>
                </c:pt>
                <c:pt idx="280">
                  <c:v>-54.7</c:v>
                </c:pt>
                <c:pt idx="281">
                  <c:v>-54.58</c:v>
                </c:pt>
                <c:pt idx="282">
                  <c:v>-54.34</c:v>
                </c:pt>
                <c:pt idx="283">
                  <c:v>-54.510000000000005</c:v>
                </c:pt>
                <c:pt idx="284">
                  <c:v>-54.58</c:v>
                </c:pt>
                <c:pt idx="285">
                  <c:v>-54.989999999999995</c:v>
                </c:pt>
                <c:pt idx="286">
                  <c:v>-55.57</c:v>
                </c:pt>
                <c:pt idx="287">
                  <c:v>-56.25</c:v>
                </c:pt>
                <c:pt idx="288">
                  <c:v>-57.269999999999996</c:v>
                </c:pt>
                <c:pt idx="289">
                  <c:v>-58.43</c:v>
                </c:pt>
                <c:pt idx="290">
                  <c:v>-59.83</c:v>
                </c:pt>
                <c:pt idx="291">
                  <c:v>-61.18</c:v>
                </c:pt>
                <c:pt idx="292">
                  <c:v>-61.8</c:v>
                </c:pt>
                <c:pt idx="293">
                  <c:v>-61.69</c:v>
                </c:pt>
                <c:pt idx="294">
                  <c:v>-60.83</c:v>
                </c:pt>
                <c:pt idx="295">
                  <c:v>-60.15</c:v>
                </c:pt>
                <c:pt idx="296">
                  <c:v>-59.56</c:v>
                </c:pt>
                <c:pt idx="297">
                  <c:v>-59.01</c:v>
                </c:pt>
                <c:pt idx="298">
                  <c:v>-58.44</c:v>
                </c:pt>
                <c:pt idx="299">
                  <c:v>-58.08</c:v>
                </c:pt>
                <c:pt idx="300">
                  <c:v>-57.72</c:v>
                </c:pt>
                <c:pt idx="301">
                  <c:v>-57.84</c:v>
                </c:pt>
                <c:pt idx="302">
                  <c:v>-58.02</c:v>
                </c:pt>
                <c:pt idx="303">
                  <c:v>-58.46</c:v>
                </c:pt>
                <c:pt idx="304">
                  <c:v>-59.11</c:v>
                </c:pt>
                <c:pt idx="305">
                  <c:v>-59.4</c:v>
                </c:pt>
                <c:pt idx="306">
                  <c:v>-59.74</c:v>
                </c:pt>
                <c:pt idx="307">
                  <c:v>-59.5</c:v>
                </c:pt>
                <c:pt idx="308">
                  <c:v>-59.3</c:v>
                </c:pt>
                <c:pt idx="309">
                  <c:v>-59.25</c:v>
                </c:pt>
                <c:pt idx="310">
                  <c:v>-59.56</c:v>
                </c:pt>
                <c:pt idx="311">
                  <c:v>-60.03</c:v>
                </c:pt>
                <c:pt idx="312">
                  <c:v>-61.31</c:v>
                </c:pt>
                <c:pt idx="313">
                  <c:v>-62.97</c:v>
                </c:pt>
                <c:pt idx="314">
                  <c:v>-65.47999999999999</c:v>
                </c:pt>
                <c:pt idx="315">
                  <c:v>-69</c:v>
                </c:pt>
                <c:pt idx="316">
                  <c:v>-76.53</c:v>
                </c:pt>
                <c:pt idx="317">
                  <c:v>-83</c:v>
                </c:pt>
                <c:pt idx="318">
                  <c:v>-73.599999999999994</c:v>
                </c:pt>
                <c:pt idx="319">
                  <c:v>-69.28</c:v>
                </c:pt>
                <c:pt idx="320">
                  <c:v>-66.38</c:v>
                </c:pt>
                <c:pt idx="321">
                  <c:v>-65.099999999999994</c:v>
                </c:pt>
                <c:pt idx="322">
                  <c:v>-63.78</c:v>
                </c:pt>
                <c:pt idx="323">
                  <c:v>-62.81</c:v>
                </c:pt>
                <c:pt idx="324">
                  <c:v>-62.34</c:v>
                </c:pt>
                <c:pt idx="325">
                  <c:v>-62.09</c:v>
                </c:pt>
                <c:pt idx="326">
                  <c:v>-62.55</c:v>
                </c:pt>
                <c:pt idx="327">
                  <c:v>-63.25</c:v>
                </c:pt>
                <c:pt idx="328">
                  <c:v>-64.75</c:v>
                </c:pt>
                <c:pt idx="329">
                  <c:v>-66.87</c:v>
                </c:pt>
                <c:pt idx="330">
                  <c:v>-69.77000000000001</c:v>
                </c:pt>
                <c:pt idx="331">
                  <c:v>-71.33</c:v>
                </c:pt>
                <c:pt idx="332">
                  <c:v>-70.5</c:v>
                </c:pt>
                <c:pt idx="333">
                  <c:v>-68.099999999999994</c:v>
                </c:pt>
                <c:pt idx="334">
                  <c:v>-66.61</c:v>
                </c:pt>
                <c:pt idx="335">
                  <c:v>-65.62</c:v>
                </c:pt>
                <c:pt idx="336">
                  <c:v>-65.09</c:v>
                </c:pt>
                <c:pt idx="337">
                  <c:v>-65.150000000000006</c:v>
                </c:pt>
                <c:pt idx="338">
                  <c:v>-65.52000000000001</c:v>
                </c:pt>
                <c:pt idx="339">
                  <c:v>-66.099999999999994</c:v>
                </c:pt>
                <c:pt idx="340">
                  <c:v>-67.47999999999999</c:v>
                </c:pt>
                <c:pt idx="341">
                  <c:v>-68.710000000000008</c:v>
                </c:pt>
                <c:pt idx="342">
                  <c:v>-71.22999999999999</c:v>
                </c:pt>
                <c:pt idx="343">
                  <c:v>-74.19</c:v>
                </c:pt>
                <c:pt idx="344">
                  <c:v>-79.28</c:v>
                </c:pt>
                <c:pt idx="345">
                  <c:v>-83</c:v>
                </c:pt>
                <c:pt idx="346">
                  <c:v>-80.17</c:v>
                </c:pt>
                <c:pt idx="347">
                  <c:v>-75.25</c:v>
                </c:pt>
                <c:pt idx="348">
                  <c:v>-72.12</c:v>
                </c:pt>
                <c:pt idx="349">
                  <c:v>-69.710000000000008</c:v>
                </c:pt>
                <c:pt idx="350">
                  <c:v>-68.06</c:v>
                </c:pt>
                <c:pt idx="351">
                  <c:v>-66.66</c:v>
                </c:pt>
                <c:pt idx="352">
                  <c:v>-65.19</c:v>
                </c:pt>
                <c:pt idx="353">
                  <c:v>-63.87</c:v>
                </c:pt>
                <c:pt idx="354">
                  <c:v>-62.77</c:v>
                </c:pt>
                <c:pt idx="355">
                  <c:v>-61.85</c:v>
                </c:pt>
                <c:pt idx="356">
                  <c:v>-60.99</c:v>
                </c:pt>
                <c:pt idx="357">
                  <c:v>-60.44</c:v>
                </c:pt>
                <c:pt idx="358">
                  <c:v>-59.87</c:v>
                </c:pt>
                <c:pt idx="359">
                  <c:v>-59.27</c:v>
                </c:pt>
                <c:pt idx="360">
                  <c:v>-58.68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F-4001-8687-B89FE60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38100</xdr:rowOff>
    </xdr:from>
    <xdr:to>
      <xdr:col>16</xdr:col>
      <xdr:colOff>571500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73F8A-5D49-4375-947A-9E6D89ED2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combined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20"/>
      <sheetName val="30"/>
      <sheetName val="40"/>
      <sheetName val="50"/>
      <sheetName val="all"/>
      <sheetName val="results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-58.88</v>
          </cell>
        </row>
        <row r="4">
          <cell r="F4">
            <v>-58.06</v>
          </cell>
        </row>
        <row r="5">
          <cell r="F5">
            <v>-57.28</v>
          </cell>
        </row>
        <row r="6">
          <cell r="F6">
            <v>-56.94</v>
          </cell>
        </row>
        <row r="7">
          <cell r="F7">
            <v>-56.93</v>
          </cell>
        </row>
        <row r="8">
          <cell r="F8">
            <v>-57.14</v>
          </cell>
        </row>
        <row r="9">
          <cell r="F9">
            <v>-57.45</v>
          </cell>
        </row>
        <row r="10">
          <cell r="F10">
            <v>-58.08</v>
          </cell>
        </row>
        <row r="11">
          <cell r="F11">
            <v>-58.78</v>
          </cell>
        </row>
        <row r="12">
          <cell r="F12">
            <v>-59.57</v>
          </cell>
        </row>
        <row r="13">
          <cell r="F13">
            <v>-60.49</v>
          </cell>
        </row>
        <row r="14">
          <cell r="F14">
            <v>-61.76</v>
          </cell>
        </row>
        <row r="15">
          <cell r="F15">
            <v>-63.09</v>
          </cell>
        </row>
        <row r="16">
          <cell r="F16">
            <v>-64.740000000000009</v>
          </cell>
        </row>
        <row r="17">
          <cell r="F17">
            <v>-66.400000000000006</v>
          </cell>
        </row>
        <row r="18">
          <cell r="F18">
            <v>-67.27000000000001</v>
          </cell>
        </row>
        <row r="19">
          <cell r="F19">
            <v>-67.09</v>
          </cell>
        </row>
        <row r="20">
          <cell r="F20">
            <v>-66.97</v>
          </cell>
        </row>
        <row r="21">
          <cell r="F21">
            <v>-66.34</v>
          </cell>
        </row>
        <row r="22">
          <cell r="F22">
            <v>-66.39</v>
          </cell>
        </row>
        <row r="23">
          <cell r="F23">
            <v>-66.47</v>
          </cell>
        </row>
        <row r="24">
          <cell r="F24">
            <v>-66.55</v>
          </cell>
        </row>
        <row r="25">
          <cell r="F25">
            <v>-67.009999999999991</v>
          </cell>
        </row>
        <row r="26">
          <cell r="F26">
            <v>-67.72</v>
          </cell>
        </row>
        <row r="27">
          <cell r="F27">
            <v>-67.77000000000001</v>
          </cell>
        </row>
        <row r="28">
          <cell r="F28">
            <v>-67.55</v>
          </cell>
        </row>
        <row r="29">
          <cell r="F29">
            <v>-67.61</v>
          </cell>
        </row>
        <row r="30">
          <cell r="F30">
            <v>-68.38</v>
          </cell>
        </row>
        <row r="31">
          <cell r="F31">
            <v>-69.37</v>
          </cell>
        </row>
        <row r="32">
          <cell r="F32">
            <v>-70.759999999999991</v>
          </cell>
        </row>
        <row r="33">
          <cell r="F33">
            <v>-72.45</v>
          </cell>
        </row>
        <row r="34">
          <cell r="F34">
            <v>-73.539999999999992</v>
          </cell>
        </row>
        <row r="35">
          <cell r="F35">
            <v>-75.069999999999993</v>
          </cell>
        </row>
        <row r="36">
          <cell r="F36">
            <v>-77.569999999999993</v>
          </cell>
        </row>
        <row r="37">
          <cell r="F37">
            <v>-76.86</v>
          </cell>
        </row>
        <row r="38">
          <cell r="F38">
            <v>-74.17</v>
          </cell>
        </row>
        <row r="39">
          <cell r="F39">
            <v>-70.25</v>
          </cell>
        </row>
        <row r="40">
          <cell r="F40">
            <v>-67.66</v>
          </cell>
        </row>
        <row r="41">
          <cell r="F41">
            <v>-65.53</v>
          </cell>
        </row>
        <row r="42">
          <cell r="F42">
            <v>-63.7</v>
          </cell>
        </row>
        <row r="43">
          <cell r="F43">
            <v>-62.42</v>
          </cell>
        </row>
        <row r="44">
          <cell r="F44">
            <v>-61.31</v>
          </cell>
        </row>
        <row r="45">
          <cell r="F45">
            <v>-60.86</v>
          </cell>
        </row>
        <row r="46">
          <cell r="F46">
            <v>-60.7</v>
          </cell>
        </row>
        <row r="47">
          <cell r="F47">
            <v>-61.27</v>
          </cell>
        </row>
        <row r="48">
          <cell r="F48">
            <v>-62.48</v>
          </cell>
        </row>
        <row r="49">
          <cell r="F49">
            <v>-64.53</v>
          </cell>
        </row>
        <row r="50">
          <cell r="F50">
            <v>-67.430000000000007</v>
          </cell>
        </row>
        <row r="51">
          <cell r="F51">
            <v>-69.039999999999992</v>
          </cell>
        </row>
        <row r="52">
          <cell r="F52">
            <v>-67.05</v>
          </cell>
        </row>
        <row r="53">
          <cell r="F53">
            <v>-64.039999999999992</v>
          </cell>
        </row>
        <row r="54">
          <cell r="F54">
            <v>-62</v>
          </cell>
        </row>
        <row r="55">
          <cell r="F55">
            <v>-60.84</v>
          </cell>
        </row>
        <row r="56">
          <cell r="F56">
            <v>-60.73</v>
          </cell>
        </row>
        <row r="57">
          <cell r="F57">
            <v>-61.48</v>
          </cell>
        </row>
        <row r="58">
          <cell r="F58">
            <v>-62.45</v>
          </cell>
        </row>
        <row r="59">
          <cell r="F59">
            <v>-62.41</v>
          </cell>
        </row>
        <row r="60">
          <cell r="F60">
            <v>-60.92</v>
          </cell>
        </row>
        <row r="61">
          <cell r="F61">
            <v>-58.92</v>
          </cell>
        </row>
        <row r="62">
          <cell r="F62">
            <v>-57.370000000000005</v>
          </cell>
        </row>
        <row r="63">
          <cell r="F63">
            <v>-56.510000000000005</v>
          </cell>
        </row>
        <row r="64">
          <cell r="F64">
            <v>-56.2</v>
          </cell>
        </row>
        <row r="65">
          <cell r="F65">
            <v>-56.41</v>
          </cell>
        </row>
        <row r="66">
          <cell r="F66">
            <v>-56.9</v>
          </cell>
        </row>
        <row r="67">
          <cell r="F67">
            <v>-57.7</v>
          </cell>
        </row>
        <row r="68">
          <cell r="F68">
            <v>-58.7</v>
          </cell>
        </row>
        <row r="69">
          <cell r="F69">
            <v>-60.05</v>
          </cell>
        </row>
        <row r="70">
          <cell r="F70">
            <v>-61.65</v>
          </cell>
        </row>
        <row r="71">
          <cell r="F71">
            <v>-62.97</v>
          </cell>
        </row>
        <row r="72">
          <cell r="F72">
            <v>-63.17</v>
          </cell>
        </row>
        <row r="73">
          <cell r="F73">
            <v>-62.03</v>
          </cell>
        </row>
        <row r="74">
          <cell r="F74">
            <v>-60.39</v>
          </cell>
        </row>
        <row r="75">
          <cell r="F75">
            <v>-59.34</v>
          </cell>
        </row>
        <row r="76">
          <cell r="F76">
            <v>-58.9</v>
          </cell>
        </row>
        <row r="77">
          <cell r="F77">
            <v>-59.32</v>
          </cell>
        </row>
        <row r="78">
          <cell r="F78">
            <v>-60.52</v>
          </cell>
        </row>
        <row r="79">
          <cell r="F79">
            <v>-62.14</v>
          </cell>
        </row>
        <row r="80">
          <cell r="F80">
            <v>-62.44</v>
          </cell>
        </row>
        <row r="81">
          <cell r="F81">
            <v>-60.55</v>
          </cell>
        </row>
        <row r="82">
          <cell r="F82">
            <v>-58.58</v>
          </cell>
        </row>
        <row r="83">
          <cell r="F83">
            <v>-56.879999999999995</v>
          </cell>
        </row>
        <row r="84">
          <cell r="F84">
            <v>-55.8</v>
          </cell>
        </row>
        <row r="85">
          <cell r="F85">
            <v>-55.21</v>
          </cell>
        </row>
        <row r="86">
          <cell r="F86">
            <v>-54.72</v>
          </cell>
        </row>
        <row r="87">
          <cell r="F87">
            <v>-54.46</v>
          </cell>
        </row>
        <row r="88">
          <cell r="F88">
            <v>-54.519999999999996</v>
          </cell>
        </row>
        <row r="89">
          <cell r="F89">
            <v>-55.010000000000005</v>
          </cell>
        </row>
        <row r="90">
          <cell r="F90">
            <v>-55.79</v>
          </cell>
        </row>
        <row r="91">
          <cell r="F91">
            <v>-56.43</v>
          </cell>
        </row>
        <row r="92">
          <cell r="F92">
            <v>-56.33</v>
          </cell>
        </row>
        <row r="93">
          <cell r="F93">
            <v>-55.5</v>
          </cell>
        </row>
        <row r="94">
          <cell r="F94">
            <v>-54.58</v>
          </cell>
        </row>
        <row r="95">
          <cell r="F95">
            <v>-53.870000000000005</v>
          </cell>
        </row>
        <row r="96">
          <cell r="F96">
            <v>-53.42</v>
          </cell>
        </row>
        <row r="97">
          <cell r="F97">
            <v>-53.2</v>
          </cell>
        </row>
        <row r="98">
          <cell r="F98">
            <v>-53.1</v>
          </cell>
        </row>
        <row r="99">
          <cell r="F99">
            <v>-52.85</v>
          </cell>
        </row>
        <row r="100">
          <cell r="F100">
            <v>-52.2</v>
          </cell>
        </row>
        <row r="101">
          <cell r="F101">
            <v>-51.07</v>
          </cell>
        </row>
        <row r="102">
          <cell r="F102">
            <v>-49.83</v>
          </cell>
        </row>
        <row r="103">
          <cell r="F103">
            <v>-48.75</v>
          </cell>
        </row>
        <row r="104">
          <cell r="F104">
            <v>-48.07</v>
          </cell>
        </row>
        <row r="105">
          <cell r="F105">
            <v>-47.72</v>
          </cell>
        </row>
        <row r="106">
          <cell r="F106">
            <v>-47.81</v>
          </cell>
        </row>
        <row r="107">
          <cell r="F107">
            <v>-48.019999999999996</v>
          </cell>
        </row>
        <row r="108">
          <cell r="F108">
            <v>-48.29</v>
          </cell>
        </row>
        <row r="109">
          <cell r="F109">
            <v>-48.54</v>
          </cell>
        </row>
        <row r="110">
          <cell r="F110">
            <v>-48.620000000000005</v>
          </cell>
        </row>
        <row r="111">
          <cell r="F111">
            <v>-48.67</v>
          </cell>
        </row>
        <row r="112">
          <cell r="F112">
            <v>-48.71</v>
          </cell>
        </row>
        <row r="113">
          <cell r="F113">
            <v>-48.84</v>
          </cell>
        </row>
        <row r="114">
          <cell r="F114">
            <v>-49</v>
          </cell>
        </row>
        <row r="115">
          <cell r="F115">
            <v>-49.019999999999996</v>
          </cell>
        </row>
        <row r="116">
          <cell r="F116">
            <v>-49</v>
          </cell>
        </row>
        <row r="117">
          <cell r="F117">
            <v>-48.89</v>
          </cell>
        </row>
        <row r="118">
          <cell r="F118">
            <v>-48.61</v>
          </cell>
        </row>
        <row r="119">
          <cell r="F119">
            <v>-48.29</v>
          </cell>
        </row>
        <row r="120">
          <cell r="F120">
            <v>-48.019999999999996</v>
          </cell>
        </row>
        <row r="121">
          <cell r="F121">
            <v>-47.8</v>
          </cell>
        </row>
        <row r="122">
          <cell r="F122">
            <v>-47.8</v>
          </cell>
        </row>
        <row r="123">
          <cell r="F123">
            <v>-47.97</v>
          </cell>
        </row>
        <row r="124">
          <cell r="F124">
            <v>-48.28</v>
          </cell>
        </row>
        <row r="125">
          <cell r="F125">
            <v>-48.78</v>
          </cell>
        </row>
        <row r="126">
          <cell r="F126">
            <v>-49.34</v>
          </cell>
        </row>
        <row r="127">
          <cell r="F127">
            <v>-49.97</v>
          </cell>
        </row>
        <row r="128">
          <cell r="F128">
            <v>-50.44</v>
          </cell>
        </row>
        <row r="129">
          <cell r="F129">
            <v>-50.71</v>
          </cell>
        </row>
        <row r="130">
          <cell r="F130">
            <v>-50.58</v>
          </cell>
        </row>
        <row r="131">
          <cell r="F131">
            <v>-50.08</v>
          </cell>
        </row>
        <row r="132">
          <cell r="F132">
            <v>-49.44</v>
          </cell>
        </row>
        <row r="133">
          <cell r="F133">
            <v>-48.64</v>
          </cell>
        </row>
        <row r="134">
          <cell r="F134">
            <v>-47.84</v>
          </cell>
        </row>
        <row r="135">
          <cell r="F135">
            <v>-47.06</v>
          </cell>
        </row>
        <row r="136">
          <cell r="F136">
            <v>-46.239999999999995</v>
          </cell>
        </row>
        <row r="137">
          <cell r="F137">
            <v>-45.39</v>
          </cell>
        </row>
        <row r="138">
          <cell r="F138">
            <v>-44.59</v>
          </cell>
        </row>
        <row r="139">
          <cell r="F139">
            <v>-43.8</v>
          </cell>
        </row>
        <row r="140">
          <cell r="F140">
            <v>-43.04</v>
          </cell>
        </row>
        <row r="141">
          <cell r="F141">
            <v>-42.33</v>
          </cell>
        </row>
        <row r="142">
          <cell r="F142">
            <v>-41.65</v>
          </cell>
        </row>
        <row r="143">
          <cell r="F143">
            <v>-41.03</v>
          </cell>
        </row>
        <row r="144">
          <cell r="F144">
            <v>-40.450000000000003</v>
          </cell>
        </row>
        <row r="145">
          <cell r="F145">
            <v>-39.93</v>
          </cell>
        </row>
        <row r="146">
          <cell r="F146">
            <v>-39.49</v>
          </cell>
        </row>
        <row r="147">
          <cell r="F147">
            <v>-39.159999999999997</v>
          </cell>
        </row>
        <row r="148">
          <cell r="F148">
            <v>-38.89</v>
          </cell>
        </row>
        <row r="149">
          <cell r="F149">
            <v>-38.74</v>
          </cell>
        </row>
        <row r="150">
          <cell r="F150">
            <v>-38.72</v>
          </cell>
        </row>
        <row r="151">
          <cell r="F151">
            <v>-38.840000000000003</v>
          </cell>
        </row>
        <row r="152">
          <cell r="F152">
            <v>-39.130000000000003</v>
          </cell>
        </row>
        <row r="153">
          <cell r="F153">
            <v>-39.64</v>
          </cell>
        </row>
        <row r="154">
          <cell r="F154">
            <v>-40.380000000000003</v>
          </cell>
        </row>
        <row r="155">
          <cell r="F155">
            <v>-41.39</v>
          </cell>
        </row>
        <row r="156">
          <cell r="F156">
            <v>-42.75</v>
          </cell>
        </row>
        <row r="157">
          <cell r="F157">
            <v>-44.64</v>
          </cell>
        </row>
        <row r="158">
          <cell r="F158">
            <v>-47.22</v>
          </cell>
        </row>
        <row r="159">
          <cell r="F159">
            <v>-50.79</v>
          </cell>
        </row>
        <row r="160">
          <cell r="F160">
            <v>-53.629999999999995</v>
          </cell>
        </row>
        <row r="161">
          <cell r="F161">
            <v>-50.43</v>
          </cell>
        </row>
        <row r="162">
          <cell r="F162">
            <v>-46.17</v>
          </cell>
        </row>
        <row r="163">
          <cell r="F163">
            <v>-42.85</v>
          </cell>
        </row>
        <row r="164">
          <cell r="F164">
            <v>-40.29</v>
          </cell>
        </row>
        <row r="165">
          <cell r="F165">
            <v>-38.130000000000003</v>
          </cell>
        </row>
        <row r="166">
          <cell r="F166">
            <v>-36.380000000000003</v>
          </cell>
        </row>
        <row r="167">
          <cell r="F167">
            <v>-34.880000000000003</v>
          </cell>
        </row>
        <row r="168">
          <cell r="F168">
            <v>-33.6</v>
          </cell>
        </row>
        <row r="169">
          <cell r="F169">
            <v>-32.44</v>
          </cell>
        </row>
        <row r="170">
          <cell r="F170">
            <v>-31.44</v>
          </cell>
        </row>
        <row r="171">
          <cell r="F171">
            <v>-30.57</v>
          </cell>
        </row>
        <row r="172">
          <cell r="F172">
            <v>-29.8</v>
          </cell>
        </row>
        <row r="173">
          <cell r="F173">
            <v>-29.09</v>
          </cell>
        </row>
        <row r="174">
          <cell r="F174">
            <v>-28.48</v>
          </cell>
        </row>
        <row r="175">
          <cell r="F175">
            <v>-27.94</v>
          </cell>
        </row>
        <row r="176">
          <cell r="F176">
            <v>-27.47</v>
          </cell>
        </row>
        <row r="177">
          <cell r="F177">
            <v>-27.06</v>
          </cell>
        </row>
        <row r="178">
          <cell r="F178">
            <v>-26.72</v>
          </cell>
        </row>
        <row r="179">
          <cell r="F179">
            <v>-26.45</v>
          </cell>
        </row>
        <row r="180">
          <cell r="F180">
            <v>-26.24</v>
          </cell>
        </row>
        <row r="181">
          <cell r="F181">
            <v>-26.09</v>
          </cell>
        </row>
        <row r="182">
          <cell r="F182">
            <v>-26.01</v>
          </cell>
        </row>
        <row r="183">
          <cell r="F183">
            <v>-26</v>
          </cell>
        </row>
        <row r="184">
          <cell r="F184">
            <v>-26.05</v>
          </cell>
        </row>
        <row r="185">
          <cell r="F185">
            <v>-26.17</v>
          </cell>
        </row>
        <row r="186">
          <cell r="F186">
            <v>-26.34</v>
          </cell>
        </row>
        <row r="187">
          <cell r="F187">
            <v>-26.59</v>
          </cell>
        </row>
        <row r="188">
          <cell r="F188">
            <v>-26.89</v>
          </cell>
        </row>
        <row r="189">
          <cell r="F189">
            <v>-27.27</v>
          </cell>
        </row>
        <row r="190">
          <cell r="F190">
            <v>-27.72</v>
          </cell>
        </row>
        <row r="191">
          <cell r="F191">
            <v>-28.259999999999998</v>
          </cell>
        </row>
        <row r="192">
          <cell r="F192">
            <v>-28.87</v>
          </cell>
        </row>
        <row r="193">
          <cell r="F193">
            <v>-29.61</v>
          </cell>
        </row>
        <row r="194">
          <cell r="F194">
            <v>-30.43</v>
          </cell>
        </row>
        <row r="195">
          <cell r="F195">
            <v>-31.37</v>
          </cell>
        </row>
        <row r="196">
          <cell r="F196">
            <v>-32.4</v>
          </cell>
        </row>
        <row r="197">
          <cell r="F197">
            <v>-33.65</v>
          </cell>
        </row>
        <row r="198">
          <cell r="F198">
            <v>-35.090000000000003</v>
          </cell>
        </row>
        <row r="199">
          <cell r="F199">
            <v>-36.86</v>
          </cell>
        </row>
        <row r="200">
          <cell r="F200">
            <v>-38.93</v>
          </cell>
        </row>
        <row r="201">
          <cell r="F201">
            <v>-41.69</v>
          </cell>
        </row>
        <row r="202">
          <cell r="F202">
            <v>-45.31</v>
          </cell>
        </row>
        <row r="203">
          <cell r="F203">
            <v>-50.46</v>
          </cell>
        </row>
        <row r="204">
          <cell r="F204">
            <v>-53.67</v>
          </cell>
        </row>
        <row r="205">
          <cell r="F205">
            <v>-48.82</v>
          </cell>
        </row>
        <row r="206">
          <cell r="F206">
            <v>-44.989999999999995</v>
          </cell>
        </row>
        <row r="207">
          <cell r="F207">
            <v>-42.42</v>
          </cell>
        </row>
        <row r="208">
          <cell r="F208">
            <v>-40.61</v>
          </cell>
        </row>
        <row r="209">
          <cell r="F209">
            <v>-39.230000000000004</v>
          </cell>
        </row>
        <row r="210">
          <cell r="F210">
            <v>-38.200000000000003</v>
          </cell>
        </row>
        <row r="211">
          <cell r="F211">
            <v>-37.44</v>
          </cell>
        </row>
        <row r="212">
          <cell r="F212">
            <v>-36.86</v>
          </cell>
        </row>
        <row r="213">
          <cell r="F213">
            <v>-36.44</v>
          </cell>
        </row>
        <row r="214">
          <cell r="F214">
            <v>-36.200000000000003</v>
          </cell>
        </row>
        <row r="215">
          <cell r="F215">
            <v>-36.07</v>
          </cell>
        </row>
        <row r="216">
          <cell r="F216">
            <v>-36.08</v>
          </cell>
        </row>
        <row r="217">
          <cell r="F217">
            <v>-36.18</v>
          </cell>
        </row>
        <row r="218">
          <cell r="F218">
            <v>-36.4</v>
          </cell>
        </row>
        <row r="219">
          <cell r="F219">
            <v>-36.769999999999996</v>
          </cell>
        </row>
        <row r="220">
          <cell r="F220">
            <v>-37.21</v>
          </cell>
        </row>
        <row r="221">
          <cell r="F221">
            <v>-37.81</v>
          </cell>
        </row>
        <row r="222">
          <cell r="F222">
            <v>-38.480000000000004</v>
          </cell>
        </row>
        <row r="223">
          <cell r="F223">
            <v>-39.24</v>
          </cell>
        </row>
        <row r="224">
          <cell r="F224">
            <v>-40.119999999999997</v>
          </cell>
        </row>
        <row r="225">
          <cell r="F225">
            <v>-41.1</v>
          </cell>
        </row>
        <row r="226">
          <cell r="F226">
            <v>-42.15</v>
          </cell>
        </row>
        <row r="227">
          <cell r="F227">
            <v>-43.28</v>
          </cell>
        </row>
        <row r="228">
          <cell r="F228">
            <v>-44.54</v>
          </cell>
        </row>
        <row r="229">
          <cell r="F229">
            <v>-46.03</v>
          </cell>
        </row>
        <row r="230">
          <cell r="F230">
            <v>-47.730000000000004</v>
          </cell>
        </row>
        <row r="231">
          <cell r="F231">
            <v>-49.65</v>
          </cell>
        </row>
        <row r="232">
          <cell r="F232">
            <v>-51.53</v>
          </cell>
        </row>
        <row r="233">
          <cell r="F233">
            <v>-53.17</v>
          </cell>
        </row>
        <row r="234">
          <cell r="F234">
            <v>-54.07</v>
          </cell>
        </row>
        <row r="235">
          <cell r="F235">
            <v>-54.16</v>
          </cell>
        </row>
        <row r="236">
          <cell r="F236">
            <v>-53.89</v>
          </cell>
        </row>
        <row r="237">
          <cell r="F237">
            <v>-53.760000000000005</v>
          </cell>
        </row>
        <row r="238">
          <cell r="F238">
            <v>-53.54</v>
          </cell>
        </row>
        <row r="239">
          <cell r="F239">
            <v>-52.96</v>
          </cell>
        </row>
        <row r="240">
          <cell r="F240">
            <v>-52.21</v>
          </cell>
        </row>
        <row r="241">
          <cell r="F241">
            <v>-51.4</v>
          </cell>
        </row>
        <row r="242">
          <cell r="F242">
            <v>-50.64</v>
          </cell>
        </row>
        <row r="243">
          <cell r="F243">
            <v>-50.019999999999996</v>
          </cell>
        </row>
        <row r="244">
          <cell r="F244">
            <v>-49.6</v>
          </cell>
        </row>
        <row r="245">
          <cell r="F245">
            <v>-49.260000000000005</v>
          </cell>
        </row>
        <row r="246">
          <cell r="F246">
            <v>-49.05</v>
          </cell>
        </row>
        <row r="247">
          <cell r="F247">
            <v>-48.84</v>
          </cell>
        </row>
        <row r="248">
          <cell r="F248">
            <v>-48.629999999999995</v>
          </cell>
        </row>
        <row r="249">
          <cell r="F249">
            <v>-48.379999999999995</v>
          </cell>
        </row>
        <row r="250">
          <cell r="F250">
            <v>-48.17</v>
          </cell>
        </row>
        <row r="251">
          <cell r="F251">
            <v>-48.06</v>
          </cell>
        </row>
        <row r="252">
          <cell r="F252">
            <v>-48.07</v>
          </cell>
        </row>
        <row r="253">
          <cell r="F253">
            <v>-48.25</v>
          </cell>
        </row>
        <row r="254">
          <cell r="F254">
            <v>-48.510000000000005</v>
          </cell>
        </row>
        <row r="255">
          <cell r="F255">
            <v>-48.64</v>
          </cell>
        </row>
        <row r="256">
          <cell r="F256">
            <v>-48.66</v>
          </cell>
        </row>
        <row r="257">
          <cell r="F257">
            <v>-48.53</v>
          </cell>
        </row>
        <row r="258">
          <cell r="F258">
            <v>-48.3</v>
          </cell>
        </row>
        <row r="259">
          <cell r="F259">
            <v>-48.11</v>
          </cell>
        </row>
        <row r="260">
          <cell r="F260">
            <v>-47.95</v>
          </cell>
        </row>
        <row r="261">
          <cell r="F261">
            <v>-47.96</v>
          </cell>
        </row>
        <row r="262">
          <cell r="F262">
            <v>-48.06</v>
          </cell>
        </row>
        <row r="263">
          <cell r="F263">
            <v>-48.120000000000005</v>
          </cell>
        </row>
        <row r="264">
          <cell r="F264">
            <v>-48.09</v>
          </cell>
        </row>
        <row r="265">
          <cell r="F265">
            <v>-48.019999999999996</v>
          </cell>
        </row>
        <row r="266">
          <cell r="F266">
            <v>-48.04</v>
          </cell>
        </row>
        <row r="267">
          <cell r="F267">
            <v>-48.21</v>
          </cell>
        </row>
        <row r="268">
          <cell r="F268">
            <v>-48.7</v>
          </cell>
        </row>
        <row r="269">
          <cell r="F269">
            <v>-49.61</v>
          </cell>
        </row>
        <row r="270">
          <cell r="F270">
            <v>-50.86</v>
          </cell>
        </row>
        <row r="271">
          <cell r="F271">
            <v>-52.39</v>
          </cell>
        </row>
        <row r="272">
          <cell r="F272">
            <v>-53.8</v>
          </cell>
        </row>
        <row r="273">
          <cell r="F273">
            <v>-54.35</v>
          </cell>
        </row>
        <row r="274">
          <cell r="F274">
            <v>-53.67</v>
          </cell>
        </row>
        <row r="275">
          <cell r="F275">
            <v>-52.59</v>
          </cell>
        </row>
        <row r="276">
          <cell r="F276">
            <v>-51.58</v>
          </cell>
        </row>
        <row r="277">
          <cell r="F277">
            <v>-50.81</v>
          </cell>
        </row>
        <row r="278">
          <cell r="F278">
            <v>-50.34</v>
          </cell>
        </row>
        <row r="279">
          <cell r="F279">
            <v>-50.07</v>
          </cell>
        </row>
        <row r="280">
          <cell r="F280">
            <v>-50</v>
          </cell>
        </row>
        <row r="281">
          <cell r="F281">
            <v>-50.08</v>
          </cell>
        </row>
        <row r="282">
          <cell r="F282">
            <v>-50.15</v>
          </cell>
        </row>
        <row r="283">
          <cell r="F283">
            <v>-50.25</v>
          </cell>
        </row>
        <row r="284">
          <cell r="F284">
            <v>-50.379999999999995</v>
          </cell>
        </row>
        <row r="285">
          <cell r="F285">
            <v>-50.519999999999996</v>
          </cell>
        </row>
        <row r="286">
          <cell r="F286">
            <v>-50.8</v>
          </cell>
        </row>
        <row r="287">
          <cell r="F287">
            <v>-51.230000000000004</v>
          </cell>
        </row>
        <row r="288">
          <cell r="F288">
            <v>-51.79</v>
          </cell>
        </row>
        <row r="289">
          <cell r="F289">
            <v>-52.4</v>
          </cell>
        </row>
        <row r="290">
          <cell r="F290">
            <v>-52.980000000000004</v>
          </cell>
        </row>
        <row r="291">
          <cell r="F291">
            <v>-53.489999999999995</v>
          </cell>
        </row>
        <row r="292">
          <cell r="F292">
            <v>-53.82</v>
          </cell>
        </row>
        <row r="293">
          <cell r="F293">
            <v>-54.129999999999995</v>
          </cell>
        </row>
        <row r="294">
          <cell r="F294">
            <v>-54.44</v>
          </cell>
        </row>
        <row r="295">
          <cell r="F295">
            <v>-54.879999999999995</v>
          </cell>
        </row>
        <row r="296">
          <cell r="F296">
            <v>-55.35</v>
          </cell>
        </row>
        <row r="297">
          <cell r="F297">
            <v>-56.03</v>
          </cell>
        </row>
        <row r="298">
          <cell r="F298">
            <v>-56.67</v>
          </cell>
        </row>
        <row r="299">
          <cell r="F299">
            <v>-57.370000000000005</v>
          </cell>
        </row>
        <row r="300">
          <cell r="F300">
            <v>-57.730000000000004</v>
          </cell>
        </row>
        <row r="301">
          <cell r="F301">
            <v>-57.56</v>
          </cell>
        </row>
        <row r="302">
          <cell r="F302">
            <v>-56.95</v>
          </cell>
        </row>
        <row r="303">
          <cell r="F303">
            <v>-56.260000000000005</v>
          </cell>
        </row>
        <row r="304">
          <cell r="F304">
            <v>-55.870000000000005</v>
          </cell>
        </row>
        <row r="305">
          <cell r="F305">
            <v>-55.92</v>
          </cell>
        </row>
        <row r="306">
          <cell r="F306">
            <v>-56.17</v>
          </cell>
        </row>
        <row r="307">
          <cell r="F307">
            <v>-56.9</v>
          </cell>
        </row>
        <row r="308">
          <cell r="F308">
            <v>-57.86</v>
          </cell>
        </row>
        <row r="309">
          <cell r="F309">
            <v>-58.93</v>
          </cell>
        </row>
        <row r="310">
          <cell r="F310">
            <v>-59.57</v>
          </cell>
        </row>
        <row r="311">
          <cell r="F311">
            <v>-59.87</v>
          </cell>
        </row>
        <row r="312">
          <cell r="F312">
            <v>-59.62</v>
          </cell>
        </row>
        <row r="313">
          <cell r="F313">
            <v>-59.08</v>
          </cell>
        </row>
        <row r="314">
          <cell r="F314">
            <v>-58.76</v>
          </cell>
        </row>
        <row r="315">
          <cell r="F315">
            <v>-58.74</v>
          </cell>
        </row>
        <row r="316">
          <cell r="F316">
            <v>-59.44</v>
          </cell>
        </row>
        <row r="317">
          <cell r="F317">
            <v>-60.94</v>
          </cell>
        </row>
        <row r="318">
          <cell r="F318">
            <v>-63.4</v>
          </cell>
        </row>
        <row r="319">
          <cell r="F319">
            <v>-66.7</v>
          </cell>
        </row>
        <row r="320">
          <cell r="F320">
            <v>-65.990000000000009</v>
          </cell>
        </row>
        <row r="321">
          <cell r="F321">
            <v>-61.87</v>
          </cell>
        </row>
        <row r="322">
          <cell r="F322">
            <v>-58.71</v>
          </cell>
        </row>
        <row r="323">
          <cell r="F323">
            <v>-56.68</v>
          </cell>
        </row>
        <row r="324">
          <cell r="F324">
            <v>-55.41</v>
          </cell>
        </row>
        <row r="325">
          <cell r="F325">
            <v>-54.58</v>
          </cell>
        </row>
        <row r="326">
          <cell r="F326">
            <v>-54.2</v>
          </cell>
        </row>
        <row r="327">
          <cell r="F327">
            <v>-54.09</v>
          </cell>
        </row>
        <row r="328">
          <cell r="F328">
            <v>-54.230000000000004</v>
          </cell>
        </row>
        <row r="329">
          <cell r="F329">
            <v>-54.65</v>
          </cell>
        </row>
        <row r="330">
          <cell r="F330">
            <v>-55.269999999999996</v>
          </cell>
        </row>
        <row r="331">
          <cell r="F331">
            <v>-56.19</v>
          </cell>
        </row>
        <row r="332">
          <cell r="F332">
            <v>-57.29</v>
          </cell>
        </row>
        <row r="333">
          <cell r="F333">
            <v>-58.49</v>
          </cell>
        </row>
        <row r="334">
          <cell r="F334">
            <v>-59.69</v>
          </cell>
        </row>
        <row r="335">
          <cell r="F335">
            <v>-60.42</v>
          </cell>
        </row>
        <row r="336">
          <cell r="F336">
            <v>-61.05</v>
          </cell>
        </row>
        <row r="337">
          <cell r="F337">
            <v>-60.33</v>
          </cell>
        </row>
        <row r="338">
          <cell r="F338">
            <v>-59.62</v>
          </cell>
        </row>
        <row r="339">
          <cell r="F339">
            <v>-58.83</v>
          </cell>
        </row>
        <row r="340">
          <cell r="F340">
            <v>-58.23</v>
          </cell>
        </row>
        <row r="341">
          <cell r="F341">
            <v>-57.739999999999995</v>
          </cell>
        </row>
        <row r="342">
          <cell r="F342">
            <v>-57.57</v>
          </cell>
        </row>
        <row r="343">
          <cell r="F343">
            <v>-57.91</v>
          </cell>
        </row>
        <row r="344">
          <cell r="F344">
            <v>-58.39</v>
          </cell>
        </row>
        <row r="345">
          <cell r="F345">
            <v>-58.97</v>
          </cell>
        </row>
        <row r="346">
          <cell r="F346">
            <v>-59.9</v>
          </cell>
        </row>
        <row r="347">
          <cell r="F347">
            <v>-61.06</v>
          </cell>
        </row>
        <row r="348">
          <cell r="F348">
            <v>-62.52</v>
          </cell>
        </row>
        <row r="349">
          <cell r="F349">
            <v>-64.400000000000006</v>
          </cell>
        </row>
        <row r="350">
          <cell r="F350">
            <v>-68.7</v>
          </cell>
        </row>
        <row r="351">
          <cell r="F351">
            <v>-70.02000000000001</v>
          </cell>
        </row>
        <row r="352">
          <cell r="F352">
            <v>-72.460000000000008</v>
          </cell>
        </row>
        <row r="353">
          <cell r="F353">
            <v>-75.63</v>
          </cell>
        </row>
        <row r="354">
          <cell r="F354">
            <v>-78.52000000000001</v>
          </cell>
        </row>
        <row r="355">
          <cell r="F355">
            <v>-78.490000000000009</v>
          </cell>
        </row>
        <row r="356">
          <cell r="F356">
            <v>-73.75</v>
          </cell>
        </row>
        <row r="357">
          <cell r="F357">
            <v>-69.5</v>
          </cell>
        </row>
        <row r="358">
          <cell r="F358">
            <v>-65.849999999999994</v>
          </cell>
        </row>
        <row r="359">
          <cell r="F359">
            <v>-63.28</v>
          </cell>
        </row>
        <row r="360">
          <cell r="F360">
            <v>-61.23</v>
          </cell>
        </row>
        <row r="361">
          <cell r="F361">
            <v>-59.53</v>
          </cell>
        </row>
        <row r="362">
          <cell r="F362">
            <v>-58.28</v>
          </cell>
        </row>
        <row r="363">
          <cell r="F363">
            <v>-57.08</v>
          </cell>
        </row>
      </sheetData>
      <sheetData sheetId="6">
        <row r="2">
          <cell r="C2">
            <v>-58.350760857320985</v>
          </cell>
          <cell r="F2">
            <v>-58.755122770867189</v>
          </cell>
        </row>
        <row r="3">
          <cell r="C3">
            <v>-57.544082277824138</v>
          </cell>
          <cell r="F3">
            <v>-57.852954400927096</v>
          </cell>
        </row>
        <row r="4">
          <cell r="C4">
            <v>-57.081072553378043</v>
          </cell>
          <cell r="F4">
            <v>-57.358514162812824</v>
          </cell>
        </row>
        <row r="5">
          <cell r="C5">
            <v>-56.871571061325511</v>
          </cell>
          <cell r="F5">
            <v>-56.895782419923229</v>
          </cell>
        </row>
        <row r="6">
          <cell r="C6">
            <v>-56.886789014498703</v>
          </cell>
          <cell r="F6">
            <v>-56.850399036319921</v>
          </cell>
        </row>
        <row r="7">
          <cell r="C7">
            <v>-56.997228336220047</v>
          </cell>
          <cell r="F7">
            <v>-57.031853008937659</v>
          </cell>
        </row>
        <row r="8">
          <cell r="C8">
            <v>-57.887579223370771</v>
          </cell>
          <cell r="F8">
            <v>-57.473296273198429</v>
          </cell>
        </row>
        <row r="9">
          <cell r="C9">
            <v>-58.513255901084108</v>
          </cell>
          <cell r="F9">
            <v>-58.31121058601105</v>
          </cell>
        </row>
        <row r="10">
          <cell r="C10">
            <v>-59.382739291794202</v>
          </cell>
          <cell r="F10">
            <v>-58.968750338047542</v>
          </cell>
        </row>
        <row r="11">
          <cell r="C11">
            <v>-60.45143758713315</v>
          </cell>
          <cell r="F11">
            <v>-60.087085455233066</v>
          </cell>
        </row>
        <row r="12">
          <cell r="C12">
            <v>-61.895446425799989</v>
          </cell>
          <cell r="F12">
            <v>-61.238645696103056</v>
          </cell>
        </row>
        <row r="13">
          <cell r="C13">
            <v>-63.200680557635238</v>
          </cell>
          <cell r="F13">
            <v>-62.620886990918827</v>
          </cell>
        </row>
        <row r="14">
          <cell r="C14">
            <v>-65.033195208812103</v>
          </cell>
          <cell r="F14">
            <v>-64.221246348490212</v>
          </cell>
        </row>
        <row r="15">
          <cell r="C15">
            <v>-66.861178341893051</v>
          </cell>
          <cell r="F15">
            <v>-66.036123001023299</v>
          </cell>
        </row>
        <row r="16">
          <cell r="C16">
            <v>-67.820187708395551</v>
          </cell>
          <cell r="F16">
            <v>-68.09334421697919</v>
          </cell>
        </row>
        <row r="17">
          <cell r="C17">
            <v>-67.620739713853965</v>
          </cell>
          <cell r="F17">
            <v>-68.664610904826418</v>
          </cell>
        </row>
        <row r="18">
          <cell r="C18">
            <v>-67.106450485795619</v>
          </cell>
          <cell r="F18">
            <v>-68.750200665131132</v>
          </cell>
        </row>
        <row r="19">
          <cell r="C19">
            <v>-67.706147183652803</v>
          </cell>
          <cell r="F19">
            <v>-69.081799668007392</v>
          </cell>
        </row>
        <row r="20">
          <cell r="C20">
            <v>-67.506925863181124</v>
          </cell>
          <cell r="F20">
            <v>-67.846168418321881</v>
          </cell>
        </row>
        <row r="21">
          <cell r="C21">
            <v>-67.540496556141946</v>
          </cell>
          <cell r="F21">
            <v>-67.896112426166269</v>
          </cell>
        </row>
        <row r="22">
          <cell r="C22">
            <v>-67.956445353784531</v>
          </cell>
          <cell r="F22">
            <v>-67.539537151716701</v>
          </cell>
        </row>
        <row r="23">
          <cell r="C23">
            <v>-68.55659876197987</v>
          </cell>
          <cell r="F23">
            <v>-68.205703944474664</v>
          </cell>
        </row>
        <row r="24">
          <cell r="C24">
            <v>-68.343131689288413</v>
          </cell>
          <cell r="F24">
            <v>-68.587186541019449</v>
          </cell>
        </row>
        <row r="25">
          <cell r="C25">
            <v>-68.142608893428786</v>
          </cell>
          <cell r="F25">
            <v>-69.198032948967068</v>
          </cell>
        </row>
        <row r="26">
          <cell r="C26">
            <v>-67.254202925686059</v>
          </cell>
          <cell r="F26">
            <v>-68.673587758814975</v>
          </cell>
        </row>
        <row r="27">
          <cell r="C27">
            <v>-66.52258663662866</v>
          </cell>
          <cell r="F27">
            <v>-67.854776666799125</v>
          </cell>
        </row>
        <row r="28">
          <cell r="C28">
            <v>-65.932251572849722</v>
          </cell>
          <cell r="F28">
            <v>-67.451711439363365</v>
          </cell>
        </row>
        <row r="29">
          <cell r="C29">
            <v>-65.288676605569378</v>
          </cell>
          <cell r="F29">
            <v>-67.470791139164035</v>
          </cell>
        </row>
        <row r="30">
          <cell r="C30">
            <v>-65.32729610769708</v>
          </cell>
          <cell r="F30">
            <v>-67.659694613800909</v>
          </cell>
        </row>
        <row r="31">
          <cell r="C31">
            <v>-65.398863779084039</v>
          </cell>
          <cell r="F31">
            <v>-68.280507678224723</v>
          </cell>
        </row>
        <row r="32">
          <cell r="C32">
            <v>-65.412486172023378</v>
          </cell>
          <cell r="F32">
            <v>-68.758865352969778</v>
          </cell>
        </row>
        <row r="33">
          <cell r="C33">
            <v>-66.430435196631834</v>
          </cell>
          <cell r="F33">
            <v>-69.410300427534864</v>
          </cell>
        </row>
        <row r="34">
          <cell r="C34">
            <v>-67.016976289552503</v>
          </cell>
          <cell r="F34">
            <v>-70.375011824579346</v>
          </cell>
        </row>
        <row r="35">
          <cell r="C35">
            <v>-68.263219020496052</v>
          </cell>
          <cell r="F35">
            <v>-72.402937848051664</v>
          </cell>
        </row>
        <row r="36">
          <cell r="C36">
            <v>-70.462336712908979</v>
          </cell>
          <cell r="F36">
            <v>-73.88753596455652</v>
          </cell>
        </row>
        <row r="37">
          <cell r="C37">
            <v>-73.911755351251685</v>
          </cell>
          <cell r="F37">
            <v>-77.024985895371358</v>
          </cell>
        </row>
        <row r="38">
          <cell r="C38">
            <v>-82.049013263745309</v>
          </cell>
          <cell r="F38">
            <v>-74.422690758085949</v>
          </cell>
        </row>
        <row r="39">
          <cell r="C39">
            <v>-75.738944679113501</v>
          </cell>
          <cell r="F39">
            <v>-69.841137436439965</v>
          </cell>
        </row>
        <row r="40">
          <cell r="C40">
            <v>-70.826282685826968</v>
          </cell>
          <cell r="F40">
            <v>-67.301014295387944</v>
          </cell>
        </row>
        <row r="41">
          <cell r="C41">
            <v>-67.029564074824904</v>
          </cell>
          <cell r="F41">
            <v>-65.066035234352526</v>
          </cell>
        </row>
        <row r="42">
          <cell r="C42">
            <v>-64.896966923707453</v>
          </cell>
          <cell r="F42">
            <v>-63.350869732511555</v>
          </cell>
        </row>
        <row r="43">
          <cell r="C43">
            <v>-63.648839206081348</v>
          </cell>
          <cell r="F43">
            <v>-62.273098888292537</v>
          </cell>
        </row>
        <row r="44">
          <cell r="C44">
            <v>-62.588414362315781</v>
          </cell>
          <cell r="F44">
            <v>-61.827063116913841</v>
          </cell>
        </row>
        <row r="45">
          <cell r="C45">
            <v>-62.278373372152878</v>
          </cell>
          <cell r="F45">
            <v>-61.743223093651174</v>
          </cell>
        </row>
        <row r="46">
          <cell r="C46">
            <v>-62.623979650571968</v>
          </cell>
          <cell r="F46">
            <v>-62.317018940222283</v>
          </cell>
        </row>
        <row r="47">
          <cell r="C47">
            <v>-63.69592784366241</v>
          </cell>
          <cell r="F47">
            <v>-63.495907800727039</v>
          </cell>
        </row>
        <row r="48">
          <cell r="C48">
            <v>-65.06037279365232</v>
          </cell>
          <cell r="F48">
            <v>-65.378897767795635</v>
          </cell>
        </row>
        <row r="49">
          <cell r="C49">
            <v>-66.807876186481877</v>
          </cell>
          <cell r="F49">
            <v>-68.623433088626214</v>
          </cell>
        </row>
        <row r="50">
          <cell r="C50">
            <v>-67.846622471217813</v>
          </cell>
          <cell r="F50">
            <v>-71.2771254779461</v>
          </cell>
        </row>
        <row r="51">
          <cell r="C51">
            <v>-66.913640364331258</v>
          </cell>
          <cell r="F51">
            <v>-69.170509524735436</v>
          </cell>
        </row>
        <row r="52">
          <cell r="C52">
            <v>-65.222395672234953</v>
          </cell>
          <cell r="F52">
            <v>-66.018758968804207</v>
          </cell>
        </row>
        <row r="53">
          <cell r="C53">
            <v>-63.734962518461693</v>
          </cell>
          <cell r="F53">
            <v>-63.73114327835863</v>
          </cell>
        </row>
        <row r="54">
          <cell r="C54">
            <v>-62.92438392689305</v>
          </cell>
          <cell r="F54">
            <v>-62.536113907992821</v>
          </cell>
        </row>
        <row r="55">
          <cell r="C55">
            <v>-63.305807372265051</v>
          </cell>
          <cell r="F55">
            <v>-62.70956947069871</v>
          </cell>
        </row>
        <row r="56">
          <cell r="C56">
            <v>-65.299251576458232</v>
          </cell>
          <cell r="F56">
            <v>-63.855970148241369</v>
          </cell>
        </row>
        <row r="57">
          <cell r="C57">
            <v>-68.671793871152317</v>
          </cell>
          <cell r="F57">
            <v>-66.490160655708593</v>
          </cell>
        </row>
        <row r="58">
          <cell r="C58">
            <v>-69.811065025943222</v>
          </cell>
          <cell r="F58">
            <v>-68.169326982457349</v>
          </cell>
        </row>
        <row r="59">
          <cell r="C59">
            <v>-66.202661901948517</v>
          </cell>
          <cell r="F59">
            <v>-66.172755035656664</v>
          </cell>
        </row>
        <row r="60">
          <cell r="C60">
            <v>-62.191318023544753</v>
          </cell>
          <cell r="F60">
            <v>-62.878776966009738</v>
          </cell>
        </row>
        <row r="61">
          <cell r="C61">
            <v>-60.008194186518551</v>
          </cell>
          <cell r="F61">
            <v>-61.025123294359091</v>
          </cell>
        </row>
        <row r="62">
          <cell r="C62">
            <v>-58.959462178321893</v>
          </cell>
          <cell r="F62">
            <v>-59.681231304434462</v>
          </cell>
        </row>
        <row r="63">
          <cell r="C63">
            <v>-58.633619256196035</v>
          </cell>
          <cell r="F63">
            <v>-59.208789108642215</v>
          </cell>
        </row>
        <row r="64">
          <cell r="C64">
            <v>-58.700869187860398</v>
          </cell>
          <cell r="F64">
            <v>-59.342824782966616</v>
          </cell>
        </row>
        <row r="65">
          <cell r="C65">
            <v>-59.400121065643702</v>
          </cell>
          <cell r="F65">
            <v>-59.544563280745805</v>
          </cell>
        </row>
        <row r="66">
          <cell r="C66">
            <v>-60.016150074717352</v>
          </cell>
          <cell r="F66">
            <v>-60.12792104228906</v>
          </cell>
        </row>
        <row r="67">
          <cell r="C67">
            <v>-60.885231833495993</v>
          </cell>
          <cell r="F67">
            <v>-60.759487254702194</v>
          </cell>
        </row>
        <row r="68">
          <cell r="C68">
            <v>-62.617040121585745</v>
          </cell>
          <cell r="F68">
            <v>-61.846038906610737</v>
          </cell>
        </row>
        <row r="69">
          <cell r="C69">
            <v>-64.64698390202247</v>
          </cell>
          <cell r="F69">
            <v>-63.348629935462682</v>
          </cell>
        </row>
        <row r="70">
          <cell r="C70">
            <v>-65.516745449795351</v>
          </cell>
          <cell r="F70">
            <v>-64.052087728801396</v>
          </cell>
        </row>
        <row r="71">
          <cell r="C71">
            <v>-64.455676374946009</v>
          </cell>
          <cell r="F71">
            <v>-64.374019789751557</v>
          </cell>
        </row>
        <row r="72">
          <cell r="C72">
            <v>-62.442469992469391</v>
          </cell>
          <cell r="F72">
            <v>-62.756511707883064</v>
          </cell>
        </row>
        <row r="73">
          <cell r="C73">
            <v>-60.678887486723994</v>
          </cell>
          <cell r="F73">
            <v>-61.593810458019355</v>
          </cell>
        </row>
        <row r="74">
          <cell r="C74">
            <v>-59.64330063109724</v>
          </cell>
          <cell r="F74">
            <v>-60.845190039107877</v>
          </cell>
        </row>
        <row r="75">
          <cell r="C75">
            <v>-59.326697974897307</v>
          </cell>
          <cell r="F75">
            <v>-60.786439813226814</v>
          </cell>
        </row>
        <row r="76">
          <cell r="C76">
            <v>-59.824487836829178</v>
          </cell>
          <cell r="F76">
            <v>-61.644850661438959</v>
          </cell>
        </row>
        <row r="77">
          <cell r="C77">
            <v>-61.241970992957597</v>
          </cell>
          <cell r="F77">
            <v>-63.651327362849806</v>
          </cell>
        </row>
        <row r="78">
          <cell r="C78">
            <v>-62.730342915989269</v>
          </cell>
          <cell r="F78">
            <v>-65.237216983512781</v>
          </cell>
        </row>
        <row r="79">
          <cell r="C79">
            <v>-63.030513954738517</v>
          </cell>
          <cell r="F79">
            <v>-63.032642154435166</v>
          </cell>
        </row>
        <row r="80">
          <cell r="C80">
            <v>-60.923041999938633</v>
          </cell>
          <cell r="F80">
            <v>-60.175015125378664</v>
          </cell>
        </row>
        <row r="81">
          <cell r="C81">
            <v>-58.662829064981672</v>
          </cell>
          <cell r="F81">
            <v>-57.59165332988951</v>
          </cell>
        </row>
        <row r="82">
          <cell r="C82">
            <v>-56.831461702664868</v>
          </cell>
          <cell r="F82">
            <v>-55.909730423869917</v>
          </cell>
        </row>
        <row r="83">
          <cell r="C83">
            <v>-55.719648369852131</v>
          </cell>
          <cell r="F83">
            <v>-54.801576328545011</v>
          </cell>
        </row>
        <row r="84">
          <cell r="C84">
            <v>-54.946848101820166</v>
          </cell>
          <cell r="F84">
            <v>-54.03398290960908</v>
          </cell>
        </row>
        <row r="85">
          <cell r="C85">
            <v>-54.324461383724781</v>
          </cell>
          <cell r="F85">
            <v>-53.652912422089031</v>
          </cell>
        </row>
        <row r="86">
          <cell r="C86">
            <v>-54.103489890206589</v>
          </cell>
          <cell r="F86">
            <v>-53.527306668143851</v>
          </cell>
        </row>
        <row r="87">
          <cell r="C87">
            <v>-54.071483462583615</v>
          </cell>
          <cell r="F87">
            <v>-53.845432521222811</v>
          </cell>
        </row>
        <row r="88">
          <cell r="C88">
            <v>-54.340308635901344</v>
          </cell>
          <cell r="F88">
            <v>-54.447522122180764</v>
          </cell>
        </row>
        <row r="89">
          <cell r="C89">
            <v>-55.054609713036939</v>
          </cell>
          <cell r="F89">
            <v>-55.557881629209021</v>
          </cell>
        </row>
        <row r="90">
          <cell r="C90">
            <v>-55.972975974834497</v>
          </cell>
          <cell r="F90">
            <v>-56.530740867000219</v>
          </cell>
        </row>
        <row r="91">
          <cell r="C91">
            <v>-56.315217638216133</v>
          </cell>
          <cell r="F91">
            <v>-57.125060461388976</v>
          </cell>
        </row>
        <row r="92">
          <cell r="C92">
            <v>-56.209517913812384</v>
          </cell>
          <cell r="F92">
            <v>-56.733142169437436</v>
          </cell>
        </row>
        <row r="93">
          <cell r="C93">
            <v>-55.565416451832625</v>
          </cell>
          <cell r="F93">
            <v>-56.012313671701989</v>
          </cell>
        </row>
        <row r="94">
          <cell r="C94">
            <v>-55.101769889222595</v>
          </cell>
          <cell r="F94">
            <v>-55.14321825864711</v>
          </cell>
        </row>
        <row r="95">
          <cell r="C95">
            <v>-54.852723680207063</v>
          </cell>
          <cell r="F95">
            <v>-54.855532647379881</v>
          </cell>
        </row>
        <row r="96">
          <cell r="C96">
            <v>-54.655150157952619</v>
          </cell>
          <cell r="F96">
            <v>-54.625624198825093</v>
          </cell>
        </row>
        <row r="97">
          <cell r="C97">
            <v>-54.423174297142083</v>
          </cell>
          <cell r="F97">
            <v>-54.424238979355628</v>
          </cell>
        </row>
        <row r="98">
          <cell r="C98">
            <v>-54.071672421578157</v>
          </cell>
          <cell r="F98">
            <v>-53.954045490591689</v>
          </cell>
        </row>
        <row r="99">
          <cell r="C99">
            <v>-53.076468911209702</v>
          </cell>
          <cell r="F99">
            <v>-53.00348017868086</v>
          </cell>
        </row>
        <row r="100">
          <cell r="C100">
            <v>-51.57386046266523</v>
          </cell>
          <cell r="F100">
            <v>-51.580875179803137</v>
          </cell>
        </row>
        <row r="101">
          <cell r="C101">
            <v>-50.217946658065017</v>
          </cell>
          <cell r="F101">
            <v>-50.269111542079862</v>
          </cell>
        </row>
        <row r="102">
          <cell r="C102">
            <v>-49.15724410021673</v>
          </cell>
          <cell r="F102">
            <v>-49.192433311855751</v>
          </cell>
        </row>
        <row r="103">
          <cell r="C103">
            <v>-48.394244366521306</v>
          </cell>
          <cell r="F103">
            <v>-48.469695456264176</v>
          </cell>
        </row>
        <row r="104">
          <cell r="C104">
            <v>-48.130773362934264</v>
          </cell>
          <cell r="F104">
            <v>-48.156509637938989</v>
          </cell>
        </row>
        <row r="105">
          <cell r="C105">
            <v>-48.31826899656329</v>
          </cell>
          <cell r="F105">
            <v>-48.313215673905781</v>
          </cell>
        </row>
        <row r="106">
          <cell r="C106">
            <v>-48.620659339514404</v>
          </cell>
          <cell r="F106">
            <v>-48.598135565479211</v>
          </cell>
        </row>
        <row r="107">
          <cell r="C107">
            <v>-49.073158131368437</v>
          </cell>
          <cell r="F107">
            <v>-49.073643365638596</v>
          </cell>
        </row>
        <row r="108">
          <cell r="C108">
            <v>-49.478709132647353</v>
          </cell>
          <cell r="F108">
            <v>-49.37048914445073</v>
          </cell>
        </row>
        <row r="109">
          <cell r="C109">
            <v>-49.649115026683297</v>
          </cell>
          <cell r="F109">
            <v>-49.526726815058865</v>
          </cell>
        </row>
        <row r="110">
          <cell r="C110">
            <v>-49.782076957635688</v>
          </cell>
          <cell r="F110">
            <v>-49.548466217827723</v>
          </cell>
        </row>
        <row r="111">
          <cell r="C111">
            <v>-49.842035142570154</v>
          </cell>
          <cell r="F111">
            <v>-49.56909904524997</v>
          </cell>
        </row>
        <row r="112">
          <cell r="C112">
            <v>-50.010742874162311</v>
          </cell>
          <cell r="F112">
            <v>-49.779442706107389</v>
          </cell>
        </row>
        <row r="113">
          <cell r="C113">
            <v>-50.044568290891114</v>
          </cell>
          <cell r="F113">
            <v>-49.938470463969395</v>
          </cell>
        </row>
        <row r="114">
          <cell r="C114">
            <v>-50.197728973406228</v>
          </cell>
          <cell r="F114">
            <v>-50.049118385007432</v>
          </cell>
        </row>
        <row r="115">
          <cell r="C115">
            <v>-50.287715280930868</v>
          </cell>
          <cell r="F115">
            <v>-50.263197434327573</v>
          </cell>
        </row>
        <row r="116">
          <cell r="C116">
            <v>-50.419966547027656</v>
          </cell>
          <cell r="F116">
            <v>-50.263879450693132</v>
          </cell>
        </row>
        <row r="117">
          <cell r="C117">
            <v>-50.244516603801024</v>
          </cell>
          <cell r="F117">
            <v>-50.299816622873351</v>
          </cell>
        </row>
        <row r="118">
          <cell r="C118">
            <v>-50.169513253287981</v>
          </cell>
          <cell r="F118">
            <v>-50.288028315270815</v>
          </cell>
        </row>
        <row r="119">
          <cell r="C119">
            <v>-50.245183435171228</v>
          </cell>
          <cell r="F119">
            <v>-50.462923996655292</v>
          </cell>
        </row>
        <row r="120">
          <cell r="C120">
            <v>-50.598707886781177</v>
          </cell>
          <cell r="F120">
            <v>-50.654103701557879</v>
          </cell>
        </row>
        <row r="121">
          <cell r="C121">
            <v>-51.031510839085293</v>
          </cell>
          <cell r="F121">
            <v>-51.409248242909086</v>
          </cell>
        </row>
        <row r="122">
          <cell r="C122">
            <v>-51.958150963905112</v>
          </cell>
          <cell r="F122">
            <v>-52.462812708670647</v>
          </cell>
        </row>
        <row r="123">
          <cell r="C123">
            <v>-52.961820527654908</v>
          </cell>
          <cell r="F123">
            <v>-53.620360270462577</v>
          </cell>
        </row>
        <row r="124">
          <cell r="C124">
            <v>-54.449751465432456</v>
          </cell>
          <cell r="F124">
            <v>-55.500751106572139</v>
          </cell>
        </row>
        <row r="125">
          <cell r="C125">
            <v>-56.101410110727066</v>
          </cell>
          <cell r="F125">
            <v>-57.804716534344422</v>
          </cell>
        </row>
        <row r="126">
          <cell r="C126">
            <v>-57.699126531604307</v>
          </cell>
          <cell r="F126">
            <v>-59.463702912716968</v>
          </cell>
        </row>
        <row r="127">
          <cell r="C127">
            <v>-58.911129757332134</v>
          </cell>
          <cell r="F127">
            <v>-60.443431372380694</v>
          </cell>
        </row>
        <row r="128">
          <cell r="C128">
            <v>-59.773822141554248</v>
          </cell>
          <cell r="F128">
            <v>-60.726495371758716</v>
          </cell>
        </row>
        <row r="129">
          <cell r="C129">
            <v>-61.521628378934359</v>
          </cell>
          <cell r="F129">
            <v>-61.312951092653527</v>
          </cell>
        </row>
        <row r="130">
          <cell r="C130">
            <v>-62.543131605143643</v>
          </cell>
          <cell r="F130">
            <v>-60.716025879519094</v>
          </cell>
        </row>
        <row r="131">
          <cell r="C131">
            <v>-60.805831890372716</v>
          </cell>
          <cell r="F131">
            <v>-58.307584992432453</v>
          </cell>
        </row>
        <row r="132">
          <cell r="C132">
            <v>-57.356432399963744</v>
          </cell>
          <cell r="F132">
            <v>-55.836461178200864</v>
          </cell>
        </row>
        <row r="133">
          <cell r="C133">
            <v>-54.75372626111028</v>
          </cell>
          <cell r="F133">
            <v>-53.666718835753777</v>
          </cell>
        </row>
        <row r="134">
          <cell r="C134">
            <v>-52.322743720357785</v>
          </cell>
          <cell r="F134">
            <v>-51.703439394909253</v>
          </cell>
        </row>
        <row r="135">
          <cell r="C135">
            <v>-50.499791393621649</v>
          </cell>
          <cell r="F135">
            <v>-49.970759471389108</v>
          </cell>
        </row>
        <row r="136">
          <cell r="C136">
            <v>-49.025000810323583</v>
          </cell>
          <cell r="F136">
            <v>-48.711251838858381</v>
          </cell>
        </row>
        <row r="137">
          <cell r="C137">
            <v>-47.834208811430379</v>
          </cell>
          <cell r="F137">
            <v>-47.505994485242041</v>
          </cell>
        </row>
        <row r="138">
          <cell r="C138">
            <v>-46.763742477153102</v>
          </cell>
          <cell r="F138">
            <v>-46.565438350239688</v>
          </cell>
        </row>
        <row r="139">
          <cell r="C139">
            <v>-45.929659676246416</v>
          </cell>
          <cell r="F139">
            <v>-45.66051527762405</v>
          </cell>
        </row>
        <row r="140">
          <cell r="C140">
            <v>-44.940730005879615</v>
          </cell>
          <cell r="F140">
            <v>-44.592680264694081</v>
          </cell>
        </row>
        <row r="141">
          <cell r="C141">
            <v>-43.964585366505617</v>
          </cell>
          <cell r="F141">
            <v>-43.812214553170207</v>
          </cell>
        </row>
        <row r="142">
          <cell r="C142">
            <v>-43.152167282705769</v>
          </cell>
          <cell r="F142">
            <v>-42.94613897841549</v>
          </cell>
        </row>
        <row r="143">
          <cell r="C143">
            <v>-42.419289252224779</v>
          </cell>
          <cell r="F143">
            <v>-42.246236129569859</v>
          </cell>
        </row>
        <row r="144">
          <cell r="C144">
            <v>-41.77961616714181</v>
          </cell>
          <cell r="F144">
            <v>-41.588308147200422</v>
          </cell>
        </row>
        <row r="145">
          <cell r="C145">
            <v>-41.252388376716105</v>
          </cell>
          <cell r="F145">
            <v>-40.974182654800863</v>
          </cell>
        </row>
        <row r="146">
          <cell r="C146">
            <v>-40.842933961374555</v>
          </cell>
          <cell r="F146">
            <v>-40.672810794824478</v>
          </cell>
        </row>
        <row r="147">
          <cell r="C147">
            <v>-40.486427743161741</v>
          </cell>
          <cell r="F147">
            <v>-40.274263275603062</v>
          </cell>
        </row>
        <row r="148">
          <cell r="C148">
            <v>-40.303242858469439</v>
          </cell>
          <cell r="F148">
            <v>-40.169879861298256</v>
          </cell>
        </row>
        <row r="149">
          <cell r="C149">
            <v>-40.325932413544919</v>
          </cell>
          <cell r="F149">
            <v>-40.068916983695708</v>
          </cell>
        </row>
        <row r="150">
          <cell r="C150">
            <v>-40.39296602623152</v>
          </cell>
          <cell r="F150">
            <v>-40.184438961155571</v>
          </cell>
        </row>
        <row r="151">
          <cell r="C151">
            <v>-40.719285566573689</v>
          </cell>
          <cell r="F151">
            <v>-40.496390566297613</v>
          </cell>
        </row>
        <row r="152">
          <cell r="C152">
            <v>-41.292642169790867</v>
          </cell>
          <cell r="F152">
            <v>-40.947917225377957</v>
          </cell>
        </row>
        <row r="153">
          <cell r="C153">
            <v>-42.055871434222851</v>
          </cell>
          <cell r="F153">
            <v>-41.734186953694454</v>
          </cell>
        </row>
        <row r="154">
          <cell r="C154">
            <v>-43.12873665009343</v>
          </cell>
          <cell r="F154">
            <v>-42.81688184921628</v>
          </cell>
        </row>
        <row r="155">
          <cell r="C155">
            <v>-44.646650836336477</v>
          </cell>
          <cell r="F155">
            <v>-44.306690042793434</v>
          </cell>
        </row>
        <row r="156">
          <cell r="C156">
            <v>-46.958032002456576</v>
          </cell>
          <cell r="F156">
            <v>-46.613341523143809</v>
          </cell>
        </row>
        <row r="157">
          <cell r="C157">
            <v>-50.530564502956906</v>
          </cell>
          <cell r="F157">
            <v>-50.265732965174628</v>
          </cell>
        </row>
        <row r="158">
          <cell r="C158">
            <v>-57.713427995570186</v>
          </cell>
          <cell r="F158">
            <v>-56.675132953016231</v>
          </cell>
        </row>
        <row r="159">
          <cell r="C159">
            <v>-66.12253577533528</v>
          </cell>
          <cell r="F159">
            <v>-66.670303142510406</v>
          </cell>
        </row>
        <row r="160">
          <cell r="C160">
            <v>-51.864452940154486</v>
          </cell>
          <cell r="F160">
            <v>-52.178485422099932</v>
          </cell>
        </row>
        <row r="161">
          <cell r="C161">
            <v>-46.462764330156823</v>
          </cell>
          <cell r="F161">
            <v>-46.652869200529693</v>
          </cell>
        </row>
        <row r="162">
          <cell r="C162">
            <v>-43.148796865807384</v>
          </cell>
          <cell r="F162">
            <v>-43.212128737141697</v>
          </cell>
        </row>
        <row r="163">
          <cell r="C163">
            <v>-40.53010814242829</v>
          </cell>
          <cell r="F163">
            <v>-40.685748216524658</v>
          </cell>
        </row>
        <row r="164">
          <cell r="C164">
            <v>-38.454989836170412</v>
          </cell>
          <cell r="F164">
            <v>-38.498561130209609</v>
          </cell>
        </row>
        <row r="165">
          <cell r="C165">
            <v>-36.707560593722221</v>
          </cell>
          <cell r="F165">
            <v>-36.762126667626518</v>
          </cell>
        </row>
        <row r="166">
          <cell r="C166">
            <v>-35.274214023184115</v>
          </cell>
          <cell r="F166">
            <v>-35.298342099354173</v>
          </cell>
        </row>
        <row r="167">
          <cell r="C167">
            <v>-33.978281956958917</v>
          </cell>
          <cell r="F167">
            <v>-34.028007008920966</v>
          </cell>
        </row>
        <row r="168">
          <cell r="C168">
            <v>-32.87107483310708</v>
          </cell>
          <cell r="F168">
            <v>-32.899044192590345</v>
          </cell>
        </row>
        <row r="169">
          <cell r="C169">
            <v>-31.896672568532249</v>
          </cell>
          <cell r="F169">
            <v>-31.899662148157049</v>
          </cell>
        </row>
        <row r="170">
          <cell r="C170">
            <v>-31.022383033106991</v>
          </cell>
          <cell r="F170">
            <v>-31.067991524120476</v>
          </cell>
        </row>
        <row r="171">
          <cell r="C171">
            <v>-30.24773937441411</v>
          </cell>
          <cell r="F171">
            <v>-30.275017188605993</v>
          </cell>
        </row>
        <row r="172">
          <cell r="C172">
            <v>-29.567764866687099</v>
          </cell>
          <cell r="F172">
            <v>-29.587308632806661</v>
          </cell>
        </row>
        <row r="173">
          <cell r="C173">
            <v>-28.929691794665025</v>
          </cell>
          <cell r="F173">
            <v>-28.971300385016569</v>
          </cell>
        </row>
        <row r="174">
          <cell r="C174">
            <v>-28.413411377419884</v>
          </cell>
          <cell r="F174">
            <v>-28.434933726159656</v>
          </cell>
        </row>
        <row r="175">
          <cell r="C175">
            <v>-27.926691375229467</v>
          </cell>
          <cell r="F175">
            <v>-27.941138729009246</v>
          </cell>
        </row>
        <row r="176">
          <cell r="C176">
            <v>-27.522001612742891</v>
          </cell>
          <cell r="F176">
            <v>-27.53216771891519</v>
          </cell>
        </row>
        <row r="177">
          <cell r="C177">
            <v>-27.165290121584896</v>
          </cell>
          <cell r="F177">
            <v>-27.177843951460527</v>
          </cell>
        </row>
        <row r="178">
          <cell r="C178">
            <v>-26.887372879359013</v>
          </cell>
          <cell r="F178">
            <v>-26.901890007772472</v>
          </cell>
        </row>
        <row r="179">
          <cell r="C179">
            <v>-26.66741019759289</v>
          </cell>
          <cell r="F179">
            <v>-26.679033560333593</v>
          </cell>
        </row>
        <row r="180">
          <cell r="C180">
            <v>-26.503927986988781</v>
          </cell>
          <cell r="F180">
            <v>-26.522489495767655</v>
          </cell>
        </row>
        <row r="181">
          <cell r="C181">
            <v>-26.411421026550812</v>
          </cell>
          <cell r="F181">
            <v>-26.424243647739068</v>
          </cell>
        </row>
        <row r="182">
          <cell r="C182">
            <v>-26.380104150976283</v>
          </cell>
          <cell r="F182">
            <v>-26.393664337522708</v>
          </cell>
        </row>
        <row r="183">
          <cell r="C183">
            <v>-26.414495936875753</v>
          </cell>
          <cell r="F183">
            <v>-26.427612458395902</v>
          </cell>
        </row>
        <row r="184">
          <cell r="C184">
            <v>-26.508719475567837</v>
          </cell>
          <cell r="F184">
            <v>-26.525063953833943</v>
          </cell>
        </row>
        <row r="185">
          <cell r="C185">
            <v>-26.66654869814117</v>
          </cell>
          <cell r="F185">
            <v>-26.676117077658862</v>
          </cell>
        </row>
        <row r="186">
          <cell r="C186">
            <v>-26.879979288219857</v>
          </cell>
          <cell r="F186">
            <v>-26.883889245705404</v>
          </cell>
        </row>
        <row r="187">
          <cell r="C187">
            <v>-27.158192217437715</v>
          </cell>
          <cell r="F187">
            <v>-27.155769574995414</v>
          </cell>
        </row>
        <row r="188">
          <cell r="C188">
            <v>-27.500663362517422</v>
          </cell>
          <cell r="F188">
            <v>-27.501386545275871</v>
          </cell>
        </row>
        <row r="189">
          <cell r="C189">
            <v>-27.920330335706577</v>
          </cell>
          <cell r="F189">
            <v>-27.927849195581743</v>
          </cell>
        </row>
        <row r="190">
          <cell r="C190">
            <v>-28.381686724411466</v>
          </cell>
          <cell r="F190">
            <v>-28.403669192973297</v>
          </cell>
        </row>
        <row r="191">
          <cell r="C191">
            <v>-28.953681831433293</v>
          </cell>
          <cell r="F191">
            <v>-28.97100269657426</v>
          </cell>
        </row>
        <row r="192">
          <cell r="C192">
            <v>-29.619380548851755</v>
          </cell>
          <cell r="F192">
            <v>-29.621009239513555</v>
          </cell>
        </row>
        <row r="193">
          <cell r="C193">
            <v>-30.410427151304798</v>
          </cell>
          <cell r="F193">
            <v>-30.374555987187023</v>
          </cell>
        </row>
        <row r="194">
          <cell r="C194">
            <v>-31.230592436959114</v>
          </cell>
          <cell r="F194">
            <v>-31.214314343575673</v>
          </cell>
        </row>
        <row r="195">
          <cell r="C195">
            <v>-32.180649606904382</v>
          </cell>
          <cell r="F195">
            <v>-32.146797783625964</v>
          </cell>
        </row>
        <row r="196">
          <cell r="C196">
            <v>-33.220541941397471</v>
          </cell>
          <cell r="F196">
            <v>-33.208913670589595</v>
          </cell>
        </row>
        <row r="197">
          <cell r="C197">
            <v>-34.55115195595576</v>
          </cell>
          <cell r="F197">
            <v>-34.464449099272784</v>
          </cell>
        </row>
        <row r="198">
          <cell r="C198">
            <v>-35.803473546713619</v>
          </cell>
          <cell r="F198">
            <v>-35.907681872722115</v>
          </cell>
        </row>
        <row r="199">
          <cell r="C199">
            <v>-37.654093330565722</v>
          </cell>
          <cell r="F199">
            <v>-37.509308116834006</v>
          </cell>
        </row>
        <row r="200">
          <cell r="C200">
            <v>-39.677221616911112</v>
          </cell>
          <cell r="F200">
            <v>-39.52969531917234</v>
          </cell>
        </row>
        <row r="201">
          <cell r="C201">
            <v>-42.132003551960509</v>
          </cell>
          <cell r="F201">
            <v>-42.202668317326875</v>
          </cell>
        </row>
        <row r="202">
          <cell r="C202">
            <v>-45.594395695273057</v>
          </cell>
          <cell r="F202">
            <v>-45.553470126629641</v>
          </cell>
        </row>
        <row r="203">
          <cell r="C203">
            <v>-50.832106972411459</v>
          </cell>
          <cell r="F203">
            <v>-50.859251877263802</v>
          </cell>
        </row>
        <row r="204">
          <cell r="C204">
            <v>-60.455667588907716</v>
          </cell>
          <cell r="F204">
            <v>-61.062883850504718</v>
          </cell>
        </row>
        <row r="205">
          <cell r="C205">
            <v>-54.837698440069929</v>
          </cell>
          <cell r="F205">
            <v>-54.834541212676243</v>
          </cell>
        </row>
        <row r="206">
          <cell r="C206">
            <v>-48.875280998742745</v>
          </cell>
          <cell r="F206">
            <v>-48.869323928503178</v>
          </cell>
        </row>
        <row r="207">
          <cell r="C207">
            <v>-45.551776568637116</v>
          </cell>
          <cell r="F207">
            <v>-45.587814340331995</v>
          </cell>
        </row>
        <row r="208">
          <cell r="C208">
            <v>-43.278289846410203</v>
          </cell>
          <cell r="F208">
            <v>-43.370283913692035</v>
          </cell>
        </row>
        <row r="209">
          <cell r="C209">
            <v>-41.809060688774096</v>
          </cell>
          <cell r="F209">
            <v>-41.877153363940522</v>
          </cell>
        </row>
        <row r="210">
          <cell r="C210">
            <v>-40.727612097180511</v>
          </cell>
          <cell r="F210">
            <v>-40.839771487605574</v>
          </cell>
        </row>
        <row r="211">
          <cell r="C211">
            <v>-39.875651637868245</v>
          </cell>
          <cell r="F211">
            <v>-39.971625105150672</v>
          </cell>
        </row>
        <row r="212">
          <cell r="C212">
            <v>-39.310066772893791</v>
          </cell>
          <cell r="F212">
            <v>-39.40800620095645</v>
          </cell>
        </row>
        <row r="213">
          <cell r="C213">
            <v>-38.862039241496326</v>
          </cell>
          <cell r="F213">
            <v>-38.978403433660695</v>
          </cell>
        </row>
        <row r="214">
          <cell r="C214">
            <v>-38.610208696547573</v>
          </cell>
          <cell r="F214">
            <v>-38.798995389637845</v>
          </cell>
        </row>
        <row r="215">
          <cell r="C215">
            <v>-38.530745492658347</v>
          </cell>
          <cell r="F215">
            <v>-38.680161350257151</v>
          </cell>
        </row>
        <row r="216">
          <cell r="C216">
            <v>-38.589518907249129</v>
          </cell>
          <cell r="F216">
            <v>-38.73704554046806</v>
          </cell>
        </row>
        <row r="217">
          <cell r="C217">
            <v>-38.778622260961157</v>
          </cell>
          <cell r="F217">
            <v>-38.934356539504641</v>
          </cell>
        </row>
        <row r="218">
          <cell r="C218">
            <v>-39.157806141120531</v>
          </cell>
          <cell r="F218">
            <v>-39.301030231853488</v>
          </cell>
        </row>
        <row r="219">
          <cell r="C219">
            <v>-39.614873669949908</v>
          </cell>
          <cell r="F219">
            <v>-39.763145728194964</v>
          </cell>
        </row>
        <row r="220">
          <cell r="C220">
            <v>-40.195103286390257</v>
          </cell>
          <cell r="F220">
            <v>-40.410104805684441</v>
          </cell>
        </row>
        <row r="221">
          <cell r="C221">
            <v>-40.97098104397125</v>
          </cell>
          <cell r="F221">
            <v>-41.146480423017678</v>
          </cell>
        </row>
        <row r="222">
          <cell r="C222">
            <v>-41.694279686453434</v>
          </cell>
          <cell r="F222">
            <v>-41.981124682539104</v>
          </cell>
        </row>
        <row r="223">
          <cell r="C223">
            <v>-42.725528773543161</v>
          </cell>
          <cell r="F223">
            <v>-42.922869423311198</v>
          </cell>
        </row>
        <row r="224">
          <cell r="C224">
            <v>-43.791751734755699</v>
          </cell>
          <cell r="F224">
            <v>-44.039456465198626</v>
          </cell>
        </row>
        <row r="225">
          <cell r="C225">
            <v>-44.954308955626416</v>
          </cell>
          <cell r="F225">
            <v>-45.189459461782462</v>
          </cell>
        </row>
        <row r="226">
          <cell r="C226">
            <v>-46.108680221739419</v>
          </cell>
          <cell r="F226">
            <v>-46.369356054246431</v>
          </cell>
        </row>
        <row r="227">
          <cell r="C227">
            <v>-47.517447613679742</v>
          </cell>
          <cell r="F227">
            <v>-47.782177967072137</v>
          </cell>
        </row>
        <row r="228">
          <cell r="C228">
            <v>-49.159164922932952</v>
          </cell>
          <cell r="F228">
            <v>-49.205280749034713</v>
          </cell>
        </row>
        <row r="229">
          <cell r="C229">
            <v>-50.756913402777485</v>
          </cell>
          <cell r="F229">
            <v>-50.642633346624521</v>
          </cell>
        </row>
        <row r="230">
          <cell r="C230">
            <v>-52.577317856538698</v>
          </cell>
          <cell r="F230">
            <v>-52.388124923855528</v>
          </cell>
        </row>
        <row r="231">
          <cell r="C231">
            <v>-54.35604642776849</v>
          </cell>
          <cell r="F231">
            <v>-54.140200990306013</v>
          </cell>
        </row>
        <row r="232">
          <cell r="C232">
            <v>-56.13661562693477</v>
          </cell>
          <cell r="F232">
            <v>-55.983385464708284</v>
          </cell>
        </row>
        <row r="233">
          <cell r="C233">
            <v>-57.385914224887607</v>
          </cell>
          <cell r="F233">
            <v>-57.058649208451264</v>
          </cell>
        </row>
        <row r="234">
          <cell r="C234">
            <v>-57.681123945091947</v>
          </cell>
          <cell r="F234">
            <v>-57.429058067028137</v>
          </cell>
        </row>
        <row r="235">
          <cell r="C235">
            <v>-57.182037563282407</v>
          </cell>
          <cell r="F235">
            <v>-56.987013768928627</v>
          </cell>
        </row>
        <row r="236">
          <cell r="C236">
            <v>-56.281608939751663</v>
          </cell>
          <cell r="F236">
            <v>-55.78031666670185</v>
          </cell>
        </row>
        <row r="237">
          <cell r="C237">
            <v>-55.077754159638658</v>
          </cell>
          <cell r="F237">
            <v>-54.852965178797753</v>
          </cell>
        </row>
        <row r="238">
          <cell r="C238">
            <v>-53.799790107058286</v>
          </cell>
          <cell r="F238">
            <v>-53.540882880715827</v>
          </cell>
        </row>
        <row r="239">
          <cell r="C239">
            <v>-52.586176324015582</v>
          </cell>
          <cell r="F239">
            <v>-52.160760457423081</v>
          </cell>
        </row>
        <row r="240">
          <cell r="C240">
            <v>-51.342226759083552</v>
          </cell>
          <cell r="F240">
            <v>-51.14377533973218</v>
          </cell>
        </row>
        <row r="241">
          <cell r="C241">
            <v>-50.506786365995538</v>
          </cell>
          <cell r="F241">
            <v>-50.386621245857974</v>
          </cell>
        </row>
        <row r="242">
          <cell r="C242">
            <v>-49.92519277450252</v>
          </cell>
          <cell r="F242">
            <v>-49.783548593736697</v>
          </cell>
        </row>
        <row r="243">
          <cell r="C243">
            <v>-49.372851498057607</v>
          </cell>
          <cell r="F243">
            <v>-49.381320911794759</v>
          </cell>
        </row>
        <row r="244">
          <cell r="C244">
            <v>-49.089383352205672</v>
          </cell>
          <cell r="F244">
            <v>-49.145499281912244</v>
          </cell>
        </row>
        <row r="245">
          <cell r="C245">
            <v>-48.933247204058532</v>
          </cell>
          <cell r="F245">
            <v>-48.904529422318234</v>
          </cell>
        </row>
        <row r="246">
          <cell r="C246">
            <v>-48.670538667868477</v>
          </cell>
          <cell r="F246">
            <v>-48.678520002245442</v>
          </cell>
        </row>
        <row r="247">
          <cell r="C247">
            <v>-48.598872924080972</v>
          </cell>
          <cell r="F247">
            <v>-48.574588921317492</v>
          </cell>
        </row>
        <row r="248">
          <cell r="C248">
            <v>-48.535063083223761</v>
          </cell>
          <cell r="F248">
            <v>-48.562142696337112</v>
          </cell>
        </row>
        <row r="249">
          <cell r="C249">
            <v>-48.573355642305046</v>
          </cell>
          <cell r="F249">
            <v>-48.618681378177897</v>
          </cell>
        </row>
        <row r="250">
          <cell r="C250">
            <v>-48.739543793106591</v>
          </cell>
          <cell r="F250">
            <v>-48.808643150712562</v>
          </cell>
        </row>
        <row r="251">
          <cell r="C251">
            <v>-48.936701724411151</v>
          </cell>
          <cell r="F251">
            <v>-48.918592478636917</v>
          </cell>
        </row>
        <row r="252">
          <cell r="C252">
            <v>-49.214731819667499</v>
          </cell>
          <cell r="F252">
            <v>-49.264134815771463</v>
          </cell>
        </row>
        <row r="253">
          <cell r="C253">
            <v>-49.394402365580845</v>
          </cell>
          <cell r="F253">
            <v>-49.508898926325941</v>
          </cell>
        </row>
        <row r="254">
          <cell r="C254">
            <v>-49.56519782519409</v>
          </cell>
          <cell r="F254">
            <v>-49.759854780751162</v>
          </cell>
        </row>
        <row r="255">
          <cell r="C255">
            <v>-49.657289382295609</v>
          </cell>
          <cell r="F255">
            <v>-49.689973592623431</v>
          </cell>
        </row>
        <row r="256">
          <cell r="C256">
            <v>-49.598454924547035</v>
          </cell>
          <cell r="F256">
            <v>-49.619773194011138</v>
          </cell>
        </row>
        <row r="257">
          <cell r="C257">
            <v>-49.468711377304821</v>
          </cell>
          <cell r="F257">
            <v>-49.25234970940469</v>
          </cell>
        </row>
        <row r="258">
          <cell r="C258">
            <v>-49.221510864221969</v>
          </cell>
          <cell r="F258">
            <v>-49.006600131909508</v>
          </cell>
        </row>
        <row r="259">
          <cell r="C259">
            <v>-49.035833419789583</v>
          </cell>
          <cell r="F259">
            <v>-48.769387378147194</v>
          </cell>
        </row>
        <row r="260">
          <cell r="C260">
            <v>-48.937509967367461</v>
          </cell>
          <cell r="F260">
            <v>-48.772621178364552</v>
          </cell>
        </row>
        <row r="261">
          <cell r="C261">
            <v>-48.93056384675404</v>
          </cell>
          <cell r="F261">
            <v>-48.720548781080922</v>
          </cell>
        </row>
        <row r="262">
          <cell r="C262">
            <v>-48.911308386884599</v>
          </cell>
          <cell r="F262">
            <v>-48.798873769717027</v>
          </cell>
        </row>
        <row r="263">
          <cell r="C263">
            <v>-48.854693843546698</v>
          </cell>
          <cell r="F263">
            <v>-48.72775478031275</v>
          </cell>
        </row>
        <row r="264">
          <cell r="C264">
            <v>-48.72037789295193</v>
          </cell>
          <cell r="F264">
            <v>-48.655685769135914</v>
          </cell>
        </row>
        <row r="265">
          <cell r="C265">
            <v>-48.615760785750275</v>
          </cell>
          <cell r="F265">
            <v>-48.576187200671029</v>
          </cell>
        </row>
        <row r="266">
          <cell r="C266">
            <v>-48.758738808487138</v>
          </cell>
          <cell r="F266">
            <v>-48.820056184844717</v>
          </cell>
        </row>
        <row r="267">
          <cell r="C267">
            <v>-49.301034774505716</v>
          </cell>
          <cell r="F267">
            <v>-49.388087448170417</v>
          </cell>
        </row>
        <row r="268">
          <cell r="C268">
            <v>-50.140748878339217</v>
          </cell>
          <cell r="F268">
            <v>-50.241624912506936</v>
          </cell>
        </row>
        <row r="269">
          <cell r="C269">
            <v>-51.371245271405989</v>
          </cell>
          <cell r="F269">
            <v>-51.592932285661284</v>
          </cell>
        </row>
        <row r="270">
          <cell r="C270">
            <v>-52.990629490990457</v>
          </cell>
          <cell r="F270">
            <v>-53.313578845034435</v>
          </cell>
        </row>
        <row r="271">
          <cell r="C271">
            <v>-54.794316046762439</v>
          </cell>
          <cell r="F271">
            <v>-54.875627433168702</v>
          </cell>
        </row>
        <row r="272">
          <cell r="C272">
            <v>-55.578535700610338</v>
          </cell>
          <cell r="F272">
            <v>-55.674662271020232</v>
          </cell>
        </row>
        <row r="273">
          <cell r="C273">
            <v>-55.048633021177281</v>
          </cell>
          <cell r="F273">
            <v>-54.877100876178517</v>
          </cell>
        </row>
        <row r="274">
          <cell r="C274">
            <v>-53.901006432572501</v>
          </cell>
          <cell r="F274">
            <v>-53.755080885891132</v>
          </cell>
        </row>
        <row r="275">
          <cell r="C275">
            <v>-52.577878590231933</v>
          </cell>
          <cell r="F275">
            <v>-52.533881499376065</v>
          </cell>
        </row>
        <row r="276">
          <cell r="C276">
            <v>-51.657552753766254</v>
          </cell>
          <cell r="F276">
            <v>-51.619841785531321</v>
          </cell>
        </row>
        <row r="277">
          <cell r="C277">
            <v>-51.136383427648511</v>
          </cell>
          <cell r="F277">
            <v>-51.079794332166401</v>
          </cell>
        </row>
        <row r="278">
          <cell r="C278">
            <v>-50.746433643983138</v>
          </cell>
          <cell r="F278">
            <v>-50.746057878906818</v>
          </cell>
        </row>
        <row r="279">
          <cell r="C279">
            <v>-50.713144992834962</v>
          </cell>
          <cell r="F279">
            <v>-50.667688055839697</v>
          </cell>
        </row>
        <row r="280">
          <cell r="C280">
            <v>-50.672344217086206</v>
          </cell>
          <cell r="F280">
            <v>-50.675910965647503</v>
          </cell>
        </row>
        <row r="281">
          <cell r="C281">
            <v>-50.759705532578536</v>
          </cell>
          <cell r="F281">
            <v>-50.751791911654905</v>
          </cell>
        </row>
        <row r="282">
          <cell r="C282">
            <v>-50.712596541224862</v>
          </cell>
          <cell r="F282">
            <v>-50.728899200785634</v>
          </cell>
        </row>
        <row r="283">
          <cell r="C283">
            <v>-50.709313616167215</v>
          </cell>
          <cell r="F283">
            <v>-50.806768822099386</v>
          </cell>
        </row>
        <row r="284">
          <cell r="C284">
            <v>-50.844067794826273</v>
          </cell>
          <cell r="F284">
            <v>-50.890849054290996</v>
          </cell>
        </row>
        <row r="285">
          <cell r="C285">
            <v>-51.087823547842788</v>
          </cell>
          <cell r="F285">
            <v>-51.104641966258257</v>
          </cell>
        </row>
        <row r="286">
          <cell r="C286">
            <v>-51.444236976931009</v>
          </cell>
          <cell r="F286">
            <v>-51.410047515988268</v>
          </cell>
        </row>
        <row r="287">
          <cell r="C287">
            <v>-51.878458029553556</v>
          </cell>
          <cell r="F287">
            <v>-51.851340579961295</v>
          </cell>
        </row>
        <row r="288">
          <cell r="C288">
            <v>-52.409065839370513</v>
          </cell>
          <cell r="F288">
            <v>-52.490941118341119</v>
          </cell>
        </row>
        <row r="289">
          <cell r="C289">
            <v>-52.971785464649905</v>
          </cell>
          <cell r="F289">
            <v>-52.930821677528364</v>
          </cell>
        </row>
        <row r="290">
          <cell r="C290">
            <v>-53.290994253258859</v>
          </cell>
          <cell r="F290">
            <v>-53.36667621688143</v>
          </cell>
        </row>
        <row r="291">
          <cell r="C291">
            <v>-53.543788465691875</v>
          </cell>
          <cell r="F291">
            <v>-53.774017857587843</v>
          </cell>
        </row>
        <row r="292">
          <cell r="C292">
            <v>-53.927341347659109</v>
          </cell>
          <cell r="F292">
            <v>-54.143886076587393</v>
          </cell>
        </row>
        <row r="293">
          <cell r="C293">
            <v>-54.380013040345112</v>
          </cell>
          <cell r="F293">
            <v>-54.613739593531747</v>
          </cell>
        </row>
        <row r="294">
          <cell r="C294">
            <v>-55.029397100255359</v>
          </cell>
          <cell r="F294">
            <v>-55.185666248171124</v>
          </cell>
        </row>
        <row r="295">
          <cell r="C295">
            <v>-55.870746711189753</v>
          </cell>
          <cell r="F295">
            <v>-55.758170959496127</v>
          </cell>
        </row>
        <row r="296">
          <cell r="C296">
            <v>-56.794831533635836</v>
          </cell>
          <cell r="F296">
            <v>-56.665894828110986</v>
          </cell>
        </row>
        <row r="297">
          <cell r="C297">
            <v>-57.831265828037246</v>
          </cell>
          <cell r="F297">
            <v>-57.371963667053095</v>
          </cell>
        </row>
        <row r="298">
          <cell r="C298">
            <v>-58.650946298774386</v>
          </cell>
          <cell r="F298">
            <v>-58.310526275719795</v>
          </cell>
        </row>
        <row r="299">
          <cell r="C299">
            <v>-59.005558590428393</v>
          </cell>
          <cell r="F299">
            <v>-58.758064938882356</v>
          </cell>
        </row>
        <row r="300">
          <cell r="C300">
            <v>-58.512744720856759</v>
          </cell>
          <cell r="F300">
            <v>-58.310889506933165</v>
          </cell>
        </row>
        <row r="301">
          <cell r="C301">
            <v>-57.582082741948852</v>
          </cell>
          <cell r="F301">
            <v>-57.465224253339784</v>
          </cell>
        </row>
        <row r="302">
          <cell r="C302">
            <v>-56.66010826668284</v>
          </cell>
          <cell r="F302">
            <v>-56.3863634269429</v>
          </cell>
        </row>
        <row r="303">
          <cell r="C303">
            <v>-56.020131730098733</v>
          </cell>
          <cell r="F303">
            <v>-55.647295023340263</v>
          </cell>
        </row>
        <row r="304">
          <cell r="C304">
            <v>-55.799243427697107</v>
          </cell>
          <cell r="F304">
            <v>-55.524453900682758</v>
          </cell>
        </row>
        <row r="305">
          <cell r="C305">
            <v>-55.898636540665009</v>
          </cell>
          <cell r="F305">
            <v>-55.58071571977807</v>
          </cell>
        </row>
        <row r="306">
          <cell r="C306">
            <v>-56.177064643260962</v>
          </cell>
          <cell r="F306">
            <v>-55.952596833290833</v>
          </cell>
        </row>
        <row r="307">
          <cell r="C307">
            <v>-56.730273098377879</v>
          </cell>
          <cell r="F307">
            <v>-56.666304278505166</v>
          </cell>
        </row>
        <row r="308">
          <cell r="C308">
            <v>-57.411848253184786</v>
          </cell>
          <cell r="F308">
            <v>-57.357768409109795</v>
          </cell>
        </row>
        <row r="309">
          <cell r="C309">
            <v>-57.837317177730576</v>
          </cell>
          <cell r="F309">
            <v>-57.945566212908332</v>
          </cell>
        </row>
        <row r="310">
          <cell r="C310">
            <v>-57.808407643130835</v>
          </cell>
          <cell r="F310">
            <v>-58.266357393532303</v>
          </cell>
        </row>
        <row r="311">
          <cell r="C311">
            <v>-57.874964589431499</v>
          </cell>
          <cell r="F311">
            <v>-57.94119022221328</v>
          </cell>
        </row>
        <row r="312">
          <cell r="C312">
            <v>-57.365156380852909</v>
          </cell>
          <cell r="F312">
            <v>-57.502576187520262</v>
          </cell>
        </row>
        <row r="313">
          <cell r="C313">
            <v>-56.942193375768859</v>
          </cell>
          <cell r="F313">
            <v>-57.050542762570728</v>
          </cell>
        </row>
        <row r="314">
          <cell r="C314">
            <v>-56.850989114398011</v>
          </cell>
          <cell r="F314">
            <v>-57.068966203803562</v>
          </cell>
        </row>
        <row r="315">
          <cell r="C315">
            <v>-57.190969756438513</v>
          </cell>
          <cell r="F315">
            <v>-57.305858033943466</v>
          </cell>
        </row>
        <row r="316">
          <cell r="C316">
            <v>-58.142610073450058</v>
          </cell>
          <cell r="F316">
            <v>-58.1005916607701</v>
          </cell>
        </row>
        <row r="317">
          <cell r="C317">
            <v>-59.306270264479778</v>
          </cell>
          <cell r="F317">
            <v>-58.86930692562207</v>
          </cell>
        </row>
        <row r="318">
          <cell r="C318">
            <v>-60.532074001301751</v>
          </cell>
          <cell r="F318">
            <v>-60.16686865005093</v>
          </cell>
        </row>
        <row r="319">
          <cell r="C319">
            <v>-61.142243607046105</v>
          </cell>
          <cell r="F319">
            <v>-60.625546299529951</v>
          </cell>
        </row>
        <row r="320">
          <cell r="C320">
            <v>-60.168975641620428</v>
          </cell>
          <cell r="F320">
            <v>-59.724418155388356</v>
          </cell>
        </row>
        <row r="321">
          <cell r="C321">
            <v>-58.315966224576954</v>
          </cell>
          <cell r="F321">
            <v>-57.98139346203682</v>
          </cell>
        </row>
        <row r="322">
          <cell r="C322">
            <v>-56.477317567867871</v>
          </cell>
          <cell r="F322">
            <v>-56.515339447422917</v>
          </cell>
        </row>
        <row r="323">
          <cell r="C323">
            <v>-55.329783221309718</v>
          </cell>
          <cell r="F323">
            <v>-55.497056027867444</v>
          </cell>
        </row>
        <row r="324">
          <cell r="C324">
            <v>-54.459476495331344</v>
          </cell>
          <cell r="F324">
            <v>-54.823015308908481</v>
          </cell>
        </row>
        <row r="325">
          <cell r="C325">
            <v>-54.185777312403793</v>
          </cell>
          <cell r="F325">
            <v>-54.562181180173695</v>
          </cell>
        </row>
        <row r="326">
          <cell r="C326">
            <v>-53.935601539098016</v>
          </cell>
          <cell r="F326">
            <v>-54.637077571828371</v>
          </cell>
        </row>
        <row r="327">
          <cell r="C327">
            <v>-53.994719354464195</v>
          </cell>
          <cell r="F327">
            <v>-54.719136325299985</v>
          </cell>
        </row>
        <row r="328">
          <cell r="C328">
            <v>-54.320850656235685</v>
          </cell>
          <cell r="F328">
            <v>-54.871220207239773</v>
          </cell>
        </row>
        <row r="329">
          <cell r="C329">
            <v>-54.852383809322156</v>
          </cell>
          <cell r="F329">
            <v>-55.318655130334442</v>
          </cell>
        </row>
        <row r="330">
          <cell r="C330">
            <v>-55.433356850905525</v>
          </cell>
          <cell r="F330">
            <v>-55.857506852674319</v>
          </cell>
        </row>
        <row r="331">
          <cell r="C331">
            <v>-56.367236180508812</v>
          </cell>
          <cell r="F331">
            <v>-56.488241806537552</v>
          </cell>
        </row>
        <row r="332">
          <cell r="C332">
            <v>-57.281821937783803</v>
          </cell>
          <cell r="F332">
            <v>-57.287698946794322</v>
          </cell>
        </row>
        <row r="333">
          <cell r="C333">
            <v>-58.019558711508083</v>
          </cell>
          <cell r="F333">
            <v>-57.972224939393193</v>
          </cell>
        </row>
        <row r="334">
          <cell r="C334">
            <v>-58.687758872189733</v>
          </cell>
          <cell r="F334">
            <v>-58.530655912434817</v>
          </cell>
        </row>
        <row r="335">
          <cell r="C335">
            <v>-58.577645087808854</v>
          </cell>
          <cell r="F335">
            <v>-58.736388576925137</v>
          </cell>
        </row>
        <row r="336">
          <cell r="C336">
            <v>-58.339409020173072</v>
          </cell>
          <cell r="F336">
            <v>-58.496857022241784</v>
          </cell>
        </row>
        <row r="337">
          <cell r="C337">
            <v>-58.005085070596856</v>
          </cell>
          <cell r="F337">
            <v>-57.980451301418007</v>
          </cell>
        </row>
        <row r="338">
          <cell r="C338">
            <v>-57.313852249934087</v>
          </cell>
          <cell r="F338">
            <v>-57.506201334762551</v>
          </cell>
        </row>
        <row r="339">
          <cell r="C339">
            <v>-56.681906429468896</v>
          </cell>
          <cell r="F339">
            <v>-57.186334150332883</v>
          </cell>
        </row>
        <row r="340">
          <cell r="C340">
            <v>-56.566038199204144</v>
          </cell>
          <cell r="F340">
            <v>-56.854722173632496</v>
          </cell>
        </row>
        <row r="341">
          <cell r="C341">
            <v>-56.567723142181194</v>
          </cell>
          <cell r="F341">
            <v>-56.790868639840042</v>
          </cell>
        </row>
        <row r="342">
          <cell r="C342">
            <v>-56.893377090173075</v>
          </cell>
          <cell r="F342">
            <v>-56.965677120369236</v>
          </cell>
        </row>
        <row r="343">
          <cell r="C343">
            <v>-57.281863183344015</v>
          </cell>
          <cell r="F343">
            <v>-57.242031950997344</v>
          </cell>
        </row>
        <row r="344">
          <cell r="C344">
            <v>-57.786088599046693</v>
          </cell>
          <cell r="F344">
            <v>-57.972824873735959</v>
          </cell>
        </row>
        <row r="345">
          <cell r="C345">
            <v>-58.499138350719676</v>
          </cell>
          <cell r="F345">
            <v>-58.950984771412614</v>
          </cell>
        </row>
        <row r="346">
          <cell r="C346">
            <v>-59.459506345857164</v>
          </cell>
          <cell r="F346">
            <v>-60.402731491420823</v>
          </cell>
        </row>
        <row r="347">
          <cell r="C347">
            <v>-60.429382751240468</v>
          </cell>
          <cell r="F347">
            <v>-61.734847801011512</v>
          </cell>
        </row>
        <row r="348">
          <cell r="C348">
            <v>-62.086944197070643</v>
          </cell>
          <cell r="F348">
            <v>-62.707583023305403</v>
          </cell>
        </row>
        <row r="349">
          <cell r="C349">
            <v>-63.816198119858882</v>
          </cell>
          <cell r="F349">
            <v>-64.012007523281213</v>
          </cell>
        </row>
        <row r="350">
          <cell r="C350">
            <v>-65.039019964490947</v>
          </cell>
          <cell r="F350">
            <v>-65.126509716356637</v>
          </cell>
        </row>
        <row r="351">
          <cell r="C351">
            <v>-66.28176190411412</v>
          </cell>
          <cell r="F351">
            <v>-65.637067713555368</v>
          </cell>
        </row>
        <row r="352">
          <cell r="C352">
            <v>-67.380741926187312</v>
          </cell>
          <cell r="F352">
            <v>-66.842891965935976</v>
          </cell>
        </row>
        <row r="353">
          <cell r="C353">
            <v>-68.804963507314056</v>
          </cell>
          <cell r="F353">
            <v>-67.140898326310904</v>
          </cell>
        </row>
        <row r="354">
          <cell r="C354">
            <v>-69.315309691764611</v>
          </cell>
          <cell r="F354">
            <v>-67.567819795637234</v>
          </cell>
        </row>
        <row r="355">
          <cell r="C355">
            <v>-69.367877567219821</v>
          </cell>
          <cell r="F355">
            <v>-66.91292146469651</v>
          </cell>
        </row>
        <row r="356">
          <cell r="C356">
            <v>-67.534766235762518</v>
          </cell>
          <cell r="F356">
            <v>-65.636354633334051</v>
          </cell>
        </row>
        <row r="357">
          <cell r="C357">
            <v>-65.29798336920949</v>
          </cell>
          <cell r="F357">
            <v>-64.211294404958096</v>
          </cell>
        </row>
        <row r="358">
          <cell r="C358">
            <v>-63.426162742174704</v>
          </cell>
          <cell r="F358">
            <v>-62.460956735875712</v>
          </cell>
        </row>
        <row r="359">
          <cell r="C359">
            <v>-61.37852174745867</v>
          </cell>
          <cell r="F359">
            <v>-60.746941213184662</v>
          </cell>
        </row>
        <row r="360">
          <cell r="C360">
            <v>-59.859784212680424</v>
          </cell>
          <cell r="F360">
            <v>-59.49178009815013</v>
          </cell>
        </row>
        <row r="361">
          <cell r="C361">
            <v>-58.426720965559326</v>
          </cell>
          <cell r="F361">
            <v>-58.201641879112103</v>
          </cell>
        </row>
        <row r="362">
          <cell r="C362">
            <v>-57.416942598545013</v>
          </cell>
          <cell r="F362">
            <v>-57.206959700367037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-29.86</v>
      </c>
      <c r="C3">
        <v>-152.76</v>
      </c>
      <c r="D3">
        <v>-29.51</v>
      </c>
      <c r="E3">
        <v>-153.9</v>
      </c>
      <c r="F3">
        <f>_10sept_0_10[[#This Row],[H_mag]]-40</f>
        <v>-69.86</v>
      </c>
      <c r="G3">
        <f>_10sept_0_10[[#This Row],[V_mag]]-40</f>
        <v>-69.510000000000005</v>
      </c>
      <c r="H3">
        <f>(10^(_10sept_0_10[[#This Row],[H_mag_adj]]/20)*COS(RADIANS(_10sept_0_10[[#This Row],[H_phase]])))*0.3</f>
        <v>-8.5717682368710438E-5</v>
      </c>
      <c r="I3">
        <f>(10^(_10sept_0_10[[#This Row],[H_mag_adj]]/20)*SIN(RADIANS(_10sept_0_10[[#This Row],[H_phase]])))*0.3</f>
        <v>-4.4128580094870822E-5</v>
      </c>
      <c r="J3">
        <f>(10^(_10sept_0_10[[#This Row],[V_mag_adj]]/20)*COS(RADIANS(_10sept_0_10[[#This Row],[V_phase]])))*0.3</f>
        <v>-9.0138624699222917E-5</v>
      </c>
      <c r="K3">
        <f>(10^(_10sept_0_10[[#This Row],[V_mag_adj]]/20)*SIN(RADIANS(_10sept_0_10[[#This Row],[V_phase]])))*0.3</f>
        <v>-4.4158456591427481E-5</v>
      </c>
    </row>
    <row r="4" spans="1:11" x14ac:dyDescent="0.25">
      <c r="A4">
        <v>-179</v>
      </c>
      <c r="B4">
        <v>-29.01</v>
      </c>
      <c r="C4">
        <v>-146.75</v>
      </c>
      <c r="D4">
        <v>-28.44</v>
      </c>
      <c r="E4">
        <v>-148.05000000000001</v>
      </c>
      <c r="F4">
        <f>_10sept_0_10[[#This Row],[H_mag]]-40</f>
        <v>-69.010000000000005</v>
      </c>
      <c r="G4">
        <f>_10sept_0_10[[#This Row],[V_mag]]-40</f>
        <v>-68.44</v>
      </c>
      <c r="H4">
        <f>(10^(_10sept_0_10[[#This Row],[H_mag_adj]]/20)*COS(RADIANS(_10sept_0_10[[#This Row],[H_phase]])))*0.3</f>
        <v>-8.8915231204624658E-5</v>
      </c>
      <c r="I4">
        <f>(10^(_10sept_0_10[[#This Row],[H_mag_adj]]/20)*SIN(RADIANS(_10sept_0_10[[#This Row],[H_phase]])))*0.3</f>
        <v>-5.8295380032057334E-5</v>
      </c>
      <c r="J4">
        <f>(10^(_10sept_0_10[[#This Row],[V_mag_adj]]/20)*COS(RADIANS(_10sept_0_10[[#This Row],[V_phase]])))*0.3</f>
        <v>-9.6333719674937022E-5</v>
      </c>
      <c r="K4">
        <f>(10^(_10sept_0_10[[#This Row],[V_mag_adj]]/20)*SIN(RADIANS(_10sept_0_10[[#This Row],[V_phase]])))*0.3</f>
        <v>-6.0079160672004596E-5</v>
      </c>
    </row>
    <row r="5" spans="1:11" x14ac:dyDescent="0.25">
      <c r="A5">
        <v>-178</v>
      </c>
      <c r="B5">
        <v>-28.86</v>
      </c>
      <c r="C5">
        <v>-141.16999999999999</v>
      </c>
      <c r="D5">
        <v>-28.26</v>
      </c>
      <c r="E5">
        <v>-142.44</v>
      </c>
      <c r="F5">
        <f>_10sept_0_10[[#This Row],[H_mag]]-40</f>
        <v>-68.86</v>
      </c>
      <c r="G5">
        <f>_10sept_0_10[[#This Row],[V_mag]]-40</f>
        <v>-68.260000000000005</v>
      </c>
      <c r="H5">
        <f>(10^(_10sept_0_10[[#This Row],[H_mag_adj]]/20)*COS(RADIANS(_10sept_0_10[[#This Row],[H_phase]])))*0.3</f>
        <v>-8.4268285635842575E-5</v>
      </c>
      <c r="I5">
        <f>(10^(_10sept_0_10[[#This Row],[H_mag_adj]]/20)*SIN(RADIANS(_10sept_0_10[[#This Row],[H_phase]])))*0.3</f>
        <v>-6.7826117670817857E-5</v>
      </c>
      <c r="J5">
        <f>(10^(_10sept_0_10[[#This Row],[V_mag_adj]]/20)*COS(RADIANS(_10sept_0_10[[#This Row],[V_phase]])))*0.3</f>
        <v>-9.1883717210938969E-5</v>
      </c>
      <c r="K5">
        <f>(10^(_10sept_0_10[[#This Row],[V_mag_adj]]/20)*SIN(RADIANS(_10sept_0_10[[#This Row],[V_phase]])))*0.3</f>
        <v>-7.0657853050535861E-5</v>
      </c>
    </row>
    <row r="6" spans="1:11" x14ac:dyDescent="0.25">
      <c r="A6">
        <v>-177</v>
      </c>
      <c r="B6">
        <v>-29.14</v>
      </c>
      <c r="C6">
        <v>-132.74</v>
      </c>
      <c r="D6">
        <v>-28.32</v>
      </c>
      <c r="E6">
        <v>-135.31</v>
      </c>
      <c r="F6">
        <f>_10sept_0_10[[#This Row],[H_mag]]-40</f>
        <v>-69.14</v>
      </c>
      <c r="G6">
        <f>_10sept_0_10[[#This Row],[V_mag]]-40</f>
        <v>-68.319999999999993</v>
      </c>
      <c r="H6">
        <f>(10^(_10sept_0_10[[#This Row],[H_mag_adj]]/20)*COS(RADIANS(_10sept_0_10[[#This Row],[H_phase]])))*0.3</f>
        <v>-7.1085586741111969E-5</v>
      </c>
      <c r="I6">
        <f>(10^(_10sept_0_10[[#This Row],[H_mag_adj]]/20)*SIN(RADIANS(_10sept_0_10[[#This Row],[H_phase]])))*0.3</f>
        <v>-7.692688572921457E-5</v>
      </c>
      <c r="J6">
        <f>(10^(_10sept_0_10[[#This Row],[V_mag_adj]]/20)*COS(RADIANS(_10sept_0_10[[#This Row],[V_phase]])))*0.3</f>
        <v>-8.1835803026451844E-5</v>
      </c>
      <c r="K6">
        <f>(10^(_10sept_0_10[[#This Row],[V_mag_adj]]/20)*SIN(RADIANS(_10sept_0_10[[#This Row],[V_phase]])))*0.3</f>
        <v>-8.0955011363783205E-5</v>
      </c>
    </row>
    <row r="7" spans="1:11" x14ac:dyDescent="0.25">
      <c r="A7">
        <v>-176</v>
      </c>
      <c r="B7">
        <v>-29.67</v>
      </c>
      <c r="C7">
        <v>-128.19</v>
      </c>
      <c r="D7">
        <v>-28.7</v>
      </c>
      <c r="E7">
        <v>-127.77</v>
      </c>
      <c r="F7">
        <f>_10sept_0_10[[#This Row],[H_mag]]-40</f>
        <v>-69.67</v>
      </c>
      <c r="G7">
        <f>_10sept_0_10[[#This Row],[V_mag]]-40</f>
        <v>-68.7</v>
      </c>
      <c r="H7">
        <f>(10^(_10sept_0_10[[#This Row],[H_mag_adj]]/20)*COS(RADIANS(_10sept_0_10[[#This Row],[H_phase]])))*0.3</f>
        <v>-6.0925666839766277E-5</v>
      </c>
      <c r="I7">
        <f>(10^(_10sept_0_10[[#This Row],[H_mag_adj]]/20)*SIN(RADIANS(_10sept_0_10[[#This Row],[H_phase]])))*0.3</f>
        <v>-7.7450523692214226E-5</v>
      </c>
      <c r="J7">
        <f>(10^(_10sept_0_10[[#This Row],[V_mag_adj]]/20)*COS(RADIANS(_10sept_0_10[[#This Row],[V_phase]])))*0.3</f>
        <v>-6.7487378469504271E-5</v>
      </c>
      <c r="K7">
        <f>(10^(_10sept_0_10[[#This Row],[V_mag_adj]]/20)*SIN(RADIANS(_10sept_0_10[[#This Row],[V_phase]])))*0.3</f>
        <v>-8.7098333455002189E-5</v>
      </c>
    </row>
    <row r="8" spans="1:11" x14ac:dyDescent="0.25">
      <c r="A8">
        <v>-175</v>
      </c>
      <c r="B8">
        <v>-31.14</v>
      </c>
      <c r="C8">
        <v>-118.03</v>
      </c>
      <c r="D8">
        <v>-29.63</v>
      </c>
      <c r="E8">
        <v>-119.43</v>
      </c>
      <c r="F8">
        <f>_10sept_0_10[[#This Row],[H_mag]]-40</f>
        <v>-71.14</v>
      </c>
      <c r="G8">
        <f>_10sept_0_10[[#This Row],[V_mag]]-40</f>
        <v>-69.63</v>
      </c>
      <c r="H8">
        <f>(10^(_10sept_0_10[[#This Row],[H_mag_adj]]/20)*COS(RADIANS(_10sept_0_10[[#This Row],[H_phase]])))*0.3</f>
        <v>-3.9098306384797677E-5</v>
      </c>
      <c r="I8">
        <f>(10^(_10sept_0_10[[#This Row],[H_mag_adj]]/20)*SIN(RADIANS(_10sept_0_10[[#This Row],[H_phase]])))*0.3</f>
        <v>-7.3440427561527431E-5</v>
      </c>
      <c r="J8">
        <f>(10^(_10sept_0_10[[#This Row],[V_mag_adj]]/20)*COS(RADIANS(_10sept_0_10[[#This Row],[V_phase]])))*0.3</f>
        <v>-4.8643064067707087E-5</v>
      </c>
      <c r="K8">
        <f>(10^(_10sept_0_10[[#This Row],[V_mag_adj]]/20)*SIN(RADIANS(_10sept_0_10[[#This Row],[V_phase]])))*0.3</f>
        <v>-8.622194128008167E-5</v>
      </c>
    </row>
    <row r="9" spans="1:11" x14ac:dyDescent="0.25">
      <c r="A9">
        <v>-174</v>
      </c>
      <c r="B9">
        <v>-33.14</v>
      </c>
      <c r="C9">
        <v>-110.06</v>
      </c>
      <c r="D9">
        <v>-31.23</v>
      </c>
      <c r="E9">
        <v>-111.51</v>
      </c>
      <c r="F9">
        <f>_10sept_0_10[[#This Row],[H_mag]]-40</f>
        <v>-73.14</v>
      </c>
      <c r="G9">
        <f>_10sept_0_10[[#This Row],[V_mag]]-40</f>
        <v>-71.23</v>
      </c>
      <c r="H9">
        <f>(10^(_10sept_0_10[[#This Row],[H_mag_adj]]/20)*COS(RADIANS(_10sept_0_10[[#This Row],[H_phase]])))*0.3</f>
        <v>-2.2668377617907098E-5</v>
      </c>
      <c r="I9">
        <f>(10^(_10sept_0_10[[#This Row],[H_mag_adj]]/20)*SIN(RADIANS(_10sept_0_10[[#This Row],[H_phase]])))*0.3</f>
        <v>-6.2078508017115352E-5</v>
      </c>
      <c r="J9">
        <f>(10^(_10sept_0_10[[#This Row],[V_mag_adj]]/20)*COS(RADIANS(_10sept_0_10[[#This Row],[V_phase]])))*0.3</f>
        <v>-3.0191804056758481E-5</v>
      </c>
      <c r="K9">
        <f>(10^(_10sept_0_10[[#This Row],[V_mag_adj]]/20)*SIN(RADIANS(_10sept_0_10[[#This Row],[V_phase]])))*0.3</f>
        <v>-7.6607147456368263E-5</v>
      </c>
    </row>
    <row r="10" spans="1:11" x14ac:dyDescent="0.25">
      <c r="A10">
        <v>-173</v>
      </c>
      <c r="B10">
        <v>-36.369999999999997</v>
      </c>
      <c r="C10">
        <v>-91.41</v>
      </c>
      <c r="D10">
        <v>-33.479999999999997</v>
      </c>
      <c r="E10">
        <v>-100.07</v>
      </c>
      <c r="F10">
        <f>_10sept_0_10[[#This Row],[H_mag]]-40</f>
        <v>-76.37</v>
      </c>
      <c r="G10">
        <f>_10sept_0_10[[#This Row],[V_mag]]-40</f>
        <v>-73.47999999999999</v>
      </c>
      <c r="H10">
        <f>(10^(_10sept_0_10[[#This Row],[H_mag_adj]]/20)*COS(RADIANS(_10sept_0_10[[#This Row],[H_phase]])))*0.3</f>
        <v>-1.1211762734857647E-6</v>
      </c>
      <c r="I10">
        <f>(10^(_10sept_0_10[[#This Row],[H_mag_adj]]/20)*SIN(RADIANS(_10sept_0_10[[#This Row],[H_phase]])))*0.3</f>
        <v>-4.5550141971368522E-5</v>
      </c>
      <c r="J10">
        <f>(10^(_10sept_0_10[[#This Row],[V_mag_adj]]/20)*COS(RADIANS(_10sept_0_10[[#This Row],[V_phase]])))*0.3</f>
        <v>-1.1111940702814455E-5</v>
      </c>
      <c r="K10">
        <f>(10^(_10sept_0_10[[#This Row],[V_mag_adj]]/20)*SIN(RADIANS(_10sept_0_10[[#This Row],[V_phase]])))*0.3</f>
        <v>-6.257182499508327E-5</v>
      </c>
    </row>
    <row r="11" spans="1:11" x14ac:dyDescent="0.25">
      <c r="A11">
        <v>-172</v>
      </c>
      <c r="B11">
        <v>-39.18</v>
      </c>
      <c r="C11">
        <v>-56.66</v>
      </c>
      <c r="D11">
        <v>-36.75</v>
      </c>
      <c r="E11">
        <v>-76.55</v>
      </c>
      <c r="F11">
        <f>_10sept_0_10[[#This Row],[H_mag]]-40</f>
        <v>-79.180000000000007</v>
      </c>
      <c r="G11">
        <f>_10sept_0_10[[#This Row],[V_mag]]-40</f>
        <v>-76.75</v>
      </c>
      <c r="H11">
        <f>(10^(_10sept_0_10[[#This Row],[H_mag_adj]]/20)*COS(RADIANS(_10sept_0_10[[#This Row],[H_phase]])))*0.3</f>
        <v>1.8120612292488164E-5</v>
      </c>
      <c r="I11">
        <f>(10^(_10sept_0_10[[#This Row],[H_mag_adj]]/20)*SIN(RADIANS(_10sept_0_10[[#This Row],[H_phase]])))*0.3</f>
        <v>-2.7544071263003656E-5</v>
      </c>
      <c r="J11">
        <f>(10^(_10sept_0_10[[#This Row],[V_mag_adj]]/20)*COS(RADIANS(_10sept_0_10[[#This Row],[V_phase]])))*0.3</f>
        <v>1.0144364488137399E-5</v>
      </c>
      <c r="K11">
        <f>(10^(_10sept_0_10[[#This Row],[V_mag_adj]]/20)*SIN(RADIANS(_10sept_0_10[[#This Row],[V_phase]])))*0.3</f>
        <v>-4.2417354997510111E-5</v>
      </c>
    </row>
    <row r="12" spans="1:11" x14ac:dyDescent="0.25">
      <c r="A12">
        <v>-171</v>
      </c>
      <c r="B12">
        <v>-38.909999999999997</v>
      </c>
      <c r="C12">
        <v>-4.96</v>
      </c>
      <c r="D12">
        <v>-38.74</v>
      </c>
      <c r="E12">
        <v>-44.68</v>
      </c>
      <c r="F12">
        <f>_10sept_0_10[[#This Row],[H_mag]]-40</f>
        <v>-78.91</v>
      </c>
      <c r="G12">
        <f>_10sept_0_10[[#This Row],[V_mag]]-40</f>
        <v>-78.740000000000009</v>
      </c>
      <c r="H12">
        <f>(10^(_10sept_0_10[[#This Row],[H_mag_adj]]/20)*COS(RADIANS(_10sept_0_10[[#This Row],[H_phase]])))*0.3</f>
        <v>3.3883783659203692E-5</v>
      </c>
      <c r="I12">
        <f>(10^(_10sept_0_10[[#This Row],[H_mag_adj]]/20)*SIN(RADIANS(_10sept_0_10[[#This Row],[H_phase]])))*0.3</f>
        <v>-2.9406119916660866E-6</v>
      </c>
      <c r="J12">
        <f>(10^(_10sept_0_10[[#This Row],[V_mag_adj]]/20)*COS(RADIANS(_10sept_0_10[[#This Row],[V_phase]])))*0.3</f>
        <v>2.4661433546812928E-5</v>
      </c>
      <c r="K12">
        <f>(10^(_10sept_0_10[[#This Row],[V_mag_adj]]/20)*SIN(RADIANS(_10sept_0_10[[#This Row],[V_phase]])))*0.3</f>
        <v>-2.438748983204145E-5</v>
      </c>
    </row>
    <row r="13" spans="1:11" x14ac:dyDescent="0.25">
      <c r="A13">
        <v>-170</v>
      </c>
      <c r="B13">
        <v>-35.49</v>
      </c>
      <c r="C13">
        <v>28.23</v>
      </c>
      <c r="D13">
        <v>-39.270000000000003</v>
      </c>
      <c r="E13">
        <v>0.13</v>
      </c>
      <c r="F13">
        <f>_10sept_0_10[[#This Row],[H_mag]]-40</f>
        <v>-75.490000000000009</v>
      </c>
      <c r="G13">
        <f>_10sept_0_10[[#This Row],[V_mag]]-40</f>
        <v>-79.27000000000001</v>
      </c>
      <c r="H13">
        <f>(10^(_10sept_0_10[[#This Row],[H_mag_adj]]/20)*COS(RADIANS(_10sept_0_10[[#This Row],[H_phase]])))*0.3</f>
        <v>4.4424722189146288E-5</v>
      </c>
      <c r="I13">
        <f>(10^(_10sept_0_10[[#This Row],[H_mag_adj]]/20)*SIN(RADIANS(_10sept_0_10[[#This Row],[H_phase]])))*0.3</f>
        <v>2.3850283768569627E-5</v>
      </c>
      <c r="J13">
        <f>(10^(_10sept_0_10[[#This Row],[V_mag_adj]]/20)*COS(RADIANS(_10sept_0_10[[#This Row],[V_phase]])))*0.3</f>
        <v>3.2630230137976239E-5</v>
      </c>
      <c r="K13">
        <f>(10^(_10sept_0_10[[#This Row],[V_mag_adj]]/20)*SIN(RADIANS(_10sept_0_10[[#This Row],[V_phase]])))*0.3</f>
        <v>7.4035770753126998E-8</v>
      </c>
    </row>
    <row r="14" spans="1:11" x14ac:dyDescent="0.25">
      <c r="A14">
        <v>-169</v>
      </c>
      <c r="B14">
        <v>-32.5</v>
      </c>
      <c r="C14">
        <v>43.56</v>
      </c>
      <c r="D14">
        <v>-36.94</v>
      </c>
      <c r="E14">
        <v>34.270000000000003</v>
      </c>
      <c r="F14">
        <f>_10sept_0_10[[#This Row],[H_mag]]-40</f>
        <v>-72.5</v>
      </c>
      <c r="G14">
        <f>_10sept_0_10[[#This Row],[V_mag]]-40</f>
        <v>-76.94</v>
      </c>
      <c r="H14">
        <f>(10^(_10sept_0_10[[#This Row],[H_mag_adj]]/20)*COS(RADIANS(_10sept_0_10[[#This Row],[H_phase]])))*0.3</f>
        <v>5.1552701359529201E-5</v>
      </c>
      <c r="I14">
        <f>(10^(_10sept_0_10[[#This Row],[H_mag_adj]]/20)*SIN(RADIANS(_10sept_0_10[[#This Row],[H_phase]])))*0.3</f>
        <v>4.9024390962543634E-5</v>
      </c>
      <c r="J14">
        <f>(10^(_10sept_0_10[[#This Row],[V_mag_adj]]/20)*COS(RADIANS(_10sept_0_10[[#This Row],[V_phase]])))*0.3</f>
        <v>3.5262086961194798E-5</v>
      </c>
      <c r="K14">
        <f>(10^(_10sept_0_10[[#This Row],[V_mag_adj]]/20)*SIN(RADIANS(_10sept_0_10[[#This Row],[V_phase]])))*0.3</f>
        <v>2.4027119759796005E-5</v>
      </c>
    </row>
    <row r="15" spans="1:11" x14ac:dyDescent="0.25">
      <c r="A15">
        <v>-168</v>
      </c>
      <c r="B15">
        <v>-30.18</v>
      </c>
      <c r="C15">
        <v>60.35</v>
      </c>
      <c r="D15">
        <v>-33.79</v>
      </c>
      <c r="E15">
        <v>55.96</v>
      </c>
      <c r="F15">
        <f>_10sept_0_10[[#This Row],[H_mag]]-40</f>
        <v>-70.180000000000007</v>
      </c>
      <c r="G15">
        <f>_10sept_0_10[[#This Row],[V_mag]]-40</f>
        <v>-73.789999999999992</v>
      </c>
      <c r="H15">
        <f>(10^(_10sept_0_10[[#This Row],[H_mag_adj]]/20)*COS(RADIANS(_10sept_0_10[[#This Row],[H_phase]])))*0.3</f>
        <v>4.5968842180872645E-5</v>
      </c>
      <c r="I15">
        <f>(10^(_10sept_0_10[[#This Row],[H_mag_adj]]/20)*SIN(RADIANS(_10sept_0_10[[#This Row],[H_phase]])))*0.3</f>
        <v>8.0755626628696274E-5</v>
      </c>
      <c r="J15">
        <f>(10^(_10sept_0_10[[#This Row],[V_mag_adj]]/20)*COS(RADIANS(_10sept_0_10[[#This Row],[V_phase]])))*0.3</f>
        <v>3.4326701421013539E-5</v>
      </c>
      <c r="K15">
        <f>(10^(_10sept_0_10[[#This Row],[V_mag_adj]]/20)*SIN(RADIANS(_10sept_0_10[[#This Row],[V_phase]])))*0.3</f>
        <v>5.0814868585603803E-5</v>
      </c>
    </row>
    <row r="16" spans="1:11" x14ac:dyDescent="0.25">
      <c r="A16">
        <v>-167</v>
      </c>
      <c r="B16">
        <v>-28.73</v>
      </c>
      <c r="C16">
        <v>73.680000000000007</v>
      </c>
      <c r="D16">
        <v>-31.56</v>
      </c>
      <c r="E16">
        <v>75.760000000000005</v>
      </c>
      <c r="F16">
        <f>_10sept_0_10[[#This Row],[H_mag]]-40</f>
        <v>-68.73</v>
      </c>
      <c r="G16">
        <f>_10sept_0_10[[#This Row],[V_mag]]-40</f>
        <v>-71.56</v>
      </c>
      <c r="H16">
        <f>(10^(_10sept_0_10[[#This Row],[H_mag_adj]]/20)*COS(RADIANS(_10sept_0_10[[#This Row],[H_phase]])))*0.3</f>
        <v>3.0855333429067188E-5</v>
      </c>
      <c r="I16">
        <f>(10^(_10sept_0_10[[#This Row],[H_mag_adj]]/20)*SIN(RADIANS(_10sept_0_10[[#This Row],[H_phase]])))*0.3</f>
        <v>1.0538044688562711E-4</v>
      </c>
      <c r="J16">
        <f>(10^(_10sept_0_10[[#This Row],[V_mag_adj]]/20)*COS(RADIANS(_10sept_0_10[[#This Row],[V_phase]])))*0.3</f>
        <v>1.9499718306707809E-5</v>
      </c>
      <c r="K16">
        <f>(10^(_10sept_0_10[[#This Row],[V_mag_adj]]/20)*SIN(RADIANS(_10sept_0_10[[#This Row],[V_phase]])))*0.3</f>
        <v>7.6836531823433864E-5</v>
      </c>
    </row>
    <row r="17" spans="1:11" x14ac:dyDescent="0.25">
      <c r="A17">
        <v>-166</v>
      </c>
      <c r="B17">
        <v>-27.43</v>
      </c>
      <c r="C17">
        <v>87.59</v>
      </c>
      <c r="D17">
        <v>-29.57</v>
      </c>
      <c r="E17">
        <v>90.37</v>
      </c>
      <c r="F17">
        <f>_10sept_0_10[[#This Row],[H_mag]]-40</f>
        <v>-67.430000000000007</v>
      </c>
      <c r="G17">
        <f>_10sept_0_10[[#This Row],[V_mag]]-40</f>
        <v>-69.569999999999993</v>
      </c>
      <c r="H17">
        <f>(10^(_10sept_0_10[[#This Row],[H_mag_adj]]/20)*COS(RADIANS(_10sept_0_10[[#This Row],[H_phase]])))*0.3</f>
        <v>5.3627505348008138E-6</v>
      </c>
      <c r="I17">
        <f>(10^(_10sept_0_10[[#This Row],[H_mag_adj]]/20)*SIN(RADIANS(_10sept_0_10[[#This Row],[H_phase]])))*0.3</f>
        <v>1.2741981023686941E-4</v>
      </c>
      <c r="J17">
        <f>(10^(_10sept_0_10[[#This Row],[V_mag_adj]]/20)*COS(RADIANS(_10sept_0_10[[#This Row],[V_phase]])))*0.3</f>
        <v>-6.4372048210907598E-7</v>
      </c>
      <c r="K17">
        <f>(10^(_10sept_0_10[[#This Row],[V_mag_adj]]/20)*SIN(RADIANS(_10sept_0_10[[#This Row],[V_phase]])))*0.3</f>
        <v>9.9680957073352707E-5</v>
      </c>
    </row>
    <row r="18" spans="1:11" x14ac:dyDescent="0.25">
      <c r="A18">
        <v>-165</v>
      </c>
      <c r="B18">
        <v>-26.45</v>
      </c>
      <c r="C18">
        <v>99.76</v>
      </c>
      <c r="D18">
        <v>-27.82</v>
      </c>
      <c r="E18">
        <v>104.76</v>
      </c>
      <c r="F18">
        <f>_10sept_0_10[[#This Row],[H_mag]]-40</f>
        <v>-66.45</v>
      </c>
      <c r="G18">
        <f>_10sept_0_10[[#This Row],[V_mag]]-40</f>
        <v>-67.819999999999993</v>
      </c>
      <c r="H18">
        <f>(10^(_10sept_0_10[[#This Row],[H_mag_adj]]/20)*COS(RADIANS(_10sept_0_10[[#This Row],[H_phase]])))*0.3</f>
        <v>-2.4201711257523833E-5</v>
      </c>
      <c r="I18">
        <f>(10^(_10sept_0_10[[#This Row],[H_mag_adj]]/20)*SIN(RADIANS(_10sept_0_10[[#This Row],[H_phase]])))*0.3</f>
        <v>1.40698528565671E-4</v>
      </c>
      <c r="J18">
        <f>(10^(_10sept_0_10[[#This Row],[V_mag_adj]]/20)*COS(RADIANS(_10sept_0_10[[#This Row],[V_phase]])))*0.3</f>
        <v>-3.106495857617733E-5</v>
      </c>
      <c r="K18">
        <f>(10^(_10sept_0_10[[#This Row],[V_mag_adj]]/20)*SIN(RADIANS(_10sept_0_10[[#This Row],[V_phase]])))*0.3</f>
        <v>1.1790939119816341E-4</v>
      </c>
    </row>
    <row r="19" spans="1:11" x14ac:dyDescent="0.25">
      <c r="A19">
        <v>-164</v>
      </c>
      <c r="B19">
        <v>-25.6</v>
      </c>
      <c r="C19">
        <v>112.28</v>
      </c>
      <c r="D19">
        <v>-26.8</v>
      </c>
      <c r="E19">
        <v>118.5</v>
      </c>
      <c r="F19">
        <f>_10sept_0_10[[#This Row],[H_mag]]-40</f>
        <v>-65.599999999999994</v>
      </c>
      <c r="G19">
        <f>_10sept_0_10[[#This Row],[V_mag]]-40</f>
        <v>-66.8</v>
      </c>
      <c r="H19">
        <f>(10^(_10sept_0_10[[#This Row],[H_mag_adj]]/20)*COS(RADIANS(_10sept_0_10[[#This Row],[H_phase]])))*0.3</f>
        <v>-5.9691575962670605E-5</v>
      </c>
      <c r="I19">
        <f>(10^(_10sept_0_10[[#This Row],[H_mag_adj]]/20)*SIN(RADIANS(_10sept_0_10[[#This Row],[H_phase]])))*0.3</f>
        <v>1.4568793391745314E-4</v>
      </c>
      <c r="J19">
        <f>(10^(_10sept_0_10[[#This Row],[V_mag_adj]]/20)*COS(RADIANS(_10sept_0_10[[#This Row],[V_phase]])))*0.3</f>
        <v>-6.5431090165782776E-5</v>
      </c>
      <c r="K19">
        <f>(10^(_10sept_0_10[[#This Row],[V_mag_adj]]/20)*SIN(RADIANS(_10sept_0_10[[#This Row],[V_phase]])))*0.3</f>
        <v>1.205090769087688E-4</v>
      </c>
    </row>
    <row r="20" spans="1:11" x14ac:dyDescent="0.25">
      <c r="A20">
        <v>-163</v>
      </c>
      <c r="B20">
        <v>-25.32</v>
      </c>
      <c r="C20">
        <v>126.8</v>
      </c>
      <c r="D20">
        <v>-25.87</v>
      </c>
      <c r="E20">
        <v>132.59</v>
      </c>
      <c r="F20">
        <f>_10sept_0_10[[#This Row],[H_mag]]-40</f>
        <v>-65.319999999999993</v>
      </c>
      <c r="G20">
        <f>_10sept_0_10[[#This Row],[V_mag]]-40</f>
        <v>-65.87</v>
      </c>
      <c r="H20">
        <f>(10^(_10sept_0_10[[#This Row],[H_mag_adj]]/20)*COS(RADIANS(_10sept_0_10[[#This Row],[H_phase]])))*0.3</f>
        <v>-9.740139713010972E-5</v>
      </c>
      <c r="I20">
        <f>(10^(_10sept_0_10[[#This Row],[H_mag_adj]]/20)*SIN(RADIANS(_10sept_0_10[[#This Row],[H_phase]])))*0.3</f>
        <v>1.3019913480801797E-4</v>
      </c>
      <c r="J20">
        <f>(10^(_10sept_0_10[[#This Row],[V_mag_adj]]/20)*COS(RADIANS(_10sept_0_10[[#This Row],[V_phase]])))*0.3</f>
        <v>-1.0328753334294309E-4</v>
      </c>
      <c r="K20">
        <f>(10^(_10sept_0_10[[#This Row],[V_mag_adj]]/20)*SIN(RADIANS(_10sept_0_10[[#This Row],[V_phase]])))*0.3</f>
        <v>1.1236370273494987E-4</v>
      </c>
    </row>
    <row r="21" spans="1:11" x14ac:dyDescent="0.25">
      <c r="A21">
        <v>-162</v>
      </c>
      <c r="B21">
        <v>-24.96</v>
      </c>
      <c r="C21">
        <v>140.22999999999999</v>
      </c>
      <c r="D21">
        <v>-25.29</v>
      </c>
      <c r="E21">
        <v>144.49</v>
      </c>
      <c r="F21">
        <f>_10sept_0_10[[#This Row],[H_mag]]-40</f>
        <v>-64.960000000000008</v>
      </c>
      <c r="G21">
        <f>_10sept_0_10[[#This Row],[V_mag]]-40</f>
        <v>-65.289999999999992</v>
      </c>
      <c r="H21">
        <f>(10^(_10sept_0_10[[#This Row],[H_mag_adj]]/20)*COS(RADIANS(_10sept_0_10[[#This Row],[H_phase]])))*0.3</f>
        <v>-1.3026631642761846E-4</v>
      </c>
      <c r="I21">
        <f>(10^(_10sept_0_10[[#This Row],[H_mag_adj]]/20)*SIN(RADIANS(_10sept_0_10[[#This Row],[H_phase]])))*0.3</f>
        <v>1.0841829873359181E-4</v>
      </c>
      <c r="J21">
        <f>(10^(_10sept_0_10[[#This Row],[V_mag_adj]]/20)*COS(RADIANS(_10sept_0_10[[#This Row],[V_phase]])))*0.3</f>
        <v>-1.3281686080095513E-4</v>
      </c>
      <c r="K21">
        <f>(10^(_10sept_0_10[[#This Row],[V_mag_adj]]/20)*SIN(RADIANS(_10sept_0_10[[#This Row],[V_phase]])))*0.3</f>
        <v>9.4772325527780763E-5</v>
      </c>
    </row>
    <row r="22" spans="1:11" x14ac:dyDescent="0.25">
      <c r="A22">
        <v>-161</v>
      </c>
      <c r="B22">
        <v>-24.86</v>
      </c>
      <c r="C22">
        <v>154.5</v>
      </c>
      <c r="D22">
        <v>-25</v>
      </c>
      <c r="E22">
        <v>157.02000000000001</v>
      </c>
      <c r="F22">
        <f>_10sept_0_10[[#This Row],[H_mag]]-40</f>
        <v>-64.86</v>
      </c>
      <c r="G22">
        <f>_10sept_0_10[[#This Row],[V_mag]]-40</f>
        <v>-65</v>
      </c>
      <c r="H22">
        <f>(10^(_10sept_0_10[[#This Row],[H_mag_adj]]/20)*COS(RADIANS(_10sept_0_10[[#This Row],[H_phase]])))*0.3</f>
        <v>-1.5474246233410427E-4</v>
      </c>
      <c r="I22">
        <f>(10^(_10sept_0_10[[#This Row],[H_mag_adj]]/20)*SIN(RADIANS(_10sept_0_10[[#This Row],[H_phase]])))*0.3</f>
        <v>7.3808368402834344E-5</v>
      </c>
      <c r="J22">
        <f>(10^(_10sept_0_10[[#This Row],[V_mag_adj]]/20)*COS(RADIANS(_10sept_0_10[[#This Row],[V_phase]])))*0.3</f>
        <v>-1.5531437574978164E-4</v>
      </c>
      <c r="K22">
        <f>(10^(_10sept_0_10[[#This Row],[V_mag_adj]]/20)*SIN(RADIANS(_10sept_0_10[[#This Row],[V_phase]])))*0.3</f>
        <v>6.586306724539178E-5</v>
      </c>
    </row>
    <row r="23" spans="1:11" x14ac:dyDescent="0.25">
      <c r="A23">
        <v>-160</v>
      </c>
      <c r="B23">
        <v>-24.76</v>
      </c>
      <c r="C23">
        <v>169.04</v>
      </c>
      <c r="D23">
        <v>-24.72</v>
      </c>
      <c r="E23">
        <v>170.11</v>
      </c>
      <c r="F23">
        <f>_10sept_0_10[[#This Row],[H_mag]]-40</f>
        <v>-64.760000000000005</v>
      </c>
      <c r="G23">
        <f>_10sept_0_10[[#This Row],[V_mag]]-40</f>
        <v>-64.72</v>
      </c>
      <c r="H23">
        <f>(10^(_10sept_0_10[[#This Row],[H_mag_adj]]/20)*COS(RADIANS(_10sept_0_10[[#This Row],[H_phase]])))*0.3</f>
        <v>-1.7026549936333124E-4</v>
      </c>
      <c r="I23">
        <f>(10^(_10sept_0_10[[#This Row],[H_mag_adj]]/20)*SIN(RADIANS(_10sept_0_10[[#This Row],[H_phase]])))*0.3</f>
        <v>3.2972918113288888E-5</v>
      </c>
      <c r="J23">
        <f>(10^(_10sept_0_10[[#This Row],[V_mag_adj]]/20)*COS(RADIANS(_10sept_0_10[[#This Row],[V_phase]])))*0.3</f>
        <v>-1.7164015873523096E-4</v>
      </c>
      <c r="K23">
        <f>(10^(_10sept_0_10[[#This Row],[V_mag_adj]]/20)*SIN(RADIANS(_10sept_0_10[[#This Row],[V_phase]])))*0.3</f>
        <v>2.9925134730572489E-5</v>
      </c>
    </row>
    <row r="24" spans="1:11" x14ac:dyDescent="0.25">
      <c r="A24">
        <v>-159</v>
      </c>
      <c r="B24">
        <v>-24.77</v>
      </c>
      <c r="C24">
        <v>-175.86</v>
      </c>
      <c r="D24">
        <v>-24.89</v>
      </c>
      <c r="E24">
        <v>-175.88</v>
      </c>
      <c r="F24">
        <f>_10sept_0_10[[#This Row],[H_mag]]-40</f>
        <v>-64.77</v>
      </c>
      <c r="G24">
        <f>_10sept_0_10[[#This Row],[V_mag]]-40</f>
        <v>-64.89</v>
      </c>
      <c r="H24">
        <f>(10^(_10sept_0_10[[#This Row],[H_mag_adj]]/20)*COS(RADIANS(_10sept_0_10[[#This Row],[H_phase]])))*0.3</f>
        <v>-1.7277724174939447E-4</v>
      </c>
      <c r="I24">
        <f>(10^(_10sept_0_10[[#This Row],[H_mag_adj]]/20)*SIN(RADIANS(_10sept_0_10[[#This Row],[H_phase]])))*0.3</f>
        <v>-1.2506073810850308E-5</v>
      </c>
      <c r="J24">
        <f>(10^(_10sept_0_10[[#This Row],[V_mag_adj]]/20)*COS(RADIANS(_10sept_0_10[[#This Row],[V_phase]])))*0.3</f>
        <v>-1.7041094428668047E-4</v>
      </c>
      <c r="K24">
        <f>(10^(_10sept_0_10[[#This Row],[V_mag_adj]]/20)*SIN(RADIANS(_10sept_0_10[[#This Row],[V_phase]])))*0.3</f>
        <v>-1.2275000153290536E-5</v>
      </c>
    </row>
    <row r="25" spans="1:11" x14ac:dyDescent="0.25">
      <c r="A25">
        <v>-158</v>
      </c>
      <c r="B25">
        <v>-24.8</v>
      </c>
      <c r="C25">
        <v>-161.65</v>
      </c>
      <c r="D25">
        <v>-25.08</v>
      </c>
      <c r="E25">
        <v>-163.52000000000001</v>
      </c>
      <c r="F25">
        <f>_10sept_0_10[[#This Row],[H_mag]]-40</f>
        <v>-64.8</v>
      </c>
      <c r="G25">
        <f>_10sept_0_10[[#This Row],[V_mag]]-40</f>
        <v>-65.08</v>
      </c>
      <c r="H25">
        <f>(10^(_10sept_0_10[[#This Row],[H_mag_adj]]/20)*COS(RADIANS(_10sept_0_10[[#This Row],[H_phase]])))*0.3</f>
        <v>-1.638538358972116E-4</v>
      </c>
      <c r="I25">
        <f>(10^(_10sept_0_10[[#This Row],[H_mag_adj]]/20)*SIN(RADIANS(_10sept_0_10[[#This Row],[H_phase]])))*0.3</f>
        <v>-5.434814987837983E-5</v>
      </c>
      <c r="J25">
        <f>(10^(_10sept_0_10[[#This Row],[V_mag_adj]]/20)*COS(RADIANS(_10sept_0_10[[#This Row],[V_phase]])))*0.3</f>
        <v>-1.6028876968250726E-4</v>
      </c>
      <c r="K25">
        <f>(10^(_10sept_0_10[[#This Row],[V_mag_adj]]/20)*SIN(RADIANS(_10sept_0_10[[#This Row],[V_phase]])))*0.3</f>
        <v>-4.7418842318463235E-5</v>
      </c>
    </row>
    <row r="26" spans="1:11" x14ac:dyDescent="0.25">
      <c r="A26">
        <v>-157</v>
      </c>
      <c r="B26">
        <v>-24.97</v>
      </c>
      <c r="C26">
        <v>-146.56</v>
      </c>
      <c r="D26">
        <v>-25.65</v>
      </c>
      <c r="E26">
        <v>-147.21</v>
      </c>
      <c r="F26">
        <f>_10sept_0_10[[#This Row],[H_mag]]-40</f>
        <v>-64.97</v>
      </c>
      <c r="G26">
        <f>_10sept_0_10[[#This Row],[V_mag]]-40</f>
        <v>-65.650000000000006</v>
      </c>
      <c r="H26">
        <f>(10^(_10sept_0_10[[#This Row],[H_mag_adj]]/20)*COS(RADIANS(_10sept_0_10[[#This Row],[H_phase]])))*0.3</f>
        <v>-1.4126303173417682E-4</v>
      </c>
      <c r="I26">
        <f>(10^(_10sept_0_10[[#This Row],[H_mag_adj]]/20)*SIN(RADIANS(_10sept_0_10[[#This Row],[H_phase]])))*0.3</f>
        <v>-9.328737085374431E-5</v>
      </c>
      <c r="J26">
        <f>(10^(_10sept_0_10[[#This Row],[V_mag_adj]]/20)*COS(RADIANS(_10sept_0_10[[#This Row],[V_phase]])))*0.3</f>
        <v>-1.3159585962231368E-4</v>
      </c>
      <c r="K26">
        <f>(10^(_10sept_0_10[[#This Row],[V_mag_adj]]/20)*SIN(RADIANS(_10sept_0_10[[#This Row],[V_phase]])))*0.3</f>
        <v>-8.4775241096474898E-5</v>
      </c>
    </row>
    <row r="27" spans="1:11" x14ac:dyDescent="0.25">
      <c r="A27">
        <v>-156</v>
      </c>
      <c r="B27">
        <v>-25.34</v>
      </c>
      <c r="C27">
        <v>-132.66999999999999</v>
      </c>
      <c r="D27">
        <v>-26.51</v>
      </c>
      <c r="E27">
        <v>-131.88999999999999</v>
      </c>
      <c r="F27">
        <f>_10sept_0_10[[#This Row],[H_mag]]-40</f>
        <v>-65.34</v>
      </c>
      <c r="G27">
        <f>_10sept_0_10[[#This Row],[V_mag]]-40</f>
        <v>-66.510000000000005</v>
      </c>
      <c r="H27">
        <f>(10^(_10sept_0_10[[#This Row],[H_mag_adj]]/20)*COS(RADIANS(_10sept_0_10[[#This Row],[H_phase]])))*0.3</f>
        <v>-1.0995289211969864E-4</v>
      </c>
      <c r="I27">
        <f>(10^(_10sept_0_10[[#This Row],[H_mag_adj]]/20)*SIN(RADIANS(_10sept_0_10[[#This Row],[H_phase]])))*0.3</f>
        <v>-1.192800608446519E-4</v>
      </c>
      <c r="J27">
        <f>(10^(_10sept_0_10[[#This Row],[V_mag_adj]]/20)*COS(RADIANS(_10sept_0_10[[#This Row],[V_phase]])))*0.3</f>
        <v>-9.466824958092622E-5</v>
      </c>
      <c r="K27">
        <f>(10^(_10sept_0_10[[#This Row],[V_mag_adj]]/20)*SIN(RADIANS(_10sept_0_10[[#This Row],[V_phase]])))*0.3</f>
        <v>-1.0554654199336987E-4</v>
      </c>
    </row>
    <row r="28" spans="1:11" x14ac:dyDescent="0.25">
      <c r="A28">
        <v>-155</v>
      </c>
      <c r="B28">
        <v>-25.66</v>
      </c>
      <c r="C28">
        <v>-119.59</v>
      </c>
      <c r="D28">
        <v>-27.55</v>
      </c>
      <c r="E28">
        <v>-115.9</v>
      </c>
      <c r="F28">
        <f>_10sept_0_10[[#This Row],[H_mag]]-40</f>
        <v>-65.66</v>
      </c>
      <c r="G28">
        <f>_10sept_0_10[[#This Row],[V_mag]]-40</f>
        <v>-67.55</v>
      </c>
      <c r="H28">
        <f>(10^(_10sept_0_10[[#This Row],[H_mag_adj]]/20)*COS(RADIANS(_10sept_0_10[[#This Row],[H_phase]])))*0.3</f>
        <v>-7.7208237112755208E-5</v>
      </c>
      <c r="I28">
        <f>(10^(_10sept_0_10[[#This Row],[H_mag_adj]]/20)*SIN(RADIANS(_10sept_0_10[[#This Row],[H_phase]])))*0.3</f>
        <v>-1.3596632502753126E-4</v>
      </c>
      <c r="J28">
        <f>(10^(_10sept_0_10[[#This Row],[V_mag_adj]]/20)*COS(RADIANS(_10sept_0_10[[#This Row],[V_phase]])))*0.3</f>
        <v>-5.4942151551445923E-5</v>
      </c>
      <c r="K28">
        <f>(10^(_10sept_0_10[[#This Row],[V_mag_adj]]/20)*SIN(RADIANS(_10sept_0_10[[#This Row],[V_phase]])))*0.3</f>
        <v>-1.1314889530404686E-4</v>
      </c>
    </row>
    <row r="29" spans="1:11" x14ac:dyDescent="0.25">
      <c r="A29">
        <v>-154</v>
      </c>
      <c r="B29">
        <v>-26.63</v>
      </c>
      <c r="C29">
        <v>-105.65</v>
      </c>
      <c r="D29">
        <v>-28.5</v>
      </c>
      <c r="E29">
        <v>-96.25</v>
      </c>
      <c r="F29">
        <f>_10sept_0_10[[#This Row],[H_mag]]-40</f>
        <v>-66.63</v>
      </c>
      <c r="G29">
        <f>_10sept_0_10[[#This Row],[V_mag]]-40</f>
        <v>-68.5</v>
      </c>
      <c r="H29">
        <f>(10^(_10sept_0_10[[#This Row],[H_mag_adj]]/20)*COS(RADIANS(_10sept_0_10[[#This Row],[H_phase]])))*0.3</f>
        <v>-3.7722388856572426E-5</v>
      </c>
      <c r="I29">
        <f>(10^(_10sept_0_10[[#This Row],[H_mag_adj]]/20)*SIN(RADIANS(_10sept_0_10[[#This Row],[H_phase]])))*0.3</f>
        <v>-1.3465263454061056E-4</v>
      </c>
      <c r="J29">
        <f>(10^(_10sept_0_10[[#This Row],[V_mag_adj]]/20)*COS(RADIANS(_10sept_0_10[[#This Row],[V_phase]])))*0.3</f>
        <v>-1.2274873097207181E-5</v>
      </c>
      <c r="K29">
        <f>(10^(_10sept_0_10[[#This Row],[V_mag_adj]]/20)*SIN(RADIANS(_10sept_0_10[[#This Row],[V_phase]])))*0.3</f>
        <v>-1.1208106616218567E-4</v>
      </c>
    </row>
    <row r="30" spans="1:11" x14ac:dyDescent="0.25">
      <c r="A30">
        <v>-153</v>
      </c>
      <c r="B30">
        <v>-27.88</v>
      </c>
      <c r="C30">
        <v>-92.8</v>
      </c>
      <c r="D30">
        <v>-29.59</v>
      </c>
      <c r="E30">
        <v>-75.39</v>
      </c>
      <c r="F30">
        <f>_10sept_0_10[[#This Row],[H_mag]]-40</f>
        <v>-67.88</v>
      </c>
      <c r="G30">
        <f>_10sept_0_10[[#This Row],[V_mag]]-40</f>
        <v>-69.59</v>
      </c>
      <c r="H30">
        <f>(10^(_10sept_0_10[[#This Row],[H_mag_adj]]/20)*COS(RADIANS(_10sept_0_10[[#This Row],[H_phase]])))*0.3</f>
        <v>-5.9153953576582091E-6</v>
      </c>
      <c r="I30">
        <f>(10^(_10sept_0_10[[#This Row],[H_mag_adj]]/20)*SIN(RADIANS(_10sept_0_10[[#This Row],[H_phase]])))*0.3</f>
        <v>-1.2094904874169168E-4</v>
      </c>
      <c r="J30">
        <f>(10^(_10sept_0_10[[#This Row],[V_mag_adj]]/20)*COS(RADIANS(_10sept_0_10[[#This Row],[V_phase]])))*0.3</f>
        <v>2.5086045289403572E-5</v>
      </c>
      <c r="K30">
        <f>(10^(_10sept_0_10[[#This Row],[V_mag_adj]]/20)*SIN(RADIANS(_10sept_0_10[[#This Row],[V_phase]])))*0.3</f>
        <v>-9.6237949306033352E-5</v>
      </c>
    </row>
    <row r="31" spans="1:11" x14ac:dyDescent="0.25">
      <c r="A31">
        <v>-152</v>
      </c>
      <c r="B31">
        <v>-29.1</v>
      </c>
      <c r="C31">
        <v>-76.13</v>
      </c>
      <c r="D31">
        <v>-30.47</v>
      </c>
      <c r="E31">
        <v>-54.78</v>
      </c>
      <c r="F31">
        <f>_10sept_0_10[[#This Row],[H_mag]]-40</f>
        <v>-69.099999999999994</v>
      </c>
      <c r="G31">
        <f>_10sept_0_10[[#This Row],[V_mag]]-40</f>
        <v>-70.47</v>
      </c>
      <c r="H31">
        <f>(10^(_10sept_0_10[[#This Row],[H_mag_adj]]/20)*COS(RADIANS(_10sept_0_10[[#This Row],[H_phase]])))*0.3</f>
        <v>2.5224644788321569E-5</v>
      </c>
      <c r="I31">
        <f>(10^(_10sept_0_10[[#This Row],[H_mag_adj]]/20)*SIN(RADIANS(_10sept_0_10[[#This Row],[H_phase]])))*0.3</f>
        <v>-1.0215740909309729E-4</v>
      </c>
      <c r="J31">
        <f>(10^(_10sept_0_10[[#This Row],[V_mag_adj]]/20)*COS(RADIANS(_10sept_0_10[[#This Row],[V_phase]])))*0.3</f>
        <v>5.183038066502392E-5</v>
      </c>
      <c r="K31">
        <f>(10^(_10sept_0_10[[#This Row],[V_mag_adj]]/20)*SIN(RADIANS(_10sept_0_10[[#This Row],[V_phase]])))*0.3</f>
        <v>-7.3419825596533788E-5</v>
      </c>
    </row>
    <row r="32" spans="1:11" x14ac:dyDescent="0.25">
      <c r="A32">
        <v>-151</v>
      </c>
      <c r="B32">
        <v>-30.72</v>
      </c>
      <c r="C32">
        <v>-60.53</v>
      </c>
      <c r="D32">
        <v>-31.22</v>
      </c>
      <c r="E32">
        <v>-36.1</v>
      </c>
      <c r="F32">
        <f>_10sept_0_10[[#This Row],[H_mag]]-40</f>
        <v>-70.72</v>
      </c>
      <c r="G32">
        <f>_10sept_0_10[[#This Row],[V_mag]]-40</f>
        <v>-71.22</v>
      </c>
      <c r="H32">
        <f>(10^(_10sept_0_10[[#This Row],[H_mag_adj]]/20)*COS(RADIANS(_10sept_0_10[[#This Row],[H_phase]])))*0.3</f>
        <v>4.2959370765939794E-5</v>
      </c>
      <c r="I32">
        <f>(10^(_10sept_0_10[[#This Row],[H_mag_adj]]/20)*SIN(RADIANS(_10sept_0_10[[#This Row],[H_phase]])))*0.3</f>
        <v>-7.6023280583383635E-5</v>
      </c>
      <c r="J32">
        <f>(10^(_10sept_0_10[[#This Row],[V_mag_adj]]/20)*COS(RADIANS(_10sept_0_10[[#This Row],[V_phase]])))*0.3</f>
        <v>6.6608120331878437E-5</v>
      </c>
      <c r="K32">
        <f>(10^(_10sept_0_10[[#This Row],[V_mag_adj]]/20)*SIN(RADIANS(_10sept_0_10[[#This Row],[V_phase]])))*0.3</f>
        <v>-4.8571476762014348E-5</v>
      </c>
    </row>
    <row r="33" spans="1:11" x14ac:dyDescent="0.25">
      <c r="A33">
        <v>-150</v>
      </c>
      <c r="B33">
        <v>-32.94</v>
      </c>
      <c r="C33">
        <v>-46.87</v>
      </c>
      <c r="D33">
        <v>-31.89</v>
      </c>
      <c r="E33">
        <v>-16.920000000000002</v>
      </c>
      <c r="F33">
        <f>_10sept_0_10[[#This Row],[H_mag]]-40</f>
        <v>-72.94</v>
      </c>
      <c r="G33">
        <f>_10sept_0_10[[#This Row],[V_mag]]-40</f>
        <v>-71.89</v>
      </c>
      <c r="H33">
        <f>(10^(_10sept_0_10[[#This Row],[H_mag_adj]]/20)*COS(RADIANS(_10sept_0_10[[#This Row],[H_phase]])))*0.3</f>
        <v>4.6233724348798156E-5</v>
      </c>
      <c r="I33">
        <f>(10^(_10sept_0_10[[#This Row],[H_mag_adj]]/20)*SIN(RADIANS(_10sept_0_10[[#This Row],[H_phase]])))*0.3</f>
        <v>-4.9354611900858767E-5</v>
      </c>
      <c r="J33">
        <f>(10^(_10sept_0_10[[#This Row],[V_mag_adj]]/20)*COS(RADIANS(_10sept_0_10[[#This Row],[V_phase]])))*0.3</f>
        <v>7.3013387701358756E-5</v>
      </c>
      <c r="K33">
        <f>(10^(_10sept_0_10[[#This Row],[V_mag_adj]]/20)*SIN(RADIANS(_10sept_0_10[[#This Row],[V_phase]])))*0.3</f>
        <v>-2.2211005337631891E-5</v>
      </c>
    </row>
    <row r="34" spans="1:11" x14ac:dyDescent="0.25">
      <c r="A34">
        <v>-149</v>
      </c>
      <c r="B34">
        <v>-35.26</v>
      </c>
      <c r="C34">
        <v>-29.64</v>
      </c>
      <c r="D34">
        <v>-32.69</v>
      </c>
      <c r="E34">
        <v>-1.23</v>
      </c>
      <c r="F34">
        <f>_10sept_0_10[[#This Row],[H_mag]]-40</f>
        <v>-75.259999999999991</v>
      </c>
      <c r="G34">
        <f>_10sept_0_10[[#This Row],[V_mag]]-40</f>
        <v>-72.69</v>
      </c>
      <c r="H34">
        <f>(10^(_10sept_0_10[[#This Row],[H_mag_adj]]/20)*COS(RADIANS(_10sept_0_10[[#This Row],[H_phase]])))*0.3</f>
        <v>4.5000353962113258E-5</v>
      </c>
      <c r="I34">
        <f>(10^(_10sept_0_10[[#This Row],[H_mag_adj]]/20)*SIN(RADIANS(_10sept_0_10[[#This Row],[H_phase]])))*0.3</f>
        <v>-2.5605330104702578E-5</v>
      </c>
      <c r="J34">
        <f>(10^(_10sept_0_10[[#This Row],[V_mag_adj]]/20)*COS(RADIANS(_10sept_0_10[[#This Row],[V_phase]])))*0.3</f>
        <v>6.9585887961152394E-5</v>
      </c>
      <c r="K34">
        <f>(10^(_10sept_0_10[[#This Row],[V_mag_adj]]/20)*SIN(RADIANS(_10sept_0_10[[#This Row],[V_phase]])))*0.3</f>
        <v>-1.4940680387903134E-6</v>
      </c>
    </row>
    <row r="35" spans="1:11" x14ac:dyDescent="0.25">
      <c r="A35">
        <v>-148</v>
      </c>
      <c r="B35">
        <v>-38.11</v>
      </c>
      <c r="C35">
        <v>-20.49</v>
      </c>
      <c r="D35">
        <v>-33.44</v>
      </c>
      <c r="E35">
        <v>11.65</v>
      </c>
      <c r="F35">
        <f>_10sept_0_10[[#This Row],[H_mag]]-40</f>
        <v>-78.11</v>
      </c>
      <c r="G35">
        <f>_10sept_0_10[[#This Row],[V_mag]]-40</f>
        <v>-73.44</v>
      </c>
      <c r="H35">
        <f>(10^(_10sept_0_10[[#This Row],[H_mag_adj]]/20)*COS(RADIANS(_10sept_0_10[[#This Row],[H_phase]])))*0.3</f>
        <v>3.4933106903666318E-5</v>
      </c>
      <c r="I35">
        <f>(10^(_10sept_0_10[[#This Row],[H_mag_adj]]/20)*SIN(RADIANS(_10sept_0_10[[#This Row],[H_phase]])))*0.3</f>
        <v>-1.3054004659168448E-5</v>
      </c>
      <c r="J35">
        <f>(10^(_10sept_0_10[[#This Row],[V_mag_adj]]/20)*COS(RADIANS(_10sept_0_10[[#This Row],[V_phase]])))*0.3</f>
        <v>6.2528943336531294E-5</v>
      </c>
      <c r="K35">
        <f>(10^(_10sept_0_10[[#This Row],[V_mag_adj]]/20)*SIN(RADIANS(_10sept_0_10[[#This Row],[V_phase]])))*0.3</f>
        <v>1.2892224957292811E-5</v>
      </c>
    </row>
    <row r="36" spans="1:11" x14ac:dyDescent="0.25">
      <c r="A36">
        <v>-147</v>
      </c>
      <c r="B36">
        <v>-42.51</v>
      </c>
      <c r="C36">
        <v>-13.46</v>
      </c>
      <c r="D36">
        <v>-34.71</v>
      </c>
      <c r="E36">
        <v>21.76</v>
      </c>
      <c r="F36">
        <f>_10sept_0_10[[#This Row],[H_mag]]-40</f>
        <v>-82.509999999999991</v>
      </c>
      <c r="G36">
        <f>_10sept_0_10[[#This Row],[V_mag]]-40</f>
        <v>-74.710000000000008</v>
      </c>
      <c r="H36">
        <f>(10^(_10sept_0_10[[#This Row],[H_mag_adj]]/20)*COS(RADIANS(_10sept_0_10[[#This Row],[H_phase]])))*0.3</f>
        <v>2.1853723763740416E-5</v>
      </c>
      <c r="I36">
        <f>(10^(_10sept_0_10[[#This Row],[H_mag_adj]]/20)*SIN(RADIANS(_10sept_0_10[[#This Row],[H_phase]])))*0.3</f>
        <v>-5.2304814393467459E-6</v>
      </c>
      <c r="J36">
        <f>(10^(_10sept_0_10[[#This Row],[V_mag_adj]]/20)*COS(RADIANS(_10sept_0_10[[#This Row],[V_phase]])))*0.3</f>
        <v>5.1229212503643676E-5</v>
      </c>
      <c r="K36">
        <f>(10^(_10sept_0_10[[#This Row],[V_mag_adj]]/20)*SIN(RADIANS(_10sept_0_10[[#This Row],[V_phase]])))*0.3</f>
        <v>2.0448748424056201E-5</v>
      </c>
    </row>
    <row r="37" spans="1:11" x14ac:dyDescent="0.25">
      <c r="A37">
        <v>-146</v>
      </c>
      <c r="B37">
        <v>-45.96</v>
      </c>
      <c r="C37">
        <v>-33.619999999999997</v>
      </c>
      <c r="D37">
        <v>-36.770000000000003</v>
      </c>
      <c r="E37">
        <v>26</v>
      </c>
      <c r="F37">
        <f>_10sept_0_10[[#This Row],[H_mag]]-40</f>
        <v>-85.960000000000008</v>
      </c>
      <c r="G37">
        <f>_10sept_0_10[[#This Row],[V_mag]]-40</f>
        <v>-76.77000000000001</v>
      </c>
      <c r="H37">
        <f>(10^(_10sept_0_10[[#This Row],[H_mag_adj]]/20)*COS(RADIANS(_10sept_0_10[[#This Row],[H_phase]])))*0.3</f>
        <v>1.2578371948896847E-5</v>
      </c>
      <c r="I37">
        <f>(10^(_10sept_0_10[[#This Row],[H_mag_adj]]/20)*SIN(RADIANS(_10sept_0_10[[#This Row],[H_phase]])))*0.3</f>
        <v>-8.3633806478012542E-6</v>
      </c>
      <c r="J37">
        <f>(10^(_10sept_0_10[[#This Row],[V_mag_adj]]/20)*COS(RADIANS(_10sept_0_10[[#This Row],[V_phase]])))*0.3</f>
        <v>3.9109425973646392E-5</v>
      </c>
      <c r="K37">
        <f>(10^(_10sept_0_10[[#This Row],[V_mag_adj]]/20)*SIN(RADIANS(_10sept_0_10[[#This Row],[V_phase]])))*0.3</f>
        <v>1.9074941567451493E-5</v>
      </c>
    </row>
    <row r="38" spans="1:11" x14ac:dyDescent="0.25">
      <c r="A38">
        <v>-145</v>
      </c>
      <c r="B38">
        <v>-47.49</v>
      </c>
      <c r="C38">
        <v>-58.44</v>
      </c>
      <c r="D38">
        <v>-38.69</v>
      </c>
      <c r="E38">
        <v>23.36</v>
      </c>
      <c r="F38">
        <f>_10sept_0_10[[#This Row],[H_mag]]-40</f>
        <v>-87.490000000000009</v>
      </c>
      <c r="G38">
        <f>_10sept_0_10[[#This Row],[V_mag]]-40</f>
        <v>-78.69</v>
      </c>
      <c r="H38">
        <f>(10^(_10sept_0_10[[#This Row],[H_mag_adj]]/20)*COS(RADIANS(_10sept_0_10[[#This Row],[H_phase]])))*0.3</f>
        <v>6.6289941924582004E-6</v>
      </c>
      <c r="I38">
        <f>(10^(_10sept_0_10[[#This Row],[H_mag_adj]]/20)*SIN(RADIANS(_10sept_0_10[[#This Row],[H_phase]])))*0.3</f>
        <v>-1.0792151086168259E-5</v>
      </c>
      <c r="J38">
        <f>(10^(_10sept_0_10[[#This Row],[V_mag_adj]]/20)*COS(RADIANS(_10sept_0_10[[#This Row],[V_phase]])))*0.3</f>
        <v>3.2024246152876711E-5</v>
      </c>
      <c r="K38">
        <f>(10^(_10sept_0_10[[#This Row],[V_mag_adj]]/20)*SIN(RADIANS(_10sept_0_10[[#This Row],[V_phase]])))*0.3</f>
        <v>1.3831593010742035E-5</v>
      </c>
    </row>
    <row r="39" spans="1:11" x14ac:dyDescent="0.25">
      <c r="A39">
        <v>-144</v>
      </c>
      <c r="B39">
        <v>-43.22</v>
      </c>
      <c r="C39">
        <v>-62.25</v>
      </c>
      <c r="D39">
        <v>-39.24</v>
      </c>
      <c r="E39">
        <v>12.11</v>
      </c>
      <c r="F39">
        <f>_10sept_0_10[[#This Row],[H_mag]]-40</f>
        <v>-83.22</v>
      </c>
      <c r="G39">
        <f>_10sept_0_10[[#This Row],[V_mag]]-40</f>
        <v>-79.240000000000009</v>
      </c>
      <c r="H39">
        <f>(10^(_10sept_0_10[[#This Row],[H_mag_adj]]/20)*COS(RADIANS(_10sept_0_10[[#This Row],[H_phase]])))*0.3</f>
        <v>9.6415702552311988E-6</v>
      </c>
      <c r="I39">
        <f>(10^(_10sept_0_10[[#This Row],[H_mag_adj]]/20)*SIN(RADIANS(_10sept_0_10[[#This Row],[H_phase]])))*0.3</f>
        <v>-1.8325610798505871E-5</v>
      </c>
      <c r="J39">
        <f>(10^(_10sept_0_10[[#This Row],[V_mag_adj]]/20)*COS(RADIANS(_10sept_0_10[[#This Row],[V_phase]])))*0.3</f>
        <v>3.201456353792569E-5</v>
      </c>
      <c r="K39">
        <f>(10^(_10sept_0_10[[#This Row],[V_mag_adj]]/20)*SIN(RADIANS(_10sept_0_10[[#This Row],[V_phase]])))*0.3</f>
        <v>6.8691723446679108E-6</v>
      </c>
    </row>
    <row r="40" spans="1:11" x14ac:dyDescent="0.25">
      <c r="A40">
        <v>-143</v>
      </c>
      <c r="B40">
        <v>-40.21</v>
      </c>
      <c r="C40">
        <v>-41.6</v>
      </c>
      <c r="D40">
        <v>-37.93</v>
      </c>
      <c r="E40">
        <v>3.05</v>
      </c>
      <c r="F40">
        <f>_10sept_0_10[[#This Row],[H_mag]]-40</f>
        <v>-80.210000000000008</v>
      </c>
      <c r="G40">
        <f>_10sept_0_10[[#This Row],[V_mag]]-40</f>
        <v>-77.930000000000007</v>
      </c>
      <c r="H40">
        <f>(10^(_10sept_0_10[[#This Row],[H_mag_adj]]/20)*COS(RADIANS(_10sept_0_10[[#This Row],[H_phase]])))*0.3</f>
        <v>2.1898058244375634E-5</v>
      </c>
      <c r="I40">
        <f>(10^(_10sept_0_10[[#This Row],[H_mag_adj]]/20)*SIN(RADIANS(_10sept_0_10[[#This Row],[H_phase]])))*0.3</f>
        <v>-1.9442005882809957E-5</v>
      </c>
      <c r="J40">
        <f>(10^(_10sept_0_10[[#This Row],[V_mag_adj]]/20)*COS(RADIANS(_10sept_0_10[[#This Row],[V_phase]])))*0.3</f>
        <v>3.8019432756878939E-5</v>
      </c>
      <c r="K40">
        <f>(10^(_10sept_0_10[[#This Row],[V_mag_adj]]/20)*SIN(RADIANS(_10sept_0_10[[#This Row],[V_phase]])))*0.3</f>
        <v>2.0257849109901208E-6</v>
      </c>
    </row>
    <row r="41" spans="1:11" x14ac:dyDescent="0.25">
      <c r="A41">
        <v>-142</v>
      </c>
      <c r="B41">
        <v>-38.44</v>
      </c>
      <c r="C41">
        <v>-34.79</v>
      </c>
      <c r="D41">
        <v>-35.520000000000003</v>
      </c>
      <c r="E41">
        <v>2.38</v>
      </c>
      <c r="F41">
        <f>_10sept_0_10[[#This Row],[H_mag]]-40</f>
        <v>-78.44</v>
      </c>
      <c r="G41">
        <f>_10sept_0_10[[#This Row],[V_mag]]-40</f>
        <v>-75.52000000000001</v>
      </c>
      <c r="H41">
        <f>(10^(_10sept_0_10[[#This Row],[H_mag_adj]]/20)*COS(RADIANS(_10sept_0_10[[#This Row],[H_phase]])))*0.3</f>
        <v>2.948465193459334E-5</v>
      </c>
      <c r="I41">
        <f>(10^(_10sept_0_10[[#This Row],[H_mag_adj]]/20)*SIN(RADIANS(_10sept_0_10[[#This Row],[H_phase]])))*0.3</f>
        <v>-2.0484736015923453E-5</v>
      </c>
      <c r="J41">
        <f>(10^(_10sept_0_10[[#This Row],[V_mag_adj]]/20)*COS(RADIANS(_10sept_0_10[[#This Row],[V_phase]])))*0.3</f>
        <v>5.020494143517741E-5</v>
      </c>
      <c r="K41">
        <f>(10^(_10sept_0_10[[#This Row],[V_mag_adj]]/20)*SIN(RADIANS(_10sept_0_10[[#This Row],[V_phase]])))*0.3</f>
        <v>2.0866551336860756E-6</v>
      </c>
    </row>
    <row r="42" spans="1:11" x14ac:dyDescent="0.25">
      <c r="A42">
        <v>-141</v>
      </c>
      <c r="B42">
        <v>-36.9</v>
      </c>
      <c r="C42">
        <v>-5.62</v>
      </c>
      <c r="D42">
        <v>-33.15</v>
      </c>
      <c r="E42">
        <v>11.44</v>
      </c>
      <c r="F42">
        <f>_10sept_0_10[[#This Row],[H_mag]]-40</f>
        <v>-76.900000000000006</v>
      </c>
      <c r="G42">
        <f>_10sept_0_10[[#This Row],[V_mag]]-40</f>
        <v>-73.150000000000006</v>
      </c>
      <c r="H42">
        <f>(10^(_10sept_0_10[[#This Row],[H_mag_adj]]/20)*COS(RADIANS(_10sept_0_10[[#This Row],[H_phase]])))*0.3</f>
        <v>4.2660769809904937E-5</v>
      </c>
      <c r="I42">
        <f>(10^(_10sept_0_10[[#This Row],[H_mag_adj]]/20)*SIN(RADIANS(_10sept_0_10[[#This Row],[H_phase]])))*0.3</f>
        <v>-4.1979601509396017E-6</v>
      </c>
      <c r="J42">
        <f>(10^(_10sept_0_10[[#This Row],[V_mag_adj]]/20)*COS(RADIANS(_10sept_0_10[[#This Row],[V_phase]])))*0.3</f>
        <v>6.4700292188458013E-5</v>
      </c>
      <c r="K42">
        <f>(10^(_10sept_0_10[[#This Row],[V_mag_adj]]/20)*SIN(RADIANS(_10sept_0_10[[#This Row],[V_phase]])))*0.3</f>
        <v>1.3092879705589923E-5</v>
      </c>
    </row>
    <row r="43" spans="1:11" x14ac:dyDescent="0.25">
      <c r="A43">
        <v>-140</v>
      </c>
      <c r="B43">
        <v>-34.56</v>
      </c>
      <c r="C43">
        <v>22.2</v>
      </c>
      <c r="D43">
        <v>-31.44</v>
      </c>
      <c r="E43">
        <v>24.66</v>
      </c>
      <c r="F43">
        <f>_10sept_0_10[[#This Row],[H_mag]]-40</f>
        <v>-74.56</v>
      </c>
      <c r="G43">
        <f>_10sept_0_10[[#This Row],[V_mag]]-40</f>
        <v>-71.44</v>
      </c>
      <c r="H43">
        <f>(10^(_10sept_0_10[[#This Row],[H_mag_adj]]/20)*COS(RADIANS(_10sept_0_10[[#This Row],[H_phase]])))*0.3</f>
        <v>5.1960287018822782E-5</v>
      </c>
      <c r="I43">
        <f>(10^(_10sept_0_10[[#This Row],[H_mag_adj]]/20)*SIN(RADIANS(_10sept_0_10[[#This Row],[H_phase]])))*0.3</f>
        <v>2.1204600354092003E-5</v>
      </c>
      <c r="J43">
        <f>(10^(_10sept_0_10[[#This Row],[V_mag_adj]]/20)*COS(RADIANS(_10sept_0_10[[#This Row],[V_phase]])))*0.3</f>
        <v>7.304481967721693E-5</v>
      </c>
      <c r="K43">
        <f>(10^(_10sept_0_10[[#This Row],[V_mag_adj]]/20)*SIN(RADIANS(_10sept_0_10[[#This Row],[V_phase]])))*0.3</f>
        <v>3.3535100115626669E-5</v>
      </c>
    </row>
    <row r="44" spans="1:11" x14ac:dyDescent="0.25">
      <c r="A44">
        <v>-139</v>
      </c>
      <c r="B44">
        <v>-32.46</v>
      </c>
      <c r="C44">
        <v>43.22</v>
      </c>
      <c r="D44">
        <v>-29.8</v>
      </c>
      <c r="E44">
        <v>38.71</v>
      </c>
      <c r="F44">
        <f>_10sept_0_10[[#This Row],[H_mag]]-40</f>
        <v>-72.460000000000008</v>
      </c>
      <c r="G44">
        <f>_10sept_0_10[[#This Row],[V_mag]]-40</f>
        <v>-69.8</v>
      </c>
      <c r="H44">
        <f>(10^(_10sept_0_10[[#This Row],[H_mag_adj]]/20)*COS(RADIANS(_10sept_0_10[[#This Row],[H_phase]])))*0.3</f>
        <v>5.2082003634702267E-5</v>
      </c>
      <c r="I44">
        <f>(10^(_10sept_0_10[[#This Row],[H_mag_adj]]/20)*SIN(RADIANS(_10sept_0_10[[#This Row],[H_phase]])))*0.3</f>
        <v>4.8942479974678146E-5</v>
      </c>
      <c r="J44">
        <f>(10^(_10sept_0_10[[#This Row],[V_mag_adj]]/20)*COS(RADIANS(_10sept_0_10[[#This Row],[V_phase]])))*0.3</f>
        <v>7.5752104003963742E-5</v>
      </c>
      <c r="K44">
        <f>(10^(_10sept_0_10[[#This Row],[V_mag_adj]]/20)*SIN(RADIANS(_10sept_0_10[[#This Row],[V_phase]])))*0.3</f>
        <v>6.0710589450529511E-5</v>
      </c>
    </row>
    <row r="45" spans="1:11" x14ac:dyDescent="0.25">
      <c r="A45">
        <v>-138</v>
      </c>
      <c r="B45">
        <v>-30.64</v>
      </c>
      <c r="C45">
        <v>63.77</v>
      </c>
      <c r="D45">
        <v>-28.69</v>
      </c>
      <c r="E45">
        <v>54.27</v>
      </c>
      <c r="F45">
        <f>_10sept_0_10[[#This Row],[H_mag]]-40</f>
        <v>-70.64</v>
      </c>
      <c r="G45">
        <f>_10sept_0_10[[#This Row],[V_mag]]-40</f>
        <v>-68.69</v>
      </c>
      <c r="H45">
        <f>(10^(_10sept_0_10[[#This Row],[H_mag_adj]]/20)*COS(RADIANS(_10sept_0_10[[#This Row],[H_phase]])))*0.3</f>
        <v>3.8951083640635623E-5</v>
      </c>
      <c r="I45">
        <f>(10^(_10sept_0_10[[#This Row],[H_mag_adj]]/20)*SIN(RADIANS(_10sept_0_10[[#This Row],[H_phase]])))*0.3</f>
        <v>7.905453821965517E-5</v>
      </c>
      <c r="J45">
        <f>(10^(_10sept_0_10[[#This Row],[V_mag_adj]]/20)*COS(RADIANS(_10sept_0_10[[#This Row],[V_phase]])))*0.3</f>
        <v>6.441827153146881E-5</v>
      </c>
      <c r="K45">
        <f>(10^(_10sept_0_10[[#This Row],[V_mag_adj]]/20)*SIN(RADIANS(_10sept_0_10[[#This Row],[V_phase]])))*0.3</f>
        <v>8.95485307620758E-5</v>
      </c>
    </row>
    <row r="46" spans="1:11" x14ac:dyDescent="0.25">
      <c r="A46">
        <v>-137</v>
      </c>
      <c r="B46">
        <v>-28.98</v>
      </c>
      <c r="C46">
        <v>83.92</v>
      </c>
      <c r="D46">
        <v>-27.65</v>
      </c>
      <c r="E46">
        <v>71.53</v>
      </c>
      <c r="F46">
        <f>_10sept_0_10[[#This Row],[H_mag]]-40</f>
        <v>-68.98</v>
      </c>
      <c r="G46">
        <f>_10sept_0_10[[#This Row],[V_mag]]-40</f>
        <v>-67.650000000000006</v>
      </c>
      <c r="H46">
        <f>(10^(_10sept_0_10[[#This Row],[H_mag_adj]]/20)*COS(RADIANS(_10sept_0_10[[#This Row],[H_phase]])))*0.3</f>
        <v>1.1300218091356852E-5</v>
      </c>
      <c r="I46">
        <f>(10^(_10sept_0_10[[#This Row],[H_mag_adj]]/20)*SIN(RADIANS(_10sept_0_10[[#This Row],[H_phase]])))*0.3</f>
        <v>1.0608926523606482E-4</v>
      </c>
      <c r="J46">
        <f>(10^(_10sept_0_10[[#This Row],[V_mag_adj]]/20)*COS(RADIANS(_10sept_0_10[[#This Row],[V_phase]])))*0.3</f>
        <v>3.9392858222025833E-5</v>
      </c>
      <c r="K46">
        <f>(10^(_10sept_0_10[[#This Row],[V_mag_adj]]/20)*SIN(RADIANS(_10sept_0_10[[#This Row],[V_phase]])))*0.3</f>
        <v>1.1793802696975059E-4</v>
      </c>
    </row>
    <row r="47" spans="1:11" x14ac:dyDescent="0.25">
      <c r="A47">
        <v>-136</v>
      </c>
      <c r="B47">
        <v>-27.72</v>
      </c>
      <c r="C47">
        <v>100.25</v>
      </c>
      <c r="D47">
        <v>-27.17</v>
      </c>
      <c r="E47">
        <v>87.53</v>
      </c>
      <c r="F47">
        <f>_10sept_0_10[[#This Row],[H_mag]]-40</f>
        <v>-67.72</v>
      </c>
      <c r="G47">
        <f>_10sept_0_10[[#This Row],[V_mag]]-40</f>
        <v>-67.17</v>
      </c>
      <c r="H47">
        <f>(10^(_10sept_0_10[[#This Row],[H_mag_adj]]/20)*COS(RADIANS(_10sept_0_10[[#This Row],[H_phase]])))*0.3</f>
        <v>-2.1948431728175932E-5</v>
      </c>
      <c r="I47">
        <f>(10^(_10sept_0_10[[#This Row],[H_mag_adj]]/20)*SIN(RADIANS(_10sept_0_10[[#This Row],[H_phase]])))*0.3</f>
        <v>1.2137641751783144E-4</v>
      </c>
      <c r="J47">
        <f>(10^(_10sept_0_10[[#This Row],[V_mag_adj]]/20)*COS(RADIANS(_10sept_0_10[[#This Row],[V_phase]])))*0.3</f>
        <v>5.6631889096509158E-6</v>
      </c>
      <c r="K47">
        <f>(10^(_10sept_0_10[[#This Row],[V_mag_adj]]/20)*SIN(RADIANS(_10sept_0_10[[#This Row],[V_phase]])))*0.3</f>
        <v>1.3128574544635894E-4</v>
      </c>
    </row>
    <row r="48" spans="1:11" x14ac:dyDescent="0.25">
      <c r="A48">
        <v>-135</v>
      </c>
      <c r="B48">
        <v>-26.8</v>
      </c>
      <c r="C48">
        <v>116.46</v>
      </c>
      <c r="D48">
        <v>-26.89</v>
      </c>
      <c r="E48">
        <v>104.79</v>
      </c>
      <c r="F48">
        <f>_10sept_0_10[[#This Row],[H_mag]]-40</f>
        <v>-66.8</v>
      </c>
      <c r="G48">
        <f>_10sept_0_10[[#This Row],[V_mag]]-40</f>
        <v>-66.89</v>
      </c>
      <c r="H48">
        <f>(10^(_10sept_0_10[[#This Row],[H_mag_adj]]/20)*COS(RADIANS(_10sept_0_10[[#This Row],[H_phase]])))*0.3</f>
        <v>-6.1099836129199425E-5</v>
      </c>
      <c r="I48">
        <f>(10^(_10sept_0_10[[#This Row],[H_mag_adj]]/20)*SIN(RADIANS(_10sept_0_10[[#This Row],[H_phase]])))*0.3</f>
        <v>1.2276186379601495E-4</v>
      </c>
      <c r="J48">
        <f>(10^(_10sept_0_10[[#This Row],[V_mag_adj]]/20)*COS(RADIANS(_10sept_0_10[[#This Row],[V_phase]])))*0.3</f>
        <v>-3.4644393417473419E-5</v>
      </c>
      <c r="K48">
        <f>(10^(_10sept_0_10[[#This Row],[V_mag_adj]]/20)*SIN(RADIANS(_10sept_0_10[[#This Row],[V_phase]])))*0.3</f>
        <v>1.3121649185699702E-4</v>
      </c>
    </row>
    <row r="49" spans="1:11" x14ac:dyDescent="0.25">
      <c r="A49">
        <v>-134</v>
      </c>
      <c r="B49">
        <v>-26.01</v>
      </c>
      <c r="C49">
        <v>133.72</v>
      </c>
      <c r="D49">
        <v>-26.58</v>
      </c>
      <c r="E49">
        <v>125.12</v>
      </c>
      <c r="F49">
        <f>_10sept_0_10[[#This Row],[H_mag]]-40</f>
        <v>-66.010000000000005</v>
      </c>
      <c r="G49">
        <f>_10sept_0_10[[#This Row],[V_mag]]-40</f>
        <v>-66.58</v>
      </c>
      <c r="H49">
        <f>(10^(_10sept_0_10[[#This Row],[H_mag_adj]]/20)*COS(RADIANS(_10sept_0_10[[#This Row],[H_phase]])))*0.3</f>
        <v>-1.0379680203589094E-4</v>
      </c>
      <c r="I49">
        <f>(10^(_10sept_0_10[[#This Row],[H_mag_adj]]/20)*SIN(RADIANS(_10sept_0_10[[#This Row],[H_phase]])))*0.3</f>
        <v>1.0854126940666858E-4</v>
      </c>
      <c r="J49">
        <f>(10^(_10sept_0_10[[#This Row],[V_mag_adj]]/20)*COS(RADIANS(_10sept_0_10[[#This Row],[V_phase]])))*0.3</f>
        <v>-8.0911208421445479E-5</v>
      </c>
      <c r="K49">
        <f>(10^(_10sept_0_10[[#This Row],[V_mag_adj]]/20)*SIN(RADIANS(_10sept_0_10[[#This Row],[V_phase]])))*0.3</f>
        <v>1.1503962450757922E-4</v>
      </c>
    </row>
    <row r="50" spans="1:11" x14ac:dyDescent="0.25">
      <c r="A50">
        <v>-133</v>
      </c>
      <c r="B50">
        <v>-25.31</v>
      </c>
      <c r="C50">
        <v>152.69999999999999</v>
      </c>
      <c r="D50">
        <v>-26.3</v>
      </c>
      <c r="E50">
        <v>145.83000000000001</v>
      </c>
      <c r="F50">
        <f>_10sept_0_10[[#This Row],[H_mag]]-40</f>
        <v>-65.31</v>
      </c>
      <c r="G50">
        <f>_10sept_0_10[[#This Row],[V_mag]]-40</f>
        <v>-66.3</v>
      </c>
      <c r="H50">
        <f>(10^(_10sept_0_10[[#This Row],[H_mag_adj]]/20)*COS(RADIANS(_10sept_0_10[[#This Row],[H_phase]])))*0.3</f>
        <v>-1.4465584476140529E-4</v>
      </c>
      <c r="I50">
        <f>(10^(_10sept_0_10[[#This Row],[H_mag_adj]]/20)*SIN(RADIANS(_10sept_0_10[[#This Row],[H_phase]])))*0.3</f>
        <v>7.4662448932197526E-5</v>
      </c>
      <c r="J50">
        <f>(10^(_10sept_0_10[[#This Row],[V_mag_adj]]/20)*COS(RADIANS(_10sept_0_10[[#This Row],[V_phase]])))*0.3</f>
        <v>-1.2017759995332697E-4</v>
      </c>
      <c r="K50">
        <f>(10^(_10sept_0_10[[#This Row],[V_mag_adj]]/20)*SIN(RADIANS(_10sept_0_10[[#This Row],[V_phase]])))*0.3</f>
        <v>8.1580658291885522E-5</v>
      </c>
    </row>
    <row r="51" spans="1:11" x14ac:dyDescent="0.25">
      <c r="A51">
        <v>-132</v>
      </c>
      <c r="B51">
        <v>-24.77</v>
      </c>
      <c r="C51">
        <v>170.46</v>
      </c>
      <c r="D51">
        <v>-26.02</v>
      </c>
      <c r="E51">
        <v>167.07</v>
      </c>
      <c r="F51">
        <f>_10sept_0_10[[#This Row],[H_mag]]-40</f>
        <v>-64.77</v>
      </c>
      <c r="G51">
        <f>_10sept_0_10[[#This Row],[V_mag]]-40</f>
        <v>-66.02</v>
      </c>
      <c r="H51">
        <f>(10^(_10sept_0_10[[#This Row],[H_mag_adj]]/20)*COS(RADIANS(_10sept_0_10[[#This Row],[H_phase]])))*0.3</f>
        <v>-1.7083352472215248E-4</v>
      </c>
      <c r="I51">
        <f>(10^(_10sept_0_10[[#This Row],[H_mag_adj]]/20)*SIN(RADIANS(_10sept_0_10[[#This Row],[H_phase]])))*0.3</f>
        <v>2.8710346213462028E-5</v>
      </c>
      <c r="J51">
        <f>(10^(_10sept_0_10[[#This Row],[V_mag_adj]]/20)*COS(RADIANS(_10sept_0_10[[#This Row],[V_phase]])))*0.3</f>
        <v>-1.4620672285781366E-4</v>
      </c>
      <c r="K51">
        <f>(10^(_10sept_0_10[[#This Row],[V_mag_adj]]/20)*SIN(RADIANS(_10sept_0_10[[#This Row],[V_phase]])))*0.3</f>
        <v>3.356638864171037E-5</v>
      </c>
    </row>
    <row r="52" spans="1:11" x14ac:dyDescent="0.25">
      <c r="A52">
        <v>-131</v>
      </c>
      <c r="B52">
        <v>-24.34</v>
      </c>
      <c r="C52">
        <v>-169.73</v>
      </c>
      <c r="D52">
        <v>-25.59</v>
      </c>
      <c r="E52">
        <v>-170.79</v>
      </c>
      <c r="F52">
        <f>_10sept_0_10[[#This Row],[H_mag]]-40</f>
        <v>-64.34</v>
      </c>
      <c r="G52">
        <f>_10sept_0_10[[#This Row],[V_mag]]-40</f>
        <v>-65.59</v>
      </c>
      <c r="H52">
        <f>(10^(_10sept_0_10[[#This Row],[H_mag_adj]]/20)*COS(RADIANS(_10sept_0_10[[#This Row],[H_phase]])))*0.3</f>
        <v>-1.7910465535569983E-4</v>
      </c>
      <c r="I52">
        <f>(10^(_10sept_0_10[[#This Row],[H_mag_adj]]/20)*SIN(RADIANS(_10sept_0_10[[#This Row],[H_phase]])))*0.3</f>
        <v>-3.2451965391078471E-5</v>
      </c>
      <c r="J52">
        <f>(10^(_10sept_0_10[[#This Row],[V_mag_adj]]/20)*COS(RADIANS(_10sept_0_10[[#This Row],[V_phase]])))*0.3</f>
        <v>-1.555915754834131E-4</v>
      </c>
      <c r="K52">
        <f>(10^(_10sept_0_10[[#This Row],[V_mag_adj]]/20)*SIN(RADIANS(_10sept_0_10[[#This Row],[V_phase]])))*0.3</f>
        <v>-2.5228205337923144E-5</v>
      </c>
    </row>
    <row r="53" spans="1:11" x14ac:dyDescent="0.25">
      <c r="A53">
        <v>-130</v>
      </c>
      <c r="B53">
        <v>-24.13</v>
      </c>
      <c r="C53">
        <v>-150.47999999999999</v>
      </c>
      <c r="D53">
        <v>-25.1</v>
      </c>
      <c r="E53">
        <v>-148.99</v>
      </c>
      <c r="F53">
        <f>_10sept_0_10[[#This Row],[H_mag]]-40</f>
        <v>-64.13</v>
      </c>
      <c r="G53">
        <f>_10sept_0_10[[#This Row],[V_mag]]-40</f>
        <v>-65.099999999999994</v>
      </c>
      <c r="H53">
        <f>(10^(_10sept_0_10[[#This Row],[H_mag_adj]]/20)*COS(RADIANS(_10sept_0_10[[#This Row],[H_phase]])))*0.3</f>
        <v>-1.6226775436581681E-4</v>
      </c>
      <c r="I53">
        <f>(10^(_10sept_0_10[[#This Row],[H_mag_adj]]/20)*SIN(RADIANS(_10sept_0_10[[#This Row],[H_phase]])))*0.3</f>
        <v>-9.1881466183018536E-5</v>
      </c>
      <c r="J53">
        <f>(10^(_10sept_0_10[[#This Row],[V_mag_adj]]/20)*COS(RADIANS(_10sept_0_10[[#This Row],[V_phase]])))*0.3</f>
        <v>-1.4293589206493989E-4</v>
      </c>
      <c r="K53">
        <f>(10^(_10sept_0_10[[#This Row],[V_mag_adj]]/20)*SIN(RADIANS(_10sept_0_10[[#This Row],[V_phase]])))*0.3</f>
        <v>-8.5918505877500642E-5</v>
      </c>
    </row>
    <row r="54" spans="1:11" x14ac:dyDescent="0.25">
      <c r="A54">
        <v>-129</v>
      </c>
      <c r="B54">
        <v>-23.95</v>
      </c>
      <c r="C54">
        <v>-130.5</v>
      </c>
      <c r="D54">
        <v>-24.84</v>
      </c>
      <c r="E54">
        <v>-127.87</v>
      </c>
      <c r="F54">
        <f>_10sept_0_10[[#This Row],[H_mag]]-40</f>
        <v>-63.95</v>
      </c>
      <c r="G54">
        <f>_10sept_0_10[[#This Row],[V_mag]]-40</f>
        <v>-64.84</v>
      </c>
      <c r="H54">
        <f>(10^(_10sept_0_10[[#This Row],[H_mag_adj]]/20)*COS(RADIANS(_10sept_0_10[[#This Row],[H_phase]])))*0.3</f>
        <v>-1.2364190014884716E-4</v>
      </c>
      <c r="I54">
        <f>(10^(_10sept_0_10[[#This Row],[H_mag_adj]]/20)*SIN(RADIANS(_10sept_0_10[[#This Row],[H_phase]])))*0.3</f>
        <v>-1.4476606514260765E-4</v>
      </c>
      <c r="J54">
        <f>(10^(_10sept_0_10[[#This Row],[V_mag_adj]]/20)*COS(RADIANS(_10sept_0_10[[#This Row],[V_phase]])))*0.3</f>
        <v>-1.0548702536945492E-4</v>
      </c>
      <c r="K54">
        <f>(10^(_10sept_0_10[[#This Row],[V_mag_adj]]/20)*SIN(RADIANS(_10sept_0_10[[#This Row],[V_phase]])))*0.3</f>
        <v>-1.3565052104169979E-4</v>
      </c>
    </row>
    <row r="55" spans="1:11" x14ac:dyDescent="0.25">
      <c r="A55">
        <v>-128</v>
      </c>
      <c r="B55">
        <v>-23.98</v>
      </c>
      <c r="C55">
        <v>-108.54</v>
      </c>
      <c r="D55">
        <v>-24.43</v>
      </c>
      <c r="E55">
        <v>-105.31</v>
      </c>
      <c r="F55">
        <f>_10sept_0_10[[#This Row],[H_mag]]-40</f>
        <v>-63.980000000000004</v>
      </c>
      <c r="G55">
        <f>_10sept_0_10[[#This Row],[V_mag]]-40</f>
        <v>-64.430000000000007</v>
      </c>
      <c r="H55">
        <f>(10^(_10sept_0_10[[#This Row],[H_mag_adj]]/20)*COS(RADIANS(_10sept_0_10[[#This Row],[H_phase]])))*0.3</f>
        <v>-6.032576027334574E-5</v>
      </c>
      <c r="I55">
        <f>(10^(_10sept_0_10[[#This Row],[H_mag_adj]]/20)*SIN(RADIANS(_10sept_0_10[[#This Row],[H_phase]])))*0.3</f>
        <v>-1.7987726406064073E-4</v>
      </c>
      <c r="J55">
        <f>(10^(_10sept_0_10[[#This Row],[V_mag_adj]]/20)*COS(RADIANS(_10sept_0_10[[#This Row],[V_phase]])))*0.3</f>
        <v>-4.7565631826200384E-5</v>
      </c>
      <c r="K55">
        <f>(10^(_10sept_0_10[[#This Row],[V_mag_adj]]/20)*SIN(RADIANS(_10sept_0_10[[#This Row],[V_phase]])))*0.3</f>
        <v>-1.7375151378023178E-4</v>
      </c>
    </row>
    <row r="56" spans="1:11" x14ac:dyDescent="0.25">
      <c r="A56">
        <v>-127</v>
      </c>
      <c r="B56">
        <v>-23.87</v>
      </c>
      <c r="C56">
        <v>-86.08</v>
      </c>
      <c r="D56">
        <v>-23.97</v>
      </c>
      <c r="E56">
        <v>-81.96</v>
      </c>
      <c r="F56">
        <f>_10sept_0_10[[#This Row],[H_mag]]-40</f>
        <v>-63.870000000000005</v>
      </c>
      <c r="G56">
        <f>_10sept_0_10[[#This Row],[V_mag]]-40</f>
        <v>-63.97</v>
      </c>
      <c r="H56">
        <f>(10^(_10sept_0_10[[#This Row],[H_mag_adj]]/20)*COS(RADIANS(_10sept_0_10[[#This Row],[H_phase]])))*0.3</f>
        <v>1.3135476250954245E-5</v>
      </c>
      <c r="I56">
        <f>(10^(_10sept_0_10[[#This Row],[H_mag_adj]]/20)*SIN(RADIANS(_10sept_0_10[[#This Row],[H_phase]])))*0.3</f>
        <v>-1.9169201478531946E-4</v>
      </c>
      <c r="J56">
        <f>(10^(_10sept_0_10[[#This Row],[V_mag_adj]]/20)*COS(RADIANS(_10sept_0_10[[#This Row],[V_phase]])))*0.3</f>
        <v>2.656613990035362E-5</v>
      </c>
      <c r="K56">
        <f>(10^(_10sept_0_10[[#This Row],[V_mag_adj]]/20)*SIN(RADIANS(_10sept_0_10[[#This Row],[V_phase]])))*0.3</f>
        <v>-1.8807510413994721E-4</v>
      </c>
    </row>
    <row r="57" spans="1:11" x14ac:dyDescent="0.25">
      <c r="A57">
        <v>-126</v>
      </c>
      <c r="B57">
        <v>-23.65</v>
      </c>
      <c r="C57">
        <v>-62.15</v>
      </c>
      <c r="D57">
        <v>-23.21</v>
      </c>
      <c r="E57">
        <v>-58.55</v>
      </c>
      <c r="F57">
        <f>_10sept_0_10[[#This Row],[H_mag]]-40</f>
        <v>-63.65</v>
      </c>
      <c r="G57">
        <f>_10sept_0_10[[#This Row],[V_mag]]-40</f>
        <v>-63.21</v>
      </c>
      <c r="H57">
        <f>(10^(_10sept_0_10[[#This Row],[H_mag_adj]]/20)*COS(RADIANS(_10sept_0_10[[#This Row],[H_phase]])))*0.3</f>
        <v>9.206306338039253E-5</v>
      </c>
      <c r="I57">
        <f>(10^(_10sept_0_10[[#This Row],[H_mag_adj]]/20)*SIN(RADIANS(_10sept_0_10[[#This Row],[H_phase]])))*0.3</f>
        <v>-1.742443952485033E-4</v>
      </c>
      <c r="J57">
        <f>(10^(_10sept_0_10[[#This Row],[V_mag_adj]]/20)*COS(RADIANS(_10sept_0_10[[#This Row],[V_phase]])))*0.3</f>
        <v>1.0816513312736431E-4</v>
      </c>
      <c r="K57">
        <f>(10^(_10sept_0_10[[#This Row],[V_mag_adj]]/20)*SIN(RADIANS(_10sept_0_10[[#This Row],[V_phase]])))*0.3</f>
        <v>-1.7685569994979437E-4</v>
      </c>
    </row>
    <row r="58" spans="1:11" x14ac:dyDescent="0.25">
      <c r="A58">
        <v>-125</v>
      </c>
      <c r="B58">
        <v>-22.81</v>
      </c>
      <c r="C58">
        <v>-37.97</v>
      </c>
      <c r="D58">
        <v>-22.27</v>
      </c>
      <c r="E58">
        <v>-36.46</v>
      </c>
      <c r="F58">
        <f>_10sept_0_10[[#This Row],[H_mag]]-40</f>
        <v>-62.81</v>
      </c>
      <c r="G58">
        <f>_10sept_0_10[[#This Row],[V_mag]]-40</f>
        <v>-62.269999999999996</v>
      </c>
      <c r="H58">
        <f>(10^(_10sept_0_10[[#This Row],[H_mag_adj]]/20)*COS(RADIANS(_10sept_0_10[[#This Row],[H_phase]])))*0.3</f>
        <v>1.7113189690087891E-4</v>
      </c>
      <c r="I58">
        <f>(10^(_10sept_0_10[[#This Row],[H_mag_adj]]/20)*SIN(RADIANS(_10sept_0_10[[#This Row],[H_phase]])))*0.3</f>
        <v>-1.3355865062145665E-4</v>
      </c>
      <c r="J58">
        <f>(10^(_10sept_0_10[[#This Row],[V_mag_adj]]/20)*COS(RADIANS(_10sept_0_10[[#This Row],[V_phase]])))*0.3</f>
        <v>1.8579078339613547E-4</v>
      </c>
      <c r="K58">
        <f>(10^(_10sept_0_10[[#This Row],[V_mag_adj]]/20)*SIN(RADIANS(_10sept_0_10[[#This Row],[V_phase]])))*0.3</f>
        <v>-1.3727732521159577E-4</v>
      </c>
    </row>
    <row r="59" spans="1:11" x14ac:dyDescent="0.25">
      <c r="A59">
        <v>-124</v>
      </c>
      <c r="B59">
        <v>-21.91</v>
      </c>
      <c r="C59">
        <v>-16.09</v>
      </c>
      <c r="D59">
        <v>-21.18</v>
      </c>
      <c r="E59">
        <v>-16.86</v>
      </c>
      <c r="F59">
        <f>_10sept_0_10[[#This Row],[H_mag]]-40</f>
        <v>-61.91</v>
      </c>
      <c r="G59">
        <f>_10sept_0_10[[#This Row],[V_mag]]-40</f>
        <v>-61.18</v>
      </c>
      <c r="H59">
        <f>(10^(_10sept_0_10[[#This Row],[H_mag_adj]]/20)*COS(RADIANS(_10sept_0_10[[#This Row],[H_phase]])))*0.3</f>
        <v>2.313485050148267E-4</v>
      </c>
      <c r="I59">
        <f>(10^(_10sept_0_10[[#This Row],[H_mag_adj]]/20)*SIN(RADIANS(_10sept_0_10[[#This Row],[H_phase]])))*0.3</f>
        <v>-6.6731575163266198E-5</v>
      </c>
      <c r="J59">
        <f>(10^(_10sept_0_10[[#This Row],[V_mag_adj]]/20)*COS(RADIANS(_10sept_0_10[[#This Row],[V_phase]])))*0.3</f>
        <v>2.5063434850783122E-4</v>
      </c>
      <c r="K59">
        <f>(10^(_10sept_0_10[[#This Row],[V_mag_adj]]/20)*SIN(RADIANS(_10sept_0_10[[#This Row],[V_phase]])))*0.3</f>
        <v>-7.5957450262248227E-5</v>
      </c>
    </row>
    <row r="60" spans="1:11" x14ac:dyDescent="0.25">
      <c r="A60">
        <v>-123</v>
      </c>
      <c r="B60">
        <v>-20.89</v>
      </c>
      <c r="C60">
        <v>1.44</v>
      </c>
      <c r="D60">
        <v>-20.34</v>
      </c>
      <c r="E60">
        <v>-0.9</v>
      </c>
      <c r="F60">
        <f>_10sept_0_10[[#This Row],[H_mag]]-40</f>
        <v>-60.89</v>
      </c>
      <c r="G60">
        <f>_10sept_0_10[[#This Row],[V_mag]]-40</f>
        <v>-60.34</v>
      </c>
      <c r="H60">
        <f>(10^(_10sept_0_10[[#This Row],[H_mag_adj]]/20)*COS(RADIANS(_10sept_0_10[[#This Row],[H_phase]])))*0.3</f>
        <v>2.7069739609570737E-4</v>
      </c>
      <c r="I60">
        <f>(10^(_10sept_0_10[[#This Row],[H_mag_adj]]/20)*SIN(RADIANS(_10sept_0_10[[#This Row],[H_phase]])))*0.3</f>
        <v>6.804800429048553E-6</v>
      </c>
      <c r="J60">
        <f>(10^(_10sept_0_10[[#This Row],[V_mag_adj]]/20)*COS(RADIANS(_10sept_0_10[[#This Row],[V_phase]])))*0.3</f>
        <v>2.8844809399898239E-4</v>
      </c>
      <c r="K60">
        <f>(10^(_10sept_0_10[[#This Row],[V_mag_adj]]/20)*SIN(RADIANS(_10sept_0_10[[#This Row],[V_phase]])))*0.3</f>
        <v>-4.5313047562545122E-6</v>
      </c>
    </row>
    <row r="61" spans="1:11" x14ac:dyDescent="0.25">
      <c r="A61">
        <v>-122</v>
      </c>
      <c r="B61">
        <v>-19.91</v>
      </c>
      <c r="C61">
        <v>17.600000000000001</v>
      </c>
      <c r="D61">
        <v>-19.600000000000001</v>
      </c>
      <c r="E61">
        <v>14.71</v>
      </c>
      <c r="F61">
        <f>_10sept_0_10[[#This Row],[H_mag]]-40</f>
        <v>-59.91</v>
      </c>
      <c r="G61">
        <f>_10sept_0_10[[#This Row],[V_mag]]-40</f>
        <v>-59.6</v>
      </c>
      <c r="H61">
        <f>(10^(_10sept_0_10[[#This Row],[H_mag_adj]]/20)*COS(RADIANS(_10sept_0_10[[#This Row],[H_phase]])))*0.3</f>
        <v>2.889355877090497E-4</v>
      </c>
      <c r="I61">
        <f>(10^(_10sept_0_10[[#This Row],[H_mag_adj]]/20)*SIN(RADIANS(_10sept_0_10[[#This Row],[H_phase]])))*0.3</f>
        <v>9.165576735218146E-5</v>
      </c>
      <c r="J61">
        <f>(10^(_10sept_0_10[[#This Row],[V_mag_adj]]/20)*COS(RADIANS(_10sept_0_10[[#This Row],[V_phase]])))*0.3</f>
        <v>3.0384218571484256E-4</v>
      </c>
      <c r="K61">
        <f>(10^(_10sept_0_10[[#This Row],[V_mag_adj]]/20)*SIN(RADIANS(_10sept_0_10[[#This Row],[V_phase]])))*0.3</f>
        <v>7.976818810098192E-5</v>
      </c>
    </row>
    <row r="62" spans="1:11" x14ac:dyDescent="0.25">
      <c r="A62">
        <v>-121</v>
      </c>
      <c r="B62">
        <v>-19.27</v>
      </c>
      <c r="C62">
        <v>32.67</v>
      </c>
      <c r="D62">
        <v>-19.18</v>
      </c>
      <c r="E62">
        <v>29.19</v>
      </c>
      <c r="F62">
        <f>_10sept_0_10[[#This Row],[H_mag]]-40</f>
        <v>-59.269999999999996</v>
      </c>
      <c r="G62">
        <f>_10sept_0_10[[#This Row],[V_mag]]-40</f>
        <v>-59.18</v>
      </c>
      <c r="H62">
        <f>(10^(_10sept_0_10[[#This Row],[H_mag_adj]]/20)*COS(RADIANS(_10sept_0_10[[#This Row],[H_phase]])))*0.3</f>
        <v>2.7467987503232839E-4</v>
      </c>
      <c r="I62">
        <f>(10^(_10sept_0_10[[#This Row],[H_mag_adj]]/20)*SIN(RADIANS(_10sept_0_10[[#This Row],[H_phase]])))*0.3</f>
        <v>1.761383157279793E-4</v>
      </c>
      <c r="J62">
        <f>(10^(_10sept_0_10[[#This Row],[V_mag_adj]]/20)*COS(RADIANS(_10sept_0_10[[#This Row],[V_phase]])))*0.3</f>
        <v>2.8783200700719145E-4</v>
      </c>
      <c r="K62">
        <f>(10^(_10sept_0_10[[#This Row],[V_mag_adj]]/20)*SIN(RADIANS(_10sept_0_10[[#This Row],[V_phase]])))*0.3</f>
        <v>1.6079795055230664E-4</v>
      </c>
    </row>
    <row r="63" spans="1:11" x14ac:dyDescent="0.25">
      <c r="A63">
        <v>-120</v>
      </c>
      <c r="B63">
        <v>-19.02</v>
      </c>
      <c r="C63">
        <v>45.53</v>
      </c>
      <c r="D63">
        <v>-19.059999999999999</v>
      </c>
      <c r="E63">
        <v>42.37</v>
      </c>
      <c r="F63">
        <f>_10sept_0_10[[#This Row],[H_mag]]-40</f>
        <v>-59.019999999999996</v>
      </c>
      <c r="G63">
        <f>_10sept_0_10[[#This Row],[V_mag]]-40</f>
        <v>-59.06</v>
      </c>
      <c r="H63">
        <f>(10^(_10sept_0_10[[#This Row],[H_mag_adj]]/20)*COS(RADIANS(_10sept_0_10[[#This Row],[H_phase]])))*0.3</f>
        <v>2.3526186414357756E-4</v>
      </c>
      <c r="I63">
        <f>(10^(_10sept_0_10[[#This Row],[H_mag_adj]]/20)*SIN(RADIANS(_10sept_0_10[[#This Row],[H_phase]])))*0.3</f>
        <v>2.396550876247284E-4</v>
      </c>
      <c r="J63">
        <f>(10^(_10sept_0_10[[#This Row],[V_mag_adj]]/20)*COS(RADIANS(_10sept_0_10[[#This Row],[V_phase]])))*0.3</f>
        <v>2.4697501611793763E-4</v>
      </c>
      <c r="K63">
        <f>(10^(_10sept_0_10[[#This Row],[V_mag_adj]]/20)*SIN(RADIANS(_10sept_0_10[[#This Row],[V_phase]])))*0.3</f>
        <v>2.2528215441277439E-4</v>
      </c>
    </row>
    <row r="64" spans="1:11" x14ac:dyDescent="0.25">
      <c r="A64">
        <v>-119</v>
      </c>
      <c r="B64">
        <v>-19.149999999999999</v>
      </c>
      <c r="C64">
        <v>57.99</v>
      </c>
      <c r="D64">
        <v>-19.329999999999998</v>
      </c>
      <c r="E64">
        <v>55.95</v>
      </c>
      <c r="F64">
        <f>_10sept_0_10[[#This Row],[H_mag]]-40</f>
        <v>-59.15</v>
      </c>
      <c r="G64">
        <f>_10sept_0_10[[#This Row],[V_mag]]-40</f>
        <v>-59.33</v>
      </c>
      <c r="H64">
        <f>(10^(_10sept_0_10[[#This Row],[H_mag_adj]]/20)*COS(RADIANS(_10sept_0_10[[#This Row],[H_phase]])))*0.3</f>
        <v>1.7536876445092581E-4</v>
      </c>
      <c r="I64">
        <f>(10^(_10sept_0_10[[#This Row],[H_mag_adj]]/20)*SIN(RADIANS(_10sept_0_10[[#This Row],[H_phase]])))*0.3</f>
        <v>2.8053972359209407E-4</v>
      </c>
      <c r="J64">
        <f>(10^(_10sept_0_10[[#This Row],[V_mag_adj]]/20)*COS(RADIANS(_10sept_0_10[[#This Row],[V_phase]])))*0.3</f>
        <v>1.8144468809732877E-4</v>
      </c>
      <c r="K64">
        <f>(10^(_10sept_0_10[[#This Row],[V_mag_adj]]/20)*SIN(RADIANS(_10sept_0_10[[#This Row],[V_phase]])))*0.3</f>
        <v>2.6849709625385089E-4</v>
      </c>
    </row>
    <row r="65" spans="1:11" x14ac:dyDescent="0.25">
      <c r="A65">
        <v>-118</v>
      </c>
      <c r="B65">
        <v>-19.7</v>
      </c>
      <c r="C65">
        <v>72.790000000000006</v>
      </c>
      <c r="D65">
        <v>-19.98</v>
      </c>
      <c r="E65">
        <v>71.069999999999993</v>
      </c>
      <c r="F65">
        <f>_10sept_0_10[[#This Row],[H_mag]]-40</f>
        <v>-59.7</v>
      </c>
      <c r="G65">
        <f>_10sept_0_10[[#This Row],[V_mag]]-40</f>
        <v>-59.980000000000004</v>
      </c>
      <c r="H65">
        <f>(10^(_10sept_0_10[[#This Row],[H_mag_adj]]/20)*COS(RADIANS(_10sept_0_10[[#This Row],[H_phase]])))*0.3</f>
        <v>9.1881736097260792E-5</v>
      </c>
      <c r="I65">
        <f>(10^(_10sept_0_10[[#This Row],[H_mag_adj]]/20)*SIN(RADIANS(_10sept_0_10[[#This Row],[H_phase]])))*0.3</f>
        <v>2.966386421947376E-4</v>
      </c>
      <c r="J65">
        <f>(10^(_10sept_0_10[[#This Row],[V_mag_adj]]/20)*COS(RADIANS(_10sept_0_10[[#This Row],[V_phase]])))*0.3</f>
        <v>9.7548177455105821E-5</v>
      </c>
      <c r="K65">
        <f>(10^(_10sept_0_10[[#This Row],[V_mag_adj]]/20)*SIN(RADIANS(_10sept_0_10[[#This Row],[V_phase]])))*0.3</f>
        <v>2.8442885613144561E-4</v>
      </c>
    </row>
    <row r="66" spans="1:11" x14ac:dyDescent="0.25">
      <c r="A66">
        <v>-117</v>
      </c>
      <c r="B66">
        <v>-20.61</v>
      </c>
      <c r="C66">
        <v>87.33</v>
      </c>
      <c r="D66">
        <v>-20.83</v>
      </c>
      <c r="E66">
        <v>87.91</v>
      </c>
      <c r="F66">
        <f>_10sept_0_10[[#This Row],[H_mag]]-40</f>
        <v>-60.61</v>
      </c>
      <c r="G66">
        <f>_10sept_0_10[[#This Row],[V_mag]]-40</f>
        <v>-60.83</v>
      </c>
      <c r="H66">
        <f>(10^(_10sept_0_10[[#This Row],[H_mag_adj]]/20)*COS(RADIANS(_10sept_0_10[[#This Row],[H_phase]])))*0.3</f>
        <v>1.3027248200402695E-5</v>
      </c>
      <c r="I66">
        <f>(10^(_10sept_0_10[[#This Row],[H_mag_adj]]/20)*SIN(RADIANS(_10sept_0_10[[#This Row],[H_phase]])))*0.3</f>
        <v>2.7935054938211981E-4</v>
      </c>
      <c r="J66">
        <f>(10^(_10sept_0_10[[#This Row],[V_mag_adj]]/20)*COS(RADIANS(_10sept_0_10[[#This Row],[V_phase]])))*0.3</f>
        <v>9.943713255260868E-6</v>
      </c>
      <c r="K66">
        <f>(10^(_10sept_0_10[[#This Row],[V_mag_adj]]/20)*SIN(RADIANS(_10sept_0_10[[#This Row],[V_phase]])))*0.3</f>
        <v>2.7247850929686758E-4</v>
      </c>
    </row>
    <row r="67" spans="1:11" x14ac:dyDescent="0.25">
      <c r="A67">
        <v>-116</v>
      </c>
      <c r="B67">
        <v>-21.75</v>
      </c>
      <c r="C67">
        <v>105.07</v>
      </c>
      <c r="D67">
        <v>-21.89</v>
      </c>
      <c r="E67">
        <v>106.62</v>
      </c>
      <c r="F67">
        <f>_10sept_0_10[[#This Row],[H_mag]]-40</f>
        <v>-61.75</v>
      </c>
      <c r="G67">
        <f>_10sept_0_10[[#This Row],[V_mag]]-40</f>
        <v>-61.89</v>
      </c>
      <c r="H67">
        <f>(10^(_10sept_0_10[[#This Row],[H_mag_adj]]/20)*COS(RADIANS(_10sept_0_10[[#This Row],[H_phase]])))*0.3</f>
        <v>-6.376654009442624E-5</v>
      </c>
      <c r="I67">
        <f>(10^(_10sept_0_10[[#This Row],[H_mag_adj]]/20)*SIN(RADIANS(_10sept_0_10[[#This Row],[H_phase]])))*0.3</f>
        <v>2.3682225601822388E-4</v>
      </c>
      <c r="J67">
        <f>(10^(_10sept_0_10[[#This Row],[V_mag_adj]]/20)*COS(RADIANS(_10sept_0_10[[#This Row],[V_phase]])))*0.3</f>
        <v>-6.9027478808708748E-5</v>
      </c>
      <c r="K67">
        <f>(10^(_10sept_0_10[[#This Row],[V_mag_adj]]/20)*SIN(RADIANS(_10sept_0_10[[#This Row],[V_phase]])))*0.3</f>
        <v>2.312532001652855E-4</v>
      </c>
    </row>
    <row r="68" spans="1:11" x14ac:dyDescent="0.25">
      <c r="A68">
        <v>-115</v>
      </c>
      <c r="B68">
        <v>-22.95</v>
      </c>
      <c r="C68">
        <v>126.01</v>
      </c>
      <c r="D68">
        <v>-22.98</v>
      </c>
      <c r="E68">
        <v>129.33000000000001</v>
      </c>
      <c r="F68">
        <f>_10sept_0_10[[#This Row],[H_mag]]-40</f>
        <v>-62.95</v>
      </c>
      <c r="G68">
        <f>_10sept_0_10[[#This Row],[V_mag]]-40</f>
        <v>-62.980000000000004</v>
      </c>
      <c r="H68">
        <f>(10^(_10sept_0_10[[#This Row],[H_mag_adj]]/20)*COS(RADIANS(_10sept_0_10[[#This Row],[H_phase]])))*0.3</f>
        <v>-1.2558687351523951E-4</v>
      </c>
      <c r="I68">
        <f>(10^(_10sept_0_10[[#This Row],[H_mag_adj]]/20)*SIN(RADIANS(_10sept_0_10[[#This Row],[H_phase]])))*0.3</f>
        <v>1.7279207431300349E-4</v>
      </c>
      <c r="J68">
        <f>(10^(_10sept_0_10[[#This Row],[V_mag_adj]]/20)*COS(RADIANS(_10sept_0_10[[#This Row],[V_phase]])))*0.3</f>
        <v>-1.3491612967106399E-4</v>
      </c>
      <c r="K68">
        <f>(10^(_10sept_0_10[[#This Row],[V_mag_adj]]/20)*SIN(RADIANS(_10sept_0_10[[#This Row],[V_phase]])))*0.3</f>
        <v>1.6465932328748364E-4</v>
      </c>
    </row>
    <row r="69" spans="1:11" x14ac:dyDescent="0.25">
      <c r="A69">
        <v>-114</v>
      </c>
      <c r="B69">
        <v>-24.24</v>
      </c>
      <c r="C69">
        <v>150.91</v>
      </c>
      <c r="D69">
        <v>-23.91</v>
      </c>
      <c r="E69">
        <v>153.63999999999999</v>
      </c>
      <c r="F69">
        <f>_10sept_0_10[[#This Row],[H_mag]]-40</f>
        <v>-64.239999999999995</v>
      </c>
      <c r="G69">
        <f>_10sept_0_10[[#This Row],[V_mag]]-40</f>
        <v>-63.91</v>
      </c>
      <c r="H69">
        <f>(10^(_10sept_0_10[[#This Row],[H_mag_adj]]/20)*COS(RADIANS(_10sept_0_10[[#This Row],[H_phase]])))*0.3</f>
        <v>-1.6090208416837042E-4</v>
      </c>
      <c r="I69">
        <f>(10^(_10sept_0_10[[#This Row],[H_mag_adj]]/20)*SIN(RADIANS(_10sept_0_10[[#This Row],[H_phase]])))*0.3</f>
        <v>8.9520172133583534E-5</v>
      </c>
      <c r="J69">
        <f>(10^(_10sept_0_10[[#This Row],[V_mag_adj]]/20)*COS(RADIANS(_10sept_0_10[[#This Row],[V_phase]])))*0.3</f>
        <v>-1.7137201622976974E-4</v>
      </c>
      <c r="K69">
        <f>(10^(_10sept_0_10[[#This Row],[V_mag_adj]]/20)*SIN(RADIANS(_10sept_0_10[[#This Row],[V_phase]])))*0.3</f>
        <v>8.4920737621694214E-5</v>
      </c>
    </row>
    <row r="70" spans="1:11" x14ac:dyDescent="0.25">
      <c r="A70">
        <v>-113</v>
      </c>
      <c r="B70">
        <v>-25.36</v>
      </c>
      <c r="C70">
        <v>178.08</v>
      </c>
      <c r="D70">
        <v>-24.64</v>
      </c>
      <c r="E70">
        <v>179.92</v>
      </c>
      <c r="F70">
        <f>_10sept_0_10[[#This Row],[H_mag]]-40</f>
        <v>-65.36</v>
      </c>
      <c r="G70">
        <f>_10sept_0_10[[#This Row],[V_mag]]-40</f>
        <v>-64.64</v>
      </c>
      <c r="H70">
        <f>(10^(_10sept_0_10[[#This Row],[H_mag_adj]]/20)*COS(RADIANS(_10sept_0_10[[#This Row],[H_phase]])))*0.3</f>
        <v>-1.6176231941543646E-4</v>
      </c>
      <c r="I70">
        <f>(10^(_10sept_0_10[[#This Row],[H_mag_adj]]/20)*SIN(RADIANS(_10sept_0_10[[#This Row],[H_phase]])))*0.3</f>
        <v>5.4227373104127369E-6</v>
      </c>
      <c r="J70">
        <f>(10^(_10sept_0_10[[#This Row],[V_mag_adj]]/20)*COS(RADIANS(_10sept_0_10[[#This Row],[V_phase]])))*0.3</f>
        <v>-1.7584127794825684E-4</v>
      </c>
      <c r="K70">
        <f>(10^(_10sept_0_10[[#This Row],[V_mag_adj]]/20)*SIN(RADIANS(_10sept_0_10[[#This Row],[V_phase]])))*0.3</f>
        <v>2.4552090044091037E-7</v>
      </c>
    </row>
    <row r="71" spans="1:11" x14ac:dyDescent="0.25">
      <c r="A71">
        <v>-112</v>
      </c>
      <c r="B71">
        <v>-25.66</v>
      </c>
      <c r="C71">
        <v>-152.36000000000001</v>
      </c>
      <c r="D71">
        <v>-24.85</v>
      </c>
      <c r="E71">
        <v>-152.63</v>
      </c>
      <c r="F71">
        <f>_10sept_0_10[[#This Row],[H_mag]]-40</f>
        <v>-65.66</v>
      </c>
      <c r="G71">
        <f>_10sept_0_10[[#This Row],[V_mag]]-40</f>
        <v>-64.849999999999994</v>
      </c>
      <c r="H71">
        <f>(10^(_10sept_0_10[[#This Row],[H_mag_adj]]/20)*COS(RADIANS(_10sept_0_10[[#This Row],[H_phase]])))*0.3</f>
        <v>-1.3851477895083708E-4</v>
      </c>
      <c r="I71">
        <f>(10^(_10sept_0_10[[#This Row],[H_mag_adj]]/20)*SIN(RADIANS(_10sept_0_10[[#This Row],[H_phase]])))*0.3</f>
        <v>-7.2536952181301604E-5</v>
      </c>
      <c r="J71">
        <f>(10^(_10sept_0_10[[#This Row],[V_mag_adj]]/20)*COS(RADIANS(_10sept_0_10[[#This Row],[V_phase]])))*0.3</f>
        <v>-1.5242693497675243E-4</v>
      </c>
      <c r="K71">
        <f>(10^(_10sept_0_10[[#This Row],[V_mag_adj]]/20)*SIN(RADIANS(_10sept_0_10[[#This Row],[V_phase]])))*0.3</f>
        <v>-7.890939128321999E-5</v>
      </c>
    </row>
    <row r="72" spans="1:11" x14ac:dyDescent="0.25">
      <c r="A72">
        <v>-111</v>
      </c>
      <c r="B72">
        <v>-25.33</v>
      </c>
      <c r="C72">
        <v>-124.82</v>
      </c>
      <c r="D72">
        <v>-24.67</v>
      </c>
      <c r="E72">
        <v>-127.82</v>
      </c>
      <c r="F72">
        <f>_10sept_0_10[[#This Row],[H_mag]]-40</f>
        <v>-65.33</v>
      </c>
      <c r="G72">
        <f>_10sept_0_10[[#This Row],[V_mag]]-40</f>
        <v>-64.67</v>
      </c>
      <c r="H72">
        <f>(10^(_10sept_0_10[[#This Row],[H_mag_adj]]/20)*COS(RADIANS(_10sept_0_10[[#This Row],[H_phase]])))*0.3</f>
        <v>-9.2737949856770891E-5</v>
      </c>
      <c r="I72">
        <f>(10^(_10sept_0_10[[#This Row],[H_mag_adj]]/20)*SIN(RADIANS(_10sept_0_10[[#This Row],[H_phase]])))*0.3</f>
        <v>-1.3333308615499733E-4</v>
      </c>
      <c r="J72">
        <f>(10^(_10sept_0_10[[#This Row],[V_mag_adj]]/20)*COS(RADIANS(_10sept_0_10[[#This Row],[V_phase]])))*0.3</f>
        <v>-1.0745119305633638E-4</v>
      </c>
      <c r="K72">
        <f>(10^(_10sept_0_10[[#This Row],[V_mag_adj]]/20)*SIN(RADIANS(_10sept_0_10[[#This Row],[V_phase]])))*0.3</f>
        <v>-1.3842544259182787E-4</v>
      </c>
    </row>
    <row r="73" spans="1:11" x14ac:dyDescent="0.25">
      <c r="A73">
        <v>-110</v>
      </c>
      <c r="B73">
        <v>-24.73</v>
      </c>
      <c r="C73">
        <v>-100.48</v>
      </c>
      <c r="D73">
        <v>-24.12</v>
      </c>
      <c r="E73">
        <v>-106.1</v>
      </c>
      <c r="F73">
        <f>_10sept_0_10[[#This Row],[H_mag]]-40</f>
        <v>-64.73</v>
      </c>
      <c r="G73">
        <f>_10sept_0_10[[#This Row],[V_mag]]-40</f>
        <v>-64.12</v>
      </c>
      <c r="H73">
        <f>(10^(_10sept_0_10[[#This Row],[H_mag_adj]]/20)*COS(RADIANS(_10sept_0_10[[#This Row],[H_phase]])))*0.3</f>
        <v>-3.1654507013626713E-5</v>
      </c>
      <c r="I73">
        <f>(10^(_10sept_0_10[[#This Row],[H_mag_adj]]/20)*SIN(RADIANS(_10sept_0_10[[#This Row],[H_phase]])))*0.3</f>
        <v>-1.7112578248036834E-4</v>
      </c>
      <c r="J73">
        <f>(10^(_10sept_0_10[[#This Row],[V_mag_adj]]/20)*COS(RADIANS(_10sept_0_10[[#This Row],[V_phase]])))*0.3</f>
        <v>-5.1771896349496738E-5</v>
      </c>
      <c r="K73">
        <f>(10^(_10sept_0_10[[#This Row],[V_mag_adj]]/20)*SIN(RADIANS(_10sept_0_10[[#This Row],[V_phase]])))*0.3</f>
        <v>-1.79367942485056E-4</v>
      </c>
    </row>
    <row r="74" spans="1:11" x14ac:dyDescent="0.25">
      <c r="A74">
        <v>-109</v>
      </c>
      <c r="B74">
        <v>-23.91</v>
      </c>
      <c r="C74">
        <v>-79.930000000000007</v>
      </c>
      <c r="D74">
        <v>-23.69</v>
      </c>
      <c r="E74">
        <v>-87.4</v>
      </c>
      <c r="F74">
        <f>_10sept_0_10[[#This Row],[H_mag]]-40</f>
        <v>-63.91</v>
      </c>
      <c r="G74">
        <f>_10sept_0_10[[#This Row],[V_mag]]-40</f>
        <v>-63.69</v>
      </c>
      <c r="H74">
        <f>(10^(_10sept_0_10[[#This Row],[H_mag_adj]]/20)*COS(RADIANS(_10sept_0_10[[#This Row],[H_phase]])))*0.3</f>
        <v>3.3441820787316498E-5</v>
      </c>
      <c r="I74">
        <f>(10^(_10sept_0_10[[#This Row],[H_mag_adj]]/20)*SIN(RADIANS(_10sept_0_10[[#This Row],[H_phase]])))*0.3</f>
        <v>-1.8831235819058209E-4</v>
      </c>
      <c r="J74">
        <f>(10^(_10sept_0_10[[#This Row],[V_mag_adj]]/20)*COS(RADIANS(_10sept_0_10[[#This Row],[V_phase]])))*0.3</f>
        <v>8.898625077518014E-6</v>
      </c>
      <c r="K74">
        <f>(10^(_10sept_0_10[[#This Row],[V_mag_adj]]/20)*SIN(RADIANS(_10sept_0_10[[#This Row],[V_phase]])))*0.3</f>
        <v>-1.9596294094897766E-4</v>
      </c>
    </row>
    <row r="75" spans="1:11" x14ac:dyDescent="0.25">
      <c r="A75">
        <v>-108</v>
      </c>
      <c r="B75">
        <v>-23.48</v>
      </c>
      <c r="C75">
        <v>-63.2</v>
      </c>
      <c r="D75">
        <v>-23.68</v>
      </c>
      <c r="E75">
        <v>-71.86</v>
      </c>
      <c r="F75">
        <f>_10sept_0_10[[#This Row],[H_mag]]-40</f>
        <v>-63.480000000000004</v>
      </c>
      <c r="G75">
        <f>_10sept_0_10[[#This Row],[V_mag]]-40</f>
        <v>-63.68</v>
      </c>
      <c r="H75">
        <f>(10^(_10sept_0_10[[#This Row],[H_mag_adj]]/20)*COS(RADIANS(_10sept_0_10[[#This Row],[H_phase]])))*0.3</f>
        <v>9.0610777571826847E-5</v>
      </c>
      <c r="I75">
        <f>(10^(_10sept_0_10[[#This Row],[H_mag_adj]]/20)*SIN(RADIANS(_10sept_0_10[[#This Row],[H_phase]])))*0.3</f>
        <v>-1.7937885070935946E-4</v>
      </c>
      <c r="J75">
        <f>(10^(_10sept_0_10[[#This Row],[V_mag_adj]]/20)*COS(RADIANS(_10sept_0_10[[#This Row],[V_phase]])))*0.3</f>
        <v>6.1144315956521969E-5</v>
      </c>
      <c r="K75">
        <f>(10^(_10sept_0_10[[#This Row],[V_mag_adj]]/20)*SIN(RADIANS(_10sept_0_10[[#This Row],[V_phase]])))*0.3</f>
        <v>-1.8662995328183122E-4</v>
      </c>
    </row>
    <row r="76" spans="1:11" x14ac:dyDescent="0.25">
      <c r="A76">
        <v>-107</v>
      </c>
      <c r="B76">
        <v>-23.57</v>
      </c>
      <c r="C76">
        <v>-47.43</v>
      </c>
      <c r="D76">
        <v>-24.25</v>
      </c>
      <c r="E76">
        <v>-57.95</v>
      </c>
      <c r="F76">
        <f>_10sept_0_10[[#This Row],[H_mag]]-40</f>
        <v>-63.57</v>
      </c>
      <c r="G76">
        <f>_10sept_0_10[[#This Row],[V_mag]]-40</f>
        <v>-64.25</v>
      </c>
      <c r="H76">
        <f>(10^(_10sept_0_10[[#This Row],[H_mag_adj]]/20)*COS(RADIANS(_10sept_0_10[[#This Row],[H_phase]])))*0.3</f>
        <v>1.3454976064217316E-4</v>
      </c>
      <c r="I76">
        <f>(10^(_10sept_0_10[[#This Row],[H_mag_adj]]/20)*SIN(RADIANS(_10sept_0_10[[#This Row],[H_phase]])))*0.3</f>
        <v>-1.4647562015754725E-4</v>
      </c>
      <c r="J76">
        <f>(10^(_10sept_0_10[[#This Row],[V_mag_adj]]/20)*COS(RADIANS(_10sept_0_10[[#This Row],[V_phase]])))*0.3</f>
        <v>9.7597094875769399E-5</v>
      </c>
      <c r="K76">
        <f>(10^(_10sept_0_10[[#This Row],[V_mag_adj]]/20)*SIN(RADIANS(_10sept_0_10[[#This Row],[V_phase]])))*0.3</f>
        <v>-1.5588512904626277E-4</v>
      </c>
    </row>
    <row r="77" spans="1:11" x14ac:dyDescent="0.25">
      <c r="A77">
        <v>-106</v>
      </c>
      <c r="B77">
        <v>-24.42</v>
      </c>
      <c r="C77">
        <v>-31.16</v>
      </c>
      <c r="D77">
        <v>-25.77</v>
      </c>
      <c r="E77">
        <v>-42.04</v>
      </c>
      <c r="F77">
        <f>_10sept_0_10[[#This Row],[H_mag]]-40</f>
        <v>-64.42</v>
      </c>
      <c r="G77">
        <f>_10sept_0_10[[#This Row],[V_mag]]-40</f>
        <v>-65.77</v>
      </c>
      <c r="H77">
        <f>(10^(_10sept_0_10[[#This Row],[H_mag_adj]]/20)*COS(RADIANS(_10sept_0_10[[#This Row],[H_phase]])))*0.3</f>
        <v>1.5433194569683056E-4</v>
      </c>
      <c r="I77">
        <f>(10^(_10sept_0_10[[#This Row],[H_mag_adj]]/20)*SIN(RADIANS(_10sept_0_10[[#This Row],[H_phase]])))*0.3</f>
        <v>-9.3319548729061476E-5</v>
      </c>
      <c r="J77">
        <f>(10^(_10sept_0_10[[#This Row],[V_mag_adj]]/20)*COS(RADIANS(_10sept_0_10[[#This Row],[V_phase]])))*0.3</f>
        <v>1.1466253085183995E-4</v>
      </c>
      <c r="K77">
        <f>(10^(_10sept_0_10[[#This Row],[V_mag_adj]]/20)*SIN(RADIANS(_10sept_0_10[[#This Row],[V_phase]])))*0.3</f>
        <v>-1.0338764561644269E-4</v>
      </c>
    </row>
    <row r="78" spans="1:11" x14ac:dyDescent="0.25">
      <c r="A78">
        <v>-105</v>
      </c>
      <c r="B78">
        <v>-25.96</v>
      </c>
      <c r="C78">
        <v>-10.98</v>
      </c>
      <c r="D78">
        <v>-28.23</v>
      </c>
      <c r="E78">
        <v>-19.09</v>
      </c>
      <c r="F78">
        <f>_10sept_0_10[[#This Row],[H_mag]]-40</f>
        <v>-65.960000000000008</v>
      </c>
      <c r="G78">
        <f>_10sept_0_10[[#This Row],[V_mag]]-40</f>
        <v>-68.23</v>
      </c>
      <c r="H78">
        <f>(10^(_10sept_0_10[[#This Row],[H_mag_adj]]/20)*COS(RADIANS(_10sept_0_10[[#This Row],[H_phase]])))*0.3</f>
        <v>1.4828501698991374E-4</v>
      </c>
      <c r="I78">
        <f>(10^(_10sept_0_10[[#This Row],[H_mag_adj]]/20)*SIN(RADIANS(_10sept_0_10[[#This Row],[H_phase]])))*0.3</f>
        <v>-2.8769974118550799E-5</v>
      </c>
      <c r="J78">
        <f>(10^(_10sept_0_10[[#This Row],[V_mag_adj]]/20)*COS(RADIANS(_10sept_0_10[[#This Row],[V_phase]])))*0.3</f>
        <v>1.0991471150713312E-4</v>
      </c>
      <c r="K78">
        <f>(10^(_10sept_0_10[[#This Row],[V_mag_adj]]/20)*SIN(RADIANS(_10sept_0_10[[#This Row],[V_phase]])))*0.3</f>
        <v>-3.8039898647523447E-5</v>
      </c>
    </row>
    <row r="79" spans="1:11" x14ac:dyDescent="0.25">
      <c r="A79">
        <v>-104</v>
      </c>
      <c r="B79">
        <v>-27.94</v>
      </c>
      <c r="C79">
        <v>18.29</v>
      </c>
      <c r="D79">
        <v>-31.04</v>
      </c>
      <c r="E79">
        <v>16.829999999999998</v>
      </c>
      <c r="F79">
        <f>_10sept_0_10[[#This Row],[H_mag]]-40</f>
        <v>-67.94</v>
      </c>
      <c r="G79">
        <f>_10sept_0_10[[#This Row],[V_mag]]-40</f>
        <v>-71.039999999999992</v>
      </c>
      <c r="H79">
        <f>(10^(_10sept_0_10[[#This Row],[H_mag_adj]]/20)*COS(RADIANS(_10sept_0_10[[#This Row],[H_phase]])))*0.3</f>
        <v>1.1418451120913374E-4</v>
      </c>
      <c r="I79">
        <f>(10^(_10sept_0_10[[#This Row],[H_mag_adj]]/20)*SIN(RADIANS(_10sept_0_10[[#This Row],[H_phase]])))*0.3</f>
        <v>3.774080917318948E-5</v>
      </c>
      <c r="J79">
        <f>(10^(_10sept_0_10[[#This Row],[V_mag_adj]]/20)*COS(RADIANS(_10sept_0_10[[#This Row],[V_phase]])))*0.3</f>
        <v>8.055814162376031E-5</v>
      </c>
      <c r="K79">
        <f>(10^(_10sept_0_10[[#This Row],[V_mag_adj]]/20)*SIN(RADIANS(_10sept_0_10[[#This Row],[V_phase]])))*0.3</f>
        <v>2.4367969250269352E-5</v>
      </c>
    </row>
    <row r="80" spans="1:11" x14ac:dyDescent="0.25">
      <c r="A80">
        <v>-103</v>
      </c>
      <c r="B80">
        <v>-28.31</v>
      </c>
      <c r="C80">
        <v>57.56</v>
      </c>
      <c r="D80">
        <v>-30.26</v>
      </c>
      <c r="E80">
        <v>70.31</v>
      </c>
      <c r="F80">
        <f>_10sept_0_10[[#This Row],[H_mag]]-40</f>
        <v>-68.31</v>
      </c>
      <c r="G80">
        <f>_10sept_0_10[[#This Row],[V_mag]]-40</f>
        <v>-70.260000000000005</v>
      </c>
      <c r="H80">
        <f>(10^(_10sept_0_10[[#This Row],[H_mag_adj]]/20)*COS(RADIANS(_10sept_0_10[[#This Row],[H_phase]])))*0.3</f>
        <v>6.1819156123057515E-5</v>
      </c>
      <c r="I80">
        <f>(10^(_10sept_0_10[[#This Row],[H_mag_adj]]/20)*SIN(RADIANS(_10sept_0_10[[#This Row],[H_phase]])))*0.3</f>
        <v>9.7261249918536674E-5</v>
      </c>
      <c r="J80">
        <f>(10^(_10sept_0_10[[#This Row],[V_mag_adj]]/20)*COS(RADIANS(_10sept_0_10[[#This Row],[V_phase]])))*0.3</f>
        <v>3.1021453505270622E-5</v>
      </c>
      <c r="K80">
        <f>(10^(_10sept_0_10[[#This Row],[V_mag_adj]]/20)*SIN(RADIANS(_10sept_0_10[[#This Row],[V_phase]])))*0.3</f>
        <v>8.668722968884095E-5</v>
      </c>
    </row>
    <row r="81" spans="1:11" x14ac:dyDescent="0.25">
      <c r="A81">
        <v>-102</v>
      </c>
      <c r="B81">
        <v>-26.31</v>
      </c>
      <c r="C81">
        <v>94.27</v>
      </c>
      <c r="D81">
        <v>-26.48</v>
      </c>
      <c r="E81">
        <v>105.53</v>
      </c>
      <c r="F81">
        <f>_10sept_0_10[[#This Row],[H_mag]]-40</f>
        <v>-66.31</v>
      </c>
      <c r="G81">
        <f>_10sept_0_10[[#This Row],[V_mag]]-40</f>
        <v>-66.48</v>
      </c>
      <c r="H81">
        <f>(10^(_10sept_0_10[[#This Row],[H_mag_adj]]/20)*COS(RADIANS(_10sept_0_10[[#This Row],[H_phase]])))*0.3</f>
        <v>-1.0802503276013021E-5</v>
      </c>
      <c r="I81">
        <f>(10^(_10sept_0_10[[#This Row],[H_mag_adj]]/20)*SIN(RADIANS(_10sept_0_10[[#This Row],[H_phase]])))*0.3</f>
        <v>1.4468186158225188E-4</v>
      </c>
      <c r="J81">
        <f>(10^(_10sept_0_10[[#This Row],[V_mag_adj]]/20)*COS(RADIANS(_10sept_0_10[[#This Row],[V_phase]])))*0.3</f>
        <v>-3.8092476640318537E-5</v>
      </c>
      <c r="K81">
        <f>(10^(_10sept_0_10[[#This Row],[V_mag_adj]]/20)*SIN(RADIANS(_10sept_0_10[[#This Row],[V_phase]])))*0.3</f>
        <v>1.3707827937324264E-4</v>
      </c>
    </row>
    <row r="82" spans="1:11" x14ac:dyDescent="0.25">
      <c r="A82">
        <v>-101</v>
      </c>
      <c r="B82">
        <v>-24.1</v>
      </c>
      <c r="C82">
        <v>116.95</v>
      </c>
      <c r="D82">
        <v>-23.46</v>
      </c>
      <c r="E82">
        <v>124.26</v>
      </c>
      <c r="F82">
        <f>_10sept_0_10[[#This Row],[H_mag]]-40</f>
        <v>-64.099999999999994</v>
      </c>
      <c r="G82">
        <f>_10sept_0_10[[#This Row],[V_mag]]-40</f>
        <v>-63.46</v>
      </c>
      <c r="H82">
        <f>(10^(_10sept_0_10[[#This Row],[H_mag_adj]]/20)*COS(RADIANS(_10sept_0_10[[#This Row],[H_phase]])))*0.3</f>
        <v>-8.4805379088204958E-5</v>
      </c>
      <c r="I82">
        <f>(10^(_10sept_0_10[[#This Row],[H_mag_adj]]/20)*SIN(RADIANS(_10sept_0_10[[#This Row],[H_phase]])))*0.3</f>
        <v>1.6679961249113E-4</v>
      </c>
      <c r="J82">
        <f>(10^(_10sept_0_10[[#This Row],[V_mag_adj]]/20)*COS(RADIANS(_10sept_0_10[[#This Row],[V_phase]])))*0.3</f>
        <v>-1.1339409791366581E-4</v>
      </c>
      <c r="K82">
        <f>(10^(_10sept_0_10[[#This Row],[V_mag_adj]]/20)*SIN(RADIANS(_10sept_0_10[[#This Row],[V_phase]])))*0.3</f>
        <v>1.6647907366115804E-4</v>
      </c>
    </row>
    <row r="83" spans="1:11" x14ac:dyDescent="0.25">
      <c r="A83">
        <v>-100</v>
      </c>
      <c r="B83">
        <v>-22.44</v>
      </c>
      <c r="C83">
        <v>133.08000000000001</v>
      </c>
      <c r="D83">
        <v>-21.5</v>
      </c>
      <c r="E83">
        <v>137.30000000000001</v>
      </c>
      <c r="F83">
        <f>_10sept_0_10[[#This Row],[H_mag]]-40</f>
        <v>-62.44</v>
      </c>
      <c r="G83">
        <f>_10sept_0_10[[#This Row],[V_mag]]-40</f>
        <v>-61.5</v>
      </c>
      <c r="H83">
        <f>(10^(_10sept_0_10[[#This Row],[H_mag_adj]]/20)*COS(RADIANS(_10sept_0_10[[#This Row],[H_phase]])))*0.3</f>
        <v>-1.5472266915848314E-4</v>
      </c>
      <c r="I83">
        <f>(10^(_10sept_0_10[[#This Row],[H_mag_adj]]/20)*SIN(RADIANS(_10sept_0_10[[#This Row],[H_phase]])))*0.3</f>
        <v>1.65455976482392E-4</v>
      </c>
      <c r="J83">
        <f>(10^(_10sept_0_10[[#This Row],[V_mag_adj]]/20)*COS(RADIANS(_10sept_0_10[[#This Row],[V_phase]])))*0.3</f>
        <v>-1.8550607096499635E-4</v>
      </c>
      <c r="K83">
        <f>(10^(_10sept_0_10[[#This Row],[V_mag_adj]]/20)*SIN(RADIANS(_10sept_0_10[[#This Row],[V_phase]])))*0.3</f>
        <v>1.7118007544601101E-4</v>
      </c>
    </row>
    <row r="84" spans="1:11" x14ac:dyDescent="0.25">
      <c r="A84">
        <v>-99</v>
      </c>
      <c r="B84">
        <v>-21.31</v>
      </c>
      <c r="C84">
        <v>148.77000000000001</v>
      </c>
      <c r="D84">
        <v>-20.28</v>
      </c>
      <c r="E84">
        <v>150.16</v>
      </c>
      <c r="F84">
        <f>_10sept_0_10[[#This Row],[H_mag]]-40</f>
        <v>-61.31</v>
      </c>
      <c r="G84">
        <f>_10sept_0_10[[#This Row],[V_mag]]-40</f>
        <v>-60.28</v>
      </c>
      <c r="H84">
        <f>(10^(_10sept_0_10[[#This Row],[H_mag_adj]]/20)*COS(RADIANS(_10sept_0_10[[#This Row],[H_phase]])))*0.3</f>
        <v>-2.2061475613277434E-4</v>
      </c>
      <c r="I84">
        <f>(10^(_10sept_0_10[[#This Row],[H_mag_adj]]/20)*SIN(RADIANS(_10sept_0_10[[#This Row],[H_phase]])))*0.3</f>
        <v>1.3376697698504566E-4</v>
      </c>
      <c r="J84">
        <f>(10^(_10sept_0_10[[#This Row],[V_mag_adj]]/20)*COS(RADIANS(_10sept_0_10[[#This Row],[V_phase]])))*0.3</f>
        <v>-2.5197057630511768E-4</v>
      </c>
      <c r="K84">
        <f>(10^(_10sept_0_10[[#This Row],[V_mag_adj]]/20)*SIN(RADIANS(_10sept_0_10[[#This Row],[V_phase]])))*0.3</f>
        <v>1.4453860833630515E-4</v>
      </c>
    </row>
    <row r="85" spans="1:11" x14ac:dyDescent="0.25">
      <c r="A85">
        <v>-98</v>
      </c>
      <c r="B85">
        <v>-20.71</v>
      </c>
      <c r="C85">
        <v>164.26</v>
      </c>
      <c r="D85">
        <v>-19.62</v>
      </c>
      <c r="E85">
        <v>163.30000000000001</v>
      </c>
      <c r="F85">
        <f>_10sept_0_10[[#This Row],[H_mag]]-40</f>
        <v>-60.71</v>
      </c>
      <c r="G85">
        <f>_10sept_0_10[[#This Row],[V_mag]]-40</f>
        <v>-59.620000000000005</v>
      </c>
      <c r="H85">
        <f>(10^(_10sept_0_10[[#This Row],[H_mag_adj]]/20)*COS(RADIANS(_10sept_0_10[[#This Row],[H_phase]])))*0.3</f>
        <v>-2.6608669834548361E-4</v>
      </c>
      <c r="I85">
        <f>(10^(_10sept_0_10[[#This Row],[H_mag_adj]]/20)*SIN(RADIANS(_10sept_0_10[[#This Row],[H_phase]])))*0.3</f>
        <v>7.4994077878641477E-5</v>
      </c>
      <c r="J85">
        <f>(10^(_10sept_0_10[[#This Row],[V_mag_adj]]/20)*COS(RADIANS(_10sept_0_10[[#This Row],[V_phase]])))*0.3</f>
        <v>-3.0019695803682286E-4</v>
      </c>
      <c r="K85">
        <f>(10^(_10sept_0_10[[#This Row],[V_mag_adj]]/20)*SIN(RADIANS(_10sept_0_10[[#This Row],[V_phase]])))*0.3</f>
        <v>9.0063403587838057E-5</v>
      </c>
    </row>
    <row r="86" spans="1:11" x14ac:dyDescent="0.25">
      <c r="A86">
        <v>-97</v>
      </c>
      <c r="B86">
        <v>-20.34</v>
      </c>
      <c r="C86">
        <v>179.86</v>
      </c>
      <c r="D86">
        <v>-19.350000000000001</v>
      </c>
      <c r="E86">
        <v>177.17</v>
      </c>
      <c r="F86">
        <f>_10sept_0_10[[#This Row],[H_mag]]-40</f>
        <v>-60.34</v>
      </c>
      <c r="G86">
        <f>_10sept_0_10[[#This Row],[V_mag]]-40</f>
        <v>-59.35</v>
      </c>
      <c r="H86">
        <f>(10^(_10sept_0_10[[#This Row],[H_mag_adj]]/20)*COS(RADIANS(_10sept_0_10[[#This Row],[H_phase]])))*0.3</f>
        <v>-2.8848282231940539E-4</v>
      </c>
      <c r="I86">
        <f>(10^(_10sept_0_10[[#This Row],[H_mag_adj]]/20)*SIN(RADIANS(_10sept_0_10[[#This Row],[H_phase]])))*0.3</f>
        <v>7.0489791475393584E-7</v>
      </c>
      <c r="J86">
        <f>(10^(_10sept_0_10[[#This Row],[V_mag_adj]]/20)*COS(RADIANS(_10sept_0_10[[#This Row],[V_phase]])))*0.3</f>
        <v>-3.2291727266501392E-4</v>
      </c>
      <c r="K86">
        <f>(10^(_10sept_0_10[[#This Row],[V_mag_adj]]/20)*SIN(RADIANS(_10sept_0_10[[#This Row],[V_phase]])))*0.3</f>
        <v>1.5962777334151468E-5</v>
      </c>
    </row>
    <row r="87" spans="1:11" x14ac:dyDescent="0.25">
      <c r="A87">
        <v>-96</v>
      </c>
      <c r="B87">
        <v>-20.25</v>
      </c>
      <c r="C87">
        <v>-162.80000000000001</v>
      </c>
      <c r="D87">
        <v>-19.54</v>
      </c>
      <c r="E87">
        <v>-167.44</v>
      </c>
      <c r="F87">
        <f>_10sept_0_10[[#This Row],[H_mag]]-40</f>
        <v>-60.25</v>
      </c>
      <c r="G87">
        <f>_10sept_0_10[[#This Row],[V_mag]]-40</f>
        <v>-59.54</v>
      </c>
      <c r="H87">
        <f>(10^(_10sept_0_10[[#This Row],[H_mag_adj]]/20)*COS(RADIANS(_10sept_0_10[[#This Row],[H_phase]])))*0.3</f>
        <v>-2.7845254745245934E-4</v>
      </c>
      <c r="I87">
        <f>(10^(_10sept_0_10[[#This Row],[H_mag_adj]]/20)*SIN(RADIANS(_10sept_0_10[[#This Row],[H_phase]])))*0.3</f>
        <v>-8.6195462078747021E-5</v>
      </c>
      <c r="J87">
        <f>(10^(_10sept_0_10[[#This Row],[V_mag_adj]]/20)*COS(RADIANS(_10sept_0_10[[#This Row],[V_phase]])))*0.3</f>
        <v>-3.0874625112728942E-4</v>
      </c>
      <c r="K87">
        <f>(10^(_10sept_0_10[[#This Row],[V_mag_adj]]/20)*SIN(RADIANS(_10sept_0_10[[#This Row],[V_phase]])))*0.3</f>
        <v>-6.8786683814440607E-5</v>
      </c>
    </row>
    <row r="88" spans="1:11" x14ac:dyDescent="0.25">
      <c r="A88">
        <v>-95</v>
      </c>
      <c r="B88">
        <v>-20.329999999999998</v>
      </c>
      <c r="C88">
        <v>-143.09</v>
      </c>
      <c r="D88">
        <v>-19.91</v>
      </c>
      <c r="E88">
        <v>-148.83000000000001</v>
      </c>
      <c r="F88">
        <f>_10sept_0_10[[#This Row],[H_mag]]-40</f>
        <v>-60.33</v>
      </c>
      <c r="G88">
        <f>_10sept_0_10[[#This Row],[V_mag]]-40</f>
        <v>-59.91</v>
      </c>
      <c r="H88">
        <f>(10^(_10sept_0_10[[#This Row],[H_mag_adj]]/20)*COS(RADIANS(_10sept_0_10[[#This Row],[H_phase]])))*0.3</f>
        <v>-2.3093145799650319E-4</v>
      </c>
      <c r="I88">
        <f>(10^(_10sept_0_10[[#This Row],[H_mag_adj]]/20)*SIN(RADIANS(_10sept_0_10[[#This Row],[H_phase]])))*0.3</f>
        <v>-1.7345127791904778E-4</v>
      </c>
      <c r="J88">
        <f>(10^(_10sept_0_10[[#This Row],[V_mag_adj]]/20)*COS(RADIANS(_10sept_0_10[[#This Row],[V_phase]])))*0.3</f>
        <v>-2.5936417559080773E-4</v>
      </c>
      <c r="K88">
        <f>(10^(_10sept_0_10[[#This Row],[V_mag_adj]]/20)*SIN(RADIANS(_10sept_0_10[[#This Row],[V_phase]])))*0.3</f>
        <v>-1.5689097473657249E-4</v>
      </c>
    </row>
    <row r="89" spans="1:11" x14ac:dyDescent="0.25">
      <c r="A89">
        <v>-94</v>
      </c>
      <c r="B89">
        <v>-20.39</v>
      </c>
      <c r="C89">
        <v>-122.31</v>
      </c>
      <c r="D89">
        <v>-20.34</v>
      </c>
      <c r="E89">
        <v>-128.55000000000001</v>
      </c>
      <c r="F89">
        <f>_10sept_0_10[[#This Row],[H_mag]]-40</f>
        <v>-60.39</v>
      </c>
      <c r="G89">
        <f>_10sept_0_10[[#This Row],[V_mag]]-40</f>
        <v>-60.34</v>
      </c>
      <c r="H89">
        <f>(10^(_10sept_0_10[[#This Row],[H_mag_adj]]/20)*COS(RADIANS(_10sept_0_10[[#This Row],[H_phase]])))*0.3</f>
        <v>-1.5330942557598352E-4</v>
      </c>
      <c r="I89">
        <f>(10^(_10sept_0_10[[#This Row],[H_mag_adj]]/20)*SIN(RADIANS(_10sept_0_10[[#This Row],[H_phase]])))*0.3</f>
        <v>-2.4241784538660608E-4</v>
      </c>
      <c r="J89">
        <f>(10^(_10sept_0_10[[#This Row],[V_mag_adj]]/20)*COS(RADIANS(_10sept_0_10[[#This Row],[V_phase]])))*0.3</f>
        <v>-1.7978226822997013E-4</v>
      </c>
      <c r="K89">
        <f>(10^(_10sept_0_10[[#This Row],[V_mag_adj]]/20)*SIN(RADIANS(_10sept_0_10[[#This Row],[V_phase]])))*0.3</f>
        <v>-2.2561288013880527E-4</v>
      </c>
    </row>
    <row r="90" spans="1:11" x14ac:dyDescent="0.25">
      <c r="A90">
        <v>-93</v>
      </c>
      <c r="B90">
        <v>-20.3</v>
      </c>
      <c r="C90">
        <v>-100.4</v>
      </c>
      <c r="D90">
        <v>-20.59</v>
      </c>
      <c r="E90">
        <v>-105.07</v>
      </c>
      <c r="F90">
        <f>_10sept_0_10[[#This Row],[H_mag]]-40</f>
        <v>-60.3</v>
      </c>
      <c r="G90">
        <f>_10sept_0_10[[#This Row],[V_mag]]-40</f>
        <v>-60.59</v>
      </c>
      <c r="H90">
        <f>(10^(_10sept_0_10[[#This Row],[H_mag_adj]]/20)*COS(RADIANS(_10sept_0_10[[#This Row],[H_phase]])))*0.3</f>
        <v>-5.2317203683137984E-5</v>
      </c>
      <c r="I90">
        <f>(10^(_10sept_0_10[[#This Row],[H_mag_adj]]/20)*SIN(RADIANS(_10sept_0_10[[#This Row],[H_phase]])))*0.3</f>
        <v>-2.8505402517857258E-4</v>
      </c>
      <c r="J90">
        <f>(10^(_10sept_0_10[[#This Row],[V_mag_adj]]/20)*COS(RADIANS(_10sept_0_10[[#This Row],[V_phase]])))*0.3</f>
        <v>-7.2877397158423065E-5</v>
      </c>
      <c r="K90">
        <f>(10^(_10sept_0_10[[#This Row],[V_mag_adj]]/20)*SIN(RADIANS(_10sept_0_10[[#This Row],[V_phase]])))*0.3</f>
        <v>-2.7065902559926465E-4</v>
      </c>
    </row>
    <row r="91" spans="1:11" x14ac:dyDescent="0.25">
      <c r="A91">
        <v>-92</v>
      </c>
      <c r="B91">
        <v>-19.88</v>
      </c>
      <c r="C91">
        <v>-78.510000000000005</v>
      </c>
      <c r="D91">
        <v>-20.47</v>
      </c>
      <c r="E91">
        <v>-82.19</v>
      </c>
      <c r="F91">
        <f>_10sept_0_10[[#This Row],[H_mag]]-40</f>
        <v>-59.879999999999995</v>
      </c>
      <c r="G91">
        <f>_10sept_0_10[[#This Row],[V_mag]]-40</f>
        <v>-60.47</v>
      </c>
      <c r="H91">
        <f>(10^(_10sept_0_10[[#This Row],[H_mag_adj]]/20)*COS(RADIANS(_10sept_0_10[[#This Row],[H_phase]])))*0.3</f>
        <v>6.0590402160355555E-5</v>
      </c>
      <c r="I91">
        <f>(10^(_10sept_0_10[[#This Row],[H_mag_adj]]/20)*SIN(RADIANS(_10sept_0_10[[#This Row],[H_phase]])))*0.3</f>
        <v>-2.9807762411396965E-4</v>
      </c>
      <c r="J91">
        <f>(10^(_10sept_0_10[[#This Row],[V_mag_adj]]/20)*COS(RADIANS(_10sept_0_10[[#This Row],[V_phase]])))*0.3</f>
        <v>3.8619257760936263E-5</v>
      </c>
      <c r="K91">
        <f>(10^(_10sept_0_10[[#This Row],[V_mag_adj]]/20)*SIN(RADIANS(_10sept_0_10[[#This Row],[V_phase]])))*0.3</f>
        <v>-2.8156197263668554E-4</v>
      </c>
    </row>
    <row r="92" spans="1:11" x14ac:dyDescent="0.25">
      <c r="A92">
        <v>-91</v>
      </c>
      <c r="B92">
        <v>-19.309999999999999</v>
      </c>
      <c r="C92">
        <v>-59.53</v>
      </c>
      <c r="D92">
        <v>-19.86</v>
      </c>
      <c r="E92">
        <v>-60.78</v>
      </c>
      <c r="F92">
        <f>_10sept_0_10[[#This Row],[H_mag]]-40</f>
        <v>-59.31</v>
      </c>
      <c r="G92">
        <f>_10sept_0_10[[#This Row],[V_mag]]-40</f>
        <v>-59.86</v>
      </c>
      <c r="H92">
        <f>(10^(_10sept_0_10[[#This Row],[H_mag_adj]]/20)*COS(RADIANS(_10sept_0_10[[#This Row],[H_phase]])))*0.3</f>
        <v>1.6470388984948924E-4</v>
      </c>
      <c r="I92">
        <f>(10^(_10sept_0_10[[#This Row],[H_mag_adj]]/20)*SIN(RADIANS(_10sept_0_10[[#This Row],[H_phase]])))*0.3</f>
        <v>-2.7994680131728411E-4</v>
      </c>
      <c r="J92">
        <f>(10^(_10sept_0_10[[#This Row],[V_mag_adj]]/20)*COS(RADIANS(_10sept_0_10[[#This Row],[V_phase]])))*0.3</f>
        <v>1.488289107225289E-4</v>
      </c>
      <c r="K92">
        <f>(10^(_10sept_0_10[[#This Row],[V_mag_adj]]/20)*SIN(RADIANS(_10sept_0_10[[#This Row],[V_phase]])))*0.3</f>
        <v>-2.6607984112230534E-4</v>
      </c>
    </row>
    <row r="93" spans="1:11" x14ac:dyDescent="0.25">
      <c r="A93">
        <v>-90</v>
      </c>
      <c r="B93">
        <v>-18.57</v>
      </c>
      <c r="C93">
        <v>-40.86</v>
      </c>
      <c r="D93">
        <v>-19.079999999999998</v>
      </c>
      <c r="E93">
        <v>-40.119999999999997</v>
      </c>
      <c r="F93">
        <f>_10sept_0_10[[#This Row],[H_mag]]-40</f>
        <v>-58.57</v>
      </c>
      <c r="G93">
        <f>_10sept_0_10[[#This Row],[V_mag]]-40</f>
        <v>-59.08</v>
      </c>
      <c r="H93">
        <f>(10^(_10sept_0_10[[#This Row],[H_mag_adj]]/20)*COS(RADIANS(_10sept_0_10[[#This Row],[H_phase]])))*0.3</f>
        <v>2.6749847827702228E-4</v>
      </c>
      <c r="I93">
        <f>(10^(_10sept_0_10[[#This Row],[H_mag_adj]]/20)*SIN(RADIANS(_10sept_0_10[[#This Row],[H_phase]])))*0.3</f>
        <v>-2.3138777177862901E-4</v>
      </c>
      <c r="J93">
        <f>(10^(_10sept_0_10[[#This Row],[V_mag_adj]]/20)*COS(RADIANS(_10sept_0_10[[#This Row],[V_phase]])))*0.3</f>
        <v>2.5504121249264388E-4</v>
      </c>
      <c r="K93">
        <f>(10^(_10sept_0_10[[#This Row],[V_mag_adj]]/20)*SIN(RADIANS(_10sept_0_10[[#This Row],[V_phase]])))*0.3</f>
        <v>-2.1491684191865439E-4</v>
      </c>
    </row>
    <row r="94" spans="1:11" x14ac:dyDescent="0.25">
      <c r="A94">
        <v>-89</v>
      </c>
      <c r="B94">
        <v>-17.920000000000002</v>
      </c>
      <c r="C94">
        <v>-24.02</v>
      </c>
      <c r="D94">
        <v>-18.260000000000002</v>
      </c>
      <c r="E94">
        <v>-22.06</v>
      </c>
      <c r="F94">
        <f>_10sept_0_10[[#This Row],[H_mag]]-40</f>
        <v>-57.92</v>
      </c>
      <c r="G94">
        <f>_10sept_0_10[[#This Row],[V_mag]]-40</f>
        <v>-58.260000000000005</v>
      </c>
      <c r="H94">
        <f>(10^(_10sept_0_10[[#This Row],[H_mag_adj]]/20)*COS(RADIANS(_10sept_0_10[[#This Row],[H_phase]])))*0.3</f>
        <v>3.4816402148752772E-4</v>
      </c>
      <c r="I94">
        <f>(10^(_10sept_0_10[[#This Row],[H_mag_adj]]/20)*SIN(RADIANS(_10sept_0_10[[#This Row],[H_phase]])))*0.3</f>
        <v>-1.5515825552002031E-4</v>
      </c>
      <c r="J94">
        <f>(10^(_10sept_0_10[[#This Row],[V_mag_adj]]/20)*COS(RADIANS(_10sept_0_10[[#This Row],[V_phase]])))*0.3</f>
        <v>3.3970590033245696E-4</v>
      </c>
      <c r="K94">
        <f>(10^(_10sept_0_10[[#This Row],[V_mag_adj]]/20)*SIN(RADIANS(_10sept_0_10[[#This Row],[V_phase]])))*0.3</f>
        <v>-1.376640771640308E-4</v>
      </c>
    </row>
    <row r="95" spans="1:11" x14ac:dyDescent="0.25">
      <c r="A95">
        <v>-88</v>
      </c>
      <c r="B95">
        <v>-17.34</v>
      </c>
      <c r="C95">
        <v>-9.7899999999999991</v>
      </c>
      <c r="D95">
        <v>-17.63</v>
      </c>
      <c r="E95">
        <v>-7.63</v>
      </c>
      <c r="F95">
        <f>_10sept_0_10[[#This Row],[H_mag]]-40</f>
        <v>-57.34</v>
      </c>
      <c r="G95">
        <f>_10sept_0_10[[#This Row],[V_mag]]-40</f>
        <v>-57.629999999999995</v>
      </c>
      <c r="H95">
        <f>(10^(_10sept_0_10[[#This Row],[H_mag_adj]]/20)*COS(RADIANS(_10sept_0_10[[#This Row],[H_phase]])))*0.3</f>
        <v>4.0155993904020335E-4</v>
      </c>
      <c r="I95">
        <f>(10^(_10sept_0_10[[#This Row],[H_mag_adj]]/20)*SIN(RADIANS(_10sept_0_10[[#This Row],[H_phase]])))*0.3</f>
        <v>-6.9289271061114208E-5</v>
      </c>
      <c r="J95">
        <f>(10^(_10sept_0_10[[#This Row],[V_mag_adj]]/20)*COS(RADIANS(_10sept_0_10[[#This Row],[V_phase]])))*0.3</f>
        <v>3.9062402914092774E-4</v>
      </c>
      <c r="K95">
        <f>(10^(_10sept_0_10[[#This Row],[V_mag_adj]]/20)*SIN(RADIANS(_10sept_0_10[[#This Row],[V_phase]])))*0.3</f>
        <v>-5.2328559475929348E-5</v>
      </c>
    </row>
    <row r="96" spans="1:11" x14ac:dyDescent="0.25">
      <c r="A96">
        <v>-87</v>
      </c>
      <c r="B96">
        <v>-16.97</v>
      </c>
      <c r="C96">
        <v>3.58</v>
      </c>
      <c r="D96">
        <v>-17.16</v>
      </c>
      <c r="E96">
        <v>5.73</v>
      </c>
      <c r="F96">
        <f>_10sept_0_10[[#This Row],[H_mag]]-40</f>
        <v>-56.97</v>
      </c>
      <c r="G96">
        <f>_10sept_0_10[[#This Row],[V_mag]]-40</f>
        <v>-57.16</v>
      </c>
      <c r="H96">
        <f>(10^(_10sept_0_10[[#This Row],[H_mag_adj]]/20)*COS(RADIANS(_10sept_0_10[[#This Row],[H_phase]])))*0.3</f>
        <v>4.2439761855653566E-4</v>
      </c>
      <c r="I96">
        <f>(10^(_10sept_0_10[[#This Row],[H_mag_adj]]/20)*SIN(RADIANS(_10sept_0_10[[#This Row],[H_phase]])))*0.3</f>
        <v>2.655210911258102E-5</v>
      </c>
      <c r="J96">
        <f>(10^(_10sept_0_10[[#This Row],[V_mag_adj]]/20)*COS(RADIANS(_10sept_0_10[[#This Row],[V_phase]])))*0.3</f>
        <v>4.1394804183350197E-4</v>
      </c>
      <c r="K96">
        <f>(10^(_10sept_0_10[[#This Row],[V_mag_adj]]/20)*SIN(RADIANS(_10sept_0_10[[#This Row],[V_phase]])))*0.3</f>
        <v>4.153642093541109E-5</v>
      </c>
    </row>
    <row r="97" spans="1:11" x14ac:dyDescent="0.25">
      <c r="A97">
        <v>-86</v>
      </c>
      <c r="B97">
        <v>-16.670000000000002</v>
      </c>
      <c r="C97">
        <v>18.07</v>
      </c>
      <c r="D97">
        <v>-16.88</v>
      </c>
      <c r="E97">
        <v>20.23</v>
      </c>
      <c r="F97">
        <f>_10sept_0_10[[#This Row],[H_mag]]-40</f>
        <v>-56.67</v>
      </c>
      <c r="G97">
        <f>_10sept_0_10[[#This Row],[V_mag]]-40</f>
        <v>-56.879999999999995</v>
      </c>
      <c r="H97">
        <f>(10^(_10sept_0_10[[#This Row],[H_mag_adj]]/20)*COS(RADIANS(_10sept_0_10[[#This Row],[H_phase]])))*0.3</f>
        <v>4.1846083992960558E-4</v>
      </c>
      <c r="I97">
        <f>(10^(_10sept_0_10[[#This Row],[H_mag_adj]]/20)*SIN(RADIANS(_10sept_0_10[[#This Row],[H_phase]])))*0.3</f>
        <v>1.365316138138066E-4</v>
      </c>
      <c r="J97">
        <f>(10^(_10sept_0_10[[#This Row],[V_mag_adj]]/20)*COS(RADIANS(_10sept_0_10[[#This Row],[V_phase]])))*0.3</f>
        <v>4.0315176906483393E-4</v>
      </c>
      <c r="K97">
        <f>(10^(_10sept_0_10[[#This Row],[V_mag_adj]]/20)*SIN(RADIANS(_10sept_0_10[[#This Row],[V_phase]])))*0.3</f>
        <v>1.4857068080275949E-4</v>
      </c>
    </row>
    <row r="98" spans="1:11" x14ac:dyDescent="0.25">
      <c r="A98">
        <v>-85</v>
      </c>
      <c r="B98">
        <v>-16.53</v>
      </c>
      <c r="C98">
        <v>32.36</v>
      </c>
      <c r="D98">
        <v>-16.71</v>
      </c>
      <c r="E98">
        <v>33.69</v>
      </c>
      <c r="F98">
        <f>_10sept_0_10[[#This Row],[H_mag]]-40</f>
        <v>-56.53</v>
      </c>
      <c r="G98">
        <f>_10sept_0_10[[#This Row],[V_mag]]-40</f>
        <v>-56.71</v>
      </c>
      <c r="H98">
        <f>(10^(_10sept_0_10[[#This Row],[H_mag_adj]]/20)*COS(RADIANS(_10sept_0_10[[#This Row],[H_phase]])))*0.3</f>
        <v>3.7785456461130785E-4</v>
      </c>
      <c r="I98">
        <f>(10^(_10sept_0_10[[#This Row],[H_mag_adj]]/20)*SIN(RADIANS(_10sept_0_10[[#This Row],[H_phase]])))*0.3</f>
        <v>2.3942392980031235E-4</v>
      </c>
      <c r="J98">
        <f>(10^(_10sept_0_10[[#This Row],[V_mag_adj]]/20)*COS(RADIANS(_10sept_0_10[[#This Row],[V_phase]])))*0.3</f>
        <v>3.6456181228143776E-4</v>
      </c>
      <c r="K98">
        <f>(10^(_10sept_0_10[[#This Row],[V_mag_adj]]/20)*SIN(RADIANS(_10sept_0_10[[#This Row],[V_phase]])))*0.3</f>
        <v>2.4304058757595458E-4</v>
      </c>
    </row>
    <row r="99" spans="1:11" x14ac:dyDescent="0.25">
      <c r="A99">
        <v>-84</v>
      </c>
      <c r="B99">
        <v>-16.38</v>
      </c>
      <c r="C99">
        <v>45.99</v>
      </c>
      <c r="D99">
        <v>-16.47</v>
      </c>
      <c r="E99">
        <v>48.27</v>
      </c>
      <c r="F99">
        <f>_10sept_0_10[[#This Row],[H_mag]]-40</f>
        <v>-56.379999999999995</v>
      </c>
      <c r="G99">
        <f>_10sept_0_10[[#This Row],[V_mag]]-40</f>
        <v>-56.47</v>
      </c>
      <c r="H99">
        <f>(10^(_10sept_0_10[[#This Row],[H_mag_adj]]/20)*COS(RADIANS(_10sept_0_10[[#This Row],[H_phase]])))*0.3</f>
        <v>3.1620665504365243E-4</v>
      </c>
      <c r="I99">
        <f>(10^(_10sept_0_10[[#This Row],[H_mag_adj]]/20)*SIN(RADIANS(_10sept_0_10[[#This Row],[H_phase]])))*0.3</f>
        <v>3.2732722904284939E-4</v>
      </c>
      <c r="J99">
        <f>(10^(_10sept_0_10[[#This Row],[V_mag_adj]]/20)*COS(RADIANS(_10sept_0_10[[#This Row],[V_phase]])))*0.3</f>
        <v>2.9981157919365423E-4</v>
      </c>
      <c r="K99">
        <f>(10^(_10sept_0_10[[#This Row],[V_mag_adj]]/20)*SIN(RADIANS(_10sept_0_10[[#This Row],[V_phase]])))*0.3</f>
        <v>3.3614661395754865E-4</v>
      </c>
    </row>
    <row r="100" spans="1:11" x14ac:dyDescent="0.25">
      <c r="A100">
        <v>-83</v>
      </c>
      <c r="B100">
        <v>-16.11</v>
      </c>
      <c r="C100">
        <v>61.4</v>
      </c>
      <c r="D100">
        <v>-16.170000000000002</v>
      </c>
      <c r="E100">
        <v>62.84</v>
      </c>
      <c r="F100">
        <f>_10sept_0_10[[#This Row],[H_mag]]-40</f>
        <v>-56.11</v>
      </c>
      <c r="G100">
        <f>_10sept_0_10[[#This Row],[V_mag]]-40</f>
        <v>-56.17</v>
      </c>
      <c r="H100">
        <f>(10^(_10sept_0_10[[#This Row],[H_mag_adj]]/20)*COS(RADIANS(_10sept_0_10[[#This Row],[H_phase]])))*0.3</f>
        <v>2.2473840555323484E-4</v>
      </c>
      <c r="I100">
        <f>(10^(_10sept_0_10[[#This Row],[H_mag_adj]]/20)*SIN(RADIANS(_10sept_0_10[[#This Row],[H_phase]])))*0.3</f>
        <v>4.1219939451122043E-4</v>
      </c>
      <c r="J100">
        <f>(10^(_10sept_0_10[[#This Row],[V_mag_adj]]/20)*COS(RADIANS(_10sept_0_10[[#This Row],[V_phase]])))*0.3</f>
        <v>2.1283352908636649E-4</v>
      </c>
      <c r="K100">
        <f>(10^(_10sept_0_10[[#This Row],[V_mag_adj]]/20)*SIN(RADIANS(_10sept_0_10[[#This Row],[V_phase]])))*0.3</f>
        <v>4.1484137208900375E-4</v>
      </c>
    </row>
    <row r="101" spans="1:11" x14ac:dyDescent="0.25">
      <c r="A101">
        <v>-82</v>
      </c>
      <c r="B101">
        <v>-15.54</v>
      </c>
      <c r="C101">
        <v>76.58</v>
      </c>
      <c r="D101">
        <v>-15.57</v>
      </c>
      <c r="E101">
        <v>77.31</v>
      </c>
      <c r="F101">
        <f>_10sept_0_10[[#This Row],[H_mag]]-40</f>
        <v>-55.54</v>
      </c>
      <c r="G101">
        <f>_10sept_0_10[[#This Row],[V_mag]]-40</f>
        <v>-55.57</v>
      </c>
      <c r="H101">
        <f>(10^(_10sept_0_10[[#This Row],[H_mag_adj]]/20)*COS(RADIANS(_10sept_0_10[[#This Row],[H_phase]])))*0.3</f>
        <v>1.1635174892499483E-4</v>
      </c>
      <c r="I101">
        <f>(10^(_10sept_0_10[[#This Row],[H_mag_adj]]/20)*SIN(RADIANS(_10sept_0_10[[#This Row],[H_phase]])))*0.3</f>
        <v>4.8763840725834443E-4</v>
      </c>
      <c r="J101">
        <f>(10^(_10sept_0_10[[#This Row],[V_mag_adj]]/20)*COS(RADIANS(_10sept_0_10[[#This Row],[V_phase]])))*0.3</f>
        <v>1.0974980175042378E-4</v>
      </c>
      <c r="K101">
        <f>(10^(_10sept_0_10[[#This Row],[V_mag_adj]]/20)*SIN(RADIANS(_10sept_0_10[[#This Row],[V_phase]])))*0.3</f>
        <v>4.8739490193723604E-4</v>
      </c>
    </row>
    <row r="102" spans="1:11" x14ac:dyDescent="0.25">
      <c r="A102">
        <v>-81</v>
      </c>
      <c r="B102">
        <v>-14.93</v>
      </c>
      <c r="C102">
        <v>89.87</v>
      </c>
      <c r="D102">
        <v>-14.96</v>
      </c>
      <c r="E102">
        <v>90.33</v>
      </c>
      <c r="F102">
        <f>_10sept_0_10[[#This Row],[H_mag]]-40</f>
        <v>-54.93</v>
      </c>
      <c r="G102">
        <f>_10sept_0_10[[#This Row],[V_mag]]-40</f>
        <v>-54.96</v>
      </c>
      <c r="H102">
        <f>(10^(_10sept_0_10[[#This Row],[H_mag_adj]]/20)*COS(RADIANS(_10sept_0_10[[#This Row],[H_phase]])))*0.3</f>
        <v>1.2202297298290394E-6</v>
      </c>
      <c r="I102">
        <f>(10^(_10sept_0_10[[#This Row],[H_mag_adj]]/20)*SIN(RADIANS(_10sept_0_10[[#This Row],[H_phase]])))*0.3</f>
        <v>5.3779918140234718E-4</v>
      </c>
      <c r="J102">
        <f>(10^(_10sept_0_10[[#This Row],[V_mag_adj]]/20)*COS(RADIANS(_10sept_0_10[[#This Row],[V_phase]])))*0.3</f>
        <v>-3.0868118660360288E-6</v>
      </c>
      <c r="K102">
        <f>(10^(_10sept_0_10[[#This Row],[V_mag_adj]]/20)*SIN(RADIANS(_10sept_0_10[[#This Row],[V_phase]])))*0.3</f>
        <v>5.3593738305101626E-4</v>
      </c>
    </row>
    <row r="103" spans="1:11" x14ac:dyDescent="0.25">
      <c r="A103">
        <v>-80</v>
      </c>
      <c r="B103">
        <v>-14.34</v>
      </c>
      <c r="C103">
        <v>102.07</v>
      </c>
      <c r="D103">
        <v>-14.45</v>
      </c>
      <c r="E103">
        <v>103.02</v>
      </c>
      <c r="F103">
        <f>_10sept_0_10[[#This Row],[H_mag]]-40</f>
        <v>-54.34</v>
      </c>
      <c r="G103">
        <f>_10sept_0_10[[#This Row],[V_mag]]-40</f>
        <v>-54.45</v>
      </c>
      <c r="H103">
        <f>(10^(_10sept_0_10[[#This Row],[H_mag_adj]]/20)*COS(RADIANS(_10sept_0_10[[#This Row],[H_phase]])))*0.3</f>
        <v>-1.2036187069754983E-4</v>
      </c>
      <c r="I103">
        <f>(10^(_10sept_0_10[[#This Row],[H_mag_adj]]/20)*SIN(RADIANS(_10sept_0_10[[#This Row],[H_phase]])))*0.3</f>
        <v>5.628757379390804E-4</v>
      </c>
      <c r="J103">
        <f>(10^(_10sept_0_10[[#This Row],[V_mag_adj]]/20)*COS(RADIANS(_10sept_0_10[[#This Row],[V_phase]])))*0.3</f>
        <v>-1.2804582002911972E-4</v>
      </c>
      <c r="K103">
        <f>(10^(_10sept_0_10[[#This Row],[V_mag_adj]]/20)*SIN(RADIANS(_10sept_0_10[[#This Row],[V_phase]])))*0.3</f>
        <v>5.5374543714018496E-4</v>
      </c>
    </row>
    <row r="104" spans="1:11" x14ac:dyDescent="0.25">
      <c r="A104">
        <v>-79</v>
      </c>
      <c r="B104">
        <v>-13.86</v>
      </c>
      <c r="C104">
        <v>113.75</v>
      </c>
      <c r="D104">
        <v>-13.9</v>
      </c>
      <c r="E104">
        <v>115.15</v>
      </c>
      <c r="F104">
        <f>_10sept_0_10[[#This Row],[H_mag]]-40</f>
        <v>-53.86</v>
      </c>
      <c r="G104">
        <f>_10sept_0_10[[#This Row],[V_mag]]-40</f>
        <v>-53.9</v>
      </c>
      <c r="H104">
        <f>(10^(_10sept_0_10[[#This Row],[H_mag_adj]]/20)*COS(RADIANS(_10sept_0_10[[#This Row],[H_phase]])))*0.3</f>
        <v>-2.4499275101128748E-4</v>
      </c>
      <c r="I104">
        <f>(10^(_10sept_0_10[[#This Row],[H_mag_adj]]/20)*SIN(RADIANS(_10sept_0_10[[#This Row],[H_phase]])))*0.3</f>
        <v>5.5678838075699018E-4</v>
      </c>
      <c r="J104">
        <f>(10^(_10sept_0_10[[#This Row],[V_mag_adj]]/20)*COS(RADIANS(_10sept_0_10[[#This Row],[V_phase]])))*0.3</f>
        <v>-2.5733536500746807E-4</v>
      </c>
      <c r="K104">
        <f>(10^(_10sept_0_10[[#This Row],[V_mag_adj]]/20)*SIN(RADIANS(_10sept_0_10[[#This Row],[V_phase]])))*0.3</f>
        <v>5.4810652243900062E-4</v>
      </c>
    </row>
    <row r="105" spans="1:11" x14ac:dyDescent="0.25">
      <c r="A105">
        <v>-78</v>
      </c>
      <c r="B105">
        <v>-13.51</v>
      </c>
      <c r="C105">
        <v>126.53</v>
      </c>
      <c r="D105">
        <v>-13.55</v>
      </c>
      <c r="E105">
        <v>126.99</v>
      </c>
      <c r="F105">
        <f>_10sept_0_10[[#This Row],[H_mag]]-40</f>
        <v>-53.51</v>
      </c>
      <c r="G105">
        <f>_10sept_0_10[[#This Row],[V_mag]]-40</f>
        <v>-53.55</v>
      </c>
      <c r="H105">
        <f>(10^(_10sept_0_10[[#This Row],[H_mag_adj]]/20)*COS(RADIANS(_10sept_0_10[[#This Row],[H_phase]])))*0.3</f>
        <v>-3.7697798783157616E-4</v>
      </c>
      <c r="I105">
        <f>(10^(_10sept_0_10[[#This Row],[H_mag_adj]]/20)*SIN(RADIANS(_10sept_0_10[[#This Row],[H_phase]])))*0.3</f>
        <v>5.0889902755675272E-4</v>
      </c>
      <c r="J105">
        <f>(10^(_10sept_0_10[[#This Row],[V_mag_adj]]/20)*COS(RADIANS(_10sept_0_10[[#This Row],[V_phase]])))*0.3</f>
        <v>-3.7930072521302288E-4</v>
      </c>
      <c r="K105">
        <f>(10^(_10sept_0_10[[#This Row],[V_mag_adj]]/20)*SIN(RADIANS(_10sept_0_10[[#This Row],[V_phase]])))*0.3</f>
        <v>5.035318882363421E-4</v>
      </c>
    </row>
    <row r="106" spans="1:11" x14ac:dyDescent="0.25">
      <c r="A106">
        <v>-77</v>
      </c>
      <c r="B106">
        <v>-13.25</v>
      </c>
      <c r="C106">
        <v>138.94999999999999</v>
      </c>
      <c r="D106">
        <v>-13.3</v>
      </c>
      <c r="E106">
        <v>140.08000000000001</v>
      </c>
      <c r="F106">
        <f>_10sept_0_10[[#This Row],[H_mag]]-40</f>
        <v>-53.25</v>
      </c>
      <c r="G106">
        <f>_10sept_0_10[[#This Row],[V_mag]]-40</f>
        <v>-53.3</v>
      </c>
      <c r="H106">
        <f>(10^(_10sept_0_10[[#This Row],[H_mag_adj]]/20)*COS(RADIANS(_10sept_0_10[[#This Row],[H_phase]])))*0.3</f>
        <v>-4.9212040552120437E-4</v>
      </c>
      <c r="I106">
        <f>(10^(_10sept_0_10[[#This Row],[H_mag_adj]]/20)*SIN(RADIANS(_10sept_0_10[[#This Row],[H_phase]])))*0.3</f>
        <v>4.285482931187296E-4</v>
      </c>
      <c r="J106">
        <f>(10^(_10sept_0_10[[#This Row],[V_mag_adj]]/20)*COS(RADIANS(_10sept_0_10[[#This Row],[V_phase]])))*0.3</f>
        <v>-4.9760337995669848E-4</v>
      </c>
      <c r="K106">
        <f>(10^(_10sept_0_10[[#This Row],[V_mag_adj]]/20)*SIN(RADIANS(_10sept_0_10[[#This Row],[V_phase]])))*0.3</f>
        <v>4.1635622177907676E-4</v>
      </c>
    </row>
    <row r="107" spans="1:11" x14ac:dyDescent="0.25">
      <c r="A107">
        <v>-76</v>
      </c>
      <c r="B107">
        <v>-13</v>
      </c>
      <c r="C107">
        <v>152.58000000000001</v>
      </c>
      <c r="D107">
        <v>-13.06</v>
      </c>
      <c r="E107">
        <v>153.47999999999999</v>
      </c>
      <c r="F107">
        <f>_10sept_0_10[[#This Row],[H_mag]]-40</f>
        <v>-53</v>
      </c>
      <c r="G107">
        <f>_10sept_0_10[[#This Row],[V_mag]]-40</f>
        <v>-53.06</v>
      </c>
      <c r="H107">
        <f>(10^(_10sept_0_10[[#This Row],[H_mag_adj]]/20)*COS(RADIANS(_10sept_0_10[[#This Row],[H_phase]])))*0.3</f>
        <v>-5.9616339616184034E-4</v>
      </c>
      <c r="I107">
        <f>(10^(_10sept_0_10[[#This Row],[H_mag_adj]]/20)*SIN(RADIANS(_10sept_0_10[[#This Row],[H_phase]])))*0.3</f>
        <v>3.0928581496946341E-4</v>
      </c>
      <c r="J107">
        <f>(10^(_10sept_0_10[[#This Row],[V_mag_adj]]/20)*COS(RADIANS(_10sept_0_10[[#This Row],[V_phase]])))*0.3</f>
        <v>-5.968110031578976E-4</v>
      </c>
      <c r="K107">
        <f>(10^(_10sept_0_10[[#This Row],[V_mag_adj]]/20)*SIN(RADIANS(_10sept_0_10[[#This Row],[V_phase]])))*0.3</f>
        <v>2.9781914780251307E-4</v>
      </c>
    </row>
    <row r="108" spans="1:11" x14ac:dyDescent="0.25">
      <c r="A108">
        <v>-75</v>
      </c>
      <c r="B108">
        <v>-12.77</v>
      </c>
      <c r="C108">
        <v>165.64</v>
      </c>
      <c r="D108">
        <v>-12.79</v>
      </c>
      <c r="E108">
        <v>166.68</v>
      </c>
      <c r="F108">
        <f>_10sept_0_10[[#This Row],[H_mag]]-40</f>
        <v>-52.769999999999996</v>
      </c>
      <c r="G108">
        <f>_10sept_0_10[[#This Row],[V_mag]]-40</f>
        <v>-52.79</v>
      </c>
      <c r="H108">
        <f>(10^(_10sept_0_10[[#This Row],[H_mag_adj]]/20)*COS(RADIANS(_10sept_0_10[[#This Row],[H_phase]])))*0.3</f>
        <v>-6.6809143431260085E-4</v>
      </c>
      <c r="I108">
        <f>(10^(_10sept_0_10[[#This Row],[H_mag_adj]]/20)*SIN(RADIANS(_10sept_0_10[[#This Row],[H_phase]])))*0.3</f>
        <v>1.710396503615302E-4</v>
      </c>
      <c r="J108">
        <f>(10^(_10sept_0_10[[#This Row],[V_mag_adj]]/20)*COS(RADIANS(_10sept_0_10[[#This Row],[V_phase]])))*0.3</f>
        <v>-6.6954236610485549E-4</v>
      </c>
      <c r="K108">
        <f>(10^(_10sept_0_10[[#This Row],[V_mag_adj]]/20)*SIN(RADIANS(_10sept_0_10[[#This Row],[V_phase]])))*0.3</f>
        <v>1.5851990330033376E-4</v>
      </c>
    </row>
    <row r="109" spans="1:11" x14ac:dyDescent="0.25">
      <c r="A109">
        <v>-74</v>
      </c>
      <c r="B109">
        <v>-12.49</v>
      </c>
      <c r="C109">
        <v>178.97</v>
      </c>
      <c r="D109">
        <v>-12.54</v>
      </c>
      <c r="E109">
        <v>-179.85</v>
      </c>
      <c r="F109">
        <f>_10sept_0_10[[#This Row],[H_mag]]-40</f>
        <v>-52.49</v>
      </c>
      <c r="G109">
        <f>_10sept_0_10[[#This Row],[V_mag]]-40</f>
        <v>-52.54</v>
      </c>
      <c r="H109">
        <f>(10^(_10sept_0_10[[#This Row],[H_mag_adj]]/20)*COS(RADIANS(_10sept_0_10[[#This Row],[H_phase]])))*0.3</f>
        <v>-7.1211654446357573E-4</v>
      </c>
      <c r="I109">
        <f>(10^(_10sept_0_10[[#This Row],[H_mag_adj]]/20)*SIN(RADIANS(_10sept_0_10[[#This Row],[H_phase]])))*0.3</f>
        <v>1.2803020917496421E-5</v>
      </c>
      <c r="J109">
        <f>(10^(_10sept_0_10[[#This Row],[V_mag_adj]]/20)*COS(RADIANS(_10sept_0_10[[#This Row],[V_phase]])))*0.3</f>
        <v>-7.0814104318614663E-4</v>
      </c>
      <c r="K109">
        <f>(10^(_10sept_0_10[[#This Row],[V_mag_adj]]/20)*SIN(RADIANS(_10sept_0_10[[#This Row],[V_phase]])))*0.3</f>
        <v>-1.8539131513245539E-6</v>
      </c>
    </row>
    <row r="110" spans="1:11" x14ac:dyDescent="0.25">
      <c r="A110">
        <v>-73</v>
      </c>
      <c r="B110">
        <v>-12.23</v>
      </c>
      <c r="C110">
        <v>-168.32</v>
      </c>
      <c r="D110">
        <v>-12.24</v>
      </c>
      <c r="E110">
        <v>-166.62</v>
      </c>
      <c r="F110">
        <f>_10sept_0_10[[#This Row],[H_mag]]-40</f>
        <v>-52.230000000000004</v>
      </c>
      <c r="G110">
        <f>_10sept_0_10[[#This Row],[V_mag]]-40</f>
        <v>-52.24</v>
      </c>
      <c r="H110">
        <f>(10^(_10sept_0_10[[#This Row],[H_mag_adj]]/20)*COS(RADIANS(_10sept_0_10[[#This Row],[H_phase]])))*0.3</f>
        <v>-7.1867765668658524E-4</v>
      </c>
      <c r="I110">
        <f>(10^(_10sept_0_10[[#This Row],[H_mag_adj]]/20)*SIN(RADIANS(_10sept_0_10[[#This Row],[H_phase]])))*0.3</f>
        <v>-1.4856938222179003E-4</v>
      </c>
      <c r="J110">
        <f>(10^(_10sept_0_10[[#This Row],[V_mag_adj]]/20)*COS(RADIANS(_10sept_0_10[[#This Row],[V_phase]])))*0.3</f>
        <v>-7.1313234567695538E-4</v>
      </c>
      <c r="K110">
        <f>(10^(_10sept_0_10[[#This Row],[V_mag_adj]]/20)*SIN(RADIANS(_10sept_0_10[[#This Row],[V_phase]])))*0.3</f>
        <v>-1.6962905256687652E-4</v>
      </c>
    </row>
    <row r="111" spans="1:11" x14ac:dyDescent="0.25">
      <c r="A111">
        <v>-72</v>
      </c>
      <c r="B111">
        <v>-11.91</v>
      </c>
      <c r="C111">
        <v>-156.11000000000001</v>
      </c>
      <c r="D111">
        <v>-11.92</v>
      </c>
      <c r="E111">
        <v>-155.09</v>
      </c>
      <c r="F111">
        <f>_10sept_0_10[[#This Row],[H_mag]]-40</f>
        <v>-51.91</v>
      </c>
      <c r="G111">
        <f>_10sept_0_10[[#This Row],[V_mag]]-40</f>
        <v>-51.92</v>
      </c>
      <c r="H111">
        <f>(10^(_10sept_0_10[[#This Row],[H_mag_adj]]/20)*COS(RADIANS(_10sept_0_10[[#This Row],[H_phase]])))*0.3</f>
        <v>-6.961802266448946E-4</v>
      </c>
      <c r="I111">
        <f>(10^(_10sept_0_10[[#This Row],[H_mag_adj]]/20)*SIN(RADIANS(_10sept_0_10[[#This Row],[H_phase]])))*0.3</f>
        <v>-3.0835925637529043E-4</v>
      </c>
      <c r="J111">
        <f>(10^(_10sept_0_10[[#This Row],[V_mag_adj]]/20)*COS(RADIANS(_10sept_0_10[[#This Row],[V_phase]])))*0.3</f>
        <v>-6.8978607653577626E-4</v>
      </c>
      <c r="K111">
        <f>(10^(_10sept_0_10[[#This Row],[V_mag_adj]]/20)*SIN(RADIANS(_10sept_0_10[[#This Row],[V_phase]])))*0.3</f>
        <v>-3.203343787399298E-4</v>
      </c>
    </row>
    <row r="112" spans="1:11" x14ac:dyDescent="0.25">
      <c r="A112">
        <v>-71</v>
      </c>
      <c r="B112">
        <v>-11.62</v>
      </c>
      <c r="C112">
        <v>-144.83000000000001</v>
      </c>
      <c r="D112">
        <v>-11.63</v>
      </c>
      <c r="E112">
        <v>-143.41999999999999</v>
      </c>
      <c r="F112">
        <f>_10sept_0_10[[#This Row],[H_mag]]-40</f>
        <v>-51.62</v>
      </c>
      <c r="G112">
        <f>_10sept_0_10[[#This Row],[V_mag]]-40</f>
        <v>-51.63</v>
      </c>
      <c r="H112">
        <f>(10^(_10sept_0_10[[#This Row],[H_mag_adj]]/20)*COS(RADIANS(_10sept_0_10[[#This Row],[H_phase]])))*0.3</f>
        <v>-6.4354756216419319E-4</v>
      </c>
      <c r="I112">
        <f>(10^(_10sept_0_10[[#This Row],[H_mag_adj]]/20)*SIN(RADIANS(_10sept_0_10[[#This Row],[H_phase]])))*0.3</f>
        <v>-4.5346841338992115E-4</v>
      </c>
      <c r="J112">
        <f>(10^(_10sept_0_10[[#This Row],[V_mag_adj]]/20)*COS(RADIANS(_10sept_0_10[[#This Row],[V_phase]])))*0.3</f>
        <v>-6.3146693834044301E-4</v>
      </c>
      <c r="K112">
        <f>(10^(_10sept_0_10[[#This Row],[V_mag_adj]]/20)*SIN(RADIANS(_10sept_0_10[[#This Row],[V_phase]])))*0.3</f>
        <v>-4.6862682573211098E-4</v>
      </c>
    </row>
    <row r="113" spans="1:11" x14ac:dyDescent="0.25">
      <c r="A113">
        <v>-70</v>
      </c>
      <c r="B113">
        <v>-11.36</v>
      </c>
      <c r="C113">
        <v>-133.24</v>
      </c>
      <c r="D113">
        <v>-11.36</v>
      </c>
      <c r="E113">
        <v>-132.29</v>
      </c>
      <c r="F113">
        <f>_10sept_0_10[[#This Row],[H_mag]]-40</f>
        <v>-51.36</v>
      </c>
      <c r="G113">
        <f>_10sept_0_10[[#This Row],[V_mag]]-40</f>
        <v>-51.36</v>
      </c>
      <c r="H113">
        <f>(10^(_10sept_0_10[[#This Row],[H_mag_adj]]/20)*COS(RADIANS(_10sept_0_10[[#This Row],[H_phase]])))*0.3</f>
        <v>-5.5570875284470728E-4</v>
      </c>
      <c r="I113">
        <f>(10^(_10sept_0_10[[#This Row],[H_mag_adj]]/20)*SIN(RADIANS(_10sept_0_10[[#This Row],[H_phase]])))*0.3</f>
        <v>-5.9094243133054399E-4</v>
      </c>
      <c r="J113">
        <f>(10^(_10sept_0_10[[#This Row],[V_mag_adj]]/20)*COS(RADIANS(_10sept_0_10[[#This Row],[V_phase]])))*0.3</f>
        <v>-5.4583462002361256E-4</v>
      </c>
      <c r="K113">
        <f>(10^(_10sept_0_10[[#This Row],[V_mag_adj]]/20)*SIN(RADIANS(_10sept_0_10[[#This Row],[V_phase]])))*0.3</f>
        <v>-6.0007478093880367E-4</v>
      </c>
    </row>
    <row r="114" spans="1:11" x14ac:dyDescent="0.25">
      <c r="A114">
        <v>-69</v>
      </c>
      <c r="B114">
        <v>-11.08</v>
      </c>
      <c r="C114">
        <v>-122.14</v>
      </c>
      <c r="D114">
        <v>-11.07</v>
      </c>
      <c r="E114">
        <v>-121.19</v>
      </c>
      <c r="F114">
        <f>_10sept_0_10[[#This Row],[H_mag]]-40</f>
        <v>-51.08</v>
      </c>
      <c r="G114">
        <f>_10sept_0_10[[#This Row],[V_mag]]-40</f>
        <v>-51.07</v>
      </c>
      <c r="H114">
        <f>(10^(_10sept_0_10[[#This Row],[H_mag_adj]]/20)*COS(RADIANS(_10sept_0_10[[#This Row],[H_phase]])))*0.3</f>
        <v>-4.4568149597650218E-4</v>
      </c>
      <c r="I114">
        <f>(10^(_10sept_0_10[[#This Row],[H_mag_adj]]/20)*SIN(RADIANS(_10sept_0_10[[#This Row],[H_phase]])))*0.3</f>
        <v>-7.0937655981508172E-4</v>
      </c>
      <c r="J114">
        <f>(10^(_10sept_0_10[[#This Row],[V_mag_adj]]/20)*COS(RADIANS(_10sept_0_10[[#This Row],[V_phase]])))*0.3</f>
        <v>-4.3435865088563367E-4</v>
      </c>
      <c r="K114">
        <f>(10^(_10sept_0_10[[#This Row],[V_mag_adj]]/20)*SIN(RADIANS(_10sept_0_10[[#This Row],[V_phase]])))*0.3</f>
        <v>-7.1749396271349013E-4</v>
      </c>
    </row>
    <row r="115" spans="1:11" x14ac:dyDescent="0.25">
      <c r="A115">
        <v>-68</v>
      </c>
      <c r="B115">
        <v>-10.82</v>
      </c>
      <c r="C115">
        <v>-111.04</v>
      </c>
      <c r="D115">
        <v>-10.77</v>
      </c>
      <c r="E115">
        <v>-110.47</v>
      </c>
      <c r="F115">
        <f>_10sept_0_10[[#This Row],[H_mag]]-40</f>
        <v>-50.82</v>
      </c>
      <c r="G115">
        <f>_10sept_0_10[[#This Row],[V_mag]]-40</f>
        <v>-50.769999999999996</v>
      </c>
      <c r="H115">
        <f>(10^(_10sept_0_10[[#This Row],[H_mag_adj]]/20)*COS(RADIANS(_10sept_0_10[[#This Row],[H_phase]])))*0.3</f>
        <v>-3.0991274930385938E-4</v>
      </c>
      <c r="I115">
        <f>(10^(_10sept_0_10[[#This Row],[H_mag_adj]]/20)*SIN(RADIANS(_10sept_0_10[[#This Row],[H_phase]])))*0.3</f>
        <v>-8.0566868820875935E-4</v>
      </c>
      <c r="J115">
        <f>(10^(_10sept_0_10[[#This Row],[V_mag_adj]]/20)*COS(RADIANS(_10sept_0_10[[#This Row],[V_phase]])))*0.3</f>
        <v>-3.0362523634324626E-4</v>
      </c>
      <c r="K115">
        <f>(10^(_10sept_0_10[[#This Row],[V_mag_adj]]/20)*SIN(RADIANS(_10sept_0_10[[#This Row],[V_phase]])))*0.3</f>
        <v>-8.1338064260818329E-4</v>
      </c>
    </row>
    <row r="116" spans="1:11" x14ac:dyDescent="0.25">
      <c r="A116">
        <v>-67</v>
      </c>
      <c r="B116">
        <v>-10.53</v>
      </c>
      <c r="C116">
        <v>-100.6</v>
      </c>
      <c r="D116">
        <v>-10.45</v>
      </c>
      <c r="E116">
        <v>-100.24</v>
      </c>
      <c r="F116">
        <f>_10sept_0_10[[#This Row],[H_mag]]-40</f>
        <v>-50.53</v>
      </c>
      <c r="G116">
        <f>_10sept_0_10[[#This Row],[V_mag]]-40</f>
        <v>-50.45</v>
      </c>
      <c r="H116">
        <f>(10^(_10sept_0_10[[#This Row],[H_mag_adj]]/20)*COS(RADIANS(_10sept_0_10[[#This Row],[H_phase]])))*0.3</f>
        <v>-1.6418150620935994E-4</v>
      </c>
      <c r="I116">
        <f>(10^(_10sept_0_10[[#This Row],[H_mag_adj]]/20)*SIN(RADIANS(_10sept_0_10[[#This Row],[H_phase]])))*0.3</f>
        <v>-8.7729611982874779E-4</v>
      </c>
      <c r="J116">
        <f>(10^(_10sept_0_10[[#This Row],[V_mag_adj]]/20)*COS(RADIANS(_10sept_0_10[[#This Row],[V_phase]])))*0.3</f>
        <v>-1.6013420681834246E-4</v>
      </c>
      <c r="K116">
        <f>(10^(_10sept_0_10[[#This Row],[V_mag_adj]]/20)*SIN(RADIANS(_10sept_0_10[[#This Row],[V_phase]])))*0.3</f>
        <v>-8.8643728466937825E-4</v>
      </c>
    </row>
    <row r="117" spans="1:11" x14ac:dyDescent="0.25">
      <c r="A117">
        <v>-66</v>
      </c>
      <c r="B117">
        <v>-10.16</v>
      </c>
      <c r="C117">
        <v>-90.43</v>
      </c>
      <c r="D117">
        <v>-10.06</v>
      </c>
      <c r="E117">
        <v>-90.62</v>
      </c>
      <c r="F117">
        <f>_10sept_0_10[[#This Row],[H_mag]]-40</f>
        <v>-50.16</v>
      </c>
      <c r="G117">
        <f>_10sept_0_10[[#This Row],[V_mag]]-40</f>
        <v>-50.06</v>
      </c>
      <c r="H117">
        <f>(10^(_10sept_0_10[[#This Row],[H_mag_adj]]/20)*COS(RADIANS(_10sept_0_10[[#This Row],[H_phase]])))*0.3</f>
        <v>-6.9897718607277533E-6</v>
      </c>
      <c r="I117">
        <f>(10^(_10sept_0_10[[#This Row],[H_mag_adj]]/20)*SIN(RADIANS(_10sept_0_10[[#This Row],[H_phase]])))*0.3</f>
        <v>-9.313416474908162E-4</v>
      </c>
      <c r="J117">
        <f>(10^(_10sept_0_10[[#This Row],[V_mag_adj]]/20)*COS(RADIANS(_10sept_0_10[[#This Row],[V_phase]])))*0.3</f>
        <v>-1.0194873378531114E-5</v>
      </c>
      <c r="K117">
        <f>(10^(_10sept_0_10[[#This Row],[V_mag_adj]]/20)*SIN(RADIANS(_10sept_0_10[[#This Row],[V_phase]])))*0.3</f>
        <v>-9.4209744805135961E-4</v>
      </c>
    </row>
    <row r="118" spans="1:11" x14ac:dyDescent="0.25">
      <c r="A118">
        <v>-65</v>
      </c>
      <c r="B118">
        <v>-9.73</v>
      </c>
      <c r="C118">
        <v>-80.52</v>
      </c>
      <c r="D118">
        <v>-9.64</v>
      </c>
      <c r="E118">
        <v>-80.819999999999993</v>
      </c>
      <c r="F118">
        <f>_10sept_0_10[[#This Row],[H_mag]]-40</f>
        <v>-49.730000000000004</v>
      </c>
      <c r="G118">
        <f>_10sept_0_10[[#This Row],[V_mag]]-40</f>
        <v>-49.64</v>
      </c>
      <c r="H118">
        <f>(10^(_10sept_0_10[[#This Row],[H_mag_adj]]/20)*COS(RADIANS(_10sept_0_10[[#This Row],[H_phase]])))*0.3</f>
        <v>1.6118462042201553E-4</v>
      </c>
      <c r="I118">
        <f>(10^(_10sept_0_10[[#This Row],[H_mag_adj]]/20)*SIN(RADIANS(_10sept_0_10[[#This Row],[H_phase]])))*0.3</f>
        <v>-9.6527106790853965E-4</v>
      </c>
      <c r="J118">
        <f>(10^(_10sept_0_10[[#This Row],[V_mag_adj]]/20)*COS(RADIANS(_10sept_0_10[[#This Row],[V_phase]])))*0.3</f>
        <v>1.5775444079500374E-4</v>
      </c>
      <c r="K118">
        <f>(10^(_10sept_0_10[[#This Row],[V_mag_adj]]/20)*SIN(RADIANS(_10sept_0_10[[#This Row],[V_phase]])))*0.3</f>
        <v>-9.7616422679015085E-4</v>
      </c>
    </row>
    <row r="119" spans="1:11" x14ac:dyDescent="0.25">
      <c r="A119">
        <v>-64</v>
      </c>
      <c r="B119">
        <v>-9.35</v>
      </c>
      <c r="C119">
        <v>-71.61</v>
      </c>
      <c r="D119">
        <v>-9.23</v>
      </c>
      <c r="E119">
        <v>-72.349999999999994</v>
      </c>
      <c r="F119">
        <f>_10sept_0_10[[#This Row],[H_mag]]-40</f>
        <v>-49.35</v>
      </c>
      <c r="G119">
        <f>_10sept_0_10[[#This Row],[V_mag]]-40</f>
        <v>-49.230000000000004</v>
      </c>
      <c r="H119">
        <f>(10^(_10sept_0_10[[#This Row],[H_mag_adj]]/20)*COS(RADIANS(_10sept_0_10[[#This Row],[H_phase]])))*0.3</f>
        <v>3.2255055809533102E-4</v>
      </c>
      <c r="I119">
        <f>(10^(_10sept_0_10[[#This Row],[H_mag_adj]]/20)*SIN(RADIANS(_10sept_0_10[[#This Row],[H_phase]])))*0.3</f>
        <v>-9.7018806936010932E-4</v>
      </c>
      <c r="J119">
        <f>(10^(_10sept_0_10[[#This Row],[V_mag_adj]]/20)*COS(RADIANS(_10sept_0_10[[#This Row],[V_phase]])))*0.3</f>
        <v>3.1430604295191365E-4</v>
      </c>
      <c r="K119">
        <f>(10^(_10sept_0_10[[#This Row],[V_mag_adj]]/20)*SIN(RADIANS(_10sept_0_10[[#This Row],[V_phase]])))*0.3</f>
        <v>-9.878264044768971E-4</v>
      </c>
    </row>
    <row r="120" spans="1:11" x14ac:dyDescent="0.25">
      <c r="A120">
        <v>-63</v>
      </c>
      <c r="B120">
        <v>-8.93</v>
      </c>
      <c r="C120">
        <v>-62.66</v>
      </c>
      <c r="D120">
        <v>-8.82</v>
      </c>
      <c r="E120">
        <v>-63.55</v>
      </c>
      <c r="F120">
        <f>_10sept_0_10[[#This Row],[H_mag]]-40</f>
        <v>-48.93</v>
      </c>
      <c r="G120">
        <f>_10sept_0_10[[#This Row],[V_mag]]-40</f>
        <v>-48.82</v>
      </c>
      <c r="H120">
        <f>(10^(_10sept_0_10[[#This Row],[H_mag_adj]]/20)*COS(RADIANS(_10sept_0_10[[#This Row],[H_phase]])))*0.3</f>
        <v>4.9282094493244592E-4</v>
      </c>
      <c r="I120">
        <f>(10^(_10sept_0_10[[#This Row],[H_mag_adj]]/20)*SIN(RADIANS(_10sept_0_10[[#This Row],[H_phase]])))*0.3</f>
        <v>-9.5318974500235962E-4</v>
      </c>
      <c r="J120">
        <f>(10^(_10sept_0_10[[#This Row],[V_mag_adj]]/20)*COS(RADIANS(_10sept_0_10[[#This Row],[V_phase]])))*0.3</f>
        <v>4.8404720563754913E-4</v>
      </c>
      <c r="K120">
        <f>(10^(_10sept_0_10[[#This Row],[V_mag_adj]]/20)*SIN(RADIANS(_10sept_0_10[[#This Row],[V_phase]])))*0.3</f>
        <v>-9.7297390089958824E-4</v>
      </c>
    </row>
    <row r="121" spans="1:11" x14ac:dyDescent="0.25">
      <c r="A121">
        <v>-62</v>
      </c>
      <c r="B121">
        <v>-8.58</v>
      </c>
      <c r="C121">
        <v>-53.79</v>
      </c>
      <c r="D121">
        <v>-8.48</v>
      </c>
      <c r="E121">
        <v>-54.91</v>
      </c>
      <c r="F121">
        <f>_10sept_0_10[[#This Row],[H_mag]]-40</f>
        <v>-48.58</v>
      </c>
      <c r="G121">
        <f>_10sept_0_10[[#This Row],[V_mag]]-40</f>
        <v>-48.480000000000004</v>
      </c>
      <c r="H121">
        <f>(10^(_10sept_0_10[[#This Row],[H_mag_adj]]/20)*COS(RADIANS(_10sept_0_10[[#This Row],[H_phase]])))*0.3</f>
        <v>6.5996729103707825E-4</v>
      </c>
      <c r="I121">
        <f>(10^(_10sept_0_10[[#This Row],[H_mag_adj]]/20)*SIN(RADIANS(_10sept_0_10[[#This Row],[H_phase]])))*0.3</f>
        <v>-9.0140081026471211E-4</v>
      </c>
      <c r="J121">
        <f>(10^(_10sept_0_10[[#This Row],[V_mag_adj]]/20)*COS(RADIANS(_10sept_0_10[[#This Row],[V_phase]])))*0.3</f>
        <v>6.4965860554620043E-4</v>
      </c>
      <c r="K121">
        <f>(10^(_10sept_0_10[[#This Row],[V_mag_adj]]/20)*SIN(RADIANS(_10sept_0_10[[#This Row],[V_phase]])))*0.3</f>
        <v>-9.2471372097527934E-4</v>
      </c>
    </row>
    <row r="122" spans="1:11" x14ac:dyDescent="0.25">
      <c r="A122">
        <v>-61</v>
      </c>
      <c r="B122">
        <v>-8.3000000000000007</v>
      </c>
      <c r="C122">
        <v>-45.38</v>
      </c>
      <c r="D122">
        <v>-8.24</v>
      </c>
      <c r="E122">
        <v>-46.48</v>
      </c>
      <c r="F122">
        <f>_10sept_0_10[[#This Row],[H_mag]]-40</f>
        <v>-48.3</v>
      </c>
      <c r="G122">
        <f>_10sept_0_10[[#This Row],[V_mag]]-40</f>
        <v>-48.24</v>
      </c>
      <c r="H122">
        <f>(10^(_10sept_0_10[[#This Row],[H_mag_adj]]/20)*COS(RADIANS(_10sept_0_10[[#This Row],[H_phase]])))*0.3</f>
        <v>8.1041359631179102E-4</v>
      </c>
      <c r="I122">
        <f>(10^(_10sept_0_10[[#This Row],[H_mag_adj]]/20)*SIN(RADIANS(_10sept_0_10[[#This Row],[H_phase]])))*0.3</f>
        <v>-8.2123525999823813E-4</v>
      </c>
      <c r="J122">
        <f>(10^(_10sept_0_10[[#This Row],[V_mag_adj]]/20)*COS(RADIANS(_10sept_0_10[[#This Row],[V_phase]])))*0.3</f>
        <v>8.0000583171764095E-4</v>
      </c>
      <c r="K122">
        <f>(10^(_10sept_0_10[[#This Row],[V_mag_adj]]/20)*SIN(RADIANS(_10sept_0_10[[#This Row],[V_phase]])))*0.3</f>
        <v>-8.4244110842829844E-4</v>
      </c>
    </row>
    <row r="123" spans="1:11" x14ac:dyDescent="0.25">
      <c r="A123">
        <v>-60</v>
      </c>
      <c r="B123">
        <v>-8.0500000000000007</v>
      </c>
      <c r="C123">
        <v>-36.22</v>
      </c>
      <c r="D123">
        <v>-8.0299999999999994</v>
      </c>
      <c r="E123">
        <v>-38.06</v>
      </c>
      <c r="F123">
        <f>_10sept_0_10[[#This Row],[H_mag]]-40</f>
        <v>-48.05</v>
      </c>
      <c r="G123">
        <f>_10sept_0_10[[#This Row],[V_mag]]-40</f>
        <v>-48.03</v>
      </c>
      <c r="H123">
        <f>(10^(_10sept_0_10[[#This Row],[H_mag_adj]]/20)*COS(RADIANS(_10sept_0_10[[#This Row],[H_phase]])))*0.3</f>
        <v>9.5799322425466332E-4</v>
      </c>
      <c r="I123">
        <f>(10^(_10sept_0_10[[#This Row],[H_mag_adj]]/20)*SIN(RADIANS(_10sept_0_10[[#This Row],[H_phase]])))*0.3</f>
        <v>-7.016587100432001E-4</v>
      </c>
      <c r="J123">
        <f>(10^(_10sept_0_10[[#This Row],[V_mag_adj]]/20)*COS(RADIANS(_10sept_0_10[[#This Row],[V_phase]])))*0.3</f>
        <v>9.3712536416689957E-4</v>
      </c>
      <c r="K123">
        <f>(10^(_10sept_0_10[[#This Row],[V_mag_adj]]/20)*SIN(RADIANS(_10sept_0_10[[#This Row],[V_phase]])))*0.3</f>
        <v>-7.337442537115041E-4</v>
      </c>
    </row>
    <row r="124" spans="1:11" x14ac:dyDescent="0.25">
      <c r="A124">
        <v>-59</v>
      </c>
      <c r="B124">
        <v>-7.85</v>
      </c>
      <c r="C124">
        <v>-27.61</v>
      </c>
      <c r="D124">
        <v>-7.87</v>
      </c>
      <c r="E124">
        <v>-29.48</v>
      </c>
      <c r="F124">
        <f>_10sept_0_10[[#This Row],[H_mag]]-40</f>
        <v>-47.85</v>
      </c>
      <c r="G124">
        <f>_10sept_0_10[[#This Row],[V_mag]]-40</f>
        <v>-47.87</v>
      </c>
      <c r="H124">
        <f>(10^(_10sept_0_10[[#This Row],[H_mag_adj]]/20)*COS(RADIANS(_10sept_0_10[[#This Row],[H_phase]])))*0.3</f>
        <v>1.076750592579374E-3</v>
      </c>
      <c r="I124">
        <f>(10^(_10sept_0_10[[#This Row],[H_mag_adj]]/20)*SIN(RADIANS(_10sept_0_10[[#This Row],[H_phase]])))*0.3</f>
        <v>-5.6315091872387877E-4</v>
      </c>
      <c r="J124">
        <f>(10^(_10sept_0_10[[#This Row],[V_mag_adj]]/20)*COS(RADIANS(_10sept_0_10[[#This Row],[V_phase]])))*0.3</f>
        <v>1.0553676199242027E-3</v>
      </c>
      <c r="K124">
        <f>(10^(_10sept_0_10[[#This Row],[V_mag_adj]]/20)*SIN(RADIANS(_10sept_0_10[[#This Row],[V_phase]])))*0.3</f>
        <v>-5.9661205143746816E-4</v>
      </c>
    </row>
    <row r="125" spans="1:11" x14ac:dyDescent="0.25">
      <c r="A125">
        <v>-58</v>
      </c>
      <c r="B125">
        <v>-7.64</v>
      </c>
      <c r="C125">
        <v>-18.87</v>
      </c>
      <c r="D125">
        <v>-7.69</v>
      </c>
      <c r="E125">
        <v>-20.53</v>
      </c>
      <c r="F125">
        <f>_10sept_0_10[[#This Row],[H_mag]]-40</f>
        <v>-47.64</v>
      </c>
      <c r="G125">
        <f>_10sept_0_10[[#This Row],[V_mag]]-40</f>
        <v>-47.69</v>
      </c>
      <c r="H125">
        <f>(10^(_10sept_0_10[[#This Row],[H_mag_adj]]/20)*COS(RADIANS(_10sept_0_10[[#This Row],[H_phase]])))*0.3</f>
        <v>1.1779568035726652E-3</v>
      </c>
      <c r="I125">
        <f>(10^(_10sept_0_10[[#This Row],[H_mag_adj]]/20)*SIN(RADIANS(_10sept_0_10[[#This Row],[H_phase]])))*0.3</f>
        <v>-4.026158049608496E-4</v>
      </c>
      <c r="J125">
        <f>(10^(_10sept_0_10[[#This Row],[V_mag_adj]]/20)*COS(RADIANS(_10sept_0_10[[#This Row],[V_phase]])))*0.3</f>
        <v>1.1591077049498909E-3</v>
      </c>
      <c r="K125">
        <f>(10^(_10sept_0_10[[#This Row],[V_mag_adj]]/20)*SIN(RADIANS(_10sept_0_10[[#This Row],[V_phase]])))*0.3</f>
        <v>-4.3406449507100807E-4</v>
      </c>
    </row>
    <row r="126" spans="1:11" x14ac:dyDescent="0.25">
      <c r="A126">
        <v>-57</v>
      </c>
      <c r="B126">
        <v>-7.45</v>
      </c>
      <c r="C126">
        <v>-9.65</v>
      </c>
      <c r="D126">
        <v>-7.5</v>
      </c>
      <c r="E126">
        <v>-11.25</v>
      </c>
      <c r="F126">
        <f>_10sept_0_10[[#This Row],[H_mag]]-40</f>
        <v>-47.45</v>
      </c>
      <c r="G126">
        <f>_10sept_0_10[[#This Row],[V_mag]]-40</f>
        <v>-47.5</v>
      </c>
      <c r="H126">
        <f>(10^(_10sept_0_10[[#This Row],[H_mag_adj]]/20)*COS(RADIANS(_10sept_0_10[[#This Row],[H_phase]])))*0.3</f>
        <v>1.2543887549205902E-3</v>
      </c>
      <c r="I126">
        <f>(10^(_10sept_0_10[[#This Row],[H_mag_adj]]/20)*SIN(RADIANS(_10sept_0_10[[#This Row],[H_phase]])))*0.3</f>
        <v>-2.1329011966023976E-4</v>
      </c>
      <c r="J126">
        <f>(10^(_10sept_0_10[[#This Row],[V_mag_adj]]/20)*COS(RADIANS(_10sept_0_10[[#This Row],[V_phase]])))*0.3</f>
        <v>1.2407811700807909E-3</v>
      </c>
      <c r="K126">
        <f>(10^(_10sept_0_10[[#This Row],[V_mag_adj]]/20)*SIN(RADIANS(_10sept_0_10[[#This Row],[V_phase]])))*0.3</f>
        <v>-2.4680671994087219E-4</v>
      </c>
    </row>
    <row r="127" spans="1:11" x14ac:dyDescent="0.25">
      <c r="A127">
        <v>-56</v>
      </c>
      <c r="B127">
        <v>-7.24</v>
      </c>
      <c r="C127">
        <v>-1.55</v>
      </c>
      <c r="D127">
        <v>-7.31</v>
      </c>
      <c r="E127">
        <v>-3.04</v>
      </c>
      <c r="F127">
        <f>_10sept_0_10[[#This Row],[H_mag]]-40</f>
        <v>-47.24</v>
      </c>
      <c r="G127">
        <f>_10sept_0_10[[#This Row],[V_mag]]-40</f>
        <v>-47.31</v>
      </c>
      <c r="H127">
        <f>(10^(_10sept_0_10[[#This Row],[H_mag_adj]]/20)*COS(RADIANS(_10sept_0_10[[#This Row],[H_phase]])))*0.3</f>
        <v>1.3030537114763982E-3</v>
      </c>
      <c r="I127">
        <f>(10^(_10sept_0_10[[#This Row],[H_mag_adj]]/20)*SIN(RADIANS(_10sept_0_10[[#This Row],[H_phase]])))*0.3</f>
        <v>-3.5259597193454236E-5</v>
      </c>
      <c r="J127">
        <f>(10^(_10sept_0_10[[#This Row],[V_mag_adj]]/20)*COS(RADIANS(_10sept_0_10[[#This Row],[V_phase]])))*0.3</f>
        <v>1.2912480097126272E-3</v>
      </c>
      <c r="K127">
        <f>(10^(_10sept_0_10[[#This Row],[V_mag_adj]]/20)*SIN(RADIANS(_10sept_0_10[[#This Row],[V_phase]])))*0.3</f>
        <v>-6.8575411013770151E-5</v>
      </c>
    </row>
    <row r="128" spans="1:11" x14ac:dyDescent="0.25">
      <c r="A128">
        <v>-55</v>
      </c>
      <c r="B128">
        <v>-6.95</v>
      </c>
      <c r="C128">
        <v>6.7</v>
      </c>
      <c r="D128">
        <v>-7.02</v>
      </c>
      <c r="E128">
        <v>5.36</v>
      </c>
      <c r="F128">
        <f>_10sept_0_10[[#This Row],[H_mag]]-40</f>
        <v>-46.95</v>
      </c>
      <c r="G128">
        <f>_10sept_0_10[[#This Row],[V_mag]]-40</f>
        <v>-47.019999999999996</v>
      </c>
      <c r="H128">
        <f>(10^(_10sept_0_10[[#This Row],[H_mag_adj]]/20)*COS(RADIANS(_10sept_0_10[[#This Row],[H_phase]])))*0.3</f>
        <v>1.3385824644178955E-3</v>
      </c>
      <c r="I128">
        <f>(10^(_10sept_0_10[[#This Row],[H_mag_adj]]/20)*SIN(RADIANS(_10sept_0_10[[#This Row],[H_phase]])))*0.3</f>
        <v>1.5724729971072909E-4</v>
      </c>
      <c r="J128">
        <f>(10^(_10sept_0_10[[#This Row],[V_mag_adj]]/20)*COS(RADIANS(_10sept_0_10[[#This Row],[V_phase]])))*0.3</f>
        <v>1.3311227450467625E-3</v>
      </c>
      <c r="K128">
        <f>(10^(_10sept_0_10[[#This Row],[V_mag_adj]]/20)*SIN(RADIANS(_10sept_0_10[[#This Row],[V_phase]])))*0.3</f>
        <v>1.2489060509423761E-4</v>
      </c>
    </row>
    <row r="129" spans="1:11" x14ac:dyDescent="0.25">
      <c r="A129">
        <v>-54</v>
      </c>
      <c r="B129">
        <v>-6.62</v>
      </c>
      <c r="C129">
        <v>14.64</v>
      </c>
      <c r="D129">
        <v>-6.68</v>
      </c>
      <c r="E129">
        <v>13.63</v>
      </c>
      <c r="F129">
        <f>_10sept_0_10[[#This Row],[H_mag]]-40</f>
        <v>-46.62</v>
      </c>
      <c r="G129">
        <f>_10sept_0_10[[#This Row],[V_mag]]-40</f>
        <v>-46.68</v>
      </c>
      <c r="H129">
        <f>(10^(_10sept_0_10[[#This Row],[H_mag_adj]]/20)*COS(RADIANS(_10sept_0_10[[#This Row],[H_phase]])))*0.3</f>
        <v>1.3545249905280935E-3</v>
      </c>
      <c r="I129">
        <f>(10^(_10sept_0_10[[#This Row],[H_mag_adj]]/20)*SIN(RADIANS(_10sept_0_10[[#This Row],[H_phase]])))*0.3</f>
        <v>3.5383731452845479E-4</v>
      </c>
      <c r="J129">
        <f>(10^(_10sept_0_10[[#This Row],[V_mag_adj]]/20)*COS(RADIANS(_10sept_0_10[[#This Row],[V_phase]])))*0.3</f>
        <v>1.3511856313079037E-3</v>
      </c>
      <c r="K129">
        <f>(10^(_10sept_0_10[[#This Row],[V_mag_adj]]/20)*SIN(RADIANS(_10sept_0_10[[#This Row],[V_phase]])))*0.3</f>
        <v>3.2763518807438609E-4</v>
      </c>
    </row>
    <row r="130" spans="1:11" x14ac:dyDescent="0.25">
      <c r="A130">
        <v>-53</v>
      </c>
      <c r="B130">
        <v>-6.24</v>
      </c>
      <c r="C130">
        <v>22.39</v>
      </c>
      <c r="D130">
        <v>-6.35</v>
      </c>
      <c r="E130">
        <v>20.64</v>
      </c>
      <c r="F130">
        <f>_10sept_0_10[[#This Row],[H_mag]]-40</f>
        <v>-46.24</v>
      </c>
      <c r="G130">
        <f>_10sept_0_10[[#This Row],[V_mag]]-40</f>
        <v>-46.35</v>
      </c>
      <c r="H130">
        <f>(10^(_10sept_0_10[[#This Row],[H_mag_adj]]/20)*COS(RADIANS(_10sept_0_10[[#This Row],[H_phase]])))*0.3</f>
        <v>1.352324850374186E-3</v>
      </c>
      <c r="I130">
        <f>(10^(_10sept_0_10[[#This Row],[H_mag_adj]]/20)*SIN(RADIANS(_10sept_0_10[[#This Row],[H_phase]])))*0.3</f>
        <v>5.5711197889007729E-4</v>
      </c>
      <c r="J130">
        <f>(10^(_10sept_0_10[[#This Row],[V_mag_adj]]/20)*COS(RADIANS(_10sept_0_10[[#This Row],[V_phase]])))*0.3</f>
        <v>1.351483171649183E-3</v>
      </c>
      <c r="K130">
        <f>(10^(_10sept_0_10[[#This Row],[V_mag_adj]]/20)*SIN(RADIANS(_10sept_0_10[[#This Row],[V_phase]])))*0.3</f>
        <v>5.0906622527986981E-4</v>
      </c>
    </row>
    <row r="131" spans="1:11" x14ac:dyDescent="0.25">
      <c r="A131">
        <v>-52</v>
      </c>
      <c r="B131">
        <v>-5.9</v>
      </c>
      <c r="C131">
        <v>28.89</v>
      </c>
      <c r="D131">
        <v>-6.04</v>
      </c>
      <c r="E131">
        <v>26.56</v>
      </c>
      <c r="F131">
        <f>_10sept_0_10[[#This Row],[H_mag]]-40</f>
        <v>-45.9</v>
      </c>
      <c r="G131">
        <f>_10sept_0_10[[#This Row],[V_mag]]-40</f>
        <v>-46.04</v>
      </c>
      <c r="H131">
        <f>(10^(_10sept_0_10[[#This Row],[H_mag_adj]]/20)*COS(RADIANS(_10sept_0_10[[#This Row],[H_phase]])))*0.3</f>
        <v>1.3316854135612122E-3</v>
      </c>
      <c r="I131">
        <f>(10^(_10sept_0_10[[#This Row],[H_mag_adj]]/20)*SIN(RADIANS(_10sept_0_10[[#This Row],[H_phase]])))*0.3</f>
        <v>7.3482662159197727E-4</v>
      </c>
      <c r="J131">
        <f>(10^(_10sept_0_10[[#This Row],[V_mag_adj]]/20)*COS(RADIANS(_10sept_0_10[[#This Row],[V_phase]])))*0.3</f>
        <v>1.3387065544186983E-3</v>
      </c>
      <c r="K131">
        <f>(10^(_10sept_0_10[[#This Row],[V_mag_adj]]/20)*SIN(RADIANS(_10sept_0_10[[#This Row],[V_phase]])))*0.3</f>
        <v>6.6920575879961242E-4</v>
      </c>
    </row>
    <row r="132" spans="1:11" x14ac:dyDescent="0.25">
      <c r="A132">
        <v>-51</v>
      </c>
      <c r="B132">
        <v>-5.61</v>
      </c>
      <c r="C132">
        <v>34.840000000000003</v>
      </c>
      <c r="D132">
        <v>-5.72</v>
      </c>
      <c r="E132">
        <v>32.82</v>
      </c>
      <c r="F132">
        <f>_10sept_0_10[[#This Row],[H_mag]]-40</f>
        <v>-45.61</v>
      </c>
      <c r="G132">
        <f>_10sept_0_10[[#This Row],[V_mag]]-40</f>
        <v>-45.72</v>
      </c>
      <c r="H132">
        <f>(10^(_10sept_0_10[[#This Row],[H_mag_adj]]/20)*COS(RADIANS(_10sept_0_10[[#This Row],[H_phase]])))*0.3</f>
        <v>1.2907212221290585E-3</v>
      </c>
      <c r="I132">
        <f>(10^(_10sept_0_10[[#This Row],[H_mag_adj]]/20)*SIN(RADIANS(_10sept_0_10[[#This Row],[H_phase]])))*0.3</f>
        <v>8.9841163424001977E-4</v>
      </c>
      <c r="J132">
        <f>(10^(_10sept_0_10[[#This Row],[V_mag_adj]]/20)*COS(RADIANS(_10sept_0_10[[#This Row],[V_phase]])))*0.3</f>
        <v>1.3049553448419616E-3</v>
      </c>
      <c r="K132">
        <f>(10^(_10sept_0_10[[#This Row],[V_mag_adj]]/20)*SIN(RADIANS(_10sept_0_10[[#This Row],[V_phase]])))*0.3</f>
        <v>8.4163117831121477E-4</v>
      </c>
    </row>
    <row r="133" spans="1:11" x14ac:dyDescent="0.25">
      <c r="A133">
        <v>-50</v>
      </c>
      <c r="B133">
        <v>-5.31</v>
      </c>
      <c r="C133">
        <v>40.869999999999997</v>
      </c>
      <c r="D133">
        <v>-5.41</v>
      </c>
      <c r="E133">
        <v>38.840000000000003</v>
      </c>
      <c r="F133">
        <f>_10sept_0_10[[#This Row],[H_mag]]-40</f>
        <v>-45.31</v>
      </c>
      <c r="G133">
        <f>_10sept_0_10[[#This Row],[V_mag]]-40</f>
        <v>-45.41</v>
      </c>
      <c r="H133">
        <f>(10^(_10sept_0_10[[#This Row],[H_mag_adj]]/20)*COS(RADIANS(_10sept_0_10[[#This Row],[H_phase]])))*0.3</f>
        <v>1.2309934381229592E-3</v>
      </c>
      <c r="I133">
        <f>(10^(_10sept_0_10[[#This Row],[H_mag_adj]]/20)*SIN(RADIANS(_10sept_0_10[[#This Row],[H_phase]])))*0.3</f>
        <v>1.0651922951829384E-3</v>
      </c>
      <c r="J133">
        <f>(10^(_10sept_0_10[[#This Row],[V_mag_adj]]/20)*COS(RADIANS(_10sept_0_10[[#This Row],[V_phase]])))*0.3</f>
        <v>1.2534388132802025E-3</v>
      </c>
      <c r="K133">
        <f>(10^(_10sept_0_10[[#This Row],[V_mag_adj]]/20)*SIN(RADIANS(_10sept_0_10[[#This Row],[V_phase]])))*0.3</f>
        <v>1.0092322401830118E-3</v>
      </c>
    </row>
    <row r="134" spans="1:11" x14ac:dyDescent="0.25">
      <c r="A134">
        <v>-49</v>
      </c>
      <c r="B134">
        <v>-5</v>
      </c>
      <c r="C134">
        <v>46.97</v>
      </c>
      <c r="D134">
        <v>-5.1100000000000003</v>
      </c>
      <c r="E134">
        <v>45.02</v>
      </c>
      <c r="F134">
        <f>_10sept_0_10[[#This Row],[H_mag]]-40</f>
        <v>-45</v>
      </c>
      <c r="G134">
        <f>_10sept_0_10[[#This Row],[V_mag]]-40</f>
        <v>-45.11</v>
      </c>
      <c r="H134">
        <f>(10^(_10sept_0_10[[#This Row],[H_mag_adj]]/20)*COS(RADIANS(_10sept_0_10[[#This Row],[H_phase]])))*0.3</f>
        <v>1.1511934490304357E-3</v>
      </c>
      <c r="I134">
        <f>(10^(_10sept_0_10[[#This Row],[H_mag_adj]]/20)*SIN(RADIANS(_10sept_0_10[[#This Row],[H_phase]])))*0.3</f>
        <v>1.233208634846897E-3</v>
      </c>
      <c r="J134">
        <f>(10^(_10sept_0_10[[#This Row],[V_mag_adj]]/20)*COS(RADIANS(_10sept_0_10[[#This Row],[V_phase]])))*0.3</f>
        <v>1.1774828939859273E-3</v>
      </c>
      <c r="K134">
        <f>(10^(_10sept_0_10[[#This Row],[V_mag_adj]]/20)*SIN(RADIANS(_10sept_0_10[[#This Row],[V_phase]])))*0.3</f>
        <v>1.1783052192004153E-3</v>
      </c>
    </row>
    <row r="135" spans="1:11" x14ac:dyDescent="0.25">
      <c r="A135">
        <v>-48</v>
      </c>
      <c r="B135">
        <v>-4.7300000000000004</v>
      </c>
      <c r="C135">
        <v>52.07</v>
      </c>
      <c r="D135">
        <v>-4.84</v>
      </c>
      <c r="E135">
        <v>50.26</v>
      </c>
      <c r="F135">
        <f>_10sept_0_10[[#This Row],[H_mag]]-40</f>
        <v>-44.730000000000004</v>
      </c>
      <c r="G135">
        <f>_10sept_0_10[[#This Row],[V_mag]]-40</f>
        <v>-44.84</v>
      </c>
      <c r="H135">
        <f>(10^(_10sept_0_10[[#This Row],[H_mag_adj]]/20)*COS(RADIANS(_10sept_0_10[[#This Row],[H_phase]])))*0.3</f>
        <v>1.0697523572970415E-3</v>
      </c>
      <c r="I135">
        <f>(10^(_10sept_0_10[[#This Row],[H_mag_adj]]/20)*SIN(RADIANS(_10sept_0_10[[#This Row],[H_phase]])))*0.3</f>
        <v>1.3726740393978584E-3</v>
      </c>
      <c r="J135">
        <f>(10^(_10sept_0_10[[#This Row],[V_mag_adj]]/20)*COS(RADIANS(_10sept_0_10[[#This Row],[V_phase]])))*0.3</f>
        <v>1.0985737630123821E-3</v>
      </c>
      <c r="K135">
        <f>(10^(_10sept_0_10[[#This Row],[V_mag_adj]]/20)*SIN(RADIANS(_10sept_0_10[[#This Row],[V_phase]])))*0.3</f>
        <v>1.3213604070195545E-3</v>
      </c>
    </row>
    <row r="136" spans="1:11" x14ac:dyDescent="0.25">
      <c r="A136">
        <v>-47</v>
      </c>
      <c r="B136">
        <v>-4.43</v>
      </c>
      <c r="C136">
        <v>57.28</v>
      </c>
      <c r="D136">
        <v>-4.53</v>
      </c>
      <c r="E136">
        <v>55.46</v>
      </c>
      <c r="F136">
        <f>_10sept_0_10[[#This Row],[H_mag]]-40</f>
        <v>-44.43</v>
      </c>
      <c r="G136">
        <f>_10sept_0_10[[#This Row],[V_mag]]-40</f>
        <v>-44.53</v>
      </c>
      <c r="H136">
        <f>(10^(_10sept_0_10[[#This Row],[H_mag_adj]]/20)*COS(RADIANS(_10sept_0_10[[#This Row],[H_phase]])))*0.3</f>
        <v>9.7374288107537215E-4</v>
      </c>
      <c r="I136">
        <f>(10^(_10sept_0_10[[#This Row],[H_mag_adj]]/20)*SIN(RADIANS(_10sept_0_10[[#This Row],[H_phase]])))*0.3</f>
        <v>1.5155964465350972E-3</v>
      </c>
      <c r="J136">
        <f>(10^(_10sept_0_10[[#This Row],[V_mag_adj]]/20)*COS(RADIANS(_10sept_0_10[[#This Row],[V_phase]])))*0.3</f>
        <v>1.0096947614564597E-3</v>
      </c>
      <c r="K136">
        <f>(10^(_10sept_0_10[[#This Row],[V_mag_adj]]/20)*SIN(RADIANS(_10sept_0_10[[#This Row],[V_phase]])))*0.3</f>
        <v>1.4669200142031467E-3</v>
      </c>
    </row>
    <row r="137" spans="1:11" x14ac:dyDescent="0.25">
      <c r="A137">
        <v>-46</v>
      </c>
      <c r="B137">
        <v>-4.1500000000000004</v>
      </c>
      <c r="C137">
        <v>62.09</v>
      </c>
      <c r="D137">
        <v>-4.2300000000000004</v>
      </c>
      <c r="E137">
        <v>61.01</v>
      </c>
      <c r="F137">
        <f>_10sept_0_10[[#This Row],[H_mag]]-40</f>
        <v>-44.15</v>
      </c>
      <c r="G137">
        <f>_10sept_0_10[[#This Row],[V_mag]]-40</f>
        <v>-44.230000000000004</v>
      </c>
      <c r="H137">
        <f>(10^(_10sept_0_10[[#This Row],[H_mag_adj]]/20)*COS(RADIANS(_10sept_0_10[[#This Row],[H_phase]])))*0.3</f>
        <v>8.708534978850227E-4</v>
      </c>
      <c r="I137">
        <f>(10^(_10sept_0_10[[#This Row],[H_mag_adj]]/20)*SIN(RADIANS(_10sept_0_10[[#This Row],[H_phase]])))*0.3</f>
        <v>1.6440621106362137E-3</v>
      </c>
      <c r="J137">
        <f>(10^(_10sept_0_10[[#This Row],[V_mag_adj]]/20)*COS(RADIANS(_10sept_0_10[[#This Row],[V_phase]])))*0.3</f>
        <v>8.9342008415783849E-4</v>
      </c>
      <c r="K137">
        <f>(10^(_10sept_0_10[[#This Row],[V_mag_adj]]/20)*SIN(RADIANS(_10sept_0_10[[#This Row],[V_phase]])))*0.3</f>
        <v>1.6124361294488979E-3</v>
      </c>
    </row>
    <row r="138" spans="1:11" x14ac:dyDescent="0.25">
      <c r="A138">
        <v>-45</v>
      </c>
      <c r="B138">
        <v>-3.89</v>
      </c>
      <c r="C138">
        <v>66.64</v>
      </c>
      <c r="D138">
        <v>-3.97</v>
      </c>
      <c r="E138">
        <v>65.83</v>
      </c>
      <c r="F138">
        <f>_10sept_0_10[[#This Row],[H_mag]]-40</f>
        <v>-43.89</v>
      </c>
      <c r="G138">
        <f>_10sept_0_10[[#This Row],[V_mag]]-40</f>
        <v>-43.97</v>
      </c>
      <c r="H138">
        <f>(10^(_10sept_0_10[[#This Row],[H_mag_adj]]/20)*COS(RADIANS(_10sept_0_10[[#This Row],[H_phase]])))*0.3</f>
        <v>7.6010257099661926E-4</v>
      </c>
      <c r="I138">
        <f>(10^(_10sept_0_10[[#This Row],[H_mag_adj]]/20)*SIN(RADIANS(_10sept_0_10[[#This Row],[H_phase]])))*0.3</f>
        <v>1.7598632215483543E-3</v>
      </c>
      <c r="J138">
        <f>(10^(_10sept_0_10[[#This Row],[V_mag_adj]]/20)*COS(RADIANS(_10sept_0_10[[#This Row],[V_phase]])))*0.3</f>
        <v>7.7770921209712829E-4</v>
      </c>
      <c r="K138">
        <f>(10^(_10sept_0_10[[#This Row],[V_mag_adj]]/20)*SIN(RADIANS(_10sept_0_10[[#This Row],[V_phase]])))*0.3</f>
        <v>1.7329076259469172E-3</v>
      </c>
    </row>
    <row r="139" spans="1:11" x14ac:dyDescent="0.25">
      <c r="A139">
        <v>-44</v>
      </c>
      <c r="B139">
        <v>-3.69</v>
      </c>
      <c r="C139">
        <v>70.930000000000007</v>
      </c>
      <c r="D139">
        <v>-3.75</v>
      </c>
      <c r="E139">
        <v>70.45</v>
      </c>
      <c r="F139">
        <f>_10sept_0_10[[#This Row],[H_mag]]-40</f>
        <v>-43.69</v>
      </c>
      <c r="G139">
        <f>_10sept_0_10[[#This Row],[V_mag]]-40</f>
        <v>-43.75</v>
      </c>
      <c r="H139">
        <f>(10^(_10sept_0_10[[#This Row],[H_mag_adj]]/20)*COS(RADIANS(_10sept_0_10[[#This Row],[H_phase]])))*0.3</f>
        <v>6.409159346576135E-4</v>
      </c>
      <c r="I139">
        <f>(10^(_10sept_0_10[[#This Row],[H_mag_adj]]/20)*SIN(RADIANS(_10sept_0_10[[#This Row],[H_phase]])))*0.3</f>
        <v>1.8539937270838412E-3</v>
      </c>
      <c r="J139">
        <f>(10^(_10sept_0_10[[#This Row],[V_mag_adj]]/20)*COS(RADIANS(_10sept_0_10[[#This Row],[V_phase]])))*0.3</f>
        <v>6.5190644406722554E-4</v>
      </c>
      <c r="K139">
        <f>(10^(_10sept_0_10[[#This Row],[V_mag_adj]]/20)*SIN(RADIANS(_10sept_0_10[[#This Row],[V_phase]])))*0.3</f>
        <v>1.8358340118433533E-3</v>
      </c>
    </row>
    <row r="140" spans="1:11" x14ac:dyDescent="0.25">
      <c r="A140">
        <v>-43</v>
      </c>
      <c r="B140">
        <v>-3.53</v>
      </c>
      <c r="C140">
        <v>75.42</v>
      </c>
      <c r="D140">
        <v>-3.59</v>
      </c>
      <c r="E140">
        <v>74.97</v>
      </c>
      <c r="F140">
        <f>_10sept_0_10[[#This Row],[H_mag]]-40</f>
        <v>-43.53</v>
      </c>
      <c r="G140">
        <f>_10sept_0_10[[#This Row],[V_mag]]-40</f>
        <v>-43.59</v>
      </c>
      <c r="H140">
        <f>(10^(_10sept_0_10[[#This Row],[H_mag_adj]]/20)*COS(RADIANS(_10sept_0_10[[#This Row],[H_phase]])))*0.3</f>
        <v>5.0298948051262949E-4</v>
      </c>
      <c r="I140">
        <f>(10^(_10sept_0_10[[#This Row],[H_mag_adj]]/20)*SIN(RADIANS(_10sept_0_10[[#This Row],[H_phase]])))*0.3</f>
        <v>1.9337733522511189E-3</v>
      </c>
      <c r="J140">
        <f>(10^(_10sept_0_10[[#This Row],[V_mag_adj]]/20)*COS(RADIANS(_10sept_0_10[[#This Row],[V_phase]])))*0.3</f>
        <v>5.1459463180165044E-4</v>
      </c>
      <c r="K140">
        <f>(10^(_10sept_0_10[[#This Row],[V_mag_adj]]/20)*SIN(RADIANS(_10sept_0_10[[#This Row],[V_phase]])))*0.3</f>
        <v>1.9164788836157811E-3</v>
      </c>
    </row>
    <row r="141" spans="1:11" x14ac:dyDescent="0.25">
      <c r="A141">
        <v>-42</v>
      </c>
      <c r="B141">
        <v>-3.42</v>
      </c>
      <c r="C141">
        <v>79.37</v>
      </c>
      <c r="D141">
        <v>-3.49</v>
      </c>
      <c r="E141">
        <v>78.84</v>
      </c>
      <c r="F141">
        <f>_10sept_0_10[[#This Row],[H_mag]]-40</f>
        <v>-43.42</v>
      </c>
      <c r="G141">
        <f>_10sept_0_10[[#This Row],[V_mag]]-40</f>
        <v>-43.49</v>
      </c>
      <c r="H141">
        <f>(10^(_10sept_0_10[[#This Row],[H_mag_adj]]/20)*COS(RADIANS(_10sept_0_10[[#This Row],[H_phase]])))*0.3</f>
        <v>3.7328243945306759E-4</v>
      </c>
      <c r="I141">
        <f>(10^(_10sept_0_10[[#This Row],[H_mag_adj]]/20)*SIN(RADIANS(_10sept_0_10[[#This Row],[H_phase]])))*0.3</f>
        <v>1.9888571496581632E-3</v>
      </c>
      <c r="J141">
        <f>(10^(_10sept_0_10[[#This Row],[V_mag_adj]]/20)*COS(RADIANS(_10sept_0_10[[#This Row],[V_phase]])))*0.3</f>
        <v>3.8851987180606472E-4</v>
      </c>
      <c r="K141">
        <f>(10^(_10sept_0_10[[#This Row],[V_mag_adj]]/20)*SIN(RADIANS(_10sept_0_10[[#This Row],[V_phase]])))*0.3</f>
        <v>1.9693836718118318E-3</v>
      </c>
    </row>
    <row r="142" spans="1:11" x14ac:dyDescent="0.25">
      <c r="A142">
        <v>-41</v>
      </c>
      <c r="B142">
        <v>-3.33</v>
      </c>
      <c r="C142">
        <v>83.99</v>
      </c>
      <c r="D142">
        <v>-3.38</v>
      </c>
      <c r="E142">
        <v>83.56</v>
      </c>
      <c r="F142">
        <f>_10sept_0_10[[#This Row],[H_mag]]-40</f>
        <v>-43.33</v>
      </c>
      <c r="G142">
        <f>_10sept_0_10[[#This Row],[V_mag]]-40</f>
        <v>-43.38</v>
      </c>
      <c r="H142">
        <f>(10^(_10sept_0_10[[#This Row],[H_mag_adj]]/20)*COS(RADIANS(_10sept_0_10[[#This Row],[H_phase]])))*0.3</f>
        <v>2.1408014584268288E-4</v>
      </c>
      <c r="I142">
        <f>(10^(_10sept_0_10[[#This Row],[H_mag_adj]]/20)*SIN(RADIANS(_10sept_0_10[[#This Row],[H_phase]])))*0.3</f>
        <v>2.0334225257335752E-3</v>
      </c>
      <c r="J142">
        <f>(10^(_10sept_0_10[[#This Row],[V_mag_adj]]/20)*COS(RADIANS(_10sept_0_10[[#This Row],[V_phase]])))*0.3</f>
        <v>2.280182746584731E-4</v>
      </c>
      <c r="K142">
        <f>(10^(_10sept_0_10[[#This Row],[V_mag_adj]]/20)*SIN(RADIANS(_10sept_0_10[[#This Row],[V_phase]])))*0.3</f>
        <v>2.0200964783776009E-3</v>
      </c>
    </row>
    <row r="143" spans="1:11" x14ac:dyDescent="0.25">
      <c r="A143">
        <v>-40</v>
      </c>
      <c r="B143">
        <v>-3.24</v>
      </c>
      <c r="C143">
        <v>88.4</v>
      </c>
      <c r="D143">
        <v>-3.27</v>
      </c>
      <c r="E143">
        <v>87.59</v>
      </c>
      <c r="F143">
        <f>_10sept_0_10[[#This Row],[H_mag]]-40</f>
        <v>-43.24</v>
      </c>
      <c r="G143">
        <f>_10sept_0_10[[#This Row],[V_mag]]-40</f>
        <v>-43.27</v>
      </c>
      <c r="H143">
        <f>(10^(_10sept_0_10[[#This Row],[H_mag_adj]]/20)*COS(RADIANS(_10sept_0_10[[#This Row],[H_phase]])))*0.3</f>
        <v>5.7684901874042636E-5</v>
      </c>
      <c r="I143">
        <f>(10^(_10sept_0_10[[#This Row],[H_mag_adj]]/20)*SIN(RADIANS(_10sept_0_10[[#This Row],[H_phase]])))*0.3</f>
        <v>2.0651514035145173E-3</v>
      </c>
      <c r="J143">
        <f>(10^(_10sept_0_10[[#This Row],[V_mag_adj]]/20)*COS(RADIANS(_10sept_0_10[[#This Row],[V_phase]])))*0.3</f>
        <v>8.6574022139815129E-5</v>
      </c>
      <c r="K143">
        <f>(10^(_10sept_0_10[[#This Row],[V_mag_adj]]/20)*SIN(RADIANS(_10sept_0_10[[#This Row],[V_phase]])))*0.3</f>
        <v>2.0570126096509734E-3</v>
      </c>
    </row>
    <row r="144" spans="1:11" x14ac:dyDescent="0.25">
      <c r="A144">
        <v>-39</v>
      </c>
      <c r="B144">
        <v>-3.1</v>
      </c>
      <c r="C144">
        <v>92.97</v>
      </c>
      <c r="D144">
        <v>-3.11</v>
      </c>
      <c r="E144">
        <v>92.11</v>
      </c>
      <c r="F144">
        <f>_10sept_0_10[[#This Row],[H_mag]]-40</f>
        <v>-43.1</v>
      </c>
      <c r="G144">
        <f>_10sept_0_10[[#This Row],[V_mag]]-40</f>
        <v>-43.11</v>
      </c>
      <c r="H144">
        <f>(10^(_10sept_0_10[[#This Row],[H_mag_adj]]/20)*COS(RADIANS(_10sept_0_10[[#This Row],[H_phase]])))*0.3</f>
        <v>-1.0878288255564692E-4</v>
      </c>
      <c r="I144">
        <f>(10^(_10sept_0_10[[#This Row],[H_mag_adj]]/20)*SIN(RADIANS(_10sept_0_10[[#This Row],[H_phase]])))*0.3</f>
        <v>2.0967059066018044E-3</v>
      </c>
      <c r="J144">
        <f>(10^(_10sept_0_10[[#This Row],[V_mag_adj]]/20)*COS(RADIANS(_10sept_0_10[[#This Row],[V_phase]])))*0.3</f>
        <v>-7.7211663460639241E-5</v>
      </c>
      <c r="K144">
        <f>(10^(_10sept_0_10[[#This Row],[V_mag_adj]]/20)*SIN(RADIANS(_10sept_0_10[[#This Row],[V_phase]])))*0.3</f>
        <v>2.0956883339636025E-3</v>
      </c>
    </row>
    <row r="145" spans="1:11" x14ac:dyDescent="0.25">
      <c r="A145">
        <v>-38</v>
      </c>
      <c r="B145">
        <v>-2.9</v>
      </c>
      <c r="C145">
        <v>97.22</v>
      </c>
      <c r="D145">
        <v>-2.92</v>
      </c>
      <c r="E145">
        <v>95.9</v>
      </c>
      <c r="F145">
        <f>_10sept_0_10[[#This Row],[H_mag]]-40</f>
        <v>-42.9</v>
      </c>
      <c r="G145">
        <f>_10sept_0_10[[#This Row],[V_mag]]-40</f>
        <v>-42.92</v>
      </c>
      <c r="H145">
        <f>(10^(_10sept_0_10[[#This Row],[H_mag_adj]]/20)*COS(RADIANS(_10sept_0_10[[#This Row],[H_phase]])))*0.3</f>
        <v>-2.7001372156929058E-4</v>
      </c>
      <c r="I145">
        <f>(10^(_10sept_0_10[[#This Row],[H_mag_adj]]/20)*SIN(RADIANS(_10sept_0_10[[#This Row],[H_phase]])))*0.3</f>
        <v>2.1313950938497014E-3</v>
      </c>
      <c r="J145">
        <f>(10^(_10sept_0_10[[#This Row],[V_mag_adj]]/20)*COS(RADIANS(_10sept_0_10[[#This Row],[V_phase]])))*0.3</f>
        <v>-2.2033466964740944E-4</v>
      </c>
      <c r="K145">
        <f>(10^(_10sept_0_10[[#This Row],[V_mag_adj]]/20)*SIN(RADIANS(_10sept_0_10[[#This Row],[V_phase]])))*0.3</f>
        <v>2.1321345251015512E-3</v>
      </c>
    </row>
    <row r="146" spans="1:11" x14ac:dyDescent="0.25">
      <c r="A146">
        <v>-37</v>
      </c>
      <c r="B146">
        <v>-2.68</v>
      </c>
      <c r="C146">
        <v>100.89</v>
      </c>
      <c r="D146">
        <v>-2.69</v>
      </c>
      <c r="E146">
        <v>99.37</v>
      </c>
      <c r="F146">
        <f>_10sept_0_10[[#This Row],[H_mag]]-40</f>
        <v>-42.68</v>
      </c>
      <c r="G146">
        <f>_10sept_0_10[[#This Row],[V_mag]]-40</f>
        <v>-42.69</v>
      </c>
      <c r="H146">
        <f>(10^(_10sept_0_10[[#This Row],[H_mag_adj]]/20)*COS(RADIANS(_10sept_0_10[[#This Row],[H_phase]])))*0.3</f>
        <v>-4.1630201744648405E-4</v>
      </c>
      <c r="I146">
        <f>(10^(_10sept_0_10[[#This Row],[H_mag_adj]]/20)*SIN(RADIANS(_10sept_0_10[[#This Row],[H_phase]])))*0.3</f>
        <v>2.1638595686657054E-3</v>
      </c>
      <c r="J146">
        <f>(10^(_10sept_0_10[[#This Row],[V_mag_adj]]/20)*COS(RADIANS(_10sept_0_10[[#This Row],[V_phase]])))*0.3</f>
        <v>-3.5834442773360014E-4</v>
      </c>
      <c r="K146">
        <f>(10^(_10sept_0_10[[#This Row],[V_mag_adj]]/20)*SIN(RADIANS(_10sept_0_10[[#This Row],[V_phase]])))*0.3</f>
        <v>2.1716393148400281E-3</v>
      </c>
    </row>
    <row r="147" spans="1:11" x14ac:dyDescent="0.25">
      <c r="A147">
        <v>-36</v>
      </c>
      <c r="B147">
        <v>-2.4700000000000002</v>
      </c>
      <c r="C147">
        <v>103.23</v>
      </c>
      <c r="D147">
        <v>-2.46</v>
      </c>
      <c r="E147">
        <v>102.22</v>
      </c>
      <c r="F147">
        <f>_10sept_0_10[[#This Row],[H_mag]]-40</f>
        <v>-42.47</v>
      </c>
      <c r="G147">
        <f>_10sept_0_10[[#This Row],[V_mag]]-40</f>
        <v>-42.46</v>
      </c>
      <c r="H147">
        <f>(10^(_10sept_0_10[[#This Row],[H_mag_adj]]/20)*COS(RADIANS(_10sept_0_10[[#This Row],[H_phase]])))*0.3</f>
        <v>-5.1664507475925687E-4</v>
      </c>
      <c r="I147">
        <f>(10^(_10sept_0_10[[#This Row],[H_mag_adj]]/20)*SIN(RADIANS(_10sept_0_10[[#This Row],[H_phase]])))*0.3</f>
        <v>2.1975512435598132E-3</v>
      </c>
      <c r="J147">
        <f>(10^(_10sept_0_10[[#This Row],[V_mag_adj]]/20)*COS(RADIANS(_10sept_0_10[[#This Row],[V_phase]])))*0.3</f>
        <v>-4.7837919960769856E-4</v>
      </c>
      <c r="K147">
        <f>(10^(_10sept_0_10[[#This Row],[V_mag_adj]]/20)*SIN(RADIANS(_10sept_0_10[[#This Row],[V_phase]])))*0.3</f>
        <v>2.2088582548591947E-3</v>
      </c>
    </row>
    <row r="148" spans="1:11" x14ac:dyDescent="0.25">
      <c r="A148">
        <v>-35</v>
      </c>
      <c r="B148">
        <v>-2.27</v>
      </c>
      <c r="C148">
        <v>104.93</v>
      </c>
      <c r="D148">
        <v>-2.2599999999999998</v>
      </c>
      <c r="E148">
        <v>104.3</v>
      </c>
      <c r="F148">
        <f>_10sept_0_10[[#This Row],[H_mag]]-40</f>
        <v>-42.27</v>
      </c>
      <c r="G148">
        <f>_10sept_0_10[[#This Row],[V_mag]]-40</f>
        <v>-42.26</v>
      </c>
      <c r="H148">
        <f>(10^(_10sept_0_10[[#This Row],[H_mag_adj]]/20)*COS(RADIANS(_10sept_0_10[[#This Row],[H_phase]])))*0.3</f>
        <v>-5.9515822542028935E-4</v>
      </c>
      <c r="I148">
        <f>(10^(_10sept_0_10[[#This Row],[H_mag_adj]]/20)*SIN(RADIANS(_10sept_0_10[[#This Row],[H_phase]])))*0.3</f>
        <v>2.232065099394406E-3</v>
      </c>
      <c r="J148">
        <f>(10^(_10sept_0_10[[#This Row],[V_mag_adj]]/20)*COS(RADIANS(_10sept_0_10[[#This Row],[V_phase]])))*0.3</f>
        <v>-5.7123718729035493E-4</v>
      </c>
      <c r="K148">
        <f>(10^(_10sept_0_10[[#This Row],[V_mag_adj]]/20)*SIN(RADIANS(_10sept_0_10[[#This Row],[V_phase]])))*0.3</f>
        <v>2.2410527667586833E-3</v>
      </c>
    </row>
    <row r="149" spans="1:11" x14ac:dyDescent="0.25">
      <c r="A149">
        <v>-34</v>
      </c>
      <c r="B149">
        <v>-2.12</v>
      </c>
      <c r="C149">
        <v>106.36</v>
      </c>
      <c r="D149">
        <v>-2.09</v>
      </c>
      <c r="E149">
        <v>106.37</v>
      </c>
      <c r="F149">
        <f>_10sept_0_10[[#This Row],[H_mag]]-40</f>
        <v>-42.12</v>
      </c>
      <c r="G149">
        <f>_10sept_0_10[[#This Row],[V_mag]]-40</f>
        <v>-42.09</v>
      </c>
      <c r="H149">
        <f>(10^(_10sept_0_10[[#This Row],[H_mag_adj]]/20)*COS(RADIANS(_10sept_0_10[[#This Row],[H_phase]])))*0.3</f>
        <v>-6.6200978531365034E-4</v>
      </c>
      <c r="I149">
        <f>(10^(_10sept_0_10[[#This Row],[H_mag_adj]]/20)*SIN(RADIANS(_10sept_0_10[[#This Row],[H_phase]])))*0.3</f>
        <v>2.2551277326644096E-3</v>
      </c>
      <c r="J149">
        <f>(10^(_10sept_0_10[[#This Row],[V_mag_adj]]/20)*COS(RADIANS(_10sept_0_10[[#This Row],[V_phase]])))*0.3</f>
        <v>-6.6469518500123631E-4</v>
      </c>
      <c r="K149">
        <f>(10^(_10sept_0_10[[#This Row],[V_mag_adj]]/20)*SIN(RADIANS(_10sept_0_10[[#This Row],[V_phase]])))*0.3</f>
        <v>2.2628141576987505E-3</v>
      </c>
    </row>
    <row r="150" spans="1:11" x14ac:dyDescent="0.25">
      <c r="A150">
        <v>-33</v>
      </c>
      <c r="B150">
        <v>-2.0099999999999998</v>
      </c>
      <c r="C150">
        <v>107.88</v>
      </c>
      <c r="D150">
        <v>-1.95</v>
      </c>
      <c r="E150">
        <v>107.86</v>
      </c>
      <c r="F150">
        <f>_10sept_0_10[[#This Row],[H_mag]]-40</f>
        <v>-42.01</v>
      </c>
      <c r="G150">
        <f>_10sept_0_10[[#This Row],[V_mag]]-40</f>
        <v>-41.95</v>
      </c>
      <c r="H150">
        <f>(10^(_10sept_0_10[[#This Row],[H_mag_adj]]/20)*COS(RADIANS(_10sept_0_10[[#This Row],[H_phase]])))*0.3</f>
        <v>-7.3079267975475484E-4</v>
      </c>
      <c r="I150">
        <f>(10^(_10sept_0_10[[#This Row],[H_mag_adj]]/20)*SIN(RADIANS(_10sept_0_10[[#This Row],[H_phase]])))*0.3</f>
        <v>2.2652809328936761E-3</v>
      </c>
      <c r="J150">
        <f>(10^(_10sept_0_10[[#This Row],[V_mag_adj]]/20)*COS(RADIANS(_10sept_0_10[[#This Row],[V_phase]])))*0.3</f>
        <v>-7.3506203448615664E-4</v>
      </c>
      <c r="K150">
        <f>(10^(_10sept_0_10[[#This Row],[V_mag_adj]]/20)*SIN(RADIANS(_10sept_0_10[[#This Row],[V_phase]])))*0.3</f>
        <v>2.2812398342068299E-3</v>
      </c>
    </row>
    <row r="151" spans="1:11" x14ac:dyDescent="0.25">
      <c r="A151">
        <v>-32</v>
      </c>
      <c r="B151">
        <v>-1.93</v>
      </c>
      <c r="C151">
        <v>109.1</v>
      </c>
      <c r="D151">
        <v>-1.9</v>
      </c>
      <c r="E151">
        <v>108.74</v>
      </c>
      <c r="F151">
        <f>_10sept_0_10[[#This Row],[H_mag]]-40</f>
        <v>-41.93</v>
      </c>
      <c r="G151">
        <f>_10sept_0_10[[#This Row],[V_mag]]-40</f>
        <v>-41.9</v>
      </c>
      <c r="H151">
        <f>(10^(_10sept_0_10[[#This Row],[H_mag_adj]]/20)*COS(RADIANS(_10sept_0_10[[#This Row],[H_phase]])))*0.3</f>
        <v>-7.8606472306696346E-4</v>
      </c>
      <c r="I151">
        <f>(10^(_10sept_0_10[[#This Row],[H_mag_adj]]/20)*SIN(RADIANS(_10sept_0_10[[#This Row],[H_phase]])))*0.3</f>
        <v>2.2700194801842815E-3</v>
      </c>
      <c r="J151">
        <f>(10^(_10sept_0_10[[#This Row],[V_mag_adj]]/20)*COS(RADIANS(_10sept_0_10[[#This Row],[V_phase]])))*0.3</f>
        <v>-7.744566119608278E-4</v>
      </c>
      <c r="K151">
        <f>(10^(_10sept_0_10[[#This Row],[V_mag_adj]]/20)*SIN(RADIANS(_10sept_0_10[[#This Row],[V_phase]])))*0.3</f>
        <v>2.2827844877478165E-3</v>
      </c>
    </row>
    <row r="152" spans="1:11" x14ac:dyDescent="0.25">
      <c r="A152">
        <v>-31</v>
      </c>
      <c r="B152">
        <v>-1.9</v>
      </c>
      <c r="C152">
        <v>110.19</v>
      </c>
      <c r="D152">
        <v>-1.85</v>
      </c>
      <c r="E152">
        <v>110.23</v>
      </c>
      <c r="F152">
        <f>_10sept_0_10[[#This Row],[H_mag]]-40</f>
        <v>-41.9</v>
      </c>
      <c r="G152">
        <f>_10sept_0_10[[#This Row],[V_mag]]-40</f>
        <v>-41.85</v>
      </c>
      <c r="H152">
        <f>(10^(_10sept_0_10[[#This Row],[H_mag_adj]]/20)*COS(RADIANS(_10sept_0_10[[#This Row],[H_phase]])))*0.3</f>
        <v>-8.3197350808854884E-4</v>
      </c>
      <c r="I152">
        <f>(10^(_10sept_0_10[[#This Row],[H_mag_adj]]/20)*SIN(RADIANS(_10sept_0_10[[#This Row],[H_phase]])))*0.3</f>
        <v>2.2624562190572302E-3</v>
      </c>
      <c r="J152">
        <f>(10^(_10sept_0_10[[#This Row],[V_mag_adj]]/20)*COS(RADIANS(_10sept_0_10[[#This Row],[V_phase]])))*0.3</f>
        <v>-8.383649504374878E-4</v>
      </c>
      <c r="K152">
        <f>(10^(_10sept_0_10[[#This Row],[V_mag_adj]]/20)*SIN(RADIANS(_10sept_0_10[[#This Row],[V_phase]])))*0.3</f>
        <v>2.2749327866346258E-3</v>
      </c>
    </row>
    <row r="153" spans="1:11" x14ac:dyDescent="0.25">
      <c r="A153">
        <v>-30</v>
      </c>
      <c r="B153">
        <v>-1.88</v>
      </c>
      <c r="C153">
        <v>111.25</v>
      </c>
      <c r="D153">
        <v>-1.82</v>
      </c>
      <c r="E153">
        <v>111.07</v>
      </c>
      <c r="F153">
        <f>_10sept_0_10[[#This Row],[H_mag]]-40</f>
        <v>-41.88</v>
      </c>
      <c r="G153">
        <f>_10sept_0_10[[#This Row],[V_mag]]-40</f>
        <v>-41.82</v>
      </c>
      <c r="H153">
        <f>(10^(_10sept_0_10[[#This Row],[H_mag_adj]]/20)*COS(RADIANS(_10sept_0_10[[#This Row],[H_phase]])))*0.3</f>
        <v>-8.7569934691252417E-4</v>
      </c>
      <c r="I153">
        <f>(10^(_10sept_0_10[[#This Row],[H_mag_adj]]/20)*SIN(RADIANS(_10sept_0_10[[#This Row],[H_phase]])))*0.3</f>
        <v>2.2518571348447277E-3</v>
      </c>
      <c r="J153">
        <f>(10^(_10sept_0_10[[#This Row],[V_mag_adj]]/20)*COS(RADIANS(_10sept_0_10[[#This Row],[V_phase]])))*0.3</f>
        <v>-8.7464160980916074E-4</v>
      </c>
      <c r="K153">
        <f>(10^(_10sept_0_10[[#This Row],[V_mag_adj]]/20)*SIN(RADIANS(_10sept_0_10[[#This Row],[V_phase]])))*0.3</f>
        <v>2.2702252290442929E-3</v>
      </c>
    </row>
    <row r="154" spans="1:11" x14ac:dyDescent="0.25">
      <c r="A154">
        <v>-29</v>
      </c>
      <c r="B154">
        <v>-1.89</v>
      </c>
      <c r="C154">
        <v>111.62</v>
      </c>
      <c r="D154">
        <v>-1.82</v>
      </c>
      <c r="E154">
        <v>111.18</v>
      </c>
      <c r="F154">
        <f>_10sept_0_10[[#This Row],[H_mag]]-40</f>
        <v>-41.89</v>
      </c>
      <c r="G154">
        <f>_10sept_0_10[[#This Row],[V_mag]]-40</f>
        <v>-41.82</v>
      </c>
      <c r="H154">
        <f>(10^(_10sept_0_10[[#This Row],[H_mag_adj]]/20)*COS(RADIANS(_10sept_0_10[[#This Row],[H_phase]])))*0.3</f>
        <v>-8.891985283505429E-4</v>
      </c>
      <c r="I154">
        <f>(10^(_10sept_0_10[[#This Row],[H_mag_adj]]/20)*SIN(RADIANS(_10sept_0_10[[#This Row],[H_phase]])))*0.3</f>
        <v>2.243570707358354E-3</v>
      </c>
      <c r="J154">
        <f>(10^(_10sept_0_10[[#This Row],[V_mag_adj]]/20)*COS(RADIANS(_10sept_0_10[[#This Row],[V_phase]])))*0.3</f>
        <v>-8.7899851477514371E-4</v>
      </c>
      <c r="K154">
        <f>(10^(_10sept_0_10[[#This Row],[V_mag_adj]]/20)*SIN(RADIANS(_10sept_0_10[[#This Row],[V_phase]])))*0.3</f>
        <v>2.2685418548534348E-3</v>
      </c>
    </row>
    <row r="155" spans="1:11" x14ac:dyDescent="0.25">
      <c r="A155">
        <v>-28</v>
      </c>
      <c r="B155">
        <v>-1.89</v>
      </c>
      <c r="C155">
        <v>111.67</v>
      </c>
      <c r="D155">
        <v>-1.82</v>
      </c>
      <c r="E155">
        <v>111.54</v>
      </c>
      <c r="F155">
        <f>_10sept_0_10[[#This Row],[H_mag]]-40</f>
        <v>-41.89</v>
      </c>
      <c r="G155">
        <f>_10sept_0_10[[#This Row],[V_mag]]-40</f>
        <v>-41.82</v>
      </c>
      <c r="H155">
        <f>(10^(_10sept_0_10[[#This Row],[H_mag_adj]]/20)*COS(RADIANS(_10sept_0_10[[#This Row],[H_phase]])))*0.3</f>
        <v>-8.9115607431259508E-4</v>
      </c>
      <c r="I155">
        <f>(10^(_10sept_0_10[[#This Row],[H_mag_adj]]/20)*SIN(RADIANS(_10sept_0_10[[#This Row],[H_phase]])))*0.3</f>
        <v>2.2427938810673175E-3</v>
      </c>
      <c r="J155">
        <f>(10^(_10sept_0_10[[#This Row],[V_mag_adj]]/20)*COS(RADIANS(_10sept_0_10[[#This Row],[V_phase]])))*0.3</f>
        <v>-8.9323473916294582E-4</v>
      </c>
      <c r="K155">
        <f>(10^(_10sept_0_10[[#This Row],[V_mag_adj]]/20)*SIN(RADIANS(_10sept_0_10[[#This Row],[V_phase]])))*0.3</f>
        <v>2.2629742015655581E-3</v>
      </c>
    </row>
    <row r="156" spans="1:11" x14ac:dyDescent="0.25">
      <c r="A156">
        <v>-27</v>
      </c>
      <c r="B156">
        <v>-1.89</v>
      </c>
      <c r="C156">
        <v>111.32</v>
      </c>
      <c r="D156">
        <v>-1.8</v>
      </c>
      <c r="E156">
        <v>111.46</v>
      </c>
      <c r="F156">
        <f>_10sept_0_10[[#This Row],[H_mag]]-40</f>
        <v>-41.89</v>
      </c>
      <c r="G156">
        <f>_10sept_0_10[[#This Row],[V_mag]]-40</f>
        <v>-41.8</v>
      </c>
      <c r="H156">
        <f>(10^(_10sept_0_10[[#This Row],[H_mag_adj]]/20)*COS(RADIANS(_10sept_0_10[[#This Row],[H_phase]])))*0.3</f>
        <v>-8.7743908436016679E-4</v>
      </c>
      <c r="I156">
        <f>(10^(_10sept_0_10[[#This Row],[H_mag_adj]]/20)*SIN(RADIANS(_10sept_0_10[[#This Row],[H_phase]])))*0.3</f>
        <v>2.2481957643796123E-3</v>
      </c>
      <c r="J156">
        <f>(10^(_10sept_0_10[[#This Row],[V_mag_adj]]/20)*COS(RADIANS(_10sept_0_10[[#This Row],[V_phase]])))*0.3</f>
        <v>-8.9212599427888136E-4</v>
      </c>
      <c r="K156">
        <f>(10^(_10sept_0_10[[#This Row],[V_mag_adj]]/20)*SIN(RADIANS(_10sept_0_10[[#This Row],[V_phase]])))*0.3</f>
        <v>2.2694387505284817E-3</v>
      </c>
    </row>
    <row r="157" spans="1:11" x14ac:dyDescent="0.25">
      <c r="A157">
        <v>-26</v>
      </c>
      <c r="B157">
        <v>-1.87</v>
      </c>
      <c r="C157">
        <v>110.83</v>
      </c>
      <c r="D157">
        <v>-1.8</v>
      </c>
      <c r="E157">
        <v>110.78</v>
      </c>
      <c r="F157">
        <f>_10sept_0_10[[#This Row],[H_mag]]-40</f>
        <v>-41.87</v>
      </c>
      <c r="G157">
        <f>_10sept_0_10[[#This Row],[V_mag]]-40</f>
        <v>-41.8</v>
      </c>
      <c r="H157">
        <f>(10^(_10sept_0_10[[#This Row],[H_mag_adj]]/20)*COS(RADIANS(_10sept_0_10[[#This Row],[H_phase]])))*0.3</f>
        <v>-8.6015871674904475E-4</v>
      </c>
      <c r="I157">
        <f>(10^(_10sept_0_10[[#This Row],[H_mag_adj]]/20)*SIN(RADIANS(_10sept_0_10[[#This Row],[H_phase]])))*0.3</f>
        <v>2.2608171520687955E-3</v>
      </c>
      <c r="J157">
        <f>(10^(_10sept_0_10[[#This Row],[V_mag_adj]]/20)*COS(RADIANS(_10sept_0_10[[#This Row],[V_phase]])))*0.3</f>
        <v>-8.6512955577934308E-4</v>
      </c>
      <c r="K157">
        <f>(10^(_10sept_0_10[[#This Row],[V_mag_adj]]/20)*SIN(RADIANS(_10sept_0_10[[#This Row],[V_phase]])))*0.3</f>
        <v>2.2798666372806538E-3</v>
      </c>
    </row>
    <row r="158" spans="1:11" x14ac:dyDescent="0.25">
      <c r="A158">
        <v>-25</v>
      </c>
      <c r="B158">
        <v>-1.85</v>
      </c>
      <c r="C158">
        <v>109.53</v>
      </c>
      <c r="D158">
        <v>-1.8</v>
      </c>
      <c r="E158">
        <v>109.59</v>
      </c>
      <c r="F158">
        <f>_10sept_0_10[[#This Row],[H_mag]]-40</f>
        <v>-41.85</v>
      </c>
      <c r="G158">
        <f>_10sept_0_10[[#This Row],[V_mag]]-40</f>
        <v>-41.8</v>
      </c>
      <c r="H158">
        <f>(10^(_10sept_0_10[[#This Row],[H_mag_adj]]/20)*COS(RADIANS(_10sept_0_10[[#This Row],[H_phase]])))*0.3</f>
        <v>-8.1050952722212517E-4</v>
      </c>
      <c r="I158">
        <f>(10^(_10sept_0_10[[#This Row],[H_mag_adj]]/20)*SIN(RADIANS(_10sept_0_10[[#This Row],[H_phase]])))*0.3</f>
        <v>2.2850053129280473E-3</v>
      </c>
      <c r="J158">
        <f>(10^(_10sept_0_10[[#This Row],[V_mag_adj]]/20)*COS(RADIANS(_10sept_0_10[[#This Row],[V_phase]])))*0.3</f>
        <v>-8.1759486842260373E-4</v>
      </c>
      <c r="K158">
        <f>(10^(_10sept_0_10[[#This Row],[V_mag_adj]]/20)*SIN(RADIANS(_10sept_0_10[[#This Row],[V_phase]])))*0.3</f>
        <v>2.2973418690298108E-3</v>
      </c>
    </row>
    <row r="159" spans="1:11" x14ac:dyDescent="0.25">
      <c r="A159">
        <v>-24</v>
      </c>
      <c r="B159">
        <v>-1.83</v>
      </c>
      <c r="C159">
        <v>108.58</v>
      </c>
      <c r="D159">
        <v>-1.77</v>
      </c>
      <c r="E159">
        <v>108.21</v>
      </c>
      <c r="F159">
        <f>_10sept_0_10[[#This Row],[H_mag]]-40</f>
        <v>-41.83</v>
      </c>
      <c r="G159">
        <f>_10sept_0_10[[#This Row],[V_mag]]-40</f>
        <v>-41.77</v>
      </c>
      <c r="H159">
        <f>(10^(_10sept_0_10[[#This Row],[H_mag_adj]]/20)*COS(RADIANS(_10sept_0_10[[#This Row],[H_phase]])))*0.3</f>
        <v>-7.7429385781999994E-4</v>
      </c>
      <c r="I159">
        <f>(10^(_10sept_0_10[[#This Row],[H_mag_adj]]/20)*SIN(RADIANS(_10sept_0_10[[#This Row],[H_phase]])))*0.3</f>
        <v>2.3034271029204207E-3</v>
      </c>
      <c r="J159">
        <f>(10^(_10sept_0_10[[#This Row],[V_mag_adj]]/20)*COS(RADIANS(_10sept_0_10[[#This Row],[V_phase]])))*0.3</f>
        <v>-7.6466686287069568E-4</v>
      </c>
      <c r="K159">
        <f>(10^(_10sept_0_10[[#This Row],[V_mag_adj]]/20)*SIN(RADIANS(_10sept_0_10[[#This Row],[V_phase]])))*0.3</f>
        <v>2.3243801312700868E-3</v>
      </c>
    </row>
    <row r="160" spans="1:11" x14ac:dyDescent="0.25">
      <c r="A160">
        <v>-23</v>
      </c>
      <c r="B160">
        <v>-1.79</v>
      </c>
      <c r="C160">
        <v>106.89</v>
      </c>
      <c r="D160">
        <v>-1.75</v>
      </c>
      <c r="E160">
        <v>106.48</v>
      </c>
      <c r="F160">
        <f>_10sept_0_10[[#This Row],[H_mag]]-40</f>
        <v>-41.79</v>
      </c>
      <c r="G160">
        <f>_10sept_0_10[[#This Row],[V_mag]]-40</f>
        <v>-41.75</v>
      </c>
      <c r="H160">
        <f>(10^(_10sept_0_10[[#This Row],[H_mag_adj]]/20)*COS(RADIANS(_10sept_0_10[[#This Row],[H_phase]])))*0.3</f>
        <v>-7.0928373756354009E-4</v>
      </c>
      <c r="I160">
        <f>(10^(_10sept_0_10[[#This Row],[H_mag_adj]]/20)*SIN(RADIANS(_10sept_0_10[[#This Row],[H_phase]])))*0.3</f>
        <v>2.3359933888912744E-3</v>
      </c>
      <c r="J160">
        <f>(10^(_10sept_0_10[[#This Row],[V_mag_adj]]/20)*COS(RADIANS(_10sept_0_10[[#This Row],[V_phase]])))*0.3</f>
        <v>-6.9574636649037767E-4</v>
      </c>
      <c r="K160">
        <f>(10^(_10sept_0_10[[#This Row],[V_mag_adj]]/20)*SIN(RADIANS(_10sept_0_10[[#This Row],[V_phase]])))*0.3</f>
        <v>2.3518146720422003E-3</v>
      </c>
    </row>
    <row r="161" spans="1:11" x14ac:dyDescent="0.25">
      <c r="A161">
        <v>-22</v>
      </c>
      <c r="B161">
        <v>-1.74</v>
      </c>
      <c r="C161">
        <v>104.99</v>
      </c>
      <c r="D161">
        <v>-1.7</v>
      </c>
      <c r="E161">
        <v>104.78</v>
      </c>
      <c r="F161">
        <f>_10sept_0_10[[#This Row],[H_mag]]-40</f>
        <v>-41.74</v>
      </c>
      <c r="G161">
        <f>_10sept_0_10[[#This Row],[V_mag]]-40</f>
        <v>-41.7</v>
      </c>
      <c r="H161">
        <f>(10^(_10sept_0_10[[#This Row],[H_mag_adj]]/20)*COS(RADIANS(_10sept_0_10[[#This Row],[H_phase]])))*0.3</f>
        <v>-6.3508887029755637E-4</v>
      </c>
      <c r="I161">
        <f>(10^(_10sept_0_10[[#This Row],[H_mag_adj]]/20)*SIN(RADIANS(_10sept_0_10[[#This Row],[H_phase]])))*0.3</f>
        <v>2.371839710345726E-3</v>
      </c>
      <c r="J161">
        <f>(10^(_10sept_0_10[[#This Row],[V_mag_adj]]/20)*COS(RADIANS(_10sept_0_10[[#This Row],[V_phase]])))*0.3</f>
        <v>-6.2928266864464941E-4</v>
      </c>
      <c r="K161">
        <f>(10^(_10sept_0_10[[#This Row],[V_mag_adj]]/20)*SIN(RADIANS(_10sept_0_10[[#This Row],[V_phase]])))*0.3</f>
        <v>2.3851100816254366E-3</v>
      </c>
    </row>
    <row r="162" spans="1:11" x14ac:dyDescent="0.25">
      <c r="A162">
        <v>-21</v>
      </c>
      <c r="B162">
        <v>-1.66</v>
      </c>
      <c r="C162">
        <v>102.97</v>
      </c>
      <c r="D162">
        <v>-1.62</v>
      </c>
      <c r="E162">
        <v>102.94</v>
      </c>
      <c r="F162">
        <f>_10sept_0_10[[#This Row],[H_mag]]-40</f>
        <v>-41.66</v>
      </c>
      <c r="G162">
        <f>_10sept_0_10[[#This Row],[V_mag]]-40</f>
        <v>-41.62</v>
      </c>
      <c r="H162">
        <f>(10^(_10sept_0_10[[#This Row],[H_mag_adj]]/20)*COS(RADIANS(_10sept_0_10[[#This Row],[H_phase]])))*0.3</f>
        <v>-5.5618996512134993E-4</v>
      </c>
      <c r="I162">
        <f>(10^(_10sept_0_10[[#This Row],[H_mag_adj]]/20)*SIN(RADIANS(_10sept_0_10[[#This Row],[H_phase]])))*0.3</f>
        <v>2.4148915027332671E-3</v>
      </c>
      <c r="J162">
        <f>(10^(_10sept_0_10[[#This Row],[V_mag_adj]]/20)*COS(RADIANS(_10sept_0_10[[#This Row],[V_phase]])))*0.3</f>
        <v>-5.5748687422283024E-4</v>
      </c>
      <c r="K162">
        <f>(10^(_10sept_0_10[[#This Row],[V_mag_adj]]/20)*SIN(RADIANS(_10sept_0_10[[#This Row],[V_phase]])))*0.3</f>
        <v>2.4263303674824945E-3</v>
      </c>
    </row>
    <row r="163" spans="1:11" x14ac:dyDescent="0.25">
      <c r="A163">
        <v>-20</v>
      </c>
      <c r="B163">
        <v>-1.56</v>
      </c>
      <c r="C163">
        <v>100.25</v>
      </c>
      <c r="D163">
        <v>-1.54</v>
      </c>
      <c r="E163">
        <v>100.23</v>
      </c>
      <c r="F163">
        <f>_10sept_0_10[[#This Row],[H_mag]]-40</f>
        <v>-41.56</v>
      </c>
      <c r="G163">
        <f>_10sept_0_10[[#This Row],[V_mag]]-40</f>
        <v>-41.54</v>
      </c>
      <c r="H163">
        <f>(10^(_10sept_0_10[[#This Row],[H_mag_adj]]/20)*COS(RADIANS(_10sept_0_10[[#This Row],[H_phase]])))*0.3</f>
        <v>-4.4607049101813388E-4</v>
      </c>
      <c r="I163">
        <f>(10^(_10sept_0_10[[#This Row],[H_mag_adj]]/20)*SIN(RADIANS(_10sept_0_10[[#This Row],[H_phase]])))*0.3</f>
        <v>2.4668021310468684E-3</v>
      </c>
      <c r="J163">
        <f>(10^(_10sept_0_10[[#This Row],[V_mag_adj]]/20)*COS(RADIANS(_10sept_0_10[[#This Row],[V_phase]])))*0.3</f>
        <v>-4.4623570110846069E-4</v>
      </c>
      <c r="K163">
        <f>(10^(_10sept_0_10[[#This Row],[V_mag_adj]]/20)*SIN(RADIANS(_10sept_0_10[[#This Row],[V_phase]])))*0.3</f>
        <v>2.4726446135334484E-3</v>
      </c>
    </row>
    <row r="164" spans="1:11" x14ac:dyDescent="0.25">
      <c r="A164">
        <v>-19</v>
      </c>
      <c r="B164">
        <v>-1.43</v>
      </c>
      <c r="C164">
        <v>97.43</v>
      </c>
      <c r="D164">
        <v>-1.44</v>
      </c>
      <c r="E164">
        <v>97.36</v>
      </c>
      <c r="F164">
        <f>_10sept_0_10[[#This Row],[H_mag]]-40</f>
        <v>-41.43</v>
      </c>
      <c r="G164">
        <f>_10sept_0_10[[#This Row],[V_mag]]-40</f>
        <v>-41.44</v>
      </c>
      <c r="H164">
        <f>(10^(_10sept_0_10[[#This Row],[H_mag_adj]]/20)*COS(RADIANS(_10sept_0_10[[#This Row],[H_phase]])))*0.3</f>
        <v>-3.2905579479178114E-4</v>
      </c>
      <c r="I164">
        <f>(10^(_10sept_0_10[[#This Row],[H_mag_adj]]/20)*SIN(RADIANS(_10sept_0_10[[#This Row],[H_phase]])))*0.3</f>
        <v>2.5232445553190529E-3</v>
      </c>
      <c r="J164">
        <f>(10^(_10sept_0_10[[#This Row],[V_mag_adj]]/20)*COS(RADIANS(_10sept_0_10[[#This Row],[V_phase]])))*0.3</f>
        <v>-3.2559775107499192E-4</v>
      </c>
      <c r="K164">
        <f>(10^(_10sept_0_10[[#This Row],[V_mag_adj]]/20)*SIN(RADIANS(_10sept_0_10[[#This Row],[V_phase]])))*0.3</f>
        <v>2.5207409081333919E-3</v>
      </c>
    </row>
    <row r="165" spans="1:11" x14ac:dyDescent="0.25">
      <c r="A165">
        <v>-18</v>
      </c>
      <c r="B165">
        <v>-1.29</v>
      </c>
      <c r="C165">
        <v>94.31</v>
      </c>
      <c r="D165">
        <v>-1.32</v>
      </c>
      <c r="E165">
        <v>94.28</v>
      </c>
      <c r="F165">
        <f>_10sept_0_10[[#This Row],[H_mag]]-40</f>
        <v>-41.29</v>
      </c>
      <c r="G165">
        <f>_10sept_0_10[[#This Row],[V_mag]]-40</f>
        <v>-41.32</v>
      </c>
      <c r="H165">
        <f>(10^(_10sept_0_10[[#This Row],[H_mag_adj]]/20)*COS(RADIANS(_10sept_0_10[[#This Row],[H_phase]])))*0.3</f>
        <v>-1.9434180489359107E-4</v>
      </c>
      <c r="I165">
        <f>(10^(_10sept_0_10[[#This Row],[H_mag_adj]]/20)*SIN(RADIANS(_10sept_0_10[[#This Row],[H_phase]])))*0.3</f>
        <v>2.5786437334267423E-3</v>
      </c>
      <c r="J165">
        <f>(10^(_10sept_0_10[[#This Row],[V_mag_adj]]/20)*COS(RADIANS(_10sept_0_10[[#This Row],[V_phase]])))*0.3</f>
        <v>-1.923261840298807E-4</v>
      </c>
      <c r="K165">
        <f>(10^(_10sept_0_10[[#This Row],[V_mag_adj]]/20)*SIN(RADIANS(_10sept_0_10[[#This Row],[V_phase]])))*0.3</f>
        <v>2.5698538304927787E-3</v>
      </c>
    </row>
    <row r="166" spans="1:11" x14ac:dyDescent="0.25">
      <c r="A166">
        <v>-17</v>
      </c>
      <c r="B166">
        <v>-1.1399999999999999</v>
      </c>
      <c r="C166">
        <v>91.49</v>
      </c>
      <c r="D166">
        <v>-1.19</v>
      </c>
      <c r="E166">
        <v>91.23</v>
      </c>
      <c r="F166">
        <f>_10sept_0_10[[#This Row],[H_mag]]-40</f>
        <v>-41.14</v>
      </c>
      <c r="G166">
        <f>_10sept_0_10[[#This Row],[V_mag]]-40</f>
        <v>-41.19</v>
      </c>
      <c r="H166">
        <f>(10^(_10sept_0_10[[#This Row],[H_mag_adj]]/20)*COS(RADIANS(_10sept_0_10[[#This Row],[H_phase]])))*0.3</f>
        <v>-6.8412575235514775E-5</v>
      </c>
      <c r="I166">
        <f>(10^(_10sept_0_10[[#This Row],[H_mag_adj]]/20)*SIN(RADIANS(_10sept_0_10[[#This Row],[H_phase]])))*0.3</f>
        <v>2.630112864903163E-3</v>
      </c>
      <c r="J166">
        <f>(10^(_10sept_0_10[[#This Row],[V_mag_adj]]/20)*COS(RADIANS(_10sept_0_10[[#This Row],[V_phase]])))*0.3</f>
        <v>-5.6152665352927634E-5</v>
      </c>
      <c r="K166">
        <f>(10^(_10sept_0_10[[#This Row],[V_mag_adj]]/20)*SIN(RADIANS(_10sept_0_10[[#This Row],[V_phase]])))*0.3</f>
        <v>2.6152979506426015E-3</v>
      </c>
    </row>
    <row r="167" spans="1:11" x14ac:dyDescent="0.25">
      <c r="A167">
        <v>-16</v>
      </c>
      <c r="B167">
        <v>-0.99</v>
      </c>
      <c r="C167">
        <v>88.49</v>
      </c>
      <c r="D167">
        <v>-1.05</v>
      </c>
      <c r="E167">
        <v>88.47</v>
      </c>
      <c r="F167">
        <f>_10sept_0_10[[#This Row],[H_mag]]-40</f>
        <v>-40.99</v>
      </c>
      <c r="G167">
        <f>_10sept_0_10[[#This Row],[V_mag]]-40</f>
        <v>-41.05</v>
      </c>
      <c r="H167">
        <f>(10^(_10sept_0_10[[#This Row],[H_mag_adj]]/20)*COS(RADIANS(_10sept_0_10[[#This Row],[H_phase]])))*0.3</f>
        <v>7.0538349675941327E-5</v>
      </c>
      <c r="I167">
        <f>(10^(_10sept_0_10[[#This Row],[H_mag_adj]]/20)*SIN(RADIANS(_10sept_0_10[[#This Row],[H_phase]])))*0.3</f>
        <v>2.6759033044900663E-3</v>
      </c>
      <c r="J167">
        <f>(10^(_10sept_0_10[[#This Row],[V_mag_adj]]/20)*COS(RADIANS(_10sept_0_10[[#This Row],[V_phase]])))*0.3</f>
        <v>7.0980399199874425E-5</v>
      </c>
      <c r="K167">
        <f>(10^(_10sept_0_10[[#This Row],[V_mag_adj]]/20)*SIN(RADIANS(_10sept_0_10[[#This Row],[V_phase]])))*0.3</f>
        <v>2.6574579007803815E-3</v>
      </c>
    </row>
    <row r="168" spans="1:11" x14ac:dyDescent="0.25">
      <c r="A168">
        <v>-15</v>
      </c>
      <c r="B168">
        <v>-0.85</v>
      </c>
      <c r="C168">
        <v>84.74</v>
      </c>
      <c r="D168">
        <v>-0.93</v>
      </c>
      <c r="E168">
        <v>84.55</v>
      </c>
      <c r="F168">
        <f>_10sept_0_10[[#This Row],[H_mag]]-40</f>
        <v>-40.85</v>
      </c>
      <c r="G168">
        <f>_10sept_0_10[[#This Row],[V_mag]]-40</f>
        <v>-40.93</v>
      </c>
      <c r="H168">
        <f>(10^(_10sept_0_10[[#This Row],[H_mag_adj]]/20)*COS(RADIANS(_10sept_0_10[[#This Row],[H_phase]])))*0.3</f>
        <v>2.4938719679975201E-4</v>
      </c>
      <c r="I168">
        <f>(10^(_10sept_0_10[[#This Row],[H_mag_adj]]/20)*SIN(RADIANS(_10sept_0_10[[#This Row],[H_phase]])))*0.3</f>
        <v>2.7088724361985007E-3</v>
      </c>
      <c r="J168">
        <f>(10^(_10sept_0_10[[#This Row],[V_mag_adj]]/20)*COS(RADIANS(_10sept_0_10[[#This Row],[V_phase]])))*0.3</f>
        <v>2.5600003117180368E-4</v>
      </c>
      <c r="K168">
        <f>(10^(_10sept_0_10[[#This Row],[V_mag_adj]]/20)*SIN(RADIANS(_10sept_0_10[[#This Row],[V_phase]])))*0.3</f>
        <v>2.6832031708910109E-3</v>
      </c>
    </row>
    <row r="169" spans="1:11" x14ac:dyDescent="0.25">
      <c r="A169">
        <v>-14</v>
      </c>
      <c r="B169">
        <v>-0.69</v>
      </c>
      <c r="C169">
        <v>81.2</v>
      </c>
      <c r="D169">
        <v>-0.79</v>
      </c>
      <c r="E169">
        <v>81.08</v>
      </c>
      <c r="F169">
        <f>_10sept_0_10[[#This Row],[H_mag]]-40</f>
        <v>-40.69</v>
      </c>
      <c r="G169">
        <f>_10sept_0_10[[#This Row],[V_mag]]-40</f>
        <v>-40.79</v>
      </c>
      <c r="H169">
        <f>(10^(_10sept_0_10[[#This Row],[H_mag_adj]]/20)*COS(RADIANS(_10sept_0_10[[#This Row],[H_phase]])))*0.3</f>
        <v>4.2390884620771769E-4</v>
      </c>
      <c r="I169">
        <f>(10^(_10sept_0_10[[#This Row],[H_mag_adj]]/20)*SIN(RADIANS(_10sept_0_10[[#This Row],[H_phase]])))*0.3</f>
        <v>2.7382845572118931E-3</v>
      </c>
      <c r="J169">
        <f>(10^(_10sept_0_10[[#This Row],[V_mag_adj]]/20)*COS(RADIANS(_10sept_0_10[[#This Row],[V_phase]])))*0.3</f>
        <v>4.247248797268773E-4</v>
      </c>
      <c r="K169">
        <f>(10^(_10sept_0_10[[#This Row],[V_mag_adj]]/20)*SIN(RADIANS(_10sept_0_10[[#This Row],[V_phase]])))*0.3</f>
        <v>2.7060560670684008E-3</v>
      </c>
    </row>
    <row r="170" spans="1:11" x14ac:dyDescent="0.25">
      <c r="A170">
        <v>-13</v>
      </c>
      <c r="B170">
        <v>-0.55000000000000004</v>
      </c>
      <c r="C170">
        <v>77.61</v>
      </c>
      <c r="D170">
        <v>-0.66</v>
      </c>
      <c r="E170">
        <v>77.22</v>
      </c>
      <c r="F170">
        <f>_10sept_0_10[[#This Row],[H_mag]]-40</f>
        <v>-40.549999999999997</v>
      </c>
      <c r="G170">
        <f>_10sept_0_10[[#This Row],[V_mag]]-40</f>
        <v>-40.659999999999997</v>
      </c>
      <c r="H170">
        <f>(10^(_10sept_0_10[[#This Row],[H_mag_adj]]/20)*COS(RADIANS(_10sept_0_10[[#This Row],[H_phase]])))*0.3</f>
        <v>6.0419879840202333E-4</v>
      </c>
      <c r="I170">
        <f>(10^(_10sept_0_10[[#This Row],[H_mag_adj]]/20)*SIN(RADIANS(_10sept_0_10[[#This Row],[H_phase]])))*0.3</f>
        <v>2.7503424639636559E-3</v>
      </c>
      <c r="J170">
        <f>(10^(_10sept_0_10[[#This Row],[V_mag_adj]]/20)*COS(RADIANS(_10sept_0_10[[#This Row],[V_phase]])))*0.3</f>
        <v>6.1506677271260185E-4</v>
      </c>
      <c r="K170">
        <f>(10^(_10sept_0_10[[#This Row],[V_mag_adj]]/20)*SIN(RADIANS(_10sept_0_10[[#This Row],[V_phase]])))*0.3</f>
        <v>2.7116073754608087E-3</v>
      </c>
    </row>
    <row r="171" spans="1:11" x14ac:dyDescent="0.25">
      <c r="A171">
        <v>-12</v>
      </c>
      <c r="B171">
        <v>-0.43</v>
      </c>
      <c r="C171">
        <v>73.400000000000006</v>
      </c>
      <c r="D171">
        <v>-0.55000000000000004</v>
      </c>
      <c r="E171">
        <v>72.78</v>
      </c>
      <c r="F171">
        <f>_10sept_0_10[[#This Row],[H_mag]]-40</f>
        <v>-40.43</v>
      </c>
      <c r="G171">
        <f>_10sept_0_10[[#This Row],[V_mag]]-40</f>
        <v>-40.549999999999997</v>
      </c>
      <c r="H171">
        <f>(10^(_10sept_0_10[[#This Row],[H_mag_adj]]/20)*COS(RADIANS(_10sept_0_10[[#This Row],[H_phase]])))*0.3</f>
        <v>8.1566872760084413E-4</v>
      </c>
      <c r="I171">
        <f>(10^(_10sept_0_10[[#This Row],[H_mag_adj]]/20)*SIN(RADIANS(_10sept_0_10[[#This Row],[H_phase]])))*0.3</f>
        <v>2.7361063456850156E-3</v>
      </c>
      <c r="J171">
        <f>(10^(_10sept_0_10[[#This Row],[V_mag_adj]]/20)*COS(RADIANS(_10sept_0_10[[#This Row],[V_phase]])))*0.3</f>
        <v>8.336309531041321E-4</v>
      </c>
      <c r="K171">
        <f>(10^(_10sept_0_10[[#This Row],[V_mag_adj]]/20)*SIN(RADIANS(_10sept_0_10[[#This Row],[V_phase]])))*0.3</f>
        <v>2.6897024540084016E-3</v>
      </c>
    </row>
    <row r="172" spans="1:11" x14ac:dyDescent="0.25">
      <c r="A172">
        <v>-11</v>
      </c>
      <c r="B172">
        <v>-0.31</v>
      </c>
      <c r="C172">
        <v>68.72</v>
      </c>
      <c r="D172">
        <v>-0.42</v>
      </c>
      <c r="E172">
        <v>68.02</v>
      </c>
      <c r="F172">
        <f>_10sept_0_10[[#This Row],[H_mag]]-40</f>
        <v>-40.31</v>
      </c>
      <c r="G172">
        <f>_10sept_0_10[[#This Row],[V_mag]]-40</f>
        <v>-40.42</v>
      </c>
      <c r="H172">
        <f>(10^(_10sept_0_10[[#This Row],[H_mag_adj]]/20)*COS(RADIANS(_10sept_0_10[[#This Row],[H_phase]])))*0.3</f>
        <v>1.0506046556969955E-3</v>
      </c>
      <c r="I172">
        <f>(10^(_10sept_0_10[[#This Row],[H_mag_adj]]/20)*SIN(RADIANS(_10sept_0_10[[#This Row],[H_phase]])))*0.3</f>
        <v>2.6974433704228611E-3</v>
      </c>
      <c r="J172">
        <f>(10^(_10sept_0_10[[#This Row],[V_mag_adj]]/20)*COS(RADIANS(_10sept_0_10[[#This Row],[V_phase]])))*0.3</f>
        <v>1.0698459981081801E-3</v>
      </c>
      <c r="K172">
        <f>(10^(_10sept_0_10[[#This Row],[V_mag_adj]]/20)*SIN(RADIANS(_10sept_0_10[[#This Row],[V_phase]])))*0.3</f>
        <v>2.6506252681085612E-3</v>
      </c>
    </row>
    <row r="173" spans="1:11" x14ac:dyDescent="0.25">
      <c r="A173">
        <v>-10</v>
      </c>
      <c r="B173">
        <v>-0.2</v>
      </c>
      <c r="C173">
        <v>64.05</v>
      </c>
      <c r="D173">
        <v>-0.3</v>
      </c>
      <c r="E173">
        <v>63.37</v>
      </c>
      <c r="F173">
        <f>_10sept_0_10[[#This Row],[H_mag]]-40</f>
        <v>-40.200000000000003</v>
      </c>
      <c r="G173">
        <f>_10sept_0_10[[#This Row],[V_mag]]-40</f>
        <v>-40.299999999999997</v>
      </c>
      <c r="H173">
        <f>(10^(_10sept_0_10[[#This Row],[H_mag_adj]]/20)*COS(RADIANS(_10sept_0_10[[#This Row],[H_phase]])))*0.3</f>
        <v>1.2828778389961659E-3</v>
      </c>
      <c r="I173">
        <f>(10^(_10sept_0_10[[#This Row],[H_mag_adj]]/20)*SIN(RADIANS(_10sept_0_10[[#This Row],[H_phase]])))*0.3</f>
        <v>2.6361255137806751E-3</v>
      </c>
      <c r="J173">
        <f>(10^(_10sept_0_10[[#This Row],[V_mag_adj]]/20)*COS(RADIANS(_10sept_0_10[[#This Row],[V_phase]])))*0.3</f>
        <v>1.2990308546922044E-3</v>
      </c>
      <c r="K173">
        <f>(10^(_10sept_0_10[[#This Row],[V_mag_adj]]/20)*SIN(RADIANS(_10sept_0_10[[#This Row],[V_phase]])))*0.3</f>
        <v>2.5907156435492048E-3</v>
      </c>
    </row>
    <row r="174" spans="1:11" x14ac:dyDescent="0.25">
      <c r="A174">
        <v>-9</v>
      </c>
      <c r="B174">
        <v>-0.11</v>
      </c>
      <c r="C174">
        <v>59.23</v>
      </c>
      <c r="D174">
        <v>-0.19</v>
      </c>
      <c r="E174">
        <v>58.38</v>
      </c>
      <c r="F174">
        <f>_10sept_0_10[[#This Row],[H_mag]]-40</f>
        <v>-40.11</v>
      </c>
      <c r="G174">
        <f>_10sept_0_10[[#This Row],[V_mag]]-40</f>
        <v>-40.19</v>
      </c>
      <c r="H174">
        <f>(10^(_10sept_0_10[[#This Row],[H_mag_adj]]/20)*COS(RADIANS(_10sept_0_10[[#This Row],[H_phase]])))*0.3</f>
        <v>1.5154649133947669E-3</v>
      </c>
      <c r="I174">
        <f>(10^(_10sept_0_10[[#This Row],[H_mag_adj]]/20)*SIN(RADIANS(_10sept_0_10[[#This Row],[H_phase]])))*0.3</f>
        <v>2.5452451425601146E-3</v>
      </c>
      <c r="J174">
        <f>(10^(_10sept_0_10[[#This Row],[V_mag_adj]]/20)*COS(RADIANS(_10sept_0_10[[#This Row],[V_phase]])))*0.3</f>
        <v>1.5388177316851567E-3</v>
      </c>
      <c r="K174">
        <f>(10^(_10sept_0_10[[#This Row],[V_mag_adj]]/20)*SIN(RADIANS(_10sept_0_10[[#This Row],[V_phase]])))*0.3</f>
        <v>2.4993572434337855E-3</v>
      </c>
    </row>
    <row r="175" spans="1:11" x14ac:dyDescent="0.25">
      <c r="A175">
        <v>-8</v>
      </c>
      <c r="B175">
        <v>-0.05</v>
      </c>
      <c r="C175">
        <v>53.99</v>
      </c>
      <c r="D175">
        <v>-0.11</v>
      </c>
      <c r="E175">
        <v>52.84</v>
      </c>
      <c r="F175">
        <f>_10sept_0_10[[#This Row],[H_mag]]-40</f>
        <v>-40.049999999999997</v>
      </c>
      <c r="G175">
        <f>_10sept_0_10[[#This Row],[V_mag]]-40</f>
        <v>-40.11</v>
      </c>
      <c r="H175">
        <f>(10^(_10sept_0_10[[#This Row],[H_mag_adj]]/20)*COS(RADIANS(_10sept_0_10[[#This Row],[H_phase]])))*0.3</f>
        <v>1.7536553674061452E-3</v>
      </c>
      <c r="I175">
        <f>(10^(_10sept_0_10[[#This Row],[H_mag_adj]]/20)*SIN(RADIANS(_10sept_0_10[[#This Row],[H_phase]])))*0.3</f>
        <v>2.4128138561190465E-3</v>
      </c>
      <c r="J175">
        <f>(10^(_10sept_0_10[[#This Row],[V_mag_adj]]/20)*COS(RADIANS(_10sept_0_10[[#This Row],[V_phase]])))*0.3</f>
        <v>1.7893241672921139E-3</v>
      </c>
      <c r="K175">
        <f>(10^(_10sept_0_10[[#This Row],[V_mag_adj]]/20)*SIN(RADIANS(_10sept_0_10[[#This Row],[V_phase]])))*0.3</f>
        <v>2.3607680453193304E-3</v>
      </c>
    </row>
    <row r="176" spans="1:11" x14ac:dyDescent="0.25">
      <c r="A176">
        <v>-7</v>
      </c>
      <c r="B176">
        <v>-0.02</v>
      </c>
      <c r="C176">
        <v>48.07</v>
      </c>
      <c r="D176">
        <v>-0.05</v>
      </c>
      <c r="E176">
        <v>46.77</v>
      </c>
      <c r="F176">
        <f>_10sept_0_10[[#This Row],[H_mag]]-40</f>
        <v>-40.020000000000003</v>
      </c>
      <c r="G176">
        <f>_10sept_0_10[[#This Row],[V_mag]]-40</f>
        <v>-40.049999999999997</v>
      </c>
      <c r="H176">
        <f>(10^(_10sept_0_10[[#This Row],[H_mag_adj]]/20)*COS(RADIANS(_10sept_0_10[[#This Row],[H_phase]])))*0.3</f>
        <v>2.0000559484371354E-3</v>
      </c>
      <c r="I176">
        <f>(10^(_10sept_0_10[[#This Row],[H_mag_adj]]/20)*SIN(RADIANS(_10sept_0_10[[#This Row],[H_phase]])))*0.3</f>
        <v>2.2267521099765355E-3</v>
      </c>
      <c r="J176">
        <f>(10^(_10sept_0_10[[#This Row],[V_mag_adj]]/20)*COS(RADIANS(_10sept_0_10[[#This Row],[V_phase]])))*0.3</f>
        <v>2.042991777225384E-3</v>
      </c>
      <c r="K176">
        <f>(10^(_10sept_0_10[[#This Row],[V_mag_adj]]/20)*SIN(RADIANS(_10sept_0_10[[#This Row],[V_phase]])))*0.3</f>
        <v>2.1732837941929972E-3</v>
      </c>
    </row>
    <row r="177" spans="1:11" x14ac:dyDescent="0.25">
      <c r="A177">
        <v>-6</v>
      </c>
      <c r="B177">
        <v>-0.02</v>
      </c>
      <c r="C177">
        <v>41.56</v>
      </c>
      <c r="D177">
        <v>-0.01</v>
      </c>
      <c r="E177">
        <v>40.58</v>
      </c>
      <c r="F177">
        <f>_10sept_0_10[[#This Row],[H_mag]]-40</f>
        <v>-40.020000000000003</v>
      </c>
      <c r="G177">
        <f>_10sept_0_10[[#This Row],[V_mag]]-40</f>
        <v>-40.01</v>
      </c>
      <c r="H177">
        <f>(10^(_10sept_0_10[[#This Row],[H_mag_adj]]/20)*COS(RADIANS(_10sept_0_10[[#This Row],[H_phase]])))*0.3</f>
        <v>2.239621387985548E-3</v>
      </c>
      <c r="I177">
        <f>(10^(_10sept_0_10[[#This Row],[H_mag_adj]]/20)*SIN(RADIANS(_10sept_0_10[[#This Row],[H_phase]])))*0.3</f>
        <v>1.9856346075351854E-3</v>
      </c>
      <c r="J177">
        <f>(10^(_10sept_0_10[[#This Row],[V_mag_adj]]/20)*COS(RADIANS(_10sept_0_10[[#This Row],[V_phase]])))*0.3</f>
        <v>2.2758735672252098E-3</v>
      </c>
      <c r="K177">
        <f>(10^(_10sept_0_10[[#This Row],[V_mag_adj]]/20)*SIN(RADIANS(_10sept_0_10[[#This Row],[V_phase]])))*0.3</f>
        <v>1.9492819396917879E-3</v>
      </c>
    </row>
    <row r="178" spans="1:11" x14ac:dyDescent="0.25">
      <c r="A178">
        <v>-5</v>
      </c>
      <c r="B178">
        <v>-0.03</v>
      </c>
      <c r="C178">
        <v>34.869999999999997</v>
      </c>
      <c r="D178">
        <v>0</v>
      </c>
      <c r="E178">
        <v>33.92</v>
      </c>
      <c r="F178">
        <f>_10sept_0_10[[#This Row],[H_mag]]-40</f>
        <v>-40.03</v>
      </c>
      <c r="G178">
        <f>_10sept_0_10[[#This Row],[V_mag]]-40</f>
        <v>-40</v>
      </c>
      <c r="H178">
        <f>(10^(_10sept_0_10[[#This Row],[H_mag_adj]]/20)*COS(RADIANS(_10sept_0_10[[#This Row],[H_phase]])))*0.3</f>
        <v>2.4528674635392275E-3</v>
      </c>
      <c r="I178">
        <f>(10^(_10sept_0_10[[#This Row],[H_mag_adj]]/20)*SIN(RADIANS(_10sept_0_10[[#This Row],[H_phase]])))*0.3</f>
        <v>1.7092353969243169E-3</v>
      </c>
      <c r="J178">
        <f>(10^(_10sept_0_10[[#This Row],[V_mag_adj]]/20)*COS(RADIANS(_10sept_0_10[[#This Row],[V_phase]])))*0.3</f>
        <v>2.4894526342839293E-3</v>
      </c>
      <c r="K178">
        <f>(10^(_10sept_0_10[[#This Row],[V_mag_adj]]/20)*SIN(RADIANS(_10sept_0_10[[#This Row],[V_phase]])))*0.3</f>
        <v>1.6741044118145094E-3</v>
      </c>
    </row>
    <row r="179" spans="1:11" x14ac:dyDescent="0.25">
      <c r="A179">
        <v>-4</v>
      </c>
      <c r="B179">
        <v>-0.05</v>
      </c>
      <c r="C179">
        <v>28.57</v>
      </c>
      <c r="D179">
        <v>-0.01</v>
      </c>
      <c r="E179">
        <v>27.81</v>
      </c>
      <c r="F179">
        <f>_10sept_0_10[[#This Row],[H_mag]]-40</f>
        <v>-40.049999999999997</v>
      </c>
      <c r="G179">
        <f>_10sept_0_10[[#This Row],[V_mag]]-40</f>
        <v>-40.01</v>
      </c>
      <c r="H179">
        <f>(10^(_10sept_0_10[[#This Row],[H_mag_adj]]/20)*COS(RADIANS(_10sept_0_10[[#This Row],[H_phase]])))*0.3</f>
        <v>2.6195775066220196E-3</v>
      </c>
      <c r="I179">
        <f>(10^(_10sept_0_10[[#This Row],[H_mag_adj]]/20)*SIN(RADIANS(_10sept_0_10[[#This Row],[H_phase]])))*0.3</f>
        <v>1.4264611942539508E-3</v>
      </c>
      <c r="J179">
        <f>(10^(_10sept_0_10[[#This Row],[V_mag_adj]]/20)*COS(RADIANS(_10sept_0_10[[#This Row],[V_phase]])))*0.3</f>
        <v>2.6504454903925659E-3</v>
      </c>
      <c r="K179">
        <f>(10^(_10sept_0_10[[#This Row],[V_mag_adj]]/20)*SIN(RADIANS(_10sept_0_10[[#This Row],[V_phase]])))*0.3</f>
        <v>1.3980126168460325E-3</v>
      </c>
    </row>
    <row r="180" spans="1:11" x14ac:dyDescent="0.25">
      <c r="A180">
        <v>-3</v>
      </c>
      <c r="B180">
        <v>-0.1</v>
      </c>
      <c r="C180">
        <v>21.53</v>
      </c>
      <c r="D180">
        <v>-0.05</v>
      </c>
      <c r="E180">
        <v>20.63</v>
      </c>
      <c r="F180">
        <f>_10sept_0_10[[#This Row],[H_mag]]-40</f>
        <v>-40.1</v>
      </c>
      <c r="G180">
        <f>_10sept_0_10[[#This Row],[V_mag]]-40</f>
        <v>-40.049999999999997</v>
      </c>
      <c r="H180">
        <f>(10^(_10sept_0_10[[#This Row],[H_mag_adj]]/20)*COS(RADIANS(_10sept_0_10[[#This Row],[H_phase]])))*0.3</f>
        <v>2.7587320114311089E-3</v>
      </c>
      <c r="I180">
        <f>(10^(_10sept_0_10[[#This Row],[H_mag_adj]]/20)*SIN(RADIANS(_10sept_0_10[[#This Row],[H_phase]])))*0.3</f>
        <v>1.0883623834493526E-3</v>
      </c>
      <c r="J180">
        <f>(10^(_10sept_0_10[[#This Row],[V_mag_adj]]/20)*COS(RADIANS(_10sept_0_10[[#This Row],[V_phase]])))*0.3</f>
        <v>2.7915099877051947E-3</v>
      </c>
      <c r="K180">
        <f>(10^(_10sept_0_10[[#This Row],[V_mag_adj]]/20)*SIN(RADIANS(_10sept_0_10[[#This Row],[V_phase]])))*0.3</f>
        <v>1.0509280852915612E-3</v>
      </c>
    </row>
    <row r="181" spans="1:11" x14ac:dyDescent="0.25">
      <c r="A181">
        <v>-2</v>
      </c>
      <c r="B181">
        <v>-0.15</v>
      </c>
      <c r="C181">
        <v>13.72</v>
      </c>
      <c r="D181">
        <v>-0.09</v>
      </c>
      <c r="E181">
        <v>13.63</v>
      </c>
      <c r="F181">
        <f>_10sept_0_10[[#This Row],[H_mag]]-40</f>
        <v>-40.15</v>
      </c>
      <c r="G181">
        <f>_10sept_0_10[[#This Row],[V_mag]]-40</f>
        <v>-40.090000000000003</v>
      </c>
      <c r="H181">
        <f>(10^(_10sept_0_10[[#This Row],[H_mag_adj]]/20)*COS(RADIANS(_10sept_0_10[[#This Row],[H_phase]])))*0.3</f>
        <v>2.8645013678495006E-3</v>
      </c>
      <c r="I181">
        <f>(10^(_10sept_0_10[[#This Row],[H_mag_adj]]/20)*SIN(RADIANS(_10sept_0_10[[#This Row],[H_phase]])))*0.3</f>
        <v>6.9934957245761998E-4</v>
      </c>
      <c r="J181">
        <f>(10^(_10sept_0_10[[#This Row],[V_mag_adj]]/20)*COS(RADIANS(_10sept_0_10[[#This Row],[V_phase]])))*0.3</f>
        <v>2.8854597342953536E-3</v>
      </c>
      <c r="K181">
        <f>(10^(_10sept_0_10[[#This Row],[V_mag_adj]]/20)*SIN(RADIANS(_10sept_0_10[[#This Row],[V_phase]])))*0.3</f>
        <v>6.9966562759539626E-4</v>
      </c>
    </row>
    <row r="182" spans="1:11" x14ac:dyDescent="0.25">
      <c r="A182">
        <v>-1</v>
      </c>
      <c r="B182">
        <v>-0.2</v>
      </c>
      <c r="C182">
        <v>5.78</v>
      </c>
      <c r="D182">
        <v>-0.15</v>
      </c>
      <c r="E182">
        <v>5.61</v>
      </c>
      <c r="F182">
        <f>_10sept_0_10[[#This Row],[H_mag]]-40</f>
        <v>-40.200000000000003</v>
      </c>
      <c r="G182">
        <f>_10sept_0_10[[#This Row],[V_mag]]-40</f>
        <v>-40.15</v>
      </c>
      <c r="H182">
        <f>(10^(_10sept_0_10[[#This Row],[H_mag_adj]]/20)*COS(RADIANS(_10sept_0_10[[#This Row],[H_phase]])))*0.3</f>
        <v>2.9168066165525487E-3</v>
      </c>
      <c r="I182">
        <f>(10^(_10sept_0_10[[#This Row],[H_mag_adj]]/20)*SIN(RADIANS(_10sept_0_10[[#This Row],[H_phase]])))*0.3</f>
        <v>2.952497854837067E-4</v>
      </c>
      <c r="J182">
        <f>(10^(_10sept_0_10[[#This Row],[V_mag_adj]]/20)*COS(RADIANS(_10sept_0_10[[#This Row],[V_phase]])))*0.3</f>
        <v>2.9345136916279131E-3</v>
      </c>
      <c r="K182">
        <f>(10^(_10sept_0_10[[#This Row],[V_mag_adj]]/20)*SIN(RADIANS(_10sept_0_10[[#This Row],[V_phase]])))*0.3</f>
        <v>2.8824868526435959E-4</v>
      </c>
    </row>
    <row r="183" spans="1:11" x14ac:dyDescent="0.25">
      <c r="A183">
        <v>0</v>
      </c>
      <c r="B183">
        <v>-0.25</v>
      </c>
      <c r="C183">
        <v>-2.34</v>
      </c>
      <c r="D183">
        <v>-0.22</v>
      </c>
      <c r="E183">
        <v>-2.62</v>
      </c>
      <c r="F183">
        <f>_10sept_0_10[[#This Row],[H_mag]]-40</f>
        <v>-40.25</v>
      </c>
      <c r="G183">
        <f>_10sept_0_10[[#This Row],[V_mag]]-40</f>
        <v>-40.22</v>
      </c>
      <c r="H183">
        <f>(10^(_10sept_0_10[[#This Row],[H_mag_adj]]/20)*COS(RADIANS(_10sept_0_10[[#This Row],[H_phase]])))*0.3</f>
        <v>2.9124532331893703E-3</v>
      </c>
      <c r="I183">
        <f>(10^(_10sept_0_10[[#This Row],[H_mag_adj]]/20)*SIN(RADIANS(_10sept_0_10[[#This Row],[H_phase]])))*0.3</f>
        <v>-1.1901281888130085E-4</v>
      </c>
      <c r="J183">
        <f>(10^(_10sept_0_10[[#This Row],[V_mag_adj]]/20)*COS(RADIANS(_10sept_0_10[[#This Row],[V_phase]])))*0.3</f>
        <v>2.9219113678592462E-3</v>
      </c>
      <c r="K183">
        <f>(10^(_10sept_0_10[[#This Row],[V_mag_adj]]/20)*SIN(RADIANS(_10sept_0_10[[#This Row],[V_phase]])))*0.3</f>
        <v>-1.3370527768724805E-4</v>
      </c>
    </row>
    <row r="184" spans="1:11" x14ac:dyDescent="0.25">
      <c r="A184">
        <v>1</v>
      </c>
      <c r="B184">
        <v>-0.31</v>
      </c>
      <c r="C184">
        <v>-11.03</v>
      </c>
      <c r="D184">
        <v>-0.28000000000000003</v>
      </c>
      <c r="E184">
        <v>-10.85</v>
      </c>
      <c r="F184">
        <f>_10sept_0_10[[#This Row],[H_mag]]-40</f>
        <v>-40.31</v>
      </c>
      <c r="G184">
        <f>_10sept_0_10[[#This Row],[V_mag]]-40</f>
        <v>-40.28</v>
      </c>
      <c r="H184">
        <f>(10^(_10sept_0_10[[#This Row],[H_mag_adj]]/20)*COS(RADIANS(_10sept_0_10[[#This Row],[H_phase]])))*0.3</f>
        <v>2.8413423734183225E-3</v>
      </c>
      <c r="I184">
        <f>(10^(_10sept_0_10[[#This Row],[H_mag_adj]]/20)*SIN(RADIANS(_10sept_0_10[[#This Row],[H_phase]])))*0.3</f>
        <v>-5.5384510129455919E-4</v>
      </c>
      <c r="J184">
        <f>(10^(_10sept_0_10[[#This Row],[V_mag_adj]]/20)*COS(RADIANS(_10sept_0_10[[#This Row],[V_phase]])))*0.3</f>
        <v>2.8529048922582346E-3</v>
      </c>
      <c r="K184">
        <f>(10^(_10sept_0_10[[#This Row],[V_mag_adj]]/20)*SIN(RADIANS(_10sept_0_10[[#This Row],[V_phase]])))*0.3</f>
        <v>-5.4680136984276912E-4</v>
      </c>
    </row>
    <row r="185" spans="1:11" x14ac:dyDescent="0.25">
      <c r="A185">
        <v>2</v>
      </c>
      <c r="B185">
        <v>-0.36</v>
      </c>
      <c r="C185">
        <v>-19.989999999999998</v>
      </c>
      <c r="D185">
        <v>-0.37</v>
      </c>
      <c r="E185">
        <v>-19.62</v>
      </c>
      <c r="F185">
        <f>_10sept_0_10[[#This Row],[H_mag]]-40</f>
        <v>-40.36</v>
      </c>
      <c r="G185">
        <f>_10sept_0_10[[#This Row],[V_mag]]-40</f>
        <v>-40.369999999999997</v>
      </c>
      <c r="H185">
        <f>(10^(_10sept_0_10[[#This Row],[H_mag_adj]]/20)*COS(RADIANS(_10sept_0_10[[#This Row],[H_phase]])))*0.3</f>
        <v>2.7047968509833612E-3</v>
      </c>
      <c r="I185">
        <f>(10^(_10sept_0_10[[#This Row],[H_mag_adj]]/20)*SIN(RADIANS(_10sept_0_10[[#This Row],[H_phase]])))*0.3</f>
        <v>-9.8393096337549943E-4</v>
      </c>
      <c r="J185">
        <f>(10^(_10sept_0_10[[#This Row],[V_mag_adj]]/20)*COS(RADIANS(_10sept_0_10[[#This Row],[V_phase]])))*0.3</f>
        <v>2.7079748913776203E-3</v>
      </c>
      <c r="K185">
        <f>(10^(_10sept_0_10[[#This Row],[V_mag_adj]]/20)*SIN(RADIANS(_10sept_0_10[[#This Row],[V_phase]])))*0.3</f>
        <v>-9.6533173366495793E-4</v>
      </c>
    </row>
    <row r="186" spans="1:11" x14ac:dyDescent="0.25">
      <c r="A186">
        <v>3</v>
      </c>
      <c r="B186">
        <v>-0.41</v>
      </c>
      <c r="C186">
        <v>-28.85</v>
      </c>
      <c r="D186">
        <v>-0.44</v>
      </c>
      <c r="E186">
        <v>-28.49</v>
      </c>
      <c r="F186">
        <f>_10sept_0_10[[#This Row],[H_mag]]-40</f>
        <v>-40.409999999999997</v>
      </c>
      <c r="G186">
        <f>_10sept_0_10[[#This Row],[V_mag]]-40</f>
        <v>-40.44</v>
      </c>
      <c r="H186">
        <f>(10^(_10sept_0_10[[#This Row],[H_mag_adj]]/20)*COS(RADIANS(_10sept_0_10[[#This Row],[H_phase]])))*0.3</f>
        <v>2.5065063443405183E-3</v>
      </c>
      <c r="I186">
        <f>(10^(_10sept_0_10[[#This Row],[H_mag_adj]]/20)*SIN(RADIANS(_10sept_0_10[[#This Row],[H_phase]])))*0.3</f>
        <v>-1.3808133108682728E-3</v>
      </c>
      <c r="J186">
        <f>(10^(_10sept_0_10[[#This Row],[V_mag_adj]]/20)*COS(RADIANS(_10sept_0_10[[#This Row],[V_phase]])))*0.3</f>
        <v>2.5064607408147384E-3</v>
      </c>
      <c r="K186">
        <f>(10^(_10sept_0_10[[#This Row],[V_mag_adj]]/20)*SIN(RADIANS(_10sept_0_10[[#This Row],[V_phase]])))*0.3</f>
        <v>-1.360330775309868E-3</v>
      </c>
    </row>
    <row r="187" spans="1:11" x14ac:dyDescent="0.25">
      <c r="A187">
        <v>4</v>
      </c>
      <c r="B187">
        <v>-0.47</v>
      </c>
      <c r="C187">
        <v>-38.33</v>
      </c>
      <c r="D187">
        <v>-0.5</v>
      </c>
      <c r="E187">
        <v>-37.47</v>
      </c>
      <c r="F187">
        <f>_10sept_0_10[[#This Row],[H_mag]]-40</f>
        <v>-40.47</v>
      </c>
      <c r="G187">
        <f>_10sept_0_10[[#This Row],[V_mag]]-40</f>
        <v>-40.5</v>
      </c>
      <c r="H187">
        <f>(10^(_10sept_0_10[[#This Row],[H_mag_adj]]/20)*COS(RADIANS(_10sept_0_10[[#This Row],[H_phase]])))*0.3</f>
        <v>2.229397395817683E-3</v>
      </c>
      <c r="I187">
        <f>(10^(_10sept_0_10[[#This Row],[H_mag_adj]]/20)*SIN(RADIANS(_10sept_0_10[[#This Row],[H_phase]])))*0.3</f>
        <v>-1.7625681269182382E-3</v>
      </c>
      <c r="J187">
        <f>(10^(_10sept_0_10[[#This Row],[V_mag_adj]]/20)*COS(RADIANS(_10sept_0_10[[#This Row],[V_phase]])))*0.3</f>
        <v>2.2478239898515366E-3</v>
      </c>
      <c r="K187">
        <f>(10^(_10sept_0_10[[#This Row],[V_mag_adj]]/20)*SIN(RADIANS(_10sept_0_10[[#This Row],[V_phase]])))*0.3</f>
        <v>-1.7229468226998839E-3</v>
      </c>
    </row>
    <row r="188" spans="1:11" x14ac:dyDescent="0.25">
      <c r="A188">
        <v>5</v>
      </c>
      <c r="B188">
        <v>-0.51</v>
      </c>
      <c r="C188">
        <v>-47.98</v>
      </c>
      <c r="D188">
        <v>-0.54</v>
      </c>
      <c r="E188">
        <v>-47.21</v>
      </c>
      <c r="F188">
        <f>_10sept_0_10[[#This Row],[H_mag]]-40</f>
        <v>-40.51</v>
      </c>
      <c r="G188">
        <f>_10sept_0_10[[#This Row],[V_mag]]-40</f>
        <v>-40.54</v>
      </c>
      <c r="H188">
        <f>(10^(_10sept_0_10[[#This Row],[H_mag_adj]]/20)*COS(RADIANS(_10sept_0_10[[#This Row],[H_phase]])))*0.3</f>
        <v>1.893653246478767E-3</v>
      </c>
      <c r="I188">
        <f>(10^(_10sept_0_10[[#This Row],[H_mag_adj]]/20)*SIN(RADIANS(_10sept_0_10[[#This Row],[H_phase]])))*0.3</f>
        <v>-2.101639227560704E-3</v>
      </c>
      <c r="J188">
        <f>(10^(_10sept_0_10[[#This Row],[V_mag_adj]]/20)*COS(RADIANS(_10sept_0_10[[#This Row],[V_phase]])))*0.3</f>
        <v>1.9150994431960733E-3</v>
      </c>
      <c r="K188">
        <f>(10^(_10sept_0_10[[#This Row],[V_mag_adj]]/20)*SIN(RADIANS(_10sept_0_10[[#This Row],[V_phase]])))*0.3</f>
        <v>-2.0688434514088165E-3</v>
      </c>
    </row>
    <row r="189" spans="1:11" x14ac:dyDescent="0.25">
      <c r="A189">
        <v>6</v>
      </c>
      <c r="B189">
        <v>-0.54</v>
      </c>
      <c r="C189">
        <v>-57.46</v>
      </c>
      <c r="D189">
        <v>-0.56999999999999995</v>
      </c>
      <c r="E189">
        <v>-57.06</v>
      </c>
      <c r="F189">
        <f>_10sept_0_10[[#This Row],[H_mag]]-40</f>
        <v>-40.54</v>
      </c>
      <c r="G189">
        <f>_10sept_0_10[[#This Row],[V_mag]]-40</f>
        <v>-40.57</v>
      </c>
      <c r="H189">
        <f>(10^(_10sept_0_10[[#This Row],[H_mag_adj]]/20)*COS(RADIANS(_10sept_0_10[[#This Row],[H_phase]])))*0.3</f>
        <v>1.5163984533706626E-3</v>
      </c>
      <c r="I189">
        <f>(10^(_10sept_0_10[[#This Row],[H_mag_adj]]/20)*SIN(RADIANS(_10sept_0_10[[#This Row],[H_phase]])))*0.3</f>
        <v>-2.3766057381025812E-3</v>
      </c>
      <c r="J189">
        <f>(10^(_10sept_0_10[[#This Row],[V_mag_adj]]/20)*COS(RADIANS(_10sept_0_10[[#This Row],[V_phase]])))*0.3</f>
        <v>1.5276677032919205E-3</v>
      </c>
      <c r="K189">
        <f>(10^(_10sept_0_10[[#This Row],[V_mag_adj]]/20)*SIN(RADIANS(_10sept_0_10[[#This Row],[V_phase]])))*0.3</f>
        <v>-2.3578038040964065E-3</v>
      </c>
    </row>
    <row r="190" spans="1:11" x14ac:dyDescent="0.25">
      <c r="A190">
        <v>7</v>
      </c>
      <c r="B190">
        <v>-0.55000000000000004</v>
      </c>
      <c r="C190">
        <v>-67.66</v>
      </c>
      <c r="D190">
        <v>-0.59</v>
      </c>
      <c r="E190">
        <v>-68.040000000000006</v>
      </c>
      <c r="F190">
        <f>_10sept_0_10[[#This Row],[H_mag]]-40</f>
        <v>-40.549999999999997</v>
      </c>
      <c r="G190">
        <f>_10sept_0_10[[#This Row],[V_mag]]-40</f>
        <v>-40.590000000000003</v>
      </c>
      <c r="H190">
        <f>(10^(_10sept_0_10[[#This Row],[H_mag_adj]]/20)*COS(RADIANS(_10sept_0_10[[#This Row],[H_phase]])))*0.3</f>
        <v>1.0703391047054466E-3</v>
      </c>
      <c r="I190">
        <f>(10^(_10sept_0_10[[#This Row],[H_mag_adj]]/20)*SIN(RADIANS(_10sept_0_10[[#This Row],[H_phase]])))*0.3</f>
        <v>-2.604575600363803E-3</v>
      </c>
      <c r="J190">
        <f>(10^(_10sept_0_10[[#This Row],[V_mag_adj]]/20)*COS(RADIANS(_10sept_0_10[[#This Row],[V_phase]])))*0.3</f>
        <v>1.0482032053530171E-3</v>
      </c>
      <c r="K190">
        <f>(10^(_10sept_0_10[[#This Row],[V_mag_adj]]/20)*SIN(RADIANS(_10sept_0_10[[#This Row],[V_phase]])))*0.3</f>
        <v>-2.5996177326254441E-3</v>
      </c>
    </row>
    <row r="191" spans="1:11" x14ac:dyDescent="0.25">
      <c r="A191">
        <v>8</v>
      </c>
      <c r="B191">
        <v>-0.54</v>
      </c>
      <c r="C191">
        <v>-77.66</v>
      </c>
      <c r="D191">
        <v>-0.57999999999999996</v>
      </c>
      <c r="E191">
        <v>-78.31</v>
      </c>
      <c r="F191">
        <f>_10sept_0_10[[#This Row],[H_mag]]-40</f>
        <v>-40.54</v>
      </c>
      <c r="G191">
        <f>_10sept_0_10[[#This Row],[V_mag]]-40</f>
        <v>-40.58</v>
      </c>
      <c r="H191">
        <f>(10^(_10sept_0_10[[#This Row],[H_mag_adj]]/20)*COS(RADIANS(_10sept_0_10[[#This Row],[H_phase]])))*0.3</f>
        <v>6.0249168711534425E-4</v>
      </c>
      <c r="I191">
        <f>(10^(_10sept_0_10[[#This Row],[H_mag_adj]]/20)*SIN(RADIANS(_10sept_0_10[[#This Row],[H_phase]])))*0.3</f>
        <v>-2.7540375579726503E-3</v>
      </c>
      <c r="J191">
        <f>(10^(_10sept_0_10[[#This Row],[V_mag_adj]]/20)*COS(RADIANS(_10sept_0_10[[#This Row],[V_phase]])))*0.3</f>
        <v>5.6858555042895917E-4</v>
      </c>
      <c r="K191">
        <f>(10^(_10sept_0_10[[#This Row],[V_mag_adj]]/20)*SIN(RADIANS(_10sept_0_10[[#This Row],[V_phase]])))*0.3</f>
        <v>-2.7480109986843786E-3</v>
      </c>
    </row>
    <row r="192" spans="1:11" x14ac:dyDescent="0.25">
      <c r="A192">
        <v>9</v>
      </c>
      <c r="B192">
        <v>-0.51</v>
      </c>
      <c r="C192">
        <v>-88.17</v>
      </c>
      <c r="D192">
        <v>-0.54</v>
      </c>
      <c r="E192">
        <v>-88.8</v>
      </c>
      <c r="F192">
        <f>_10sept_0_10[[#This Row],[H_mag]]-40</f>
        <v>-40.51</v>
      </c>
      <c r="G192">
        <f>_10sept_0_10[[#This Row],[V_mag]]-40</f>
        <v>-40.54</v>
      </c>
      <c r="H192">
        <f>(10^(_10sept_0_10[[#This Row],[H_mag_adj]]/20)*COS(RADIANS(_10sept_0_10[[#This Row],[H_phase]])))*0.3</f>
        <v>9.0339122926643504E-5</v>
      </c>
      <c r="I192">
        <f>(10^(_10sept_0_10[[#This Row],[H_mag_adj]]/20)*SIN(RADIANS(_10sept_0_10[[#This Row],[H_phase]])))*0.3</f>
        <v>-2.8274810173704742E-3</v>
      </c>
      <c r="J192">
        <f>(10^(_10sept_0_10[[#This Row],[V_mag_adj]]/20)*COS(RADIANS(_10sept_0_10[[#This Row],[V_phase]])))*0.3</f>
        <v>5.9040240432068911E-5</v>
      </c>
      <c r="K192">
        <f>(10^(_10sept_0_10[[#This Row],[V_mag_adj]]/20)*SIN(RADIANS(_10sept_0_10[[#This Row],[V_phase]])))*0.3</f>
        <v>-2.8185516411406721E-3</v>
      </c>
    </row>
    <row r="193" spans="1:11" x14ac:dyDescent="0.25">
      <c r="A193">
        <v>10</v>
      </c>
      <c r="B193">
        <v>-0.46</v>
      </c>
      <c r="C193">
        <v>-99.19</v>
      </c>
      <c r="D193">
        <v>-0.48</v>
      </c>
      <c r="E193">
        <v>-99.68</v>
      </c>
      <c r="F193">
        <f>_10sept_0_10[[#This Row],[H_mag]]-40</f>
        <v>-40.46</v>
      </c>
      <c r="G193">
        <f>_10sept_0_10[[#This Row],[V_mag]]-40</f>
        <v>-40.479999999999997</v>
      </c>
      <c r="H193">
        <f>(10^(_10sept_0_10[[#This Row],[H_mag_adj]]/20)*COS(RADIANS(_10sept_0_10[[#This Row],[H_phase]])))*0.3</f>
        <v>-4.5441260136374565E-4</v>
      </c>
      <c r="I193">
        <f>(10^(_10sept_0_10[[#This Row],[H_mag_adj]]/20)*SIN(RADIANS(_10sept_0_10[[#This Row],[H_phase]])))*0.3</f>
        <v>-2.808734131506957E-3</v>
      </c>
      <c r="J193">
        <f>(10^(_10sept_0_10[[#This Row],[V_mag_adj]]/20)*COS(RADIANS(_10sept_0_10[[#This Row],[V_phase]])))*0.3</f>
        <v>-4.7731597675495363E-4</v>
      </c>
      <c r="K193">
        <f>(10^(_10sept_0_10[[#This Row],[V_mag_adj]]/20)*SIN(RADIANS(_10sept_0_10[[#This Row],[V_phase]])))*0.3</f>
        <v>-2.7982945428029556E-3</v>
      </c>
    </row>
    <row r="194" spans="1:11" x14ac:dyDescent="0.25">
      <c r="A194">
        <v>11</v>
      </c>
      <c r="B194">
        <v>-0.41</v>
      </c>
      <c r="C194">
        <v>-110.61</v>
      </c>
      <c r="D194">
        <v>-0.43</v>
      </c>
      <c r="E194">
        <v>-110.89</v>
      </c>
      <c r="F194">
        <f>_10sept_0_10[[#This Row],[H_mag]]-40</f>
        <v>-40.409999999999997</v>
      </c>
      <c r="G194">
        <f>_10sept_0_10[[#This Row],[V_mag]]-40</f>
        <v>-40.43</v>
      </c>
      <c r="H194">
        <f>(10^(_10sept_0_10[[#This Row],[H_mag_adj]]/20)*COS(RADIANS(_10sept_0_10[[#This Row],[H_phase]])))*0.3</f>
        <v>-1.0073261473604409E-3</v>
      </c>
      <c r="I194">
        <f>(10^(_10sept_0_10[[#This Row],[H_mag_adj]]/20)*SIN(RADIANS(_10sept_0_10[[#This Row],[H_phase]])))*0.3</f>
        <v>-2.6785282314237872E-3</v>
      </c>
      <c r="J194">
        <f>(10^(_10sept_0_10[[#This Row],[V_mag_adj]]/20)*COS(RADIANS(_10sept_0_10[[#This Row],[V_phase]])))*0.3</f>
        <v>-1.0180569614143718E-3</v>
      </c>
      <c r="K194">
        <f>(10^(_10sept_0_10[[#This Row],[V_mag_adj]]/20)*SIN(RADIANS(_10sept_0_10[[#This Row],[V_phase]])))*0.3</f>
        <v>-2.6674244940390586E-3</v>
      </c>
    </row>
    <row r="195" spans="1:11" x14ac:dyDescent="0.25">
      <c r="A195">
        <v>12</v>
      </c>
      <c r="B195">
        <v>-0.36</v>
      </c>
      <c r="C195">
        <v>-121.37</v>
      </c>
      <c r="D195">
        <v>-0.35</v>
      </c>
      <c r="E195">
        <v>-121.58</v>
      </c>
      <c r="F195">
        <f>_10sept_0_10[[#This Row],[H_mag]]-40</f>
        <v>-40.36</v>
      </c>
      <c r="G195">
        <f>_10sept_0_10[[#This Row],[V_mag]]-40</f>
        <v>-40.35</v>
      </c>
      <c r="H195">
        <f>(10^(_10sept_0_10[[#This Row],[H_mag_adj]]/20)*COS(RADIANS(_10sept_0_10[[#This Row],[H_phase]])))*0.3</f>
        <v>-1.4982843832691967E-3</v>
      </c>
      <c r="I195">
        <f>(10^(_10sept_0_10[[#This Row],[H_mag_adj]]/20)*SIN(RADIANS(_10sept_0_10[[#This Row],[H_phase]])))*0.3</f>
        <v>-2.457476358508905E-3</v>
      </c>
      <c r="J195">
        <f>(10^(_10sept_0_10[[#This Row],[V_mag_adj]]/20)*COS(RADIANS(_10sept_0_10[[#This Row],[V_phase]])))*0.3</f>
        <v>-1.5090177418832049E-3</v>
      </c>
      <c r="K195">
        <f>(10^(_10sept_0_10[[#This Row],[V_mag_adj]]/20)*SIN(RADIANS(_10sept_0_10[[#This Row],[V_phase]])))*0.3</f>
        <v>-2.454792923868443E-3</v>
      </c>
    </row>
    <row r="196" spans="1:11" x14ac:dyDescent="0.25">
      <c r="A196">
        <v>13</v>
      </c>
      <c r="B196">
        <v>-0.21</v>
      </c>
      <c r="C196">
        <v>-135.31</v>
      </c>
      <c r="D196">
        <v>-0.25</v>
      </c>
      <c r="E196">
        <v>-134.53</v>
      </c>
      <c r="F196">
        <f>_10sept_0_10[[#This Row],[H_mag]]-40</f>
        <v>-40.21</v>
      </c>
      <c r="G196">
        <f>_10sept_0_10[[#This Row],[V_mag]]-40</f>
        <v>-40.25</v>
      </c>
      <c r="H196">
        <f>(10^(_10sept_0_10[[#This Row],[H_mag_adj]]/20)*COS(RADIANS(_10sept_0_10[[#This Row],[H_phase]])))*0.3</f>
        <v>-2.0818208238960146E-3</v>
      </c>
      <c r="I196">
        <f>(10^(_10sept_0_10[[#This Row],[H_mag_adj]]/20)*SIN(RADIANS(_10sept_0_10[[#This Row],[H_phase]])))*0.3</f>
        <v>-2.0594143666114828E-3</v>
      </c>
      <c r="J196">
        <f>(10^(_10sept_0_10[[#This Row],[V_mag_adj]]/20)*COS(RADIANS(_10sept_0_10[[#This Row],[V_phase]])))*0.3</f>
        <v>-2.0441574019900949E-3</v>
      </c>
      <c r="K196">
        <f>(10^(_10sept_0_10[[#This Row],[V_mag_adj]]/20)*SIN(RADIANS(_10sept_0_10[[#This Row],[V_phase]])))*0.3</f>
        <v>-2.0779721851994061E-3</v>
      </c>
    </row>
    <row r="197" spans="1:11" x14ac:dyDescent="0.25">
      <c r="A197">
        <v>14</v>
      </c>
      <c r="B197">
        <v>-0.11</v>
      </c>
      <c r="C197">
        <v>-146.80000000000001</v>
      </c>
      <c r="D197">
        <v>-0.1</v>
      </c>
      <c r="E197">
        <v>-147.16</v>
      </c>
      <c r="F197">
        <f>_10sept_0_10[[#This Row],[H_mag]]-40</f>
        <v>-40.11</v>
      </c>
      <c r="G197">
        <f>_10sept_0_10[[#This Row],[V_mag]]-40</f>
        <v>-40.1</v>
      </c>
      <c r="H197">
        <f>(10^(_10sept_0_10[[#This Row],[H_mag_adj]]/20)*COS(RADIANS(_10sept_0_10[[#This Row],[H_phase]])))*0.3</f>
        <v>-2.4787024996331081E-3</v>
      </c>
      <c r="I197">
        <f>(10^(_10sept_0_10[[#This Row],[H_mag_adj]]/20)*SIN(RADIANS(_10sept_0_10[[#This Row],[H_phase]])))*0.3</f>
        <v>-1.6220174653094974E-3</v>
      </c>
      <c r="J197">
        <f>(10^(_10sept_0_10[[#This Row],[V_mag_adj]]/20)*COS(RADIANS(_10sept_0_10[[#This Row],[V_phase]])))*0.3</f>
        <v>-2.4917119801309757E-3</v>
      </c>
      <c r="K197">
        <f>(10^(_10sept_0_10[[#This Row],[V_mag_adj]]/20)*SIN(RADIANS(_10sept_0_10[[#This Row],[V_phase]])))*0.3</f>
        <v>-1.6082619179331641E-3</v>
      </c>
    </row>
    <row r="198" spans="1:11" x14ac:dyDescent="0.25">
      <c r="A198">
        <v>15</v>
      </c>
      <c r="B198">
        <v>-0.09</v>
      </c>
      <c r="C198">
        <v>-157.61000000000001</v>
      </c>
      <c r="D198">
        <v>-0.06</v>
      </c>
      <c r="E198">
        <v>-158.24</v>
      </c>
      <c r="F198">
        <f>_10sept_0_10[[#This Row],[H_mag]]-40</f>
        <v>-40.090000000000003</v>
      </c>
      <c r="G198">
        <f>_10sept_0_10[[#This Row],[V_mag]]-40</f>
        <v>-40.06</v>
      </c>
      <c r="H198">
        <f>(10^(_10sept_0_10[[#This Row],[H_mag_adj]]/20)*COS(RADIANS(_10sept_0_10[[#This Row],[H_phase]])))*0.3</f>
        <v>-2.7452444911260751E-3</v>
      </c>
      <c r="I198">
        <f>(10^(_10sept_0_10[[#This Row],[H_mag_adj]]/20)*SIN(RADIANS(_10sept_0_10[[#This Row],[H_phase]])))*0.3</f>
        <v>-1.1309476347825342E-3</v>
      </c>
      <c r="J198">
        <f>(10^(_10sept_0_10[[#This Row],[V_mag_adj]]/20)*COS(RADIANS(_10sept_0_10[[#This Row],[V_phase]])))*0.3</f>
        <v>-2.7670542887319968E-3</v>
      </c>
      <c r="K198">
        <f>(10^(_10sept_0_10[[#This Row],[V_mag_adj]]/20)*SIN(RADIANS(_10sept_0_10[[#This Row],[V_phase]])))*0.3</f>
        <v>-1.1045025730575485E-3</v>
      </c>
    </row>
    <row r="199" spans="1:11" x14ac:dyDescent="0.25">
      <c r="A199">
        <v>16</v>
      </c>
      <c r="B199">
        <v>-0.09</v>
      </c>
      <c r="C199">
        <v>-166.87</v>
      </c>
      <c r="D199">
        <v>-0.06</v>
      </c>
      <c r="E199">
        <v>-168.52</v>
      </c>
      <c r="F199">
        <f>_10sept_0_10[[#This Row],[H_mag]]-40</f>
        <v>-40.090000000000003</v>
      </c>
      <c r="G199">
        <f>_10sept_0_10[[#This Row],[V_mag]]-40</f>
        <v>-40.06</v>
      </c>
      <c r="H199">
        <f>(10^(_10sept_0_10[[#This Row],[H_mag_adj]]/20)*COS(RADIANS(_10sept_0_10[[#This Row],[H_phase]])))*0.3</f>
        <v>-2.8914555217664181E-3</v>
      </c>
      <c r="I199">
        <f>(10^(_10sept_0_10[[#This Row],[H_mag_adj]]/20)*SIN(RADIANS(_10sept_0_10[[#This Row],[H_phase]])))*0.3</f>
        <v>-6.7445891967173597E-4</v>
      </c>
      <c r="J199">
        <f>(10^(_10sept_0_10[[#This Row],[V_mag_adj]]/20)*COS(RADIANS(_10sept_0_10[[#This Row],[V_phase]])))*0.3</f>
        <v>-2.9197440137344317E-3</v>
      </c>
      <c r="K199">
        <f>(10^(_10sept_0_10[[#This Row],[V_mag_adj]]/20)*SIN(RADIANS(_10sept_0_10[[#This Row],[V_phase]])))*0.3</f>
        <v>-5.92967338849984E-4</v>
      </c>
    </row>
    <row r="200" spans="1:11" x14ac:dyDescent="0.25">
      <c r="A200">
        <v>17</v>
      </c>
      <c r="B200">
        <v>-7.0000000000000007E-2</v>
      </c>
      <c r="C200">
        <v>-177.71</v>
      </c>
      <c r="D200">
        <v>-0.06</v>
      </c>
      <c r="E200">
        <v>-177.83</v>
      </c>
      <c r="F200">
        <f>_10sept_0_10[[#This Row],[H_mag]]-40</f>
        <v>-40.07</v>
      </c>
      <c r="G200">
        <f>_10sept_0_10[[#This Row],[V_mag]]-40</f>
        <v>-40.06</v>
      </c>
      <c r="H200">
        <f>(10^(_10sept_0_10[[#This Row],[H_mag_adj]]/20)*COS(RADIANS(_10sept_0_10[[#This Row],[H_phase]])))*0.3</f>
        <v>-2.9735434010160588E-3</v>
      </c>
      <c r="I200">
        <f>(10^(_10sept_0_10[[#This Row],[H_mag_adj]]/20)*SIN(RADIANS(_10sept_0_10[[#This Row],[H_phase]])))*0.3</f>
        <v>-1.1891002533027074E-4</v>
      </c>
      <c r="J200">
        <f>(10^(_10sept_0_10[[#This Row],[V_mag_adj]]/20)*COS(RADIANS(_10sept_0_10[[#This Row],[V_phase]])))*0.3</f>
        <v>-2.9772115928647295E-3</v>
      </c>
      <c r="K200">
        <f>(10^(_10sept_0_10[[#This Row],[V_mag_adj]]/20)*SIN(RADIANS(_10sept_0_10[[#This Row],[V_phase]])))*0.3</f>
        <v>-1.1281179899610971E-4</v>
      </c>
    </row>
    <row r="201" spans="1:11" x14ac:dyDescent="0.25">
      <c r="A201">
        <v>18</v>
      </c>
      <c r="B201">
        <v>-0.05</v>
      </c>
      <c r="C201">
        <v>170.7</v>
      </c>
      <c r="D201">
        <v>-0.03</v>
      </c>
      <c r="E201">
        <v>170.71</v>
      </c>
      <c r="F201">
        <f>_10sept_0_10[[#This Row],[H_mag]]-40</f>
        <v>-40.049999999999997</v>
      </c>
      <c r="G201">
        <f>_10sept_0_10[[#This Row],[V_mag]]-40</f>
        <v>-40.03</v>
      </c>
      <c r="H201">
        <f>(10^(_10sept_0_10[[#This Row],[H_mag_adj]]/20)*COS(RADIANS(_10sept_0_10[[#This Row],[H_phase]])))*0.3</f>
        <v>-2.9435737127265897E-3</v>
      </c>
      <c r="I201">
        <f>(10^(_10sept_0_10[[#This Row],[H_mag_adj]]/20)*SIN(RADIANS(_10sept_0_10[[#This Row],[H_phase]])))*0.3</f>
        <v>4.8202868136392526E-4</v>
      </c>
      <c r="J201">
        <f>(10^(_10sept_0_10[[#This Row],[V_mag_adj]]/20)*COS(RADIANS(_10sept_0_10[[#This Row],[V_phase]])))*0.3</f>
        <v>-2.9504436298124822E-3</v>
      </c>
      <c r="K201">
        <f>(10^(_10sept_0_10[[#This Row],[V_mag_adj]]/20)*SIN(RADIANS(_10sept_0_10[[#This Row],[V_phase]])))*0.3</f>
        <v>4.8262493003090891E-4</v>
      </c>
    </row>
    <row r="202" spans="1:11" x14ac:dyDescent="0.25">
      <c r="A202">
        <v>19</v>
      </c>
      <c r="B202">
        <v>-0.05</v>
      </c>
      <c r="C202">
        <v>158.81</v>
      </c>
      <c r="D202">
        <v>-0.04</v>
      </c>
      <c r="E202">
        <v>158.27000000000001</v>
      </c>
      <c r="F202">
        <f>_10sept_0_10[[#This Row],[H_mag]]-40</f>
        <v>-40.049999999999997</v>
      </c>
      <c r="G202">
        <f>_10sept_0_10[[#This Row],[V_mag]]-40</f>
        <v>-40.04</v>
      </c>
      <c r="H202">
        <f>(10^(_10sept_0_10[[#This Row],[H_mag_adj]]/20)*COS(RADIANS(_10sept_0_10[[#This Row],[H_phase]])))*0.3</f>
        <v>-2.7811052116262038E-3</v>
      </c>
      <c r="I202">
        <f>(10^(_10sept_0_10[[#This Row],[H_mag_adj]]/20)*SIN(RADIANS(_10sept_0_10[[#This Row],[H_phase]])))*0.3</f>
        <v>1.0781612373750083E-3</v>
      </c>
      <c r="J202">
        <f>(10^(_10sept_0_10[[#This Row],[V_mag_adj]]/20)*COS(RADIANS(_10sept_0_10[[#This Row],[V_phase]])))*0.3</f>
        <v>-2.7740122767907303E-3</v>
      </c>
      <c r="K202">
        <f>(10^(_10sept_0_10[[#This Row],[V_mag_adj]]/20)*SIN(RADIANS(_10sept_0_10[[#This Row],[V_phase]])))*0.3</f>
        <v>1.1055963966336059E-3</v>
      </c>
    </row>
    <row r="203" spans="1:11" x14ac:dyDescent="0.25">
      <c r="A203">
        <v>20</v>
      </c>
      <c r="B203">
        <v>-0.06</v>
      </c>
      <c r="C203">
        <v>146.82</v>
      </c>
      <c r="D203">
        <v>-0.06</v>
      </c>
      <c r="E203">
        <v>146.54</v>
      </c>
      <c r="F203">
        <f>_10sept_0_10[[#This Row],[H_mag]]-40</f>
        <v>-40.06</v>
      </c>
      <c r="G203">
        <f>_10sept_0_10[[#This Row],[V_mag]]-40</f>
        <v>-40.06</v>
      </c>
      <c r="H203">
        <f>(10^(_10sept_0_10[[#This Row],[H_mag_adj]]/20)*COS(RADIANS(_10sept_0_10[[#This Row],[H_phase]])))*0.3</f>
        <v>-2.4935815129931657E-3</v>
      </c>
      <c r="I203">
        <f>(10^(_10sept_0_10[[#This Row],[H_mag_adj]]/20)*SIN(RADIANS(_10sept_0_10[[#This Row],[H_phase]])))*0.3</f>
        <v>1.6305111495293725E-3</v>
      </c>
      <c r="J203">
        <f>(10^(_10sept_0_10[[#This Row],[V_mag_adj]]/20)*COS(RADIANS(_10sept_0_10[[#This Row],[V_phase]])))*0.3</f>
        <v>-2.4855835882505073E-3</v>
      </c>
      <c r="K203">
        <f>(10^(_10sept_0_10[[#This Row],[V_mag_adj]]/20)*SIN(RADIANS(_10sept_0_10[[#This Row],[V_phase]])))*0.3</f>
        <v>1.6426775692449851E-3</v>
      </c>
    </row>
    <row r="204" spans="1:11" x14ac:dyDescent="0.25">
      <c r="A204">
        <v>21</v>
      </c>
      <c r="B204">
        <v>-0.09</v>
      </c>
      <c r="C204">
        <v>133.97</v>
      </c>
      <c r="D204">
        <v>-0.1</v>
      </c>
      <c r="E204">
        <v>133.69999999999999</v>
      </c>
      <c r="F204">
        <f>_10sept_0_10[[#This Row],[H_mag]]-40</f>
        <v>-40.090000000000003</v>
      </c>
      <c r="G204">
        <f>_10sept_0_10[[#This Row],[V_mag]]-40</f>
        <v>-40.1</v>
      </c>
      <c r="H204">
        <f>(10^(_10sept_0_10[[#This Row],[H_mag_adj]]/20)*COS(RADIANS(_10sept_0_10[[#This Row],[H_phase]])))*0.3</f>
        <v>-2.0613746407857824E-3</v>
      </c>
      <c r="I204">
        <f>(10^(_10sept_0_10[[#This Row],[H_mag_adj]]/20)*SIN(RADIANS(_10sept_0_10[[#This Row],[H_phase]])))*0.3</f>
        <v>2.1368538693611124E-3</v>
      </c>
      <c r="J204">
        <f>(10^(_10sept_0_10[[#This Row],[V_mag_adj]]/20)*COS(RADIANS(_10sept_0_10[[#This Row],[V_phase]])))*0.3</f>
        <v>-2.0489218365422248E-3</v>
      </c>
      <c r="K204">
        <f>(10^(_10sept_0_10[[#This Row],[V_mag_adj]]/20)*SIN(RADIANS(_10sept_0_10[[#This Row],[V_phase]])))*0.3</f>
        <v>2.144074228272595E-3</v>
      </c>
    </row>
    <row r="205" spans="1:11" x14ac:dyDescent="0.25">
      <c r="A205">
        <v>22</v>
      </c>
      <c r="B205">
        <v>-0.14000000000000001</v>
      </c>
      <c r="C205">
        <v>121.02</v>
      </c>
      <c r="D205">
        <v>-0.15</v>
      </c>
      <c r="E205">
        <v>120.6</v>
      </c>
      <c r="F205">
        <f>_10sept_0_10[[#This Row],[H_mag]]-40</f>
        <v>-40.14</v>
      </c>
      <c r="G205">
        <f>_10sept_0_10[[#This Row],[V_mag]]-40</f>
        <v>-40.15</v>
      </c>
      <c r="H205">
        <f>(10^(_10sept_0_10[[#This Row],[H_mag_adj]]/20)*COS(RADIANS(_10sept_0_10[[#This Row],[H_phase]])))*0.3</f>
        <v>-1.5212927356484799E-3</v>
      </c>
      <c r="I205">
        <f>(10^(_10sept_0_10[[#This Row],[H_mag_adj]]/20)*SIN(RADIANS(_10sept_0_10[[#This Row],[H_phase]])))*0.3</f>
        <v>2.5298555529544345E-3</v>
      </c>
      <c r="J205">
        <f>(10^(_10sept_0_10[[#This Row],[V_mag_adj]]/20)*COS(RADIANS(_10sept_0_10[[#This Row],[V_phase]])))*0.3</f>
        <v>-1.5009781590691969E-3</v>
      </c>
      <c r="K205">
        <f>(10^(_10sept_0_10[[#This Row],[V_mag_adj]]/20)*SIN(RADIANS(_10sept_0_10[[#This Row],[V_phase]])))*0.3</f>
        <v>2.5380154603361973E-3</v>
      </c>
    </row>
    <row r="206" spans="1:11" x14ac:dyDescent="0.25">
      <c r="A206">
        <v>23</v>
      </c>
      <c r="B206">
        <v>-0.18</v>
      </c>
      <c r="C206">
        <v>107.9</v>
      </c>
      <c r="D206">
        <v>-0.21</v>
      </c>
      <c r="E206">
        <v>107.27</v>
      </c>
      <c r="F206">
        <f>_10sept_0_10[[#This Row],[H_mag]]-40</f>
        <v>-40.18</v>
      </c>
      <c r="G206">
        <f>_10sept_0_10[[#This Row],[V_mag]]-40</f>
        <v>-40.21</v>
      </c>
      <c r="H206">
        <f>(10^(_10sept_0_10[[#This Row],[H_mag_adj]]/20)*COS(RADIANS(_10sept_0_10[[#This Row],[H_phase]])))*0.3</f>
        <v>-9.0315818725199976E-4</v>
      </c>
      <c r="I206">
        <f>(10^(_10sept_0_10[[#This Row],[H_mag_adj]]/20)*SIN(RADIANS(_10sept_0_10[[#This Row],[H_phase]])))*0.3</f>
        <v>2.7962315663126098E-3</v>
      </c>
      <c r="J206">
        <f>(10^(_10sept_0_10[[#This Row],[V_mag_adj]]/20)*COS(RADIANS(_10sept_0_10[[#This Row],[V_phase]])))*0.3</f>
        <v>-8.6935021771386827E-4</v>
      </c>
      <c r="K206">
        <f>(10^(_10sept_0_10[[#This Row],[V_mag_adj]]/20)*SIN(RADIANS(_10sept_0_10[[#This Row],[V_phase]])))*0.3</f>
        <v>2.7963182356759227E-3</v>
      </c>
    </row>
    <row r="207" spans="1:11" x14ac:dyDescent="0.25">
      <c r="A207">
        <v>24</v>
      </c>
      <c r="B207">
        <v>-0.24</v>
      </c>
      <c r="C207">
        <v>94.48</v>
      </c>
      <c r="D207">
        <v>-0.27</v>
      </c>
      <c r="E207">
        <v>94.09</v>
      </c>
      <c r="F207">
        <f>_10sept_0_10[[#This Row],[H_mag]]-40</f>
        <v>-40.24</v>
      </c>
      <c r="G207">
        <f>_10sept_0_10[[#This Row],[V_mag]]-40</f>
        <v>-40.270000000000003</v>
      </c>
      <c r="H207">
        <f>(10^(_10sept_0_10[[#This Row],[H_mag_adj]]/20)*COS(RADIANS(_10sept_0_10[[#This Row],[H_phase]])))*0.3</f>
        <v>-2.2794707039291607E-4</v>
      </c>
      <c r="I207">
        <f>(10^(_10sept_0_10[[#This Row],[H_mag_adj]]/20)*SIN(RADIANS(_10sept_0_10[[#This Row],[H_phase]])))*0.3</f>
        <v>2.9093254519546984E-3</v>
      </c>
      <c r="J207">
        <f>(10^(_10sept_0_10[[#This Row],[V_mag_adj]]/20)*COS(RADIANS(_10sept_0_10[[#This Row],[V_phase]])))*0.3</f>
        <v>-2.0742114662141686E-4</v>
      </c>
      <c r="K207">
        <f>(10^(_10sept_0_10[[#This Row],[V_mag_adj]]/20)*SIN(RADIANS(_10sept_0_10[[#This Row],[V_phase]])))*0.3</f>
        <v>2.9007733904970897E-3</v>
      </c>
    </row>
    <row r="208" spans="1:11" x14ac:dyDescent="0.25">
      <c r="A208">
        <v>25</v>
      </c>
      <c r="B208">
        <v>-0.3</v>
      </c>
      <c r="C208">
        <v>81.010000000000005</v>
      </c>
      <c r="D208">
        <v>-0.33</v>
      </c>
      <c r="E208">
        <v>80.53</v>
      </c>
      <c r="F208">
        <f>_10sept_0_10[[#This Row],[H_mag]]-40</f>
        <v>-40.299999999999997</v>
      </c>
      <c r="G208">
        <f>_10sept_0_10[[#This Row],[V_mag]]-40</f>
        <v>-40.33</v>
      </c>
      <c r="H208">
        <f>(10^(_10sept_0_10[[#This Row],[H_mag_adj]]/20)*COS(RADIANS(_10sept_0_10[[#This Row],[H_phase]])))*0.3</f>
        <v>4.5287135493034768E-4</v>
      </c>
      <c r="I208">
        <f>(10^(_10sept_0_10[[#This Row],[H_mag_adj]]/20)*SIN(RADIANS(_10sept_0_10[[#This Row],[H_phase]])))*0.3</f>
        <v>2.8625506533608239E-3</v>
      </c>
      <c r="J208">
        <f>(10^(_10sept_0_10[[#This Row],[V_mag_adj]]/20)*COS(RADIANS(_10sept_0_10[[#This Row],[V_phase]])))*0.3</f>
        <v>4.7519233685307623E-4</v>
      </c>
      <c r="K208">
        <f>(10^(_10sept_0_10[[#This Row],[V_mag_adj]]/20)*SIN(RADIANS(_10sept_0_10[[#This Row],[V_phase]])))*0.3</f>
        <v>2.8487998619436679E-3</v>
      </c>
    </row>
    <row r="209" spans="1:11" x14ac:dyDescent="0.25">
      <c r="A209">
        <v>26</v>
      </c>
      <c r="B209">
        <v>-0.36</v>
      </c>
      <c r="C209">
        <v>66.56</v>
      </c>
      <c r="D209">
        <v>-0.4</v>
      </c>
      <c r="E209">
        <v>65.89</v>
      </c>
      <c r="F209">
        <f>_10sept_0_10[[#This Row],[H_mag]]-40</f>
        <v>-40.36</v>
      </c>
      <c r="G209">
        <f>_10sept_0_10[[#This Row],[V_mag]]-40</f>
        <v>-40.4</v>
      </c>
      <c r="H209">
        <f>(10^(_10sept_0_10[[#This Row],[H_mag_adj]]/20)*COS(RADIANS(_10sept_0_10[[#This Row],[H_phase]])))*0.3</f>
        <v>1.1449156356221201E-3</v>
      </c>
      <c r="I209">
        <f>(10^(_10sept_0_10[[#This Row],[H_mag_adj]]/20)*SIN(RADIANS(_10sept_0_10[[#This Row],[H_phase]])))*0.3</f>
        <v>2.6406844440573624E-3</v>
      </c>
      <c r="J209">
        <f>(10^(_10sept_0_10[[#This Row],[V_mag_adj]]/20)*COS(RADIANS(_10sept_0_10[[#This Row],[V_phase]])))*0.3</f>
        <v>1.1703141162779161E-3</v>
      </c>
      <c r="K209">
        <f>(10^(_10sept_0_10[[#This Row],[V_mag_adj]]/20)*SIN(RADIANS(_10sept_0_10[[#This Row],[V_phase]])))*0.3</f>
        <v>2.6150453960579389E-3</v>
      </c>
    </row>
    <row r="210" spans="1:11" x14ac:dyDescent="0.25">
      <c r="A210">
        <v>27</v>
      </c>
      <c r="B210">
        <v>-0.44</v>
      </c>
      <c r="C210">
        <v>52.18</v>
      </c>
      <c r="D210">
        <v>-0.47</v>
      </c>
      <c r="E210">
        <v>51.66</v>
      </c>
      <c r="F210">
        <f>_10sept_0_10[[#This Row],[H_mag]]-40</f>
        <v>-40.44</v>
      </c>
      <c r="G210">
        <f>_10sept_0_10[[#This Row],[V_mag]]-40</f>
        <v>-40.47</v>
      </c>
      <c r="H210">
        <f>(10^(_10sept_0_10[[#This Row],[H_mag_adj]]/20)*COS(RADIANS(_10sept_0_10[[#This Row],[H_phase]])))*0.3</f>
        <v>1.7486836197107092E-3</v>
      </c>
      <c r="I210">
        <f>(10^(_10sept_0_10[[#This Row],[H_mag_adj]]/20)*SIN(RADIANS(_10sept_0_10[[#This Row],[H_phase]])))*0.3</f>
        <v>2.2527651590115126E-3</v>
      </c>
      <c r="J210">
        <f>(10^(_10sept_0_10[[#This Row],[V_mag_adj]]/20)*COS(RADIANS(_10sept_0_10[[#This Row],[V_phase]])))*0.3</f>
        <v>1.7629572033197392E-3</v>
      </c>
      <c r="K210">
        <f>(10^(_10sept_0_10[[#This Row],[V_mag_adj]]/20)*SIN(RADIANS(_10sept_0_10[[#This Row],[V_phase]])))*0.3</f>
        <v>2.2290897356925265E-3</v>
      </c>
    </row>
    <row r="211" spans="1:11" x14ac:dyDescent="0.25">
      <c r="A211">
        <v>28</v>
      </c>
      <c r="B211">
        <v>-0.51</v>
      </c>
      <c r="C211">
        <v>37.6</v>
      </c>
      <c r="D211">
        <v>-0.54</v>
      </c>
      <c r="E211">
        <v>37.4</v>
      </c>
      <c r="F211">
        <f>_10sept_0_10[[#This Row],[H_mag]]-40</f>
        <v>-40.51</v>
      </c>
      <c r="G211">
        <f>_10sept_0_10[[#This Row],[V_mag]]-40</f>
        <v>-40.54</v>
      </c>
      <c r="H211">
        <f>(10^(_10sept_0_10[[#This Row],[H_mag_adj]]/20)*COS(RADIANS(_10sept_0_10[[#This Row],[H_phase]])))*0.3</f>
        <v>2.2413270558196887E-3</v>
      </c>
      <c r="I211">
        <f>(10^(_10sept_0_10[[#This Row],[H_mag_adj]]/20)*SIN(RADIANS(_10sept_0_10[[#This Row],[H_phase]])))*0.3</f>
        <v>1.7260541965918024E-3</v>
      </c>
      <c r="J211">
        <f>(10^(_10sept_0_10[[#This Row],[V_mag_adj]]/20)*COS(RADIANS(_10sept_0_10[[#This Row],[V_phase]])))*0.3</f>
        <v>2.2395898115114793E-3</v>
      </c>
      <c r="K211">
        <f>(10^(_10sept_0_10[[#This Row],[V_mag_adj]]/20)*SIN(RADIANS(_10sept_0_10[[#This Row],[V_phase]])))*0.3</f>
        <v>1.7122957045852302E-3</v>
      </c>
    </row>
    <row r="212" spans="1:11" x14ac:dyDescent="0.25">
      <c r="A212">
        <v>29</v>
      </c>
      <c r="B212">
        <v>-0.59</v>
      </c>
      <c r="C212">
        <v>22.92</v>
      </c>
      <c r="D212">
        <v>-0.63</v>
      </c>
      <c r="E212">
        <v>22.28</v>
      </c>
      <c r="F212">
        <f>_10sept_0_10[[#This Row],[H_mag]]-40</f>
        <v>-40.590000000000003</v>
      </c>
      <c r="G212">
        <f>_10sept_0_10[[#This Row],[V_mag]]-40</f>
        <v>-40.630000000000003</v>
      </c>
      <c r="H212">
        <f>(10^(_10sept_0_10[[#This Row],[H_mag_adj]]/20)*COS(RADIANS(_10sept_0_10[[#This Row],[H_phase]])))*0.3</f>
        <v>2.5816908472440538E-3</v>
      </c>
      <c r="I212">
        <f>(10^(_10sept_0_10[[#This Row],[H_mag_adj]]/20)*SIN(RADIANS(_10sept_0_10[[#This Row],[H_phase]])))*0.3</f>
        <v>1.0916110501223745E-3</v>
      </c>
      <c r="J212">
        <f>(10^(_10sept_0_10[[#This Row],[V_mag_adj]]/20)*COS(RADIANS(_10sept_0_10[[#This Row],[V_phase]])))*0.3</f>
        <v>2.5818058729158854E-3</v>
      </c>
      <c r="K212">
        <f>(10^(_10sept_0_10[[#This Row],[V_mag_adj]]/20)*SIN(RADIANS(_10sept_0_10[[#This Row],[V_phase]])))*0.3</f>
        <v>1.05782309653281E-3</v>
      </c>
    </row>
    <row r="213" spans="1:11" x14ac:dyDescent="0.25">
      <c r="A213">
        <v>30</v>
      </c>
      <c r="B213">
        <v>-0.68</v>
      </c>
      <c r="C213">
        <v>7.64</v>
      </c>
      <c r="D213">
        <v>-0.7</v>
      </c>
      <c r="E213">
        <v>7.17</v>
      </c>
      <c r="F213">
        <f>_10sept_0_10[[#This Row],[H_mag]]-40</f>
        <v>-40.68</v>
      </c>
      <c r="G213">
        <f>_10sept_0_10[[#This Row],[V_mag]]-40</f>
        <v>-40.700000000000003</v>
      </c>
      <c r="H213">
        <f>(10^(_10sept_0_10[[#This Row],[H_mag_adj]]/20)*COS(RADIANS(_10sept_0_10[[#This Row],[H_phase]])))*0.3</f>
        <v>2.7494687913328882E-3</v>
      </c>
      <c r="I213">
        <f>(10^(_10sept_0_10[[#This Row],[H_mag_adj]]/20)*SIN(RADIANS(_10sept_0_10[[#This Row],[H_phase]])))*0.3</f>
        <v>3.688113087320025E-4</v>
      </c>
      <c r="J213">
        <f>(10^(_10sept_0_10[[#This Row],[V_mag_adj]]/20)*COS(RADIANS(_10sept_0_10[[#This Row],[V_phase]])))*0.3</f>
        <v>2.7460712806586041E-3</v>
      </c>
      <c r="K213">
        <f>(10^(_10sept_0_10[[#This Row],[V_mag_adj]]/20)*SIN(RADIANS(_10sept_0_10[[#This Row],[V_phase]])))*0.3</f>
        <v>3.4544878833683628E-4</v>
      </c>
    </row>
    <row r="214" spans="1:11" x14ac:dyDescent="0.25">
      <c r="A214">
        <v>31</v>
      </c>
      <c r="B214">
        <v>-0.75</v>
      </c>
      <c r="C214">
        <v>-7.69</v>
      </c>
      <c r="D214">
        <v>-0.78</v>
      </c>
      <c r="E214">
        <v>-8.33</v>
      </c>
      <c r="F214">
        <f>_10sept_0_10[[#This Row],[H_mag]]-40</f>
        <v>-40.75</v>
      </c>
      <c r="G214">
        <f>_10sept_0_10[[#This Row],[V_mag]]-40</f>
        <v>-40.78</v>
      </c>
      <c r="H214">
        <f>(10^(_10sept_0_10[[#This Row],[H_mag_adj]]/20)*COS(RADIANS(_10sept_0_10[[#This Row],[H_phase]])))*0.3</f>
        <v>2.7270794343824661E-3</v>
      </c>
      <c r="I214">
        <f>(10^(_10sept_0_10[[#This Row],[H_mag_adj]]/20)*SIN(RADIANS(_10sept_0_10[[#This Row],[H_phase]])))*0.3</f>
        <v>-3.6823095113657704E-4</v>
      </c>
      <c r="J214">
        <f>(10^(_10sept_0_10[[#This Row],[V_mag_adj]]/20)*COS(RADIANS(_10sept_0_10[[#This Row],[V_phase]])))*0.3</f>
        <v>2.713408228717708E-3</v>
      </c>
      <c r="K214">
        <f>(10^(_10sept_0_10[[#This Row],[V_mag_adj]]/20)*SIN(RADIANS(_10sept_0_10[[#This Row],[V_phase]])))*0.3</f>
        <v>-3.9729453609160429E-4</v>
      </c>
    </row>
    <row r="215" spans="1:11" x14ac:dyDescent="0.25">
      <c r="A215">
        <v>32</v>
      </c>
      <c r="B215">
        <v>-0.82</v>
      </c>
      <c r="C215">
        <v>-23.32</v>
      </c>
      <c r="D215">
        <v>-0.85</v>
      </c>
      <c r="E215">
        <v>-23.48</v>
      </c>
      <c r="F215">
        <f>_10sept_0_10[[#This Row],[H_mag]]-40</f>
        <v>-40.82</v>
      </c>
      <c r="G215">
        <f>_10sept_0_10[[#This Row],[V_mag]]-40</f>
        <v>-40.85</v>
      </c>
      <c r="H215">
        <f>(10^(_10sept_0_10[[#This Row],[H_mag_adj]]/20)*COS(RADIANS(_10sept_0_10[[#This Row],[H_phase]])))*0.3</f>
        <v>2.5067426059479981E-3</v>
      </c>
      <c r="I215">
        <f>(10^(_10sept_0_10[[#This Row],[H_mag_adj]]/20)*SIN(RADIANS(_10sept_0_10[[#This Row],[H_phase]])))*0.3</f>
        <v>-1.080611392192425E-3</v>
      </c>
      <c r="J215">
        <f>(10^(_10sept_0_10[[#This Row],[V_mag_adj]]/20)*COS(RADIANS(_10sept_0_10[[#This Row],[V_phase]])))*0.3</f>
        <v>2.4950825901788746E-3</v>
      </c>
      <c r="K215">
        <f>(10^(_10sept_0_10[[#This Row],[V_mag_adj]]/20)*SIN(RADIANS(_10sept_0_10[[#This Row],[V_phase]])))*0.3</f>
        <v>-1.0838573327287672E-3</v>
      </c>
    </row>
    <row r="216" spans="1:11" x14ac:dyDescent="0.25">
      <c r="A216">
        <v>33</v>
      </c>
      <c r="B216">
        <v>-0.89</v>
      </c>
      <c r="C216">
        <v>-38.909999999999997</v>
      </c>
      <c r="D216">
        <v>-0.91</v>
      </c>
      <c r="E216">
        <v>-39.93</v>
      </c>
      <c r="F216">
        <f>_10sept_0_10[[#This Row],[H_mag]]-40</f>
        <v>-40.89</v>
      </c>
      <c r="G216">
        <f>_10sept_0_10[[#This Row],[V_mag]]-40</f>
        <v>-40.909999999999997</v>
      </c>
      <c r="H216">
        <f>(10^(_10sept_0_10[[#This Row],[H_mag_adj]]/20)*COS(RADIANS(_10sept_0_10[[#This Row],[H_phase]])))*0.3</f>
        <v>2.1070526511089175E-3</v>
      </c>
      <c r="I216">
        <f>(10^(_10sept_0_10[[#This Row],[H_mag_adj]]/20)*SIN(RADIANS(_10sept_0_10[[#This Row],[H_phase]])))*0.3</f>
        <v>-1.7007844312676515E-3</v>
      </c>
      <c r="J216">
        <f>(10^(_10sept_0_10[[#This Row],[V_mag_adj]]/20)*COS(RADIANS(_10sept_0_10[[#This Row],[V_phase]])))*0.3</f>
        <v>2.0716667125188193E-3</v>
      </c>
      <c r="K216">
        <f>(10^(_10sept_0_10[[#This Row],[V_mag_adj]]/20)*SIN(RADIANS(_10sept_0_10[[#This Row],[V_phase]])))*0.3</f>
        <v>-1.7340261107970782E-3</v>
      </c>
    </row>
    <row r="217" spans="1:11" x14ac:dyDescent="0.25">
      <c r="A217">
        <v>34</v>
      </c>
      <c r="B217">
        <v>-0.94</v>
      </c>
      <c r="C217">
        <v>-54.92</v>
      </c>
      <c r="D217">
        <v>-0.97</v>
      </c>
      <c r="E217">
        <v>-55.57</v>
      </c>
      <c r="F217">
        <f>_10sept_0_10[[#This Row],[H_mag]]-40</f>
        <v>-40.94</v>
      </c>
      <c r="G217">
        <f>_10sept_0_10[[#This Row],[V_mag]]-40</f>
        <v>-40.97</v>
      </c>
      <c r="H217">
        <f>(10^(_10sept_0_10[[#This Row],[H_mag_adj]]/20)*COS(RADIANS(_10sept_0_10[[#This Row],[H_phase]])))*0.3</f>
        <v>1.5473098311944043E-3</v>
      </c>
      <c r="I217">
        <f>(10^(_10sept_0_10[[#This Row],[H_mag_adj]]/20)*SIN(RADIANS(_10sept_0_10[[#This Row],[H_phase]])))*0.3</f>
        <v>-2.2032335911293536E-3</v>
      </c>
      <c r="J217">
        <f>(10^(_10sept_0_10[[#This Row],[V_mag_adj]]/20)*COS(RADIANS(_10sept_0_10[[#This Row],[V_phase]])))*0.3</f>
        <v>1.5169674276568801E-3</v>
      </c>
      <c r="K217">
        <f>(10^(_10sept_0_10[[#This Row],[V_mag_adj]]/20)*SIN(RADIANS(_10sept_0_10[[#This Row],[V_phase]])))*0.3</f>
        <v>-2.2129885039220893E-3</v>
      </c>
    </row>
    <row r="218" spans="1:11" x14ac:dyDescent="0.25">
      <c r="A218">
        <v>35</v>
      </c>
      <c r="B218">
        <v>-0.97</v>
      </c>
      <c r="C218">
        <v>-70.650000000000006</v>
      </c>
      <c r="D218">
        <v>-1</v>
      </c>
      <c r="E218">
        <v>-71.39</v>
      </c>
      <c r="F218">
        <f>_10sept_0_10[[#This Row],[H_mag]]-40</f>
        <v>-40.97</v>
      </c>
      <c r="G218">
        <f>_10sept_0_10[[#This Row],[V_mag]]-40</f>
        <v>-41</v>
      </c>
      <c r="H218">
        <f>(10^(_10sept_0_10[[#This Row],[H_mag_adj]]/20)*COS(RADIANS(_10sept_0_10[[#This Row],[H_phase]])))*0.3</f>
        <v>8.8898074616908707E-4</v>
      </c>
      <c r="I218">
        <f>(10^(_10sept_0_10[[#This Row],[H_mag_adj]]/20)*SIN(RADIANS(_10sept_0_10[[#This Row],[H_phase]])))*0.3</f>
        <v>-2.5314465287664899E-3</v>
      </c>
      <c r="J218">
        <f>(10^(_10sept_0_10[[#This Row],[V_mag_adj]]/20)*COS(RADIANS(_10sept_0_10[[#This Row],[V_phase]])))*0.3</f>
        <v>8.5326062153963866E-4</v>
      </c>
      <c r="K218">
        <f>(10^(_10sept_0_10[[#This Row],[V_mag_adj]]/20)*SIN(RADIANS(_10sept_0_10[[#This Row],[V_phase]])))*0.3</f>
        <v>-2.533949570186495E-3</v>
      </c>
    </row>
    <row r="219" spans="1:11" x14ac:dyDescent="0.25">
      <c r="A219">
        <v>36</v>
      </c>
      <c r="B219">
        <v>-1.01</v>
      </c>
      <c r="C219">
        <v>-86.99</v>
      </c>
      <c r="D219">
        <v>-1.04</v>
      </c>
      <c r="E219">
        <v>-87.46</v>
      </c>
      <c r="F219">
        <f>_10sept_0_10[[#This Row],[H_mag]]-40</f>
        <v>-41.01</v>
      </c>
      <c r="G219">
        <f>_10sept_0_10[[#This Row],[V_mag]]-40</f>
        <v>-41.04</v>
      </c>
      <c r="H219">
        <f>(10^(_10sept_0_10[[#This Row],[H_mag_adj]]/20)*COS(RADIANS(_10sept_0_10[[#This Row],[H_phase]])))*0.3</f>
        <v>1.4023787872574273E-4</v>
      </c>
      <c r="I219">
        <f>(10^(_10sept_0_10[[#This Row],[H_mag_adj]]/20)*SIN(RADIANS(_10sept_0_10[[#This Row],[H_phase]])))*0.3</f>
        <v>-2.6669918094540043E-3</v>
      </c>
      <c r="J219">
        <f>(10^(_10sept_0_10[[#This Row],[V_mag_adj]]/20)*COS(RADIANS(_10sept_0_10[[#This Row],[V_phase]])))*0.3</f>
        <v>1.1794786353592986E-4</v>
      </c>
      <c r="K219">
        <f>(10^(_10sept_0_10[[#This Row],[V_mag_adj]]/20)*SIN(RADIANS(_10sept_0_10[[#This Row],[V_phase]])))*0.3</f>
        <v>-2.6588532130870234E-3</v>
      </c>
    </row>
    <row r="220" spans="1:11" x14ac:dyDescent="0.25">
      <c r="A220">
        <v>37</v>
      </c>
      <c r="B220">
        <v>-1.01</v>
      </c>
      <c r="C220">
        <v>-102.84</v>
      </c>
      <c r="D220">
        <v>-1.04</v>
      </c>
      <c r="E220">
        <v>-103.59</v>
      </c>
      <c r="F220">
        <f>_10sept_0_10[[#This Row],[H_mag]]-40</f>
        <v>-41.01</v>
      </c>
      <c r="G220">
        <f>_10sept_0_10[[#This Row],[V_mag]]-40</f>
        <v>-41.04</v>
      </c>
      <c r="H220">
        <f>(10^(_10sept_0_10[[#This Row],[H_mag_adj]]/20)*COS(RADIANS(_10sept_0_10[[#This Row],[H_phase]])))*0.3</f>
        <v>-5.935023308349587E-4</v>
      </c>
      <c r="I220">
        <f>(10^(_10sept_0_10[[#This Row],[H_mag_adj]]/20)*SIN(RADIANS(_10sept_0_10[[#This Row],[H_phase]])))*0.3</f>
        <v>-2.6038945749814282E-3</v>
      </c>
      <c r="J220">
        <f>(10^(_10sept_0_10[[#This Row],[V_mag_adj]]/20)*COS(RADIANS(_10sept_0_10[[#This Row],[V_phase]])))*0.3</f>
        <v>-6.2537171913782644E-4</v>
      </c>
      <c r="K220">
        <f>(10^(_10sept_0_10[[#This Row],[V_mag_adj]]/20)*SIN(RADIANS(_10sept_0_10[[#This Row],[V_phase]])))*0.3</f>
        <v>-2.5869523227455274E-3</v>
      </c>
    </row>
    <row r="221" spans="1:11" x14ac:dyDescent="0.25">
      <c r="A221">
        <v>38</v>
      </c>
      <c r="B221">
        <v>-1.02</v>
      </c>
      <c r="C221">
        <v>-119.07</v>
      </c>
      <c r="D221">
        <v>-1.04</v>
      </c>
      <c r="E221">
        <v>-119.89</v>
      </c>
      <c r="F221">
        <f>_10sept_0_10[[#This Row],[H_mag]]-40</f>
        <v>-41.02</v>
      </c>
      <c r="G221">
        <f>_10sept_0_10[[#This Row],[V_mag]]-40</f>
        <v>-41.04</v>
      </c>
      <c r="H221">
        <f>(10^(_10sept_0_10[[#This Row],[H_mag_adj]]/20)*COS(RADIANS(_10sept_0_10[[#This Row],[H_phase]])))*0.3</f>
        <v>-1.296129269280867E-3</v>
      </c>
      <c r="I221">
        <f>(10^(_10sept_0_10[[#This Row],[H_mag_adj]]/20)*SIN(RADIANS(_10sept_0_10[[#This Row],[H_phase]])))*0.3</f>
        <v>-2.331556683701227E-3</v>
      </c>
      <c r="J221">
        <f>(10^(_10sept_0_10[[#This Row],[V_mag_adj]]/20)*COS(RADIANS(_10sept_0_10[[#This Row],[V_phase]])))*0.3</f>
        <v>-1.3263064800400806E-3</v>
      </c>
      <c r="K221">
        <f>(10^(_10sept_0_10[[#This Row],[V_mag_adj]]/20)*SIN(RADIANS(_10sept_0_10[[#This Row],[V_phase]])))*0.3</f>
        <v>-2.3074495071961098E-3</v>
      </c>
    </row>
    <row r="222" spans="1:11" x14ac:dyDescent="0.25">
      <c r="A222">
        <v>39</v>
      </c>
      <c r="B222">
        <v>-1.03</v>
      </c>
      <c r="C222">
        <v>-135.4</v>
      </c>
      <c r="D222">
        <v>-1.04</v>
      </c>
      <c r="E222">
        <v>-135.82</v>
      </c>
      <c r="F222">
        <f>_10sept_0_10[[#This Row],[H_mag]]-40</f>
        <v>-41.03</v>
      </c>
      <c r="G222">
        <f>_10sept_0_10[[#This Row],[V_mag]]-40</f>
        <v>-41.04</v>
      </c>
      <c r="H222">
        <f>(10^(_10sept_0_10[[#This Row],[H_mag_adj]]/20)*COS(RADIANS(_10sept_0_10[[#This Row],[H_phase]])))*0.3</f>
        <v>-1.8972175578446365E-3</v>
      </c>
      <c r="I222">
        <f>(10^(_10sept_0_10[[#This Row],[H_mag_adj]]/20)*SIN(RADIANS(_10sept_0_10[[#This Row],[H_phase]])))*0.3</f>
        <v>-1.8709106330268748E-3</v>
      </c>
      <c r="J222">
        <f>(10^(_10sept_0_10[[#This Row],[V_mag_adj]]/20)*COS(RADIANS(_10sept_0_10[[#This Row],[V_phase]])))*0.3</f>
        <v>-1.9086822363801022E-3</v>
      </c>
      <c r="K222">
        <f>(10^(_10sept_0_10[[#This Row],[V_mag_adj]]/20)*SIN(RADIANS(_10sept_0_10[[#This Row],[V_phase]])))*0.3</f>
        <v>-1.8548164943688989E-3</v>
      </c>
    </row>
    <row r="223" spans="1:11" x14ac:dyDescent="0.25">
      <c r="A223">
        <v>40</v>
      </c>
      <c r="B223">
        <v>-1.04</v>
      </c>
      <c r="C223">
        <v>-150.56</v>
      </c>
      <c r="D223">
        <v>-1.05</v>
      </c>
      <c r="E223">
        <v>-151.61000000000001</v>
      </c>
      <c r="F223">
        <f>_10sept_0_10[[#This Row],[H_mag]]-40</f>
        <v>-41.04</v>
      </c>
      <c r="G223">
        <f>_10sept_0_10[[#This Row],[V_mag]]-40</f>
        <v>-41.05</v>
      </c>
      <c r="H223">
        <f>(10^(_10sept_0_10[[#This Row],[H_mag_adj]]/20)*COS(RADIANS(_10sept_0_10[[#This Row],[H_phase]])))*0.3</f>
        <v>-2.3177950196610693E-3</v>
      </c>
      <c r="I223">
        <f>(10^(_10sept_0_10[[#This Row],[H_mag_adj]]/20)*SIN(RADIANS(_10sept_0_10[[#This Row],[H_phase]])))*0.3</f>
        <v>-1.3081430938892819E-3</v>
      </c>
      <c r="J223">
        <f>(10^(_10sept_0_10[[#This Row],[V_mag_adj]]/20)*COS(RADIANS(_10sept_0_10[[#This Row],[V_phase]])))*0.3</f>
        <v>-2.3386833987550193E-3</v>
      </c>
      <c r="K223">
        <f>(10^(_10sept_0_10[[#This Row],[V_mag_adj]]/20)*SIN(RADIANS(_10sept_0_10[[#This Row],[V_phase]])))*0.3</f>
        <v>-1.2639939366461837E-3</v>
      </c>
    </row>
    <row r="224" spans="1:11" x14ac:dyDescent="0.25">
      <c r="A224">
        <v>41</v>
      </c>
      <c r="B224">
        <v>-1.08</v>
      </c>
      <c r="C224">
        <v>-166.67</v>
      </c>
      <c r="D224">
        <v>-1.08</v>
      </c>
      <c r="E224">
        <v>-167.34</v>
      </c>
      <c r="F224">
        <f>_10sept_0_10[[#This Row],[H_mag]]-40</f>
        <v>-41.08</v>
      </c>
      <c r="G224">
        <f>_10sept_0_10[[#This Row],[V_mag]]-40</f>
        <v>-41.08</v>
      </c>
      <c r="H224">
        <f>(10^(_10sept_0_10[[#This Row],[H_mag_adj]]/20)*COS(RADIANS(_10sept_0_10[[#This Row],[H_phase]])))*0.3</f>
        <v>-2.5778646419019426E-3</v>
      </c>
      <c r="I224">
        <f>(10^(_10sept_0_10[[#This Row],[H_mag_adj]]/20)*SIN(RADIANS(_10sept_0_10[[#This Row],[H_phase]])))*0.3</f>
        <v>-6.1080674745871469E-4</v>
      </c>
      <c r="J224">
        <f>(10^(_10sept_0_10[[#This Row],[V_mag_adj]]/20)*COS(RADIANS(_10sept_0_10[[#This Row],[V_phase]])))*0.3</f>
        <v>-2.5848308234862681E-3</v>
      </c>
      <c r="K224">
        <f>(10^(_10sept_0_10[[#This Row],[V_mag_adj]]/20)*SIN(RADIANS(_10sept_0_10[[#This Row],[V_phase]])))*0.3</f>
        <v>-5.8062088204320205E-4</v>
      </c>
    </row>
    <row r="225" spans="1:11" x14ac:dyDescent="0.25">
      <c r="A225">
        <v>42</v>
      </c>
      <c r="B225">
        <v>-1.1499999999999999</v>
      </c>
      <c r="C225">
        <v>177.02</v>
      </c>
      <c r="D225">
        <v>-1.1499999999999999</v>
      </c>
      <c r="E225">
        <v>176.59</v>
      </c>
      <c r="F225">
        <f>_10sept_0_10[[#This Row],[H_mag]]-40</f>
        <v>-41.15</v>
      </c>
      <c r="G225">
        <f>_10sept_0_10[[#This Row],[V_mag]]-40</f>
        <v>-41.15</v>
      </c>
      <c r="H225">
        <f>(10^(_10sept_0_10[[#This Row],[H_mag_adj]]/20)*COS(RADIANS(_10sept_0_10[[#This Row],[H_phase]])))*0.3</f>
        <v>-2.6244214540762272E-3</v>
      </c>
      <c r="I225">
        <f>(10^(_10sept_0_10[[#This Row],[H_mag_adj]]/20)*SIN(RADIANS(_10sept_0_10[[#This Row],[H_phase]])))*0.3</f>
        <v>1.3662150504507373E-4</v>
      </c>
      <c r="J225">
        <f>(10^(_10sept_0_10[[#This Row],[V_mag_adj]]/20)*COS(RADIANS(_10sept_0_10[[#This Row],[V_phase]])))*0.3</f>
        <v>-2.6233222225153481E-3</v>
      </c>
      <c r="K225">
        <f>(10^(_10sept_0_10[[#This Row],[V_mag_adj]]/20)*SIN(RADIANS(_10sept_0_10[[#This Row],[V_phase]])))*0.3</f>
        <v>1.5631353464589667E-4</v>
      </c>
    </row>
    <row r="226" spans="1:11" x14ac:dyDescent="0.25">
      <c r="A226">
        <v>43</v>
      </c>
      <c r="B226">
        <v>-1.24</v>
      </c>
      <c r="C226">
        <v>161.38999999999999</v>
      </c>
      <c r="D226">
        <v>-1.23</v>
      </c>
      <c r="E226">
        <v>161.27000000000001</v>
      </c>
      <c r="F226">
        <f>_10sept_0_10[[#This Row],[H_mag]]-40</f>
        <v>-41.24</v>
      </c>
      <c r="G226">
        <f>_10sept_0_10[[#This Row],[V_mag]]-40</f>
        <v>-41.23</v>
      </c>
      <c r="H226">
        <f>(10^(_10sept_0_10[[#This Row],[H_mag_adj]]/20)*COS(RADIANS(_10sept_0_10[[#This Row],[H_phase]])))*0.3</f>
        <v>-2.4648924095897434E-3</v>
      </c>
      <c r="I226">
        <f>(10^(_10sept_0_10[[#This Row],[H_mag_adj]]/20)*SIN(RADIANS(_10sept_0_10[[#This Row],[H_phase]])))*0.3</f>
        <v>8.30006900760891E-4</v>
      </c>
      <c r="J226">
        <f>(10^(_10sept_0_10[[#This Row],[V_mag_adj]]/20)*COS(RADIANS(_10sept_0_10[[#This Row],[V_phase]])))*0.3</f>
        <v>-2.4659860800806082E-3</v>
      </c>
      <c r="K226">
        <f>(10^(_10sept_0_10[[#This Row],[V_mag_adj]]/20)*SIN(RADIANS(_10sept_0_10[[#This Row],[V_phase]])))*0.3</f>
        <v>8.3612961103654939E-4</v>
      </c>
    </row>
    <row r="227" spans="1:11" x14ac:dyDescent="0.25">
      <c r="A227">
        <v>44</v>
      </c>
      <c r="B227">
        <v>-1.34</v>
      </c>
      <c r="C227">
        <v>146.22</v>
      </c>
      <c r="D227">
        <v>-1.34</v>
      </c>
      <c r="E227">
        <v>145.97</v>
      </c>
      <c r="F227">
        <f>_10sept_0_10[[#This Row],[H_mag]]-40</f>
        <v>-41.34</v>
      </c>
      <c r="G227">
        <f>_10sept_0_10[[#This Row],[V_mag]]-40</f>
        <v>-41.34</v>
      </c>
      <c r="H227">
        <f>(10^(_10sept_0_10[[#This Row],[H_mag_adj]]/20)*COS(RADIANS(_10sept_0_10[[#This Row],[H_phase]])))*0.3</f>
        <v>-2.1370545553257634E-3</v>
      </c>
      <c r="I227">
        <f>(10^(_10sept_0_10[[#This Row],[H_mag_adj]]/20)*SIN(RADIANS(_10sept_0_10[[#This Row],[H_phase]])))*0.3</f>
        <v>1.4295533012012604E-3</v>
      </c>
      <c r="J227">
        <f>(10^(_10sept_0_10[[#This Row],[V_mag_adj]]/20)*COS(RADIANS(_10sept_0_10[[#This Row],[V_phase]])))*0.3</f>
        <v>-2.1307966289144738E-3</v>
      </c>
      <c r="K227">
        <f>(10^(_10sept_0_10[[#This Row],[V_mag_adj]]/20)*SIN(RADIANS(_10sept_0_10[[#This Row],[V_phase]])))*0.3</f>
        <v>1.4388643228674246E-3</v>
      </c>
    </row>
    <row r="228" spans="1:11" x14ac:dyDescent="0.25">
      <c r="A228">
        <v>45</v>
      </c>
      <c r="B228">
        <v>-1.45</v>
      </c>
      <c r="C228">
        <v>130.44</v>
      </c>
      <c r="D228">
        <v>-1.48</v>
      </c>
      <c r="E228">
        <v>130.05000000000001</v>
      </c>
      <c r="F228">
        <f>_10sept_0_10[[#This Row],[H_mag]]-40</f>
        <v>-41.45</v>
      </c>
      <c r="G228">
        <f>_10sept_0_10[[#This Row],[V_mag]]-40</f>
        <v>-41.48</v>
      </c>
      <c r="H228">
        <f>(10^(_10sept_0_10[[#This Row],[H_mag_adj]]/20)*COS(RADIANS(_10sept_0_10[[#This Row],[H_phase]])))*0.3</f>
        <v>-1.6467687331966298E-3</v>
      </c>
      <c r="I228">
        <f>(10^(_10sept_0_10[[#This Row],[H_mag_adj]]/20)*SIN(RADIANS(_10sept_0_10[[#This Row],[H_phase]])))*0.3</f>
        <v>1.932212056499513E-3</v>
      </c>
      <c r="J228">
        <f>(10^(_10sept_0_10[[#This Row],[V_mag_adj]]/20)*COS(RADIANS(_10sept_0_10[[#This Row],[V_phase]])))*0.3</f>
        <v>-1.6279460874517914E-3</v>
      </c>
      <c r="K228">
        <f>(10^(_10sept_0_10[[#This Row],[V_mag_adj]]/20)*SIN(RADIANS(_10sept_0_10[[#This Row],[V_phase]])))*0.3</f>
        <v>1.9366758012714378E-3</v>
      </c>
    </row>
    <row r="229" spans="1:11" x14ac:dyDescent="0.25">
      <c r="A229">
        <v>46</v>
      </c>
      <c r="B229">
        <v>-1.58</v>
      </c>
      <c r="C229">
        <v>114.27</v>
      </c>
      <c r="D229">
        <v>-1.62</v>
      </c>
      <c r="E229">
        <v>114.78</v>
      </c>
      <c r="F229">
        <f>_10sept_0_10[[#This Row],[H_mag]]-40</f>
        <v>-41.58</v>
      </c>
      <c r="G229">
        <f>_10sept_0_10[[#This Row],[V_mag]]-40</f>
        <v>-41.62</v>
      </c>
      <c r="H229">
        <f>(10^(_10sept_0_10[[#This Row],[H_mag_adj]]/20)*COS(RADIANS(_10sept_0_10[[#This Row],[H_phase]])))*0.3</f>
        <v>-1.0280216707883453E-3</v>
      </c>
      <c r="I229">
        <f>(10^(_10sept_0_10[[#This Row],[H_mag_adj]]/20)*SIN(RADIANS(_10sept_0_10[[#This Row],[H_phase]])))*0.3</f>
        <v>2.279997873395655E-3</v>
      </c>
      <c r="J229">
        <f>(10^(_10sept_0_10[[#This Row],[V_mag_adj]]/20)*COS(RADIANS(_10sept_0_10[[#This Row],[V_phase]])))*0.3</f>
        <v>-1.0434589593683685E-3</v>
      </c>
      <c r="K229">
        <f>(10^(_10sept_0_10[[#This Row],[V_mag_adj]]/20)*SIN(RADIANS(_10sept_0_10[[#This Row],[V_phase]])))*0.3</f>
        <v>2.2603238854669392E-3</v>
      </c>
    </row>
    <row r="230" spans="1:11" x14ac:dyDescent="0.25">
      <c r="A230">
        <v>47</v>
      </c>
      <c r="B230">
        <v>-1.71</v>
      </c>
      <c r="C230">
        <v>99.15</v>
      </c>
      <c r="D230">
        <v>-1.78</v>
      </c>
      <c r="E230">
        <v>99.1</v>
      </c>
      <c r="F230">
        <f>_10sept_0_10[[#This Row],[H_mag]]-40</f>
        <v>-41.71</v>
      </c>
      <c r="G230">
        <f>_10sept_0_10[[#This Row],[V_mag]]-40</f>
        <v>-41.78</v>
      </c>
      <c r="H230">
        <f>(10^(_10sept_0_10[[#This Row],[H_mag_adj]]/20)*COS(RADIANS(_10sept_0_10[[#This Row],[H_phase]])))*0.3</f>
        <v>-3.9180696481924552E-4</v>
      </c>
      <c r="I230">
        <f>(10^(_10sept_0_10[[#This Row],[H_mag_adj]]/20)*SIN(RADIANS(_10sept_0_10[[#This Row],[H_phase]])))*0.3</f>
        <v>2.4325376773239129E-3</v>
      </c>
      <c r="J230">
        <f>(10^(_10sept_0_10[[#This Row],[V_mag_adj]]/20)*COS(RADIANS(_10sept_0_10[[#This Row],[V_phase]])))*0.3</f>
        <v>-3.8655616483405079E-4</v>
      </c>
      <c r="K230">
        <f>(10^(_10sept_0_10[[#This Row],[V_mag_adj]]/20)*SIN(RADIANS(_10sept_0_10[[#This Row],[V_phase]])))*0.3</f>
        <v>2.4133507753838776E-3</v>
      </c>
    </row>
    <row r="231" spans="1:11" x14ac:dyDescent="0.25">
      <c r="A231">
        <v>48</v>
      </c>
      <c r="B231">
        <v>-1.86</v>
      </c>
      <c r="C231">
        <v>83.63</v>
      </c>
      <c r="D231">
        <v>-1.93</v>
      </c>
      <c r="E231">
        <v>83.79</v>
      </c>
      <c r="F231">
        <f>_10sept_0_10[[#This Row],[H_mag]]-40</f>
        <v>-41.86</v>
      </c>
      <c r="G231">
        <f>_10sept_0_10[[#This Row],[V_mag]]-40</f>
        <v>-41.93</v>
      </c>
      <c r="H231">
        <f>(10^(_10sept_0_10[[#This Row],[H_mag_adj]]/20)*COS(RADIANS(_10sept_0_10[[#This Row],[H_phase]])))*0.3</f>
        <v>2.6868474410772763E-4</v>
      </c>
      <c r="I231">
        <f>(10^(_10sept_0_10[[#This Row],[H_mag_adj]]/20)*SIN(RADIANS(_10sept_0_10[[#This Row],[H_phase]])))*0.3</f>
        <v>2.4067538417610014E-3</v>
      </c>
      <c r="J231">
        <f>(10^(_10sept_0_10[[#This Row],[V_mag_adj]]/20)*COS(RADIANS(_10sept_0_10[[#This Row],[V_phase]])))*0.3</f>
        <v>2.5986009423043096E-4</v>
      </c>
      <c r="K231">
        <f>(10^(_10sept_0_10[[#This Row],[V_mag_adj]]/20)*SIN(RADIANS(_10sept_0_10[[#This Row],[V_phase]])))*0.3</f>
        <v>2.3881706221903429E-3</v>
      </c>
    </row>
    <row r="232" spans="1:11" x14ac:dyDescent="0.25">
      <c r="A232">
        <v>49</v>
      </c>
      <c r="B232">
        <v>-2.02</v>
      </c>
      <c r="C232">
        <v>68.540000000000006</v>
      </c>
      <c r="D232">
        <v>-2.0699999999999998</v>
      </c>
      <c r="E232">
        <v>68.569999999999993</v>
      </c>
      <c r="F232">
        <f>_10sept_0_10[[#This Row],[H_mag]]-40</f>
        <v>-42.02</v>
      </c>
      <c r="G232">
        <f>_10sept_0_10[[#This Row],[V_mag]]-40</f>
        <v>-42.07</v>
      </c>
      <c r="H232">
        <f>(10^(_10sept_0_10[[#This Row],[H_mag_adj]]/20)*COS(RADIANS(_10sept_0_10[[#This Row],[H_phase]])))*0.3</f>
        <v>8.6981359996023003E-4</v>
      </c>
      <c r="I232">
        <f>(10^(_10sept_0_10[[#This Row],[H_mag_adj]]/20)*SIN(RADIANS(_10sept_0_10[[#This Row],[H_phase]])))*0.3</f>
        <v>2.2126792651995641E-3</v>
      </c>
      <c r="J232">
        <f>(10^(_10sept_0_10[[#This Row],[V_mag_adj]]/20)*COS(RADIANS(_10sept_0_10[[#This Row],[V_phase]])))*0.3</f>
        <v>8.6366890959919344E-4</v>
      </c>
      <c r="K232">
        <f>(10^(_10sept_0_10[[#This Row],[V_mag_adj]]/20)*SIN(RADIANS(_10sept_0_10[[#This Row],[V_phase]])))*0.3</f>
        <v>2.20043116744476E-3</v>
      </c>
    </row>
    <row r="233" spans="1:11" x14ac:dyDescent="0.25">
      <c r="A233">
        <v>50</v>
      </c>
      <c r="B233">
        <v>-2.21</v>
      </c>
      <c r="C233">
        <v>53.06</v>
      </c>
      <c r="D233">
        <v>-2.27</v>
      </c>
      <c r="E233">
        <v>52.41</v>
      </c>
      <c r="F233">
        <f>_10sept_0_10[[#This Row],[H_mag]]-40</f>
        <v>-42.21</v>
      </c>
      <c r="G233">
        <f>_10sept_0_10[[#This Row],[V_mag]]-40</f>
        <v>-42.27</v>
      </c>
      <c r="H233">
        <f>(10^(_10sept_0_10[[#This Row],[H_mag_adj]]/20)*COS(RADIANS(_10sept_0_10[[#This Row],[H_phase]])))*0.3</f>
        <v>1.3979128336048514E-3</v>
      </c>
      <c r="I233">
        <f>(10^(_10sept_0_10[[#This Row],[H_mag_adj]]/20)*SIN(RADIANS(_10sept_0_10[[#This Row],[H_phase]])))*0.3</f>
        <v>1.8591404860828433E-3</v>
      </c>
      <c r="J233">
        <f>(10^(_10sept_0_10[[#This Row],[V_mag_adj]]/20)*COS(RADIANS(_10sept_0_10[[#This Row],[V_phase]])))*0.3</f>
        <v>1.409145972405683E-3</v>
      </c>
      <c r="K233">
        <f>(10^(_10sept_0_10[[#This Row],[V_mag_adj]]/20)*SIN(RADIANS(_10sept_0_10[[#This Row],[V_phase]])))*0.3</f>
        <v>1.8304741324784762E-3</v>
      </c>
    </row>
    <row r="234" spans="1:11" x14ac:dyDescent="0.25">
      <c r="A234">
        <v>51</v>
      </c>
      <c r="B234">
        <v>-2.4</v>
      </c>
      <c r="C234">
        <v>37.97</v>
      </c>
      <c r="D234">
        <v>-2.46</v>
      </c>
      <c r="E234">
        <v>36.82</v>
      </c>
      <c r="F234">
        <f>_10sept_0_10[[#This Row],[H_mag]]-40</f>
        <v>-42.4</v>
      </c>
      <c r="G234">
        <f>_10sept_0_10[[#This Row],[V_mag]]-40</f>
        <v>-42.46</v>
      </c>
      <c r="H234">
        <f>(10^(_10sept_0_10[[#This Row],[H_mag_adj]]/20)*COS(RADIANS(_10sept_0_10[[#This Row],[H_phase]])))*0.3</f>
        <v>1.7940352181270822E-3</v>
      </c>
      <c r="I234">
        <f>(10^(_10sept_0_10[[#This Row],[H_mag_adj]]/20)*SIN(RADIANS(_10sept_0_10[[#This Row],[H_phase]])))*0.3</f>
        <v>1.4001418043020192E-3</v>
      </c>
      <c r="J234">
        <f>(10^(_10sept_0_10[[#This Row],[V_mag_adj]]/20)*COS(RADIANS(_10sept_0_10[[#This Row],[V_phase]])))*0.3</f>
        <v>1.8092336128710828E-3</v>
      </c>
      <c r="K234">
        <f>(10^(_10sept_0_10[[#This Row],[V_mag_adj]]/20)*SIN(RADIANS(_10sept_0_10[[#This Row],[V_phase]])))*0.3</f>
        <v>1.3544649064240674E-3</v>
      </c>
    </row>
    <row r="235" spans="1:11" x14ac:dyDescent="0.25">
      <c r="A235">
        <v>52</v>
      </c>
      <c r="B235">
        <v>-2.61</v>
      </c>
      <c r="C235">
        <v>22.5</v>
      </c>
      <c r="D235">
        <v>-2.64</v>
      </c>
      <c r="E235">
        <v>21.95</v>
      </c>
      <c r="F235">
        <f>_10sept_0_10[[#This Row],[H_mag]]-40</f>
        <v>-42.61</v>
      </c>
      <c r="G235">
        <f>_10sept_0_10[[#This Row],[V_mag]]-40</f>
        <v>-42.64</v>
      </c>
      <c r="H235">
        <f>(10^(_10sept_0_10[[#This Row],[H_mag_adj]]/20)*COS(RADIANS(_10sept_0_10[[#This Row],[H_phase]])))*0.3</f>
        <v>2.0522799422913662E-3</v>
      </c>
      <c r="I235">
        <f>(10^(_10sept_0_10[[#This Row],[H_mag_adj]]/20)*SIN(RADIANS(_10sept_0_10[[#This Row],[H_phase]])))*0.3</f>
        <v>8.5008218588335672E-4</v>
      </c>
      <c r="J235">
        <f>(10^(_10sept_0_10[[#This Row],[V_mag_adj]]/20)*COS(RADIANS(_10sept_0_10[[#This Row],[V_phase]])))*0.3</f>
        <v>2.0532415593334653E-3</v>
      </c>
      <c r="K235">
        <f>(10^(_10sept_0_10[[#This Row],[V_mag_adj]]/20)*SIN(RADIANS(_10sept_0_10[[#This Row],[V_phase]])))*0.3</f>
        <v>8.2747989377849186E-4</v>
      </c>
    </row>
    <row r="236" spans="1:11" x14ac:dyDescent="0.25">
      <c r="A236">
        <v>53</v>
      </c>
      <c r="B236">
        <v>-2.82</v>
      </c>
      <c r="C236">
        <v>7.57</v>
      </c>
      <c r="D236">
        <v>-2.84</v>
      </c>
      <c r="E236">
        <v>6.74</v>
      </c>
      <c r="F236">
        <f>_10sept_0_10[[#This Row],[H_mag]]-40</f>
        <v>-42.82</v>
      </c>
      <c r="G236">
        <f>_10sept_0_10[[#This Row],[V_mag]]-40</f>
        <v>-42.84</v>
      </c>
      <c r="H236">
        <f>(10^(_10sept_0_10[[#This Row],[H_mag_adj]]/20)*COS(RADIANS(_10sept_0_10[[#This Row],[H_phase]])))*0.3</f>
        <v>2.149411843316231E-3</v>
      </c>
      <c r="I236">
        <f>(10^(_10sept_0_10[[#This Row],[H_mag_adj]]/20)*SIN(RADIANS(_10sept_0_10[[#This Row],[H_phase]])))*0.3</f>
        <v>2.8564738543174922E-4</v>
      </c>
      <c r="J236">
        <f>(10^(_10sept_0_10[[#This Row],[V_mag_adj]]/20)*COS(RADIANS(_10sept_0_10[[#This Row],[V_phase]])))*0.3</f>
        <v>2.1483716209432257E-3</v>
      </c>
      <c r="K236">
        <f>(10^(_10sept_0_10[[#This Row],[V_mag_adj]]/20)*SIN(RADIANS(_10sept_0_10[[#This Row],[V_phase]])))*0.3</f>
        <v>2.5389633145716644E-4</v>
      </c>
    </row>
    <row r="237" spans="1:11" x14ac:dyDescent="0.25">
      <c r="A237">
        <v>54</v>
      </c>
      <c r="B237">
        <v>-3.07</v>
      </c>
      <c r="C237">
        <v>-8.09</v>
      </c>
      <c r="D237">
        <v>-3.07</v>
      </c>
      <c r="E237">
        <v>-8.68</v>
      </c>
      <c r="F237">
        <f>_10sept_0_10[[#This Row],[H_mag]]-40</f>
        <v>-43.07</v>
      </c>
      <c r="G237">
        <f>_10sept_0_10[[#This Row],[V_mag]]-40</f>
        <v>-43.07</v>
      </c>
      <c r="H237">
        <f>(10^(_10sept_0_10[[#This Row],[H_mag_adj]]/20)*COS(RADIANS(_10sept_0_10[[#This Row],[H_phase]])))*0.3</f>
        <v>2.0858237509467988E-3</v>
      </c>
      <c r="I237">
        <f>(10^(_10sept_0_10[[#This Row],[H_mag_adj]]/20)*SIN(RADIANS(_10sept_0_10[[#This Row],[H_phase]])))*0.3</f>
        <v>-2.9648527042779943E-4</v>
      </c>
      <c r="J237">
        <f>(10^(_10sept_0_10[[#This Row],[V_mag_adj]]/20)*COS(RADIANS(_10sept_0_10[[#This Row],[V_phase]])))*0.3</f>
        <v>2.0826601782454267E-3</v>
      </c>
      <c r="K237">
        <f>(10^(_10sept_0_10[[#This Row],[V_mag_adj]]/20)*SIN(RADIANS(_10sept_0_10[[#This Row],[V_phase]])))*0.3</f>
        <v>-3.1794782204812056E-4</v>
      </c>
    </row>
    <row r="238" spans="1:11" x14ac:dyDescent="0.25">
      <c r="A238">
        <v>55</v>
      </c>
      <c r="B238">
        <v>-3.33</v>
      </c>
      <c r="C238">
        <v>-23.39</v>
      </c>
      <c r="D238">
        <v>-3.33</v>
      </c>
      <c r="E238">
        <v>-24.14</v>
      </c>
      <c r="F238">
        <f>_10sept_0_10[[#This Row],[H_mag]]-40</f>
        <v>-43.33</v>
      </c>
      <c r="G238">
        <f>_10sept_0_10[[#This Row],[V_mag]]-40</f>
        <v>-43.33</v>
      </c>
      <c r="H238">
        <f>(10^(_10sept_0_10[[#This Row],[H_mag_adj]]/20)*COS(RADIANS(_10sept_0_10[[#This Row],[H_phase]])))*0.3</f>
        <v>1.8766385354306394E-3</v>
      </c>
      <c r="I238">
        <f>(10^(_10sept_0_10[[#This Row],[H_mag_adj]]/20)*SIN(RADIANS(_10sept_0_10[[#This Row],[H_phase]])))*0.3</f>
        <v>-8.1170517082342314E-4</v>
      </c>
      <c r="J238">
        <f>(10^(_10sept_0_10[[#This Row],[V_mag_adj]]/20)*COS(RADIANS(_10sept_0_10[[#This Row],[V_phase]])))*0.3</f>
        <v>1.8658528668453493E-3</v>
      </c>
      <c r="K238">
        <f>(10^(_10sept_0_10[[#This Row],[V_mag_adj]]/20)*SIN(RADIANS(_10sept_0_10[[#This Row],[V_phase]])))*0.3</f>
        <v>-8.3620006953463483E-4</v>
      </c>
    </row>
    <row r="239" spans="1:11" x14ac:dyDescent="0.25">
      <c r="A239">
        <v>56</v>
      </c>
      <c r="B239">
        <v>-3.64</v>
      </c>
      <c r="C239">
        <v>-38.72</v>
      </c>
      <c r="D239">
        <v>-3.62</v>
      </c>
      <c r="E239">
        <v>-39.450000000000003</v>
      </c>
      <c r="F239">
        <f>_10sept_0_10[[#This Row],[H_mag]]-40</f>
        <v>-43.64</v>
      </c>
      <c r="G239">
        <f>_10sept_0_10[[#This Row],[V_mag]]-40</f>
        <v>-43.62</v>
      </c>
      <c r="H239">
        <f>(10^(_10sept_0_10[[#This Row],[H_mag_adj]]/20)*COS(RADIANS(_10sept_0_10[[#This Row],[H_phase]])))*0.3</f>
        <v>1.5393378247254331E-3</v>
      </c>
      <c r="I239">
        <f>(10^(_10sept_0_10[[#This Row],[H_mag_adj]]/20)*SIN(RADIANS(_10sept_0_10[[#This Row],[H_phase]])))*0.3</f>
        <v>-1.2341246050073913E-3</v>
      </c>
      <c r="J239">
        <f>(10^(_10sept_0_10[[#This Row],[V_mag_adj]]/20)*COS(RADIANS(_10sept_0_10[[#This Row],[V_phase]])))*0.3</f>
        <v>1.5270014543284258E-3</v>
      </c>
      <c r="K239">
        <f>(10^(_10sept_0_10[[#This Row],[V_mag_adj]]/20)*SIN(RADIANS(_10sept_0_10[[#This Row],[V_phase]])))*0.3</f>
        <v>-1.2565263928875563E-3</v>
      </c>
    </row>
    <row r="240" spans="1:11" x14ac:dyDescent="0.25">
      <c r="A240">
        <v>57</v>
      </c>
      <c r="B240">
        <v>-3.97</v>
      </c>
      <c r="C240">
        <v>-53.96</v>
      </c>
      <c r="D240">
        <v>-3.94</v>
      </c>
      <c r="E240">
        <v>-55.02</v>
      </c>
      <c r="F240">
        <f>_10sept_0_10[[#This Row],[H_mag]]-40</f>
        <v>-43.97</v>
      </c>
      <c r="G240">
        <f>_10sept_0_10[[#This Row],[V_mag]]-40</f>
        <v>-43.94</v>
      </c>
      <c r="H240">
        <f>(10^(_10sept_0_10[[#This Row],[H_mag_adj]]/20)*COS(RADIANS(_10sept_0_10[[#This Row],[H_phase]])))*0.3</f>
        <v>1.117524223382709E-3</v>
      </c>
      <c r="I240">
        <f>(10^(_10sept_0_10[[#This Row],[H_mag_adj]]/20)*SIN(RADIANS(_10sept_0_10[[#This Row],[H_phase]])))*0.3</f>
        <v>-1.5358841326085085E-3</v>
      </c>
      <c r="J240">
        <f>(10^(_10sept_0_10[[#This Row],[V_mag_adj]]/20)*COS(RADIANS(_10sept_0_10[[#This Row],[V_phase]])))*0.3</f>
        <v>1.0926874930154667E-3</v>
      </c>
      <c r="K240">
        <f>(10^(_10sept_0_10[[#This Row],[V_mag_adj]]/20)*SIN(RADIANS(_10sept_0_10[[#This Row],[V_phase]])))*0.3</f>
        <v>-1.5616794099033301E-3</v>
      </c>
    </row>
    <row r="241" spans="1:11" x14ac:dyDescent="0.25">
      <c r="A241">
        <v>58</v>
      </c>
      <c r="B241">
        <v>-4.29</v>
      </c>
      <c r="C241">
        <v>-69.87</v>
      </c>
      <c r="D241">
        <v>-4.28</v>
      </c>
      <c r="E241">
        <v>-70.61</v>
      </c>
      <c r="F241">
        <f>_10sept_0_10[[#This Row],[H_mag]]-40</f>
        <v>-44.29</v>
      </c>
      <c r="G241">
        <f>_10sept_0_10[[#This Row],[V_mag]]-40</f>
        <v>-44.28</v>
      </c>
      <c r="H241">
        <f>(10^(_10sept_0_10[[#This Row],[H_mag_adj]]/20)*COS(RADIANS(_10sept_0_10[[#This Row],[H_phase]])))*0.3</f>
        <v>6.3004379658703337E-4</v>
      </c>
      <c r="I241">
        <f>(10^(_10sept_0_10[[#This Row],[H_mag_adj]]/20)*SIN(RADIANS(_10sept_0_10[[#This Row],[H_phase]])))*0.3</f>
        <v>-1.718886316971925E-3</v>
      </c>
      <c r="J241">
        <f>(10^(_10sept_0_10[[#This Row],[V_mag_adj]]/20)*COS(RADIANS(_10sept_0_10[[#This Row],[V_phase]])))*0.3</f>
        <v>6.0849184817531011E-4</v>
      </c>
      <c r="K241">
        <f>(10^(_10sept_0_10[[#This Row],[V_mag_adj]]/20)*SIN(RADIANS(_10sept_0_10[[#This Row],[V_phase]])))*0.3</f>
        <v>-1.7288693099438369E-3</v>
      </c>
    </row>
    <row r="242" spans="1:11" x14ac:dyDescent="0.25">
      <c r="A242">
        <v>59</v>
      </c>
      <c r="B242">
        <v>-4.6399999999999997</v>
      </c>
      <c r="C242">
        <v>-85.55</v>
      </c>
      <c r="D242">
        <v>-4.62</v>
      </c>
      <c r="E242">
        <v>-85.86</v>
      </c>
      <c r="F242">
        <f>_10sept_0_10[[#This Row],[H_mag]]-40</f>
        <v>-44.64</v>
      </c>
      <c r="G242">
        <f>_10sept_0_10[[#This Row],[V_mag]]-40</f>
        <v>-44.62</v>
      </c>
      <c r="H242">
        <f>(10^(_10sept_0_10[[#This Row],[H_mag_adj]]/20)*COS(RADIANS(_10sept_0_10[[#This Row],[H_phase]])))*0.3</f>
        <v>1.3643378298348522E-4</v>
      </c>
      <c r="I242">
        <f>(10^(_10sept_0_10[[#This Row],[H_mag_adj]]/20)*SIN(RADIANS(_10sept_0_10[[#This Row],[H_phase]])))*0.3</f>
        <v>-1.7531136169568941E-3</v>
      </c>
      <c r="J242">
        <f>(10^(_10sept_0_10[[#This Row],[V_mag_adj]]/20)*COS(RADIANS(_10sept_0_10[[#This Row],[V_phase]])))*0.3</f>
        <v>1.2723921690043256E-4</v>
      </c>
      <c r="K242">
        <f>(10^(_10sept_0_10[[#This Row],[V_mag_adj]]/20)*SIN(RADIANS(_10sept_0_10[[#This Row],[V_phase]])))*0.3</f>
        <v>-1.7578691179110212E-3</v>
      </c>
    </row>
    <row r="243" spans="1:11" x14ac:dyDescent="0.25">
      <c r="A243">
        <v>60</v>
      </c>
      <c r="B243">
        <v>-4.97</v>
      </c>
      <c r="C243">
        <v>-100.85</v>
      </c>
      <c r="D243">
        <v>-4.9800000000000004</v>
      </c>
      <c r="E243">
        <v>-101.75</v>
      </c>
      <c r="F243">
        <f>_10sept_0_10[[#This Row],[H_mag]]-40</f>
        <v>-44.97</v>
      </c>
      <c r="G243">
        <f>_10sept_0_10[[#This Row],[V_mag]]-40</f>
        <v>-44.980000000000004</v>
      </c>
      <c r="H243">
        <f>(10^(_10sept_0_10[[#This Row],[H_mag_adj]]/20)*COS(RADIANS(_10sept_0_10[[#This Row],[H_phase]])))*0.3</f>
        <v>-3.1866149836709583E-4</v>
      </c>
      <c r="I243">
        <f>(10^(_10sept_0_10[[#This Row],[H_mag_adj]]/20)*SIN(RADIANS(_10sept_0_10[[#This Row],[H_phase]])))*0.3</f>
        <v>-1.6625981531963601E-3</v>
      </c>
      <c r="J243">
        <f>(10^(_10sept_0_10[[#This Row],[V_mag_adj]]/20)*COS(RADIANS(_10sept_0_10[[#This Row],[V_phase]])))*0.3</f>
        <v>-3.4434047772282587E-4</v>
      </c>
      <c r="K243">
        <f>(10^(_10sept_0_10[[#This Row],[V_mag_adj]]/20)*SIN(RADIANS(_10sept_0_10[[#This Row],[V_phase]])))*0.3</f>
        <v>-1.655480685174673E-3</v>
      </c>
    </row>
    <row r="244" spans="1:11" x14ac:dyDescent="0.25">
      <c r="A244">
        <v>61</v>
      </c>
      <c r="B244">
        <v>-5.34</v>
      </c>
      <c r="C244">
        <v>-116.74</v>
      </c>
      <c r="D244">
        <v>-5.35</v>
      </c>
      <c r="E244">
        <v>-117.39</v>
      </c>
      <c r="F244">
        <f>_10sept_0_10[[#This Row],[H_mag]]-40</f>
        <v>-45.34</v>
      </c>
      <c r="G244">
        <f>_10sept_0_10[[#This Row],[V_mag]]-40</f>
        <v>-45.35</v>
      </c>
      <c r="H244">
        <f>(10^(_10sept_0_10[[#This Row],[H_mag_adj]]/20)*COS(RADIANS(_10sept_0_10[[#This Row],[H_phase]])))*0.3</f>
        <v>-7.2992518556499607E-4</v>
      </c>
      <c r="I244">
        <f>(10^(_10sept_0_10[[#This Row],[H_mag_adj]]/20)*SIN(RADIANS(_10sept_0_10[[#This Row],[H_phase]])))*0.3</f>
        <v>-1.4487740898901052E-3</v>
      </c>
      <c r="J244">
        <f>(10^(_10sept_0_10[[#This Row],[V_mag_adj]]/20)*COS(RADIANS(_10sept_0_10[[#This Row],[V_phase]])))*0.3</f>
        <v>-7.4545495225112083E-4</v>
      </c>
      <c r="K244">
        <f>(10^(_10sept_0_10[[#This Row],[V_mag_adj]]/20)*SIN(RADIANS(_10sept_0_10[[#This Row],[V_phase]])))*0.3</f>
        <v>-1.4387429328289773E-3</v>
      </c>
    </row>
    <row r="245" spans="1:11" x14ac:dyDescent="0.25">
      <c r="A245">
        <v>62</v>
      </c>
      <c r="B245">
        <v>-5.75</v>
      </c>
      <c r="C245">
        <v>-132.83000000000001</v>
      </c>
      <c r="D245">
        <v>-5.74</v>
      </c>
      <c r="E245">
        <v>-132.99</v>
      </c>
      <c r="F245">
        <f>_10sept_0_10[[#This Row],[H_mag]]-40</f>
        <v>-45.75</v>
      </c>
      <c r="G245">
        <f>_10sept_0_10[[#This Row],[V_mag]]-40</f>
        <v>-45.74</v>
      </c>
      <c r="H245">
        <f>(10^(_10sept_0_10[[#This Row],[H_mag_adj]]/20)*COS(RADIANS(_10sept_0_10[[#This Row],[H_phase]])))*0.3</f>
        <v>-1.052007015427572E-3</v>
      </c>
      <c r="I245">
        <f>(10^(_10sept_0_10[[#This Row],[H_mag_adj]]/20)*SIN(RADIANS(_10sept_0_10[[#This Row],[H_phase]])))*0.3</f>
        <v>-1.1348717078639768E-3</v>
      </c>
      <c r="J245">
        <f>(10^(_10sept_0_10[[#This Row],[V_mag_adj]]/20)*COS(RADIANS(_10sept_0_10[[#This Row],[V_phase]])))*0.3</f>
        <v>-1.0563875803987007E-3</v>
      </c>
      <c r="K245">
        <f>(10^(_10sept_0_10[[#This Row],[V_mag_adj]]/20)*SIN(RADIANS(_10sept_0_10[[#This Row],[V_phase]])))*0.3</f>
        <v>-1.1332334614053323E-3</v>
      </c>
    </row>
    <row r="246" spans="1:11" x14ac:dyDescent="0.25">
      <c r="A246">
        <v>63</v>
      </c>
      <c r="B246">
        <v>-6.18</v>
      </c>
      <c r="C246">
        <v>-148.29</v>
      </c>
      <c r="D246">
        <v>-6.17</v>
      </c>
      <c r="E246">
        <v>-148.47999999999999</v>
      </c>
      <c r="F246">
        <f>_10sept_0_10[[#This Row],[H_mag]]-40</f>
        <v>-46.18</v>
      </c>
      <c r="G246">
        <f>_10sept_0_10[[#This Row],[V_mag]]-40</f>
        <v>-46.17</v>
      </c>
      <c r="H246">
        <f>(10^(_10sept_0_10[[#This Row],[H_mag_adj]]/20)*COS(RADIANS(_10sept_0_10[[#This Row],[H_phase]])))*0.3</f>
        <v>-1.2528745385363361E-3</v>
      </c>
      <c r="I246">
        <f>(10^(_10sept_0_10[[#This Row],[H_mag_adj]]/20)*SIN(RADIANS(_10sept_0_10[[#This Row],[H_phase]])))*0.3</f>
        <v>-7.7409319626598751E-4</v>
      </c>
      <c r="J246">
        <f>(10^(_10sept_0_10[[#This Row],[V_mag_adj]]/20)*COS(RADIANS(_10sept_0_10[[#This Row],[V_phase]])))*0.3</f>
        <v>-1.2568808402316886E-3</v>
      </c>
      <c r="K246">
        <f>(10^(_10sept_0_10[[#This Row],[V_mag_adj]]/20)*SIN(RADIANS(_10sept_0_10[[#This Row],[V_phase]])))*0.3</f>
        <v>-7.708211883821869E-4</v>
      </c>
    </row>
    <row r="247" spans="1:11" x14ac:dyDescent="0.25">
      <c r="A247">
        <v>64</v>
      </c>
      <c r="B247">
        <v>-6.64</v>
      </c>
      <c r="C247">
        <v>-164.17</v>
      </c>
      <c r="D247">
        <v>-6.65</v>
      </c>
      <c r="E247">
        <v>-164.22</v>
      </c>
      <c r="F247">
        <f>_10sept_0_10[[#This Row],[H_mag]]-40</f>
        <v>-46.64</v>
      </c>
      <c r="G247">
        <f>_10sept_0_10[[#This Row],[V_mag]]-40</f>
        <v>-46.65</v>
      </c>
      <c r="H247">
        <f>(10^(_10sept_0_10[[#This Row],[H_mag_adj]]/20)*COS(RADIANS(_10sept_0_10[[#This Row],[H_phase]])))*0.3</f>
        <v>-1.3437866362649427E-3</v>
      </c>
      <c r="I247">
        <f>(10^(_10sept_0_10[[#This Row],[H_mag_adj]]/20)*SIN(RADIANS(_10sept_0_10[[#This Row],[H_phase]])))*0.3</f>
        <v>-3.8101334692301091E-4</v>
      </c>
      <c r="J247">
        <f>(10^(_10sept_0_10[[#This Row],[V_mag_adj]]/20)*COS(RADIANS(_10sept_0_10[[#This Row],[V_phase]])))*0.3</f>
        <v>-1.3425720381219379E-3</v>
      </c>
      <c r="K247">
        <f>(10^(_10sept_0_10[[#This Row],[V_mag_adj]]/20)*SIN(RADIANS(_10sept_0_10[[#This Row],[V_phase]])))*0.3</f>
        <v>-3.794034710007557E-4</v>
      </c>
    </row>
    <row r="248" spans="1:11" x14ac:dyDescent="0.25">
      <c r="A248">
        <v>65</v>
      </c>
      <c r="B248">
        <v>-7.1</v>
      </c>
      <c r="C248">
        <v>179.17</v>
      </c>
      <c r="D248">
        <v>-7.15</v>
      </c>
      <c r="E248">
        <v>178.94</v>
      </c>
      <c r="F248">
        <f>_10sept_0_10[[#This Row],[H_mag]]-40</f>
        <v>-47.1</v>
      </c>
      <c r="G248">
        <f>_10sept_0_10[[#This Row],[V_mag]]-40</f>
        <v>-47.15</v>
      </c>
      <c r="H248">
        <f>(10^(_10sept_0_10[[#This Row],[H_mag_adj]]/20)*COS(RADIANS(_10sept_0_10[[#This Row],[H_phase]])))*0.3</f>
        <v>-1.3245723485301169E-3</v>
      </c>
      <c r="I248">
        <f>(10^(_10sept_0_10[[#This Row],[H_mag_adj]]/20)*SIN(RADIANS(_10sept_0_10[[#This Row],[H_phase]])))*0.3</f>
        <v>1.9189405713786215E-5</v>
      </c>
      <c r="J248">
        <f>(10^(_10sept_0_10[[#This Row],[V_mag_adj]]/20)*COS(RADIANS(_10sept_0_10[[#This Row],[V_phase]])))*0.3</f>
        <v>-1.3168822013727571E-3</v>
      </c>
      <c r="K248">
        <f>(10^(_10sept_0_10[[#This Row],[V_mag_adj]]/20)*SIN(RADIANS(_10sept_0_10[[#This Row],[V_phase]])))*0.3</f>
        <v>2.4365746027590433E-5</v>
      </c>
    </row>
    <row r="249" spans="1:11" x14ac:dyDescent="0.25">
      <c r="A249">
        <v>66</v>
      </c>
      <c r="B249">
        <v>-7.51</v>
      </c>
      <c r="C249">
        <v>162.63</v>
      </c>
      <c r="D249">
        <v>-7.57</v>
      </c>
      <c r="E249">
        <v>162.12</v>
      </c>
      <c r="F249">
        <f>_10sept_0_10[[#This Row],[H_mag]]-40</f>
        <v>-47.51</v>
      </c>
      <c r="G249">
        <f>_10sept_0_10[[#This Row],[V_mag]]-40</f>
        <v>-47.57</v>
      </c>
      <c r="H249">
        <f>(10^(_10sept_0_10[[#This Row],[H_mag_adj]]/20)*COS(RADIANS(_10sept_0_10[[#This Row],[H_phase]])))*0.3</f>
        <v>-1.206008081137115E-3</v>
      </c>
      <c r="I249">
        <f>(10^(_10sept_0_10[[#This Row],[H_mag_adj]]/20)*SIN(RADIANS(_10sept_0_10[[#This Row],[H_phase]])))*0.3</f>
        <v>3.77246658080789E-4</v>
      </c>
      <c r="J249">
        <f>(10^(_10sept_0_10[[#This Row],[V_mag_adj]]/20)*COS(RADIANS(_10sept_0_10[[#This Row],[V_phase]])))*0.3</f>
        <v>-1.194323752333295E-3</v>
      </c>
      <c r="K249">
        <f>(10^(_10sept_0_10[[#This Row],[V_mag_adj]]/20)*SIN(RADIANS(_10sept_0_10[[#This Row],[V_phase]])))*0.3</f>
        <v>3.8529572327591249E-4</v>
      </c>
    </row>
    <row r="250" spans="1:11" x14ac:dyDescent="0.25">
      <c r="A250">
        <v>67</v>
      </c>
      <c r="B250">
        <v>-7.85</v>
      </c>
      <c r="C250">
        <v>145.88</v>
      </c>
      <c r="D250">
        <v>-7.95</v>
      </c>
      <c r="E250">
        <v>145.22999999999999</v>
      </c>
      <c r="F250">
        <f>_10sept_0_10[[#This Row],[H_mag]]-40</f>
        <v>-47.85</v>
      </c>
      <c r="G250">
        <f>_10sept_0_10[[#This Row],[V_mag]]-40</f>
        <v>-47.95</v>
      </c>
      <c r="H250">
        <f>(10^(_10sept_0_10[[#This Row],[H_mag_adj]]/20)*COS(RADIANS(_10sept_0_10[[#This Row],[H_phase]])))*0.3</f>
        <v>-1.0059596445436065E-3</v>
      </c>
      <c r="I250">
        <f>(10^(_10sept_0_10[[#This Row],[H_mag_adj]]/20)*SIN(RADIANS(_10sept_0_10[[#This Row],[H_phase]])))*0.3</f>
        <v>6.8159811430877864E-4</v>
      </c>
      <c r="J250">
        <f>(10^(_10sept_0_10[[#This Row],[V_mag_adj]]/20)*COS(RADIANS(_10sept_0_10[[#This Row],[V_phase]])))*0.3</f>
        <v>-9.8673671913280473E-4</v>
      </c>
      <c r="K250">
        <f>(10^(_10sept_0_10[[#This Row],[V_mag_adj]]/20)*SIN(RADIANS(_10sept_0_10[[#This Row],[V_phase]])))*0.3</f>
        <v>6.8503393984244675E-4</v>
      </c>
    </row>
    <row r="251" spans="1:11" x14ac:dyDescent="0.25">
      <c r="A251">
        <v>68</v>
      </c>
      <c r="B251">
        <v>-8.17</v>
      </c>
      <c r="C251">
        <v>129.69</v>
      </c>
      <c r="D251">
        <v>-8.25</v>
      </c>
      <c r="E251">
        <v>129.07</v>
      </c>
      <c r="F251">
        <f>_10sept_0_10[[#This Row],[H_mag]]-40</f>
        <v>-48.17</v>
      </c>
      <c r="G251">
        <f>_10sept_0_10[[#This Row],[V_mag]]-40</f>
        <v>-48.25</v>
      </c>
      <c r="H251">
        <f>(10^(_10sept_0_10[[#This Row],[H_mag_adj]]/20)*COS(RADIANS(_10sept_0_10[[#This Row],[H_phase]])))*0.3</f>
        <v>-7.4795068779989781E-4</v>
      </c>
      <c r="I251">
        <f>(10^(_10sept_0_10[[#This Row],[H_mag_adj]]/20)*SIN(RADIANS(_10sept_0_10[[#This Row],[H_phase]])))*0.3</f>
        <v>9.0123096209419006E-4</v>
      </c>
      <c r="J251">
        <f>(10^(_10sept_0_10[[#This Row],[V_mag_adj]]/20)*COS(RADIANS(_10sept_0_10[[#This Row],[V_phase]])))*0.3</f>
        <v>-7.3138738624963656E-4</v>
      </c>
      <c r="K251">
        <f>(10^(_10sept_0_10[[#This Row],[V_mag_adj]]/20)*SIN(RADIANS(_10sept_0_10[[#This Row],[V_phase]])))*0.3</f>
        <v>9.0093539264472929E-4</v>
      </c>
    </row>
    <row r="252" spans="1:11" x14ac:dyDescent="0.25">
      <c r="A252">
        <v>69</v>
      </c>
      <c r="B252">
        <v>-8.44</v>
      </c>
      <c r="C252">
        <v>113.71</v>
      </c>
      <c r="D252">
        <v>-8.5399999999999991</v>
      </c>
      <c r="E252">
        <v>112.44</v>
      </c>
      <c r="F252">
        <f>_10sept_0_10[[#This Row],[H_mag]]-40</f>
        <v>-48.44</v>
      </c>
      <c r="G252">
        <f>_10sept_0_10[[#This Row],[V_mag]]-40</f>
        <v>-48.54</v>
      </c>
      <c r="H252">
        <f>(10^(_10sept_0_10[[#This Row],[H_mag_adj]]/20)*COS(RADIANS(_10sept_0_10[[#This Row],[H_phase]])))*0.3</f>
        <v>-4.5652390004744453E-4</v>
      </c>
      <c r="I252">
        <f>(10^(_10sept_0_10[[#This Row],[H_mag_adj]]/20)*SIN(RADIANS(_10sept_0_10[[#This Row],[H_phase]])))*0.3</f>
        <v>1.0394974930376991E-3</v>
      </c>
      <c r="J252">
        <f>(10^(_10sept_0_10[[#This Row],[V_mag_adj]]/20)*COS(RADIANS(_10sept_0_10[[#This Row],[V_phase]])))*0.3</f>
        <v>-4.284116982560127E-4</v>
      </c>
      <c r="K252">
        <f>(10^(_10sept_0_10[[#This Row],[V_mag_adj]]/20)*SIN(RADIANS(_10sept_0_10[[#This Row],[V_phase]])))*0.3</f>
        <v>1.0373485465901776E-3</v>
      </c>
    </row>
    <row r="253" spans="1:11" x14ac:dyDescent="0.25">
      <c r="A253">
        <v>70</v>
      </c>
      <c r="B253">
        <v>-8.75</v>
      </c>
      <c r="C253">
        <v>97.95</v>
      </c>
      <c r="D253">
        <v>-8.81</v>
      </c>
      <c r="E253">
        <v>97.01</v>
      </c>
      <c r="F253">
        <f>_10sept_0_10[[#This Row],[H_mag]]-40</f>
        <v>-48.75</v>
      </c>
      <c r="G253">
        <f>_10sept_0_10[[#This Row],[V_mag]]-40</f>
        <v>-48.81</v>
      </c>
      <c r="H253">
        <f>(10^(_10sept_0_10[[#This Row],[H_mag_adj]]/20)*COS(RADIANS(_10sept_0_10[[#This Row],[H_phase]])))*0.3</f>
        <v>-1.5152046943295482E-4</v>
      </c>
      <c r="I253">
        <f>(10^(_10sept_0_10[[#This Row],[H_mag_adj]]/20)*SIN(RADIANS(_10sept_0_10[[#This Row],[H_phase]])))*0.3</f>
        <v>1.0849934729249787E-3</v>
      </c>
      <c r="J253">
        <f>(10^(_10sept_0_10[[#This Row],[V_mag_adj]]/20)*COS(RADIANS(_10sept_0_10[[#This Row],[V_phase]])))*0.3</f>
        <v>-1.3277998395280804E-4</v>
      </c>
      <c r="K253">
        <f>(10^(_10sept_0_10[[#This Row],[V_mag_adj]]/20)*SIN(RADIANS(_10sept_0_10[[#This Row],[V_phase]])))*0.3</f>
        <v>1.0798480563646462E-3</v>
      </c>
    </row>
    <row r="254" spans="1:11" x14ac:dyDescent="0.25">
      <c r="A254">
        <v>71</v>
      </c>
      <c r="B254">
        <v>-9.0399999999999991</v>
      </c>
      <c r="C254">
        <v>82.46</v>
      </c>
      <c r="D254">
        <v>-9.1199999999999992</v>
      </c>
      <c r="E254">
        <v>81.33</v>
      </c>
      <c r="F254">
        <f>_10sept_0_10[[#This Row],[H_mag]]-40</f>
        <v>-49.04</v>
      </c>
      <c r="G254">
        <f>_10sept_0_10[[#This Row],[V_mag]]-40</f>
        <v>-49.12</v>
      </c>
      <c r="H254">
        <f>(10^(_10sept_0_10[[#This Row],[H_mag_adj]]/20)*COS(RADIANS(_10sept_0_10[[#This Row],[H_phase]])))*0.3</f>
        <v>1.3903230598664388E-4</v>
      </c>
      <c r="I254">
        <f>(10^(_10sept_0_10[[#This Row],[H_mag_adj]]/20)*SIN(RADIANS(_10sept_0_10[[#This Row],[H_phase]])))*0.3</f>
        <v>1.0503881095626914E-3</v>
      </c>
      <c r="J254">
        <f>(10^(_10sept_0_10[[#This Row],[V_mag_adj]]/20)*COS(RADIANS(_10sept_0_10[[#This Row],[V_phase]])))*0.3</f>
        <v>1.5825558951791785E-4</v>
      </c>
      <c r="K254">
        <f>(10^(_10sept_0_10[[#This Row],[V_mag_adj]]/20)*SIN(RADIANS(_10sept_0_10[[#This Row],[V_phase]])))*0.3</f>
        <v>1.0378389796711622E-3</v>
      </c>
    </row>
    <row r="255" spans="1:11" x14ac:dyDescent="0.25">
      <c r="A255">
        <v>72</v>
      </c>
      <c r="B255">
        <v>-9.3800000000000008</v>
      </c>
      <c r="C255">
        <v>67.39</v>
      </c>
      <c r="D255">
        <v>-9.43</v>
      </c>
      <c r="E255">
        <v>66.12</v>
      </c>
      <c r="F255">
        <f>_10sept_0_10[[#This Row],[H_mag]]-40</f>
        <v>-49.38</v>
      </c>
      <c r="G255">
        <f>_10sept_0_10[[#This Row],[V_mag]]-40</f>
        <v>-49.43</v>
      </c>
      <c r="H255">
        <f>(10^(_10sept_0_10[[#This Row],[H_mag_adj]]/20)*COS(RADIANS(_10sept_0_10[[#This Row],[H_phase]])))*0.3</f>
        <v>3.917133772274225E-4</v>
      </c>
      <c r="I255">
        <f>(10^(_10sept_0_10[[#This Row],[H_mag_adj]]/20)*SIN(RADIANS(_10sept_0_10[[#This Row],[H_phase]])))*0.3</f>
        <v>9.4056821238019039E-4</v>
      </c>
      <c r="J255">
        <f>(10^(_10sept_0_10[[#This Row],[V_mag_adj]]/20)*COS(RADIANS(_10sept_0_10[[#This Row],[V_phase]])))*0.3</f>
        <v>4.1009627003250806E-4</v>
      </c>
      <c r="K255">
        <f>(10^(_10sept_0_10[[#This Row],[V_mag_adj]]/20)*SIN(RADIANS(_10sept_0_10[[#This Row],[V_phase]])))*0.3</f>
        <v>9.2630764765842051E-4</v>
      </c>
    </row>
    <row r="256" spans="1:11" x14ac:dyDescent="0.25">
      <c r="A256">
        <v>73</v>
      </c>
      <c r="B256">
        <v>-9.7799999999999994</v>
      </c>
      <c r="C256">
        <v>51.88</v>
      </c>
      <c r="D256">
        <v>-9.81</v>
      </c>
      <c r="E256">
        <v>50.02</v>
      </c>
      <c r="F256">
        <f>_10sept_0_10[[#This Row],[H_mag]]-40</f>
        <v>-49.78</v>
      </c>
      <c r="G256">
        <f>_10sept_0_10[[#This Row],[V_mag]]-40</f>
        <v>-49.81</v>
      </c>
      <c r="H256">
        <f>(10^(_10sept_0_10[[#This Row],[H_mag_adj]]/20)*COS(RADIANS(_10sept_0_10[[#This Row],[H_phase]])))*0.3</f>
        <v>6.0065478295209286E-4</v>
      </c>
      <c r="I256">
        <f>(10^(_10sept_0_10[[#This Row],[H_mag_adj]]/20)*SIN(RADIANS(_10sept_0_10[[#This Row],[H_phase]])))*0.3</f>
        <v>7.6549299027337534E-4</v>
      </c>
      <c r="J256">
        <f>(10^(_10sept_0_10[[#This Row],[V_mag_adj]]/20)*COS(RADIANS(_10sept_0_10[[#This Row],[V_phase]])))*0.3</f>
        <v>6.2302865363534059E-4</v>
      </c>
      <c r="K256">
        <f>(10^(_10sept_0_10[[#This Row],[V_mag_adj]]/20)*SIN(RADIANS(_10sept_0_10[[#This Row],[V_phase]])))*0.3</f>
        <v>7.430232123211588E-4</v>
      </c>
    </row>
    <row r="257" spans="1:11" x14ac:dyDescent="0.25">
      <c r="A257">
        <v>74</v>
      </c>
      <c r="B257">
        <v>-10.220000000000001</v>
      </c>
      <c r="C257">
        <v>35.74</v>
      </c>
      <c r="D257">
        <v>-10.16</v>
      </c>
      <c r="E257">
        <v>34.479999999999997</v>
      </c>
      <c r="F257">
        <f>_10sept_0_10[[#This Row],[H_mag]]-40</f>
        <v>-50.22</v>
      </c>
      <c r="G257">
        <f>_10sept_0_10[[#This Row],[V_mag]]-40</f>
        <v>-50.16</v>
      </c>
      <c r="H257">
        <f>(10^(_10sept_0_10[[#This Row],[H_mag_adj]]/20)*COS(RADIANS(_10sept_0_10[[#This Row],[H_phase]])))*0.3</f>
        <v>7.5076484369078055E-4</v>
      </c>
      <c r="I257">
        <f>(10^(_10sept_0_10[[#This Row],[H_mag_adj]]/20)*SIN(RADIANS(_10sept_0_10[[#This Row],[H_phase]])))*0.3</f>
        <v>5.4027443375437442E-4</v>
      </c>
      <c r="J257">
        <f>(10^(_10sept_0_10[[#This Row],[V_mag_adj]]/20)*COS(RADIANS(_10sept_0_10[[#This Row],[V_phase]])))*0.3</f>
        <v>7.6774875505438084E-4</v>
      </c>
      <c r="K257">
        <f>(10^(_10sept_0_10[[#This Row],[V_mag_adj]]/20)*SIN(RADIANS(_10sept_0_10[[#This Row],[V_phase]])))*0.3</f>
        <v>5.2726461134237044E-4</v>
      </c>
    </row>
    <row r="258" spans="1:11" x14ac:dyDescent="0.25">
      <c r="A258">
        <v>75</v>
      </c>
      <c r="B258">
        <v>-10.63</v>
      </c>
      <c r="C258">
        <v>19.82</v>
      </c>
      <c r="D258">
        <v>-10.61</v>
      </c>
      <c r="E258">
        <v>17.52</v>
      </c>
      <c r="F258">
        <f>_10sept_0_10[[#This Row],[H_mag]]-40</f>
        <v>-50.63</v>
      </c>
      <c r="G258">
        <f>_10sept_0_10[[#This Row],[V_mag]]-40</f>
        <v>-50.61</v>
      </c>
      <c r="H258">
        <f>(10^(_10sept_0_10[[#This Row],[H_mag_adj]]/20)*COS(RADIANS(_10sept_0_10[[#This Row],[H_phase]])))*0.3</f>
        <v>8.3004423644374343E-4</v>
      </c>
      <c r="I258">
        <f>(10^(_10sept_0_10[[#This Row],[H_mag_adj]]/20)*SIN(RADIANS(_10sept_0_10[[#This Row],[H_phase]])))*0.3</f>
        <v>2.991616493547355E-4</v>
      </c>
      <c r="J258">
        <f>(10^(_10sept_0_10[[#This Row],[V_mag_adj]]/20)*COS(RADIANS(_10sept_0_10[[#This Row],[V_phase]])))*0.3</f>
        <v>8.4332102653537162E-4</v>
      </c>
      <c r="K258">
        <f>(10^(_10sept_0_10[[#This Row],[V_mag_adj]]/20)*SIN(RADIANS(_10sept_0_10[[#This Row],[V_phase]])))*0.3</f>
        <v>2.662217732661967E-4</v>
      </c>
    </row>
    <row r="259" spans="1:11" x14ac:dyDescent="0.25">
      <c r="A259">
        <v>76</v>
      </c>
      <c r="B259">
        <v>-11.1</v>
      </c>
      <c r="C259">
        <v>2.98</v>
      </c>
      <c r="D259">
        <v>-10.96</v>
      </c>
      <c r="E259">
        <v>2.1</v>
      </c>
      <c r="F259">
        <f>_10sept_0_10[[#This Row],[H_mag]]-40</f>
        <v>-51.1</v>
      </c>
      <c r="G259">
        <f>_10sept_0_10[[#This Row],[V_mag]]-40</f>
        <v>-50.96</v>
      </c>
      <c r="H259">
        <f>(10^(_10sept_0_10[[#This Row],[H_mag_adj]]/20)*COS(RADIANS(_10sept_0_10[[#This Row],[H_phase]])))*0.3</f>
        <v>8.3470608470641826E-4</v>
      </c>
      <c r="I259">
        <f>(10^(_10sept_0_10[[#This Row],[H_mag_adj]]/20)*SIN(RADIANS(_10sept_0_10[[#This Row],[H_phase]])))*0.3</f>
        <v>4.3452929934613834E-5</v>
      </c>
      <c r="J259">
        <f>(10^(_10sept_0_10[[#This Row],[V_mag_adj]]/20)*COS(RADIANS(_10sept_0_10[[#This Row],[V_phase]])))*0.3</f>
        <v>8.4884712459598057E-4</v>
      </c>
      <c r="K259">
        <f>(10^(_10sept_0_10[[#This Row],[V_mag_adj]]/20)*SIN(RADIANS(_10sept_0_10[[#This Row],[V_phase]])))*0.3</f>
        <v>3.1125811058444212E-5</v>
      </c>
    </row>
    <row r="260" spans="1:11" x14ac:dyDescent="0.25">
      <c r="A260">
        <v>77</v>
      </c>
      <c r="B260">
        <v>-11.51</v>
      </c>
      <c r="C260">
        <v>-13.76</v>
      </c>
      <c r="D260">
        <v>-11.37</v>
      </c>
      <c r="E260">
        <v>-15.11</v>
      </c>
      <c r="F260">
        <f>_10sept_0_10[[#This Row],[H_mag]]-40</f>
        <v>-51.51</v>
      </c>
      <c r="G260">
        <f>_10sept_0_10[[#This Row],[V_mag]]-40</f>
        <v>-51.37</v>
      </c>
      <c r="H260">
        <f>(10^(_10sept_0_10[[#This Row],[H_mag_adj]]/20)*COS(RADIANS(_10sept_0_10[[#This Row],[H_phase]])))*0.3</f>
        <v>7.7441703696639859E-4</v>
      </c>
      <c r="I260">
        <f>(10^(_10sept_0_10[[#This Row],[H_mag_adj]]/20)*SIN(RADIANS(_10sept_0_10[[#This Row],[H_phase]])))*0.3</f>
        <v>-1.8964190384207933E-4</v>
      </c>
      <c r="J260">
        <f>(10^(_10sept_0_10[[#This Row],[V_mag_adj]]/20)*COS(RADIANS(_10sept_0_10[[#This Row],[V_phase]])))*0.3</f>
        <v>7.8224133755661616E-4</v>
      </c>
      <c r="K260">
        <f>(10^(_10sept_0_10[[#This Row],[V_mag_adj]]/20)*SIN(RADIANS(_10sept_0_10[[#This Row],[V_phase]])))*0.3</f>
        <v>-2.112113847470059E-4</v>
      </c>
    </row>
    <row r="261" spans="1:11" x14ac:dyDescent="0.25">
      <c r="A261">
        <v>78</v>
      </c>
      <c r="B261">
        <v>-11.93</v>
      </c>
      <c r="C261">
        <v>-30.33</v>
      </c>
      <c r="D261">
        <v>-11.81</v>
      </c>
      <c r="E261">
        <v>-31.57</v>
      </c>
      <c r="F261">
        <f>_10sept_0_10[[#This Row],[H_mag]]-40</f>
        <v>-51.93</v>
      </c>
      <c r="G261">
        <f>_10sept_0_10[[#This Row],[V_mag]]-40</f>
        <v>-51.81</v>
      </c>
      <c r="H261">
        <f>(10^(_10sept_0_10[[#This Row],[H_mag_adj]]/20)*COS(RADIANS(_10sept_0_10[[#This Row],[H_phase]])))*0.3</f>
        <v>6.5568930749071008E-4</v>
      </c>
      <c r="I261">
        <f>(10^(_10sept_0_10[[#This Row],[H_mag_adj]]/20)*SIN(RADIANS(_10sept_0_10[[#This Row],[H_phase]])))*0.3</f>
        <v>-3.8361458649143951E-4</v>
      </c>
      <c r="J261">
        <f>(10^(_10sept_0_10[[#This Row],[V_mag_adj]]/20)*COS(RADIANS(_10sept_0_10[[#This Row],[V_phase]])))*0.3</f>
        <v>6.5623811159651584E-4</v>
      </c>
      <c r="K261">
        <f>(10^(_10sept_0_10[[#This Row],[V_mag_adj]]/20)*SIN(RADIANS(_10sept_0_10[[#This Row],[V_phase]])))*0.3</f>
        <v>-4.0324688046918292E-4</v>
      </c>
    </row>
    <row r="262" spans="1:11" x14ac:dyDescent="0.25">
      <c r="A262">
        <v>79</v>
      </c>
      <c r="B262">
        <v>-12.44</v>
      </c>
      <c r="C262">
        <v>-47.79</v>
      </c>
      <c r="D262">
        <v>-12.22</v>
      </c>
      <c r="E262">
        <v>-48.22</v>
      </c>
      <c r="F262">
        <f>_10sept_0_10[[#This Row],[H_mag]]-40</f>
        <v>-52.44</v>
      </c>
      <c r="G262">
        <f>_10sept_0_10[[#This Row],[V_mag]]-40</f>
        <v>-52.22</v>
      </c>
      <c r="H262">
        <f>(10^(_10sept_0_10[[#This Row],[H_mag_adj]]/20)*COS(RADIANS(_10sept_0_10[[#This Row],[H_phase]])))*0.3</f>
        <v>4.8127521278565816E-4</v>
      </c>
      <c r="I262">
        <f>(10^(_10sept_0_10[[#This Row],[H_mag_adj]]/20)*SIN(RADIANS(_10sept_0_10[[#This Row],[H_phase]])))*0.3</f>
        <v>-5.3058648174523994E-4</v>
      </c>
      <c r="J262">
        <f>(10^(_10sept_0_10[[#This Row],[V_mag_adj]]/20)*COS(RADIANS(_10sept_0_10[[#This Row],[V_phase]])))*0.3</f>
        <v>4.8952283315586314E-4</v>
      </c>
      <c r="K262">
        <f>(10^(_10sept_0_10[[#This Row],[V_mag_adj]]/20)*SIN(RADIANS(_10sept_0_10[[#This Row],[V_phase]])))*0.3</f>
        <v>-5.4788626962994406E-4</v>
      </c>
    </row>
    <row r="263" spans="1:11" x14ac:dyDescent="0.25">
      <c r="A263">
        <v>80</v>
      </c>
      <c r="B263">
        <v>-12.88</v>
      </c>
      <c r="C263">
        <v>-64.739999999999995</v>
      </c>
      <c r="D263">
        <v>-12.72</v>
      </c>
      <c r="E263">
        <v>-65.489999999999995</v>
      </c>
      <c r="F263">
        <f>_10sept_0_10[[#This Row],[H_mag]]-40</f>
        <v>-52.88</v>
      </c>
      <c r="G263">
        <f>_10sept_0_10[[#This Row],[V_mag]]-40</f>
        <v>-52.72</v>
      </c>
      <c r="H263">
        <f>(10^(_10sept_0_10[[#This Row],[H_mag_adj]]/20)*COS(RADIANS(_10sept_0_10[[#This Row],[H_phase]])))*0.3</f>
        <v>2.9058350681415886E-4</v>
      </c>
      <c r="I263">
        <f>(10^(_10sept_0_10[[#This Row],[H_mag_adj]]/20)*SIN(RADIANS(_10sept_0_10[[#This Row],[H_phase]])))*0.3</f>
        <v>-6.1584657642237953E-4</v>
      </c>
      <c r="J263">
        <f>(10^(_10sept_0_10[[#This Row],[V_mag_adj]]/20)*COS(RADIANS(_10sept_0_10[[#This Row],[V_phase]])))*0.3</f>
        <v>2.8774944853137292E-4</v>
      </c>
      <c r="K263">
        <f>(10^(_10sept_0_10[[#This Row],[V_mag_adj]]/20)*SIN(RADIANS(_10sept_0_10[[#This Row],[V_phase]])))*0.3</f>
        <v>-6.3111661230486082E-4</v>
      </c>
    </row>
    <row r="264" spans="1:11" x14ac:dyDescent="0.25">
      <c r="A264">
        <v>81</v>
      </c>
      <c r="B264">
        <v>-13.31</v>
      </c>
      <c r="C264">
        <v>-83.08</v>
      </c>
      <c r="D264">
        <v>-13.16</v>
      </c>
      <c r="E264">
        <v>-83.39</v>
      </c>
      <c r="F264">
        <f>_10sept_0_10[[#This Row],[H_mag]]-40</f>
        <v>-53.31</v>
      </c>
      <c r="G264">
        <f>_10sept_0_10[[#This Row],[V_mag]]-40</f>
        <v>-53.16</v>
      </c>
      <c r="H264">
        <f>(10^(_10sept_0_10[[#This Row],[H_mag_adj]]/20)*COS(RADIANS(_10sept_0_10[[#This Row],[H_phase]])))*0.3</f>
        <v>7.8081537847285277E-5</v>
      </c>
      <c r="I264">
        <f>(10^(_10sept_0_10[[#This Row],[H_mag_adj]]/20)*SIN(RADIANS(_10sept_0_10[[#This Row],[H_phase]])))*0.3</f>
        <v>-6.433480517808864E-4</v>
      </c>
      <c r="J264">
        <f>(10^(_10sept_0_10[[#This Row],[V_mag_adj]]/20)*COS(RADIANS(_10sept_0_10[[#This Row],[V_phase]])))*0.3</f>
        <v>7.5899041147162364E-5</v>
      </c>
      <c r="K264">
        <f>(10^(_10sept_0_10[[#This Row],[V_mag_adj]]/20)*SIN(RADIANS(_10sept_0_10[[#This Row],[V_phase]])))*0.3</f>
        <v>-6.5497500516335436E-4</v>
      </c>
    </row>
    <row r="265" spans="1:11" x14ac:dyDescent="0.25">
      <c r="A265">
        <v>82</v>
      </c>
      <c r="B265">
        <v>-13.67</v>
      </c>
      <c r="C265">
        <v>-102.38</v>
      </c>
      <c r="D265">
        <v>-13.47</v>
      </c>
      <c r="E265">
        <v>-101.91</v>
      </c>
      <c r="F265">
        <f>_10sept_0_10[[#This Row],[H_mag]]-40</f>
        <v>-53.67</v>
      </c>
      <c r="G265">
        <f>_10sept_0_10[[#This Row],[V_mag]]-40</f>
        <v>-53.47</v>
      </c>
      <c r="H265">
        <f>(10^(_10sept_0_10[[#This Row],[H_mag_adj]]/20)*COS(RADIANS(_10sept_0_10[[#This Row],[H_phase]])))*0.3</f>
        <v>-1.3330138880736014E-4</v>
      </c>
      <c r="I265">
        <f>(10^(_10sept_0_10[[#This Row],[H_mag_adj]]/20)*SIN(RADIANS(_10sept_0_10[[#This Row],[H_phase]])))*0.3</f>
        <v>-6.0730019251637563E-4</v>
      </c>
      <c r="J265">
        <f>(10^(_10sept_0_10[[#This Row],[V_mag_adj]]/20)*COS(RADIANS(_10sept_0_10[[#This Row],[V_phase]])))*0.3</f>
        <v>-1.313040935299248E-4</v>
      </c>
      <c r="K265">
        <f>(10^(_10sept_0_10[[#This Row],[V_mag_adj]]/20)*SIN(RADIANS(_10sept_0_10[[#This Row],[V_phase]])))*0.3</f>
        <v>-6.2254405822097746E-4</v>
      </c>
    </row>
    <row r="266" spans="1:11" x14ac:dyDescent="0.25">
      <c r="A266">
        <v>83</v>
      </c>
      <c r="B266">
        <v>-13.76</v>
      </c>
      <c r="C266">
        <v>-120.45</v>
      </c>
      <c r="D266">
        <v>-13.7</v>
      </c>
      <c r="E266">
        <v>-119.76</v>
      </c>
      <c r="F266">
        <f>_10sept_0_10[[#This Row],[H_mag]]-40</f>
        <v>-53.76</v>
      </c>
      <c r="G266">
        <f>_10sept_0_10[[#This Row],[V_mag]]-40</f>
        <v>-53.7</v>
      </c>
      <c r="H266">
        <f>(10^(_10sept_0_10[[#This Row],[H_mag_adj]]/20)*COS(RADIANS(_10sept_0_10[[#This Row],[H_phase]])))*0.3</f>
        <v>-3.1185024063107834E-4</v>
      </c>
      <c r="I266">
        <f>(10^(_10sept_0_10[[#This Row],[H_mag_adj]]/20)*SIN(RADIANS(_10sept_0_10[[#This Row],[H_phase]])))*0.3</f>
        <v>-5.3047468645010625E-4</v>
      </c>
      <c r="J266">
        <f>(10^(_10sept_0_10[[#This Row],[V_mag_adj]]/20)*COS(RADIANS(_10sept_0_10[[#This Row],[V_phase]])))*0.3</f>
        <v>-3.0755660088914016E-4</v>
      </c>
      <c r="K266">
        <f>(10^(_10sept_0_10[[#This Row],[V_mag_adj]]/20)*SIN(RADIANS(_10sept_0_10[[#This Row],[V_phase]])))*0.3</f>
        <v>-5.3789451026288666E-4</v>
      </c>
    </row>
    <row r="267" spans="1:11" x14ac:dyDescent="0.25">
      <c r="A267">
        <v>84</v>
      </c>
      <c r="B267">
        <v>-13.87</v>
      </c>
      <c r="C267">
        <v>-136.44</v>
      </c>
      <c r="D267">
        <v>-13.85</v>
      </c>
      <c r="E267">
        <v>-135.22999999999999</v>
      </c>
      <c r="F267">
        <f>_10sept_0_10[[#This Row],[H_mag]]-40</f>
        <v>-53.87</v>
      </c>
      <c r="G267">
        <f>_10sept_0_10[[#This Row],[V_mag]]-40</f>
        <v>-53.85</v>
      </c>
      <c r="H267">
        <f>(10^(_10sept_0_10[[#This Row],[H_mag_adj]]/20)*COS(RADIANS(_10sept_0_10[[#This Row],[H_phase]])))*0.3</f>
        <v>-4.4030277969264611E-4</v>
      </c>
      <c r="I267">
        <f>(10^(_10sept_0_10[[#This Row],[H_mag_adj]]/20)*SIN(RADIANS(_10sept_0_10[[#This Row],[H_phase]])))*0.3</f>
        <v>-4.1870891426249259E-4</v>
      </c>
      <c r="J267">
        <f>(10^(_10sept_0_10[[#This Row],[V_mag_adj]]/20)*COS(RADIANS(_10sept_0_10[[#This Row],[V_phase]])))*0.3</f>
        <v>-4.3235715157590804E-4</v>
      </c>
      <c r="K267">
        <f>(10^(_10sept_0_10[[#This Row],[V_mag_adj]]/20)*SIN(RADIANS(_10sept_0_10[[#This Row],[V_phase]])))*0.3</f>
        <v>-4.2889982591365594E-4</v>
      </c>
    </row>
    <row r="268" spans="1:11" x14ac:dyDescent="0.25">
      <c r="A268">
        <v>85</v>
      </c>
      <c r="B268">
        <v>-14.1</v>
      </c>
      <c r="C268">
        <v>-152.25</v>
      </c>
      <c r="D268">
        <v>-14.11</v>
      </c>
      <c r="E268">
        <v>-150.66</v>
      </c>
      <c r="F268">
        <f>_10sept_0_10[[#This Row],[H_mag]]-40</f>
        <v>-54.1</v>
      </c>
      <c r="G268">
        <f>_10sept_0_10[[#This Row],[V_mag]]-40</f>
        <v>-54.11</v>
      </c>
      <c r="H268">
        <f>(10^(_10sept_0_10[[#This Row],[H_mag_adj]]/20)*COS(RADIANS(_10sept_0_10[[#This Row],[H_phase]])))*0.3</f>
        <v>-5.2367092119380142E-4</v>
      </c>
      <c r="I268">
        <f>(10^(_10sept_0_10[[#This Row],[H_mag_adj]]/20)*SIN(RADIANS(_10sept_0_10[[#This Row],[H_phase]])))*0.3</f>
        <v>-2.7551659984633825E-4</v>
      </c>
      <c r="J268">
        <f>(10^(_10sept_0_10[[#This Row],[V_mag_adj]]/20)*COS(RADIANS(_10sept_0_10[[#This Row],[V_phase]])))*0.3</f>
        <v>-5.1523096374317704E-4</v>
      </c>
      <c r="K268">
        <f>(10^(_10sept_0_10[[#This Row],[V_mag_adj]]/20)*SIN(RADIANS(_10sept_0_10[[#This Row],[V_phase]])))*0.3</f>
        <v>-2.896072916759179E-4</v>
      </c>
    </row>
    <row r="269" spans="1:11" x14ac:dyDescent="0.25">
      <c r="A269">
        <v>86</v>
      </c>
      <c r="B269">
        <v>-14.38</v>
      </c>
      <c r="C269">
        <v>-167.13</v>
      </c>
      <c r="D269">
        <v>-14.51</v>
      </c>
      <c r="E269">
        <v>-165.8</v>
      </c>
      <c r="F269">
        <f>_10sept_0_10[[#This Row],[H_mag]]-40</f>
        <v>-54.38</v>
      </c>
      <c r="G269">
        <f>_10sept_0_10[[#This Row],[V_mag]]-40</f>
        <v>-54.51</v>
      </c>
      <c r="H269">
        <f>(10^(_10sept_0_10[[#This Row],[H_mag_adj]]/20)*COS(RADIANS(_10sept_0_10[[#This Row],[H_phase]])))*0.3</f>
        <v>-5.5856215117696718E-4</v>
      </c>
      <c r="I269">
        <f>(10^(_10sept_0_10[[#This Row],[H_mag_adj]]/20)*SIN(RADIANS(_10sept_0_10[[#This Row],[H_phase]])))*0.3</f>
        <v>-1.2762004351043248E-4</v>
      </c>
      <c r="J269">
        <f>(10^(_10sept_0_10[[#This Row],[V_mag_adj]]/20)*COS(RADIANS(_10sept_0_10[[#This Row],[V_phase]])))*0.3</f>
        <v>-5.471981073018479E-4</v>
      </c>
      <c r="K269">
        <f>(10^(_10sept_0_10[[#This Row],[V_mag_adj]]/20)*SIN(RADIANS(_10sept_0_10[[#This Row],[V_phase]])))*0.3</f>
        <v>-1.3846240767936434E-4</v>
      </c>
    </row>
    <row r="270" spans="1:11" x14ac:dyDescent="0.25">
      <c r="A270">
        <v>87</v>
      </c>
      <c r="B270">
        <v>-14.75</v>
      </c>
      <c r="C270">
        <v>178.02</v>
      </c>
      <c r="D270">
        <v>-15.05</v>
      </c>
      <c r="E270">
        <v>178.8</v>
      </c>
      <c r="F270">
        <f>_10sept_0_10[[#This Row],[H_mag]]-40</f>
        <v>-54.75</v>
      </c>
      <c r="G270">
        <f>_10sept_0_10[[#This Row],[V_mag]]-40</f>
        <v>-55.05</v>
      </c>
      <c r="H270">
        <f>(10^(_10sept_0_10[[#This Row],[H_mag_adj]]/20)*COS(RADIANS(_10sept_0_10[[#This Row],[H_phase]])))*0.3</f>
        <v>-5.4873401362336301E-4</v>
      </c>
      <c r="I270">
        <f>(10^(_10sept_0_10[[#This Row],[H_mag_adj]]/20)*SIN(RADIANS(_10sept_0_10[[#This Row],[H_phase]])))*0.3</f>
        <v>1.8970438446156622E-5</v>
      </c>
      <c r="J270">
        <f>(10^(_10sept_0_10[[#This Row],[V_mag_adj]]/20)*COS(RADIANS(_10sept_0_10[[#This Row],[V_phase]])))*0.3</f>
        <v>-5.3030533508379091E-4</v>
      </c>
      <c r="K270">
        <f>(10^(_10sept_0_10[[#This Row],[V_mag_adj]]/20)*SIN(RADIANS(_10sept_0_10[[#This Row],[V_phase]])))*0.3</f>
        <v>1.1108313230366914E-5</v>
      </c>
    </row>
    <row r="271" spans="1:11" x14ac:dyDescent="0.25">
      <c r="A271">
        <v>88</v>
      </c>
      <c r="B271">
        <v>-15.33</v>
      </c>
      <c r="C271">
        <v>163.51</v>
      </c>
      <c r="D271">
        <v>-15.59</v>
      </c>
      <c r="E271">
        <v>163.51</v>
      </c>
      <c r="F271">
        <f>_10sept_0_10[[#This Row],[H_mag]]-40</f>
        <v>-55.33</v>
      </c>
      <c r="G271">
        <f>_10sept_0_10[[#This Row],[V_mag]]-40</f>
        <v>-55.59</v>
      </c>
      <c r="H271">
        <f>(10^(_10sept_0_10[[#This Row],[H_mag_adj]]/20)*COS(RADIANS(_10sept_0_10[[#This Row],[H_phase]])))*0.3</f>
        <v>-4.9247100341326172E-4</v>
      </c>
      <c r="I271">
        <f>(10^(_10sept_0_10[[#This Row],[H_mag_adj]]/20)*SIN(RADIANS(_10sept_0_10[[#This Row],[H_phase]])))*0.3</f>
        <v>1.4578306784281854E-4</v>
      </c>
      <c r="J271">
        <f>(10^(_10sept_0_10[[#This Row],[V_mag_adj]]/20)*COS(RADIANS(_10sept_0_10[[#This Row],[V_phase]])))*0.3</f>
        <v>-4.7794801739195789E-4</v>
      </c>
      <c r="K271">
        <f>(10^(_10sept_0_10[[#This Row],[V_mag_adj]]/20)*SIN(RADIANS(_10sept_0_10[[#This Row],[V_phase]])))*0.3</f>
        <v>1.4148392039708076E-4</v>
      </c>
    </row>
    <row r="272" spans="1:11" x14ac:dyDescent="0.25">
      <c r="A272">
        <v>89</v>
      </c>
      <c r="B272">
        <v>-15.94</v>
      </c>
      <c r="C272">
        <v>147.94999999999999</v>
      </c>
      <c r="D272">
        <v>-16.190000000000001</v>
      </c>
      <c r="E272">
        <v>146.75</v>
      </c>
      <c r="F272">
        <f>_10sept_0_10[[#This Row],[H_mag]]-40</f>
        <v>-55.94</v>
      </c>
      <c r="G272">
        <f>_10sept_0_10[[#This Row],[V_mag]]-40</f>
        <v>-56.19</v>
      </c>
      <c r="H272">
        <f>(10^(_10sept_0_10[[#This Row],[H_mag_adj]]/20)*COS(RADIANS(_10sept_0_10[[#This Row],[H_phase]])))*0.3</f>
        <v>-4.0579312681616726E-4</v>
      </c>
      <c r="I272">
        <f>(10^(_10sept_0_10[[#This Row],[H_mag_adj]]/20)*SIN(RADIANS(_10sept_0_10[[#This Row],[H_phase]])))*0.3</f>
        <v>2.5406034905394413E-4</v>
      </c>
      <c r="J272">
        <f>(10^(_10sept_0_10[[#This Row],[V_mag_adj]]/20)*COS(RADIANS(_10sept_0_10[[#This Row],[V_phase]])))*0.3</f>
        <v>-3.8902379137280112E-4</v>
      </c>
      <c r="K272">
        <f>(10^(_10sept_0_10[[#This Row],[V_mag_adj]]/20)*SIN(RADIANS(_10sept_0_10[[#This Row],[V_phase]])))*0.3</f>
        <v>2.5505517392626073E-4</v>
      </c>
    </row>
    <row r="273" spans="1:11" x14ac:dyDescent="0.25">
      <c r="A273">
        <v>90</v>
      </c>
      <c r="B273">
        <v>-16.559999999999999</v>
      </c>
      <c r="C273">
        <v>130.26</v>
      </c>
      <c r="D273">
        <v>-16.64</v>
      </c>
      <c r="E273">
        <v>128.77000000000001</v>
      </c>
      <c r="F273">
        <f>_10sept_0_10[[#This Row],[H_mag]]-40</f>
        <v>-56.56</v>
      </c>
      <c r="G273">
        <f>_10sept_0_10[[#This Row],[V_mag]]-40</f>
        <v>-56.64</v>
      </c>
      <c r="H273">
        <f>(10^(_10sept_0_10[[#This Row],[H_mag_adj]]/20)*COS(RADIANS(_10sept_0_10[[#This Row],[H_phase]])))*0.3</f>
        <v>-2.8808897290656611E-4</v>
      </c>
      <c r="I273">
        <f>(10^(_10sept_0_10[[#This Row],[H_mag_adj]]/20)*SIN(RADIANS(_10sept_0_10[[#This Row],[H_phase]])))*0.3</f>
        <v>3.4018402323057512E-4</v>
      </c>
      <c r="J273">
        <f>(10^(_10sept_0_10[[#This Row],[V_mag_adj]]/20)*COS(RADIANS(_10sept_0_10[[#This Row],[V_phase]])))*0.3</f>
        <v>-2.7658671200232006E-4</v>
      </c>
      <c r="K273">
        <f>(10^(_10sept_0_10[[#This Row],[V_mag_adj]]/20)*SIN(RADIANS(_10sept_0_10[[#This Row],[V_phase]])))*0.3</f>
        <v>3.4437357647984279E-4</v>
      </c>
    </row>
    <row r="274" spans="1:11" x14ac:dyDescent="0.25">
      <c r="A274">
        <v>91</v>
      </c>
      <c r="B274">
        <v>-16.989999999999998</v>
      </c>
      <c r="C274">
        <v>112.02</v>
      </c>
      <c r="D274">
        <v>-16.89</v>
      </c>
      <c r="E274">
        <v>110.17</v>
      </c>
      <c r="F274">
        <f>_10sept_0_10[[#This Row],[H_mag]]-40</f>
        <v>-56.989999999999995</v>
      </c>
      <c r="G274">
        <f>_10sept_0_10[[#This Row],[V_mag]]-40</f>
        <v>-56.89</v>
      </c>
      <c r="H274">
        <f>(10^(_10sept_0_10[[#This Row],[H_mag_adj]]/20)*COS(RADIANS(_10sept_0_10[[#This Row],[H_phase]])))*0.3</f>
        <v>-1.5906392694019279E-4</v>
      </c>
      <c r="I274">
        <f>(10^(_10sept_0_10[[#This Row],[H_mag_adj]]/20)*SIN(RADIANS(_10sept_0_10[[#This Row],[H_phase]])))*0.3</f>
        <v>3.9330171041239019E-4</v>
      </c>
      <c r="J274">
        <f>(10^(_10sept_0_10[[#This Row],[V_mag_adj]]/20)*COS(RADIANS(_10sept_0_10[[#This Row],[V_phase]])))*0.3</f>
        <v>-1.4797795584584861E-4</v>
      </c>
      <c r="K274">
        <f>(10^(_10sept_0_10[[#This Row],[V_mag_adj]]/20)*SIN(RADIANS(_10sept_0_10[[#This Row],[V_phase]])))*0.3</f>
        <v>4.0284307352727862E-4</v>
      </c>
    </row>
    <row r="275" spans="1:11" x14ac:dyDescent="0.25">
      <c r="A275">
        <v>92</v>
      </c>
      <c r="B275">
        <v>-17.22</v>
      </c>
      <c r="C275">
        <v>93.52</v>
      </c>
      <c r="D275">
        <v>-17.02</v>
      </c>
      <c r="E275">
        <v>92.69</v>
      </c>
      <c r="F275">
        <f>_10sept_0_10[[#This Row],[H_mag]]-40</f>
        <v>-57.22</v>
      </c>
      <c r="G275">
        <f>_10sept_0_10[[#This Row],[V_mag]]-40</f>
        <v>-57.019999999999996</v>
      </c>
      <c r="H275">
        <f>(10^(_10sept_0_10[[#This Row],[H_mag_adj]]/20)*COS(RADIANS(_10sept_0_10[[#This Row],[H_phase]])))*0.3</f>
        <v>-2.5366938510292461E-5</v>
      </c>
      <c r="I275">
        <f>(10^(_10sept_0_10[[#This Row],[H_mag_adj]]/20)*SIN(RADIANS(_10sept_0_10[[#This Row],[H_phase]])))*0.3</f>
        <v>4.1238337907779232E-4</v>
      </c>
      <c r="J275">
        <f>(10^(_10sept_0_10[[#This Row],[V_mag_adj]]/20)*COS(RADIANS(_10sept_0_10[[#This Row],[V_phase]])))*0.3</f>
        <v>-1.9842269419994419E-5</v>
      </c>
      <c r="K275">
        <f>(10^(_10sept_0_10[[#This Row],[V_mag_adj]]/20)*SIN(RADIANS(_10sept_0_10[[#This Row],[V_phase]])))*0.3</f>
        <v>4.2232076305389883E-4</v>
      </c>
    </row>
    <row r="276" spans="1:11" x14ac:dyDescent="0.25">
      <c r="A276">
        <v>93</v>
      </c>
      <c r="B276">
        <v>-17.28</v>
      </c>
      <c r="C276">
        <v>74.510000000000005</v>
      </c>
      <c r="D276">
        <v>-17.059999999999999</v>
      </c>
      <c r="E276">
        <v>74.42</v>
      </c>
      <c r="F276">
        <f>_10sept_0_10[[#This Row],[H_mag]]-40</f>
        <v>-57.28</v>
      </c>
      <c r="G276">
        <f>_10sept_0_10[[#This Row],[V_mag]]-40</f>
        <v>-57.06</v>
      </c>
      <c r="H276">
        <f>(10^(_10sept_0_10[[#This Row],[H_mag_adj]]/20)*COS(RADIANS(_10sept_0_10[[#This Row],[H_phase]])))*0.3</f>
        <v>1.0958387786955919E-4</v>
      </c>
      <c r="I276">
        <f>(10^(_10sept_0_10[[#This Row],[H_mag_adj]]/20)*SIN(RADIANS(_10sept_0_10[[#This Row],[H_phase]])))*0.3</f>
        <v>3.9541467643979965E-4</v>
      </c>
      <c r="J276">
        <f>(10^(_10sept_0_10[[#This Row],[V_mag_adj]]/20)*COS(RADIANS(_10sept_0_10[[#This Row],[V_phase]])))*0.3</f>
        <v>1.1303182524051558E-4</v>
      </c>
      <c r="K276">
        <f>(10^(_10sept_0_10[[#This Row],[V_mag_adj]]/20)*SIN(RADIANS(_10sept_0_10[[#This Row],[V_phase]])))*0.3</f>
        <v>4.0538077477405491E-4</v>
      </c>
    </row>
    <row r="277" spans="1:11" x14ac:dyDescent="0.25">
      <c r="A277">
        <v>94</v>
      </c>
      <c r="B277">
        <v>-17.13</v>
      </c>
      <c r="C277">
        <v>55.98</v>
      </c>
      <c r="D277">
        <v>-17.04</v>
      </c>
      <c r="E277">
        <v>56.62</v>
      </c>
      <c r="F277">
        <f>_10sept_0_10[[#This Row],[H_mag]]-40</f>
        <v>-57.129999999999995</v>
      </c>
      <c r="G277">
        <f>_10sept_0_10[[#This Row],[V_mag]]-40</f>
        <v>-57.04</v>
      </c>
      <c r="H277">
        <f>(10^(_10sept_0_10[[#This Row],[H_mag_adj]]/20)*COS(RADIANS(_10sept_0_10[[#This Row],[H_phase]])))*0.3</f>
        <v>2.3356489782310109E-4</v>
      </c>
      <c r="I277">
        <f>(10^(_10sept_0_10[[#This Row],[H_mag_adj]]/20)*SIN(RADIANS(_10sept_0_10[[#This Row],[H_phase]])))*0.3</f>
        <v>3.4601360559966302E-4</v>
      </c>
      <c r="J277">
        <f>(10^(_10sept_0_10[[#This Row],[V_mag_adj]]/20)*COS(RADIANS(_10sept_0_10[[#This Row],[V_phase]])))*0.3</f>
        <v>2.320776865648314E-4</v>
      </c>
      <c r="K277">
        <f>(10^(_10sept_0_10[[#This Row],[V_mag_adj]]/20)*SIN(RADIANS(_10sept_0_10[[#This Row],[V_phase]])))*0.3</f>
        <v>3.5223176320255866E-4</v>
      </c>
    </row>
    <row r="278" spans="1:11" x14ac:dyDescent="0.25">
      <c r="A278">
        <v>95</v>
      </c>
      <c r="B278">
        <v>-17.079999999999998</v>
      </c>
      <c r="C278">
        <v>38.43</v>
      </c>
      <c r="D278">
        <v>-17.010000000000002</v>
      </c>
      <c r="E278">
        <v>38.9</v>
      </c>
      <c r="F278">
        <f>_10sept_0_10[[#This Row],[H_mag]]-40</f>
        <v>-57.08</v>
      </c>
      <c r="G278">
        <f>_10sept_0_10[[#This Row],[V_mag]]-40</f>
        <v>-57.010000000000005</v>
      </c>
      <c r="H278">
        <f>(10^(_10sept_0_10[[#This Row],[H_mag_adj]]/20)*COS(RADIANS(_10sept_0_10[[#This Row],[H_phase]])))*0.3</f>
        <v>3.2891762593066951E-4</v>
      </c>
      <c r="I278">
        <f>(10^(_10sept_0_10[[#This Row],[H_mag_adj]]/20)*SIN(RADIANS(_10sept_0_10[[#This Row],[H_phase]])))*0.3</f>
        <v>2.6097742424905474E-4</v>
      </c>
      <c r="J278">
        <f>(10^(_10sept_0_10[[#This Row],[V_mag_adj]]/20)*COS(RADIANS(_10sept_0_10[[#This Row],[V_phase]])))*0.3</f>
        <v>3.2940983435851112E-4</v>
      </c>
      <c r="K278">
        <f>(10^(_10sept_0_10[[#This Row],[V_mag_adj]]/20)*SIN(RADIANS(_10sept_0_10[[#This Row],[V_phase]])))*0.3</f>
        <v>2.6580022862432705E-4</v>
      </c>
    </row>
    <row r="279" spans="1:11" x14ac:dyDescent="0.25">
      <c r="A279">
        <v>96</v>
      </c>
      <c r="B279">
        <v>-16.940000000000001</v>
      </c>
      <c r="C279">
        <v>21.66</v>
      </c>
      <c r="D279">
        <v>-16.97</v>
      </c>
      <c r="E279">
        <v>22.51</v>
      </c>
      <c r="F279">
        <f>_10sept_0_10[[#This Row],[H_mag]]-40</f>
        <v>-56.94</v>
      </c>
      <c r="G279">
        <f>_10sept_0_10[[#This Row],[V_mag]]-40</f>
        <v>-56.97</v>
      </c>
      <c r="H279">
        <f>(10^(_10sept_0_10[[#This Row],[H_mag_adj]]/20)*COS(RADIANS(_10sept_0_10[[#This Row],[H_phase]])))*0.3</f>
        <v>3.9656964898370764E-4</v>
      </c>
      <c r="I279">
        <f>(10^(_10sept_0_10[[#This Row],[H_mag_adj]]/20)*SIN(RADIANS(_10sept_0_10[[#This Row],[H_phase]])))*0.3</f>
        <v>1.5749361760396201E-4</v>
      </c>
      <c r="J279">
        <f>(10^(_10sept_0_10[[#This Row],[V_mag_adj]]/20)*COS(RADIANS(_10sept_0_10[[#This Row],[V_phase]])))*0.3</f>
        <v>3.9283049664571787E-4</v>
      </c>
      <c r="K279">
        <f>(10^(_10sept_0_10[[#This Row],[V_mag_adj]]/20)*SIN(RADIANS(_10sept_0_10[[#This Row],[V_phase]])))*0.3</f>
        <v>1.6279605044307375E-4</v>
      </c>
    </row>
    <row r="280" spans="1:11" x14ac:dyDescent="0.25">
      <c r="A280">
        <v>97</v>
      </c>
      <c r="B280">
        <v>-16.93</v>
      </c>
      <c r="C280">
        <v>4.7300000000000004</v>
      </c>
      <c r="D280">
        <v>-17.010000000000002</v>
      </c>
      <c r="E280">
        <v>5.32</v>
      </c>
      <c r="F280">
        <f>_10sept_0_10[[#This Row],[H_mag]]-40</f>
        <v>-56.93</v>
      </c>
      <c r="G280">
        <f>_10sept_0_10[[#This Row],[V_mag]]-40</f>
        <v>-57.010000000000005</v>
      </c>
      <c r="H280">
        <f>(10^(_10sept_0_10[[#This Row],[H_mag_adj]]/20)*COS(RADIANS(_10sept_0_10[[#This Row],[H_phase]])))*0.3</f>
        <v>4.2573531262452843E-4</v>
      </c>
      <c r="I280">
        <f>(10^(_10sept_0_10[[#This Row],[H_mag_adj]]/20)*SIN(RADIANS(_10sept_0_10[[#This Row],[H_phase]])))*0.3</f>
        <v>3.5226245065436678E-5</v>
      </c>
      <c r="J280">
        <f>(10^(_10sept_0_10[[#This Row],[V_mag_adj]]/20)*COS(RADIANS(_10sept_0_10[[#This Row],[V_phase]])))*0.3</f>
        <v>4.2145037477711404E-4</v>
      </c>
      <c r="K280">
        <f>(10^(_10sept_0_10[[#This Row],[V_mag_adj]]/20)*SIN(RADIANS(_10sept_0_10[[#This Row],[V_phase]])))*0.3</f>
        <v>3.9245153956589259E-5</v>
      </c>
    </row>
    <row r="281" spans="1:11" x14ac:dyDescent="0.25">
      <c r="A281">
        <v>98</v>
      </c>
      <c r="B281">
        <v>-16.850000000000001</v>
      </c>
      <c r="C281">
        <v>-11.84</v>
      </c>
      <c r="D281">
        <v>-17</v>
      </c>
      <c r="E281">
        <v>-11.65</v>
      </c>
      <c r="F281">
        <f>_10sept_0_10[[#This Row],[H_mag]]-40</f>
        <v>-56.85</v>
      </c>
      <c r="G281">
        <f>_10sept_0_10[[#This Row],[V_mag]]-40</f>
        <v>-57</v>
      </c>
      <c r="H281">
        <f>(10^(_10sept_0_10[[#This Row],[H_mag_adj]]/20)*COS(RADIANS(_10sept_0_10[[#This Row],[H_phase]])))*0.3</f>
        <v>4.2197008533872597E-4</v>
      </c>
      <c r="I281">
        <f>(10^(_10sept_0_10[[#This Row],[H_mag_adj]]/20)*SIN(RADIANS(_10sept_0_10[[#This Row],[H_phase]])))*0.3</f>
        <v>-8.8461636329967823E-5</v>
      </c>
      <c r="J281">
        <f>(10^(_10sept_0_10[[#This Row],[V_mag_adj]]/20)*COS(RADIANS(_10sept_0_10[[#This Row],[V_phase]])))*0.3</f>
        <v>4.1503152839176215E-4</v>
      </c>
      <c r="K281">
        <f>(10^(_10sept_0_10[[#This Row],[V_mag_adj]]/20)*SIN(RADIANS(_10sept_0_10[[#This Row],[V_phase]])))*0.3</f>
        <v>-8.5571249774656386E-5</v>
      </c>
    </row>
    <row r="282" spans="1:11" x14ac:dyDescent="0.25">
      <c r="A282">
        <v>99</v>
      </c>
      <c r="B282">
        <v>-16.84</v>
      </c>
      <c r="C282">
        <v>-27.88</v>
      </c>
      <c r="D282">
        <v>-17.05</v>
      </c>
      <c r="E282">
        <v>-28.41</v>
      </c>
      <c r="F282">
        <f>_10sept_0_10[[#This Row],[H_mag]]-40</f>
        <v>-56.84</v>
      </c>
      <c r="G282">
        <f>_10sept_0_10[[#This Row],[V_mag]]-40</f>
        <v>-57.05</v>
      </c>
      <c r="H282">
        <f>(10^(_10sept_0_10[[#This Row],[H_mag_adj]]/20)*COS(RADIANS(_10sept_0_10[[#This Row],[H_phase]])))*0.3</f>
        <v>3.8153869966524106E-4</v>
      </c>
      <c r="I282">
        <f>(10^(_10sept_0_10[[#This Row],[H_mag_adj]]/20)*SIN(RADIANS(_10sept_0_10[[#This Row],[H_phase]])))*0.3</f>
        <v>-2.0184385561356692E-4</v>
      </c>
      <c r="J282">
        <f>(10^(_10sept_0_10[[#This Row],[V_mag_adj]]/20)*COS(RADIANS(_10sept_0_10[[#This Row],[V_phase]])))*0.3</f>
        <v>3.7058638901987556E-4</v>
      </c>
      <c r="K282">
        <f>(10^(_10sept_0_10[[#This Row],[V_mag_adj]]/20)*SIN(RADIANS(_10sept_0_10[[#This Row],[V_phase]])))*0.3</f>
        <v>-2.0045890981332354E-4</v>
      </c>
    </row>
    <row r="283" spans="1:11" x14ac:dyDescent="0.25">
      <c r="A283">
        <v>100</v>
      </c>
      <c r="B283">
        <v>-16.86</v>
      </c>
      <c r="C283">
        <v>-43.11</v>
      </c>
      <c r="D283">
        <v>-16.98</v>
      </c>
      <c r="E283">
        <v>-44.6</v>
      </c>
      <c r="F283">
        <f>_10sept_0_10[[#This Row],[H_mag]]-40</f>
        <v>-56.86</v>
      </c>
      <c r="G283">
        <f>_10sept_0_10[[#This Row],[V_mag]]-40</f>
        <v>-56.980000000000004</v>
      </c>
      <c r="H283">
        <f>(10^(_10sept_0_10[[#This Row],[H_mag_adj]]/20)*COS(RADIANS(_10sept_0_10[[#This Row],[H_phase]])))*0.3</f>
        <v>3.1439070876959255E-4</v>
      </c>
      <c r="I283">
        <f>(10^(_10sept_0_10[[#This Row],[H_mag_adj]]/20)*SIN(RADIANS(_10sept_0_10[[#This Row],[H_phase]])))*0.3</f>
        <v>-2.9430456067423242E-4</v>
      </c>
      <c r="J283">
        <f>(10^(_10sept_0_10[[#This Row],[V_mag_adj]]/20)*COS(RADIANS(_10sept_0_10[[#This Row],[V_phase]])))*0.3</f>
        <v>3.0242461412444593E-4</v>
      </c>
      <c r="K283">
        <f>(10^(_10sept_0_10[[#This Row],[V_mag_adj]]/20)*SIN(RADIANS(_10sept_0_10[[#This Row],[V_phase]])))*0.3</f>
        <v>-2.9823117750252736E-4</v>
      </c>
    </row>
    <row r="284" spans="1:11" x14ac:dyDescent="0.25">
      <c r="A284">
        <v>101</v>
      </c>
      <c r="B284">
        <v>-16.93</v>
      </c>
      <c r="C284">
        <v>-58.64</v>
      </c>
      <c r="D284">
        <v>-17.079999999999998</v>
      </c>
      <c r="E284">
        <v>-60.27</v>
      </c>
      <c r="F284">
        <f>_10sept_0_10[[#This Row],[H_mag]]-40</f>
        <v>-56.93</v>
      </c>
      <c r="G284">
        <f>_10sept_0_10[[#This Row],[V_mag]]-40</f>
        <v>-57.08</v>
      </c>
      <c r="H284">
        <f>(10^(_10sept_0_10[[#This Row],[H_mag_adj]]/20)*COS(RADIANS(_10sept_0_10[[#This Row],[H_phase]])))*0.3</f>
        <v>2.2231558233577341E-4</v>
      </c>
      <c r="I284">
        <f>(10^(_10sept_0_10[[#This Row],[H_mag_adj]]/20)*SIN(RADIANS(_10sept_0_10[[#This Row],[H_phase]])))*0.3</f>
        <v>-3.6478380803925653E-4</v>
      </c>
      <c r="J284">
        <f>(10^(_10sept_0_10[[#This Row],[V_mag_adj]]/20)*COS(RADIANS(_10sept_0_10[[#This Row],[V_phase]])))*0.3</f>
        <v>2.082222385732258E-4</v>
      </c>
      <c r="K284">
        <f>(10^(_10sept_0_10[[#This Row],[V_mag_adj]]/20)*SIN(RADIANS(_10sept_0_10[[#This Row],[V_phase]])))*0.3</f>
        <v>-3.6460872175401071E-4</v>
      </c>
    </row>
    <row r="285" spans="1:11" x14ac:dyDescent="0.25">
      <c r="A285">
        <v>102</v>
      </c>
      <c r="B285">
        <v>-17.059999999999999</v>
      </c>
      <c r="C285">
        <v>-74.12</v>
      </c>
      <c r="D285">
        <v>-17.170000000000002</v>
      </c>
      <c r="E285">
        <v>-76.069999999999993</v>
      </c>
      <c r="F285">
        <f>_10sept_0_10[[#This Row],[H_mag]]-40</f>
        <v>-57.06</v>
      </c>
      <c r="G285">
        <f>_10sept_0_10[[#This Row],[V_mag]]-40</f>
        <v>-57.17</v>
      </c>
      <c r="H285">
        <f>(10^(_10sept_0_10[[#This Row],[H_mag_adj]]/20)*COS(RADIANS(_10sept_0_10[[#This Row],[H_phase]])))*0.3</f>
        <v>1.1515283490289206E-4</v>
      </c>
      <c r="I285">
        <f>(10^(_10sept_0_10[[#This Row],[H_mag_adj]]/20)*SIN(RADIANS(_10sept_0_10[[#This Row],[H_phase]])))*0.3</f>
        <v>-4.047833873659377E-4</v>
      </c>
      <c r="J285">
        <f>(10^(_10sept_0_10[[#This Row],[V_mag_adj]]/20)*COS(RADIANS(_10sept_0_10[[#This Row],[V_phase]])))*0.3</f>
        <v>1.000374912329971E-4</v>
      </c>
      <c r="K285">
        <f>(10^(_10sept_0_10[[#This Row],[V_mag_adj]]/20)*SIN(RADIANS(_10sept_0_10[[#This Row],[V_phase]])))*0.3</f>
        <v>-4.033270224125006E-4</v>
      </c>
    </row>
    <row r="286" spans="1:11" x14ac:dyDescent="0.25">
      <c r="A286">
        <v>103</v>
      </c>
      <c r="B286">
        <v>-17.25</v>
      </c>
      <c r="C286">
        <v>-89.1</v>
      </c>
      <c r="D286">
        <v>-17.27</v>
      </c>
      <c r="E286">
        <v>-91.37</v>
      </c>
      <c r="F286">
        <f>_10sept_0_10[[#This Row],[H_mag]]-40</f>
        <v>-57.25</v>
      </c>
      <c r="G286">
        <f>_10sept_0_10[[#This Row],[V_mag]]-40</f>
        <v>-57.269999999999996</v>
      </c>
      <c r="H286">
        <f>(10^(_10sept_0_10[[#This Row],[H_mag_adj]]/20)*COS(RADIANS(_10sept_0_10[[#This Row],[H_phase]])))*0.3</f>
        <v>6.4673039437897146E-6</v>
      </c>
      <c r="I286">
        <f>(10^(_10sept_0_10[[#This Row],[H_mag_adj]]/20)*SIN(RADIANS(_10sept_0_10[[#This Row],[H_phase]])))*0.3</f>
        <v>-4.1168749317143537E-4</v>
      </c>
      <c r="J286">
        <f>(10^(_10sept_0_10[[#This Row],[V_mag_adj]]/20)*COS(RADIANS(_10sept_0_10[[#This Row],[V_phase]])))*0.3</f>
        <v>-9.8214996389122795E-6</v>
      </c>
      <c r="K286">
        <f>(10^(_10sept_0_10[[#This Row],[V_mag_adj]]/20)*SIN(RADIANS(_10sept_0_10[[#This Row],[V_phase]])))*0.3</f>
        <v>-4.106738899308191E-4</v>
      </c>
    </row>
    <row r="287" spans="1:11" x14ac:dyDescent="0.25">
      <c r="A287">
        <v>104</v>
      </c>
      <c r="B287">
        <v>-17.5</v>
      </c>
      <c r="C287">
        <v>-103.63</v>
      </c>
      <c r="D287">
        <v>-17.37</v>
      </c>
      <c r="E287">
        <v>-105.5</v>
      </c>
      <c r="F287">
        <f>_10sept_0_10[[#This Row],[H_mag]]-40</f>
        <v>-57.5</v>
      </c>
      <c r="G287">
        <f>_10sept_0_10[[#This Row],[V_mag]]-40</f>
        <v>-57.370000000000005</v>
      </c>
      <c r="H287">
        <f>(10^(_10sept_0_10[[#This Row],[H_mag_adj]]/20)*COS(RADIANS(_10sept_0_10[[#This Row],[H_phase]])))*0.3</f>
        <v>-9.427369707768603E-5</v>
      </c>
      <c r="I287">
        <f>(10^(_10sept_0_10[[#This Row],[H_mag_adj]]/20)*SIN(RADIANS(_10sept_0_10[[#This Row],[H_phase]])))*0.3</f>
        <v>-3.8878993935389768E-4</v>
      </c>
      <c r="J287">
        <f>(10^(_10sept_0_10[[#This Row],[V_mag_adj]]/20)*COS(RADIANS(_10sept_0_10[[#This Row],[V_phase]])))*0.3</f>
        <v>-1.0852257217251088E-4</v>
      </c>
      <c r="K287">
        <f>(10^(_10sept_0_10[[#This Row],[V_mag_adj]]/20)*SIN(RADIANS(_10sept_0_10[[#This Row],[V_phase]])))*0.3</f>
        <v>-3.9131975332516879E-4</v>
      </c>
    </row>
    <row r="288" spans="1:11" x14ac:dyDescent="0.25">
      <c r="A288">
        <v>105</v>
      </c>
      <c r="B288">
        <v>-17.670000000000002</v>
      </c>
      <c r="C288">
        <v>-118.52</v>
      </c>
      <c r="D288">
        <v>-17.510000000000002</v>
      </c>
      <c r="E288">
        <v>-119.88</v>
      </c>
      <c r="F288">
        <f>_10sept_0_10[[#This Row],[H_mag]]-40</f>
        <v>-57.67</v>
      </c>
      <c r="G288">
        <f>_10sept_0_10[[#This Row],[V_mag]]-40</f>
        <v>-57.510000000000005</v>
      </c>
      <c r="H288">
        <f>(10^(_10sept_0_10[[#This Row],[H_mag_adj]]/20)*COS(RADIANS(_10sept_0_10[[#This Row],[H_phase]])))*0.3</f>
        <v>-1.87310985027936E-4</v>
      </c>
      <c r="I288">
        <f>(10^(_10sept_0_10[[#This Row],[H_mag_adj]]/20)*SIN(RADIANS(_10sept_0_10[[#This Row],[H_phase]])))*0.3</f>
        <v>-3.4469692955695151E-4</v>
      </c>
      <c r="J288">
        <f>(10^(_10sept_0_10[[#This Row],[V_mag_adj]]/20)*COS(RADIANS(_10sept_0_10[[#This Row],[V_phase]])))*0.3</f>
        <v>-1.9907283149568552E-4</v>
      </c>
      <c r="K288">
        <f>(10^(_10sept_0_10[[#This Row],[V_mag_adj]]/20)*SIN(RADIANS(_10sept_0_10[[#This Row],[V_phase]])))*0.3</f>
        <v>-3.4647808161614619E-4</v>
      </c>
    </row>
    <row r="289" spans="1:11" x14ac:dyDescent="0.25">
      <c r="A289">
        <v>106</v>
      </c>
      <c r="B289">
        <v>-17.97</v>
      </c>
      <c r="C289">
        <v>-133.79</v>
      </c>
      <c r="D289">
        <v>-17.75</v>
      </c>
      <c r="E289">
        <v>-133.88</v>
      </c>
      <c r="F289">
        <f>_10sept_0_10[[#This Row],[H_mag]]-40</f>
        <v>-57.97</v>
      </c>
      <c r="G289">
        <f>_10sept_0_10[[#This Row],[V_mag]]-40</f>
        <v>-57.75</v>
      </c>
      <c r="H289">
        <f>(10^(_10sept_0_10[[#This Row],[H_mag_adj]]/20)*COS(RADIANS(_10sept_0_10[[#This Row],[H_phase]])))*0.3</f>
        <v>-2.6226367280259255E-4</v>
      </c>
      <c r="I289">
        <f>(10^(_10sept_0_10[[#This Row],[H_mag_adj]]/20)*SIN(RADIANS(_10sept_0_10[[#This Row],[H_phase]])))*0.3</f>
        <v>-2.7358159510354566E-4</v>
      </c>
      <c r="J289">
        <f>(10^(_10sept_0_10[[#This Row],[V_mag_adj]]/20)*COS(RADIANS(_10sept_0_10[[#This Row],[V_phase]])))*0.3</f>
        <v>-2.6943167380811688E-4</v>
      </c>
      <c r="K289">
        <f>(10^(_10sept_0_10[[#This Row],[V_mag_adj]]/20)*SIN(RADIANS(_10sept_0_10[[#This Row],[V_phase]])))*0.3</f>
        <v>-2.8017661354935865E-4</v>
      </c>
    </row>
    <row r="290" spans="1:11" x14ac:dyDescent="0.25">
      <c r="A290">
        <v>107</v>
      </c>
      <c r="B290">
        <v>-18.16</v>
      </c>
      <c r="C290">
        <v>-148.19</v>
      </c>
      <c r="D290">
        <v>-18.05</v>
      </c>
      <c r="E290">
        <v>-148.01</v>
      </c>
      <c r="F290">
        <f>_10sept_0_10[[#This Row],[H_mag]]-40</f>
        <v>-58.16</v>
      </c>
      <c r="G290">
        <f>_10sept_0_10[[#This Row],[V_mag]]-40</f>
        <v>-58.05</v>
      </c>
      <c r="H290">
        <f>(10^(_10sept_0_10[[#This Row],[H_mag_adj]]/20)*COS(RADIANS(_10sept_0_10[[#This Row],[H_phase]])))*0.3</f>
        <v>-3.1509270153361489E-4</v>
      </c>
      <c r="I290">
        <f>(10^(_10sept_0_10[[#This Row],[H_mag_adj]]/20)*SIN(RADIANS(_10sept_0_10[[#This Row],[H_phase]])))*0.3</f>
        <v>-1.9544189592222749E-4</v>
      </c>
      <c r="J290">
        <f>(10^(_10sept_0_10[[#This Row],[V_mag_adj]]/20)*COS(RADIANS(_10sept_0_10[[#This Row],[V_phase]])))*0.3</f>
        <v>-3.1848508106966045E-4</v>
      </c>
      <c r="K290">
        <f>(10^(_10sept_0_10[[#This Row],[V_mag_adj]]/20)*SIN(RADIANS(_10sept_0_10[[#This Row],[V_phase]])))*0.3</f>
        <v>-1.9893428423925581E-4</v>
      </c>
    </row>
    <row r="291" spans="1:11" x14ac:dyDescent="0.25">
      <c r="A291">
        <v>108</v>
      </c>
      <c r="B291">
        <v>-18.38</v>
      </c>
      <c r="C291">
        <v>-162.28</v>
      </c>
      <c r="D291">
        <v>-18.329999999999998</v>
      </c>
      <c r="E291">
        <v>-161.52000000000001</v>
      </c>
      <c r="F291">
        <f>_10sept_0_10[[#This Row],[H_mag]]-40</f>
        <v>-58.379999999999995</v>
      </c>
      <c r="G291">
        <f>_10sept_0_10[[#This Row],[V_mag]]-40</f>
        <v>-58.33</v>
      </c>
      <c r="H291">
        <f>(10^(_10sept_0_10[[#This Row],[H_mag_adj]]/20)*COS(RADIANS(_10sept_0_10[[#This Row],[H_phase]])))*0.3</f>
        <v>-3.4435900993756783E-4</v>
      </c>
      <c r="I291">
        <f>(10^(_10sept_0_10[[#This Row],[H_mag_adj]]/20)*SIN(RADIANS(_10sept_0_10[[#This Row],[H_phase]])))*0.3</f>
        <v>-1.1003144031464319E-4</v>
      </c>
      <c r="J291">
        <f>(10^(_10sept_0_10[[#This Row],[V_mag_adj]]/20)*COS(RADIANS(_10sept_0_10[[#This Row],[V_phase]])))*0.3</f>
        <v>-3.4484865217587394E-4</v>
      </c>
      <c r="K291">
        <f>(10^(_10sept_0_10[[#This Row],[V_mag_adj]]/20)*SIN(RADIANS(_10sept_0_10[[#This Row],[V_phase]])))*0.3</f>
        <v>-1.1525090923906385E-4</v>
      </c>
    </row>
    <row r="292" spans="1:11" x14ac:dyDescent="0.25">
      <c r="A292">
        <v>109</v>
      </c>
      <c r="B292">
        <v>-18.559999999999999</v>
      </c>
      <c r="C292">
        <v>-176.06</v>
      </c>
      <c r="D292">
        <v>-18.670000000000002</v>
      </c>
      <c r="E292">
        <v>-175.88</v>
      </c>
      <c r="F292">
        <f>_10sept_0_10[[#This Row],[H_mag]]-40</f>
        <v>-58.56</v>
      </c>
      <c r="G292">
        <f>_10sept_0_10[[#This Row],[V_mag]]-40</f>
        <v>-58.67</v>
      </c>
      <c r="H292">
        <f>(10^(_10sept_0_10[[#This Row],[H_mag_adj]]/20)*COS(RADIANS(_10sept_0_10[[#This Row],[H_phase]])))*0.3</f>
        <v>-3.5325930278989551E-4</v>
      </c>
      <c r="I292">
        <f>(10^(_10sept_0_10[[#This Row],[H_mag_adj]]/20)*SIN(RADIANS(_10sept_0_10[[#This Row],[H_phase]])))*0.3</f>
        <v>-2.4330582760673958E-5</v>
      </c>
      <c r="J292">
        <f>(10^(_10sept_0_10[[#This Row],[V_mag_adj]]/20)*COS(RADIANS(_10sept_0_10[[#This Row],[V_phase]])))*0.3</f>
        <v>-3.4873656297466465E-4</v>
      </c>
      <c r="K292">
        <f>(10^(_10sept_0_10[[#This Row],[V_mag_adj]]/20)*SIN(RADIANS(_10sept_0_10[[#This Row],[V_phase]])))*0.3</f>
        <v>-2.5120108229495976E-5</v>
      </c>
    </row>
    <row r="293" spans="1:11" x14ac:dyDescent="0.25">
      <c r="A293">
        <v>110</v>
      </c>
      <c r="B293">
        <v>-18.86</v>
      </c>
      <c r="C293">
        <v>169.83</v>
      </c>
      <c r="D293">
        <v>-18.98</v>
      </c>
      <c r="E293">
        <v>170.18</v>
      </c>
      <c r="F293">
        <f>_10sept_0_10[[#This Row],[H_mag]]-40</f>
        <v>-58.86</v>
      </c>
      <c r="G293">
        <f>_10sept_0_10[[#This Row],[V_mag]]-40</f>
        <v>-58.980000000000004</v>
      </c>
      <c r="H293">
        <f>(10^(_10sept_0_10[[#This Row],[H_mag_adj]]/20)*COS(RADIANS(_10sept_0_10[[#This Row],[H_phase]])))*0.3</f>
        <v>-3.3670032137139911E-4</v>
      </c>
      <c r="I293">
        <f>(10^(_10sept_0_10[[#This Row],[H_mag_adj]]/20)*SIN(RADIANS(_10sept_0_10[[#This Row],[H_phase]])))*0.3</f>
        <v>6.0399963670456844E-5</v>
      </c>
      <c r="J293">
        <f>(10^(_10sept_0_10[[#This Row],[V_mag_adj]]/20)*COS(RADIANS(_10sept_0_10[[#This Row],[V_phase]])))*0.3</f>
        <v>-3.3243832165898797E-4</v>
      </c>
      <c r="K293">
        <f>(10^(_10sept_0_10[[#This Row],[V_mag_adj]]/20)*SIN(RADIANS(_10sept_0_10[[#This Row],[V_phase]])))*0.3</f>
        <v>5.754158118229389E-5</v>
      </c>
    </row>
    <row r="294" spans="1:11" x14ac:dyDescent="0.25">
      <c r="A294">
        <v>111</v>
      </c>
      <c r="B294">
        <v>-19.059999999999999</v>
      </c>
      <c r="C294">
        <v>156.41999999999999</v>
      </c>
      <c r="D294">
        <v>-19.29</v>
      </c>
      <c r="E294">
        <v>155.27000000000001</v>
      </c>
      <c r="F294">
        <f>_10sept_0_10[[#This Row],[H_mag]]-40</f>
        <v>-59.06</v>
      </c>
      <c r="G294">
        <f>_10sept_0_10[[#This Row],[V_mag]]-40</f>
        <v>-59.29</v>
      </c>
      <c r="H294">
        <f>(10^(_10sept_0_10[[#This Row],[H_mag_adj]]/20)*COS(RADIANS(_10sept_0_10[[#This Row],[H_phase]])))*0.3</f>
        <v>-3.0637609162633084E-4</v>
      </c>
      <c r="I294">
        <f>(10^(_10sept_0_10[[#This Row],[H_mag_adj]]/20)*SIN(RADIANS(_10sept_0_10[[#This Row],[H_phase]])))*0.3</f>
        <v>1.3372508427026992E-4</v>
      </c>
      <c r="J294">
        <f>(10^(_10sept_0_10[[#This Row],[V_mag_adj]]/20)*COS(RADIANS(_10sept_0_10[[#This Row],[V_phase]])))*0.3</f>
        <v>-2.9569598853434076E-4</v>
      </c>
      <c r="K294">
        <f>(10^(_10sept_0_10[[#This Row],[V_mag_adj]]/20)*SIN(RADIANS(_10sept_0_10[[#This Row],[V_phase]])))*0.3</f>
        <v>1.3619258416511362E-4</v>
      </c>
    </row>
    <row r="295" spans="1:11" x14ac:dyDescent="0.25">
      <c r="A295">
        <v>112</v>
      </c>
      <c r="B295">
        <v>-19.41</v>
      </c>
      <c r="C295">
        <v>142.85</v>
      </c>
      <c r="D295">
        <v>-19.59</v>
      </c>
      <c r="E295">
        <v>141.04</v>
      </c>
      <c r="F295">
        <f>_10sept_0_10[[#This Row],[H_mag]]-40</f>
        <v>-59.41</v>
      </c>
      <c r="G295">
        <f>_10sept_0_10[[#This Row],[V_mag]]-40</f>
        <v>-59.59</v>
      </c>
      <c r="H295">
        <f>(10^(_10sept_0_10[[#This Row],[H_mag_adj]]/20)*COS(RADIANS(_10sept_0_10[[#This Row],[H_phase]])))*0.3</f>
        <v>-2.5592384891258549E-4</v>
      </c>
      <c r="I295">
        <f>(10^(_10sept_0_10[[#This Row],[H_mag_adj]]/20)*SIN(RADIANS(_10sept_0_10[[#This Row],[H_phase]])))*0.3</f>
        <v>1.9390499809924001E-4</v>
      </c>
      <c r="J295">
        <f>(10^(_10sept_0_10[[#This Row],[V_mag_adj]]/20)*COS(RADIANS(_10sept_0_10[[#This Row],[V_phase]])))*0.3</f>
        <v>-2.4455086105318395E-4</v>
      </c>
      <c r="K295">
        <f>(10^(_10sept_0_10[[#This Row],[V_mag_adj]]/20)*SIN(RADIANS(_10sept_0_10[[#This Row],[V_phase]])))*0.3</f>
        <v>1.9775085817025655E-4</v>
      </c>
    </row>
    <row r="296" spans="1:11" x14ac:dyDescent="0.25">
      <c r="A296">
        <v>113</v>
      </c>
      <c r="B296">
        <v>-19.68</v>
      </c>
      <c r="C296">
        <v>128.30000000000001</v>
      </c>
      <c r="D296">
        <v>-19.809999999999999</v>
      </c>
      <c r="E296">
        <v>126.09</v>
      </c>
      <c r="F296">
        <f>_10sept_0_10[[#This Row],[H_mag]]-40</f>
        <v>-59.68</v>
      </c>
      <c r="G296">
        <f>_10sept_0_10[[#This Row],[V_mag]]-40</f>
        <v>-59.81</v>
      </c>
      <c r="H296">
        <f>(10^(_10sept_0_10[[#This Row],[H_mag_adj]]/20)*COS(RADIANS(_10sept_0_10[[#This Row],[H_phase]])))*0.3</f>
        <v>-1.9291150710468982E-4</v>
      </c>
      <c r="I296">
        <f>(10^(_10sept_0_10[[#This Row],[H_mag_adj]]/20)*SIN(RADIANS(_10sept_0_10[[#This Row],[H_phase]])))*0.3</f>
        <v>2.4426833534717951E-4</v>
      </c>
      <c r="J296">
        <f>(10^(_10sept_0_10[[#This Row],[V_mag_adj]]/20)*COS(RADIANS(_10sept_0_10[[#This Row],[V_phase]])))*0.3</f>
        <v>-1.8062478490055067E-4</v>
      </c>
      <c r="K296">
        <f>(10^(_10sept_0_10[[#This Row],[V_mag_adj]]/20)*SIN(RADIANS(_10sept_0_10[[#This Row],[V_phase]])))*0.3</f>
        <v>2.4778923868784488E-4</v>
      </c>
    </row>
    <row r="297" spans="1:11" x14ac:dyDescent="0.25">
      <c r="A297">
        <v>114</v>
      </c>
      <c r="B297">
        <v>-20.010000000000002</v>
      </c>
      <c r="C297">
        <v>113.48</v>
      </c>
      <c r="D297">
        <v>-20.010000000000002</v>
      </c>
      <c r="E297">
        <v>111.1</v>
      </c>
      <c r="F297">
        <f>_10sept_0_10[[#This Row],[H_mag]]-40</f>
        <v>-60.010000000000005</v>
      </c>
      <c r="G297">
        <f>_10sept_0_10[[#This Row],[V_mag]]-40</f>
        <v>-60.010000000000005</v>
      </c>
      <c r="H297">
        <f>(10^(_10sept_0_10[[#This Row],[H_mag_adj]]/20)*COS(RADIANS(_10sept_0_10[[#This Row],[H_phase]])))*0.3</f>
        <v>-1.1939114579354447E-4</v>
      </c>
      <c r="I297">
        <f>(10^(_10sept_0_10[[#This Row],[H_mag_adj]]/20)*SIN(RADIANS(_10sept_0_10[[#This Row],[H_phase]])))*0.3</f>
        <v>2.7484315536344404E-4</v>
      </c>
      <c r="J297">
        <f>(10^(_10sept_0_10[[#This Row],[V_mag_adj]]/20)*COS(RADIANS(_10sept_0_10[[#This Row],[V_phase]])))*0.3</f>
        <v>-1.078747754909597E-4</v>
      </c>
      <c r="K297">
        <f>(10^(_10sept_0_10[[#This Row],[V_mag_adj]]/20)*SIN(RADIANS(_10sept_0_10[[#This Row],[V_phase]])))*0.3</f>
        <v>2.7956401513214228E-4</v>
      </c>
    </row>
    <row r="298" spans="1:11" x14ac:dyDescent="0.25">
      <c r="A298">
        <v>115</v>
      </c>
      <c r="B298">
        <v>-20.27</v>
      </c>
      <c r="C298">
        <v>98.94</v>
      </c>
      <c r="D298">
        <v>-20.239999999999998</v>
      </c>
      <c r="E298">
        <v>96.32</v>
      </c>
      <c r="F298">
        <f>_10sept_0_10[[#This Row],[H_mag]]-40</f>
        <v>-60.269999999999996</v>
      </c>
      <c r="G298">
        <f>_10sept_0_10[[#This Row],[V_mag]]-40</f>
        <v>-60.239999999999995</v>
      </c>
      <c r="H298">
        <f>(10^(_10sept_0_10[[#This Row],[H_mag_adj]]/20)*COS(RADIANS(_10sept_0_10[[#This Row],[H_phase]])))*0.3</f>
        <v>-4.5193135922266334E-5</v>
      </c>
      <c r="I298">
        <f>(10^(_10sept_0_10[[#This Row],[H_mag_adj]]/20)*SIN(RADIANS(_10sept_0_10[[#This Row],[H_phase]])))*0.3</f>
        <v>2.8728501251601879E-4</v>
      </c>
      <c r="J298">
        <f>(10^(_10sept_0_10[[#This Row],[V_mag_adj]]/20)*COS(RADIANS(_10sept_0_10[[#This Row],[V_phase]])))*0.3</f>
        <v>-3.212437266570627E-5</v>
      </c>
      <c r="K298">
        <f>(10^(_10sept_0_10[[#This Row],[V_mag_adj]]/20)*SIN(RADIANS(_10sept_0_10[[#This Row],[V_phase]])))*0.3</f>
        <v>2.9005063213817745E-4</v>
      </c>
    </row>
    <row r="299" spans="1:11" x14ac:dyDescent="0.25">
      <c r="A299">
        <v>116</v>
      </c>
      <c r="B299">
        <v>-20.59</v>
      </c>
      <c r="C299">
        <v>83.71</v>
      </c>
      <c r="D299">
        <v>-20.45</v>
      </c>
      <c r="E299">
        <v>82.03</v>
      </c>
      <c r="F299">
        <f>_10sept_0_10[[#This Row],[H_mag]]-40</f>
        <v>-60.59</v>
      </c>
      <c r="G299">
        <f>_10sept_0_10[[#This Row],[V_mag]]-40</f>
        <v>-60.45</v>
      </c>
      <c r="H299">
        <f>(10^(_10sept_0_10[[#This Row],[H_mag_adj]]/20)*COS(RADIANS(_10sept_0_10[[#This Row],[H_phase]])))*0.3</f>
        <v>3.070977046614218E-5</v>
      </c>
      <c r="I299">
        <f>(10^(_10sept_0_10[[#This Row],[H_mag_adj]]/20)*SIN(RADIANS(_10sept_0_10[[#This Row],[H_phase]])))*0.3</f>
        <v>2.7861143758440139E-4</v>
      </c>
      <c r="J299">
        <f>(10^(_10sept_0_10[[#This Row],[V_mag_adj]]/20)*COS(RADIANS(_10sept_0_10[[#This Row],[V_phase]])))*0.3</f>
        <v>3.9496214286112783E-5</v>
      </c>
      <c r="K299">
        <f>(10^(_10sept_0_10[[#This Row],[V_mag_adj]]/20)*SIN(RADIANS(_10sept_0_10[[#This Row],[V_phase]])))*0.3</f>
        <v>2.8210184586705824E-4</v>
      </c>
    </row>
    <row r="300" spans="1:11" x14ac:dyDescent="0.25">
      <c r="A300">
        <v>117</v>
      </c>
      <c r="B300">
        <v>-20.76</v>
      </c>
      <c r="C300">
        <v>68.64</v>
      </c>
      <c r="D300">
        <v>-20.66</v>
      </c>
      <c r="E300">
        <v>67.13</v>
      </c>
      <c r="F300">
        <f>_10sept_0_10[[#This Row],[H_mag]]-40</f>
        <v>-60.760000000000005</v>
      </c>
      <c r="G300">
        <f>_10sept_0_10[[#This Row],[V_mag]]-40</f>
        <v>-60.66</v>
      </c>
      <c r="H300">
        <f>(10^(_10sept_0_10[[#This Row],[H_mag_adj]]/20)*COS(RADIANS(_10sept_0_10[[#This Row],[H_phase]])))*0.3</f>
        <v>1.0011358854767728E-4</v>
      </c>
      <c r="I300">
        <f>(10^(_10sept_0_10[[#This Row],[H_mag_adj]]/20)*SIN(RADIANS(_10sept_0_10[[#This Row],[H_phase]])))*0.3</f>
        <v>2.5598567962847434E-4</v>
      </c>
      <c r="J300">
        <f>(10^(_10sept_0_10[[#This Row],[V_mag_adj]]/20)*COS(RADIANS(_10sept_0_10[[#This Row],[V_phase]])))*0.3</f>
        <v>1.0806137798954382E-4</v>
      </c>
      <c r="K300">
        <f>(10^(_10sept_0_10[[#This Row],[V_mag_adj]]/20)*SIN(RADIANS(_10sept_0_10[[#This Row],[V_phase]])))*0.3</f>
        <v>2.5619124794279457E-4</v>
      </c>
    </row>
    <row r="301" spans="1:11" x14ac:dyDescent="0.25">
      <c r="A301">
        <v>118</v>
      </c>
      <c r="B301">
        <v>-21.06</v>
      </c>
      <c r="C301">
        <v>52.88</v>
      </c>
      <c r="D301">
        <v>-20.84</v>
      </c>
      <c r="E301">
        <v>52.38</v>
      </c>
      <c r="F301">
        <f>_10sept_0_10[[#This Row],[H_mag]]-40</f>
        <v>-61.06</v>
      </c>
      <c r="G301">
        <f>_10sept_0_10[[#This Row],[V_mag]]-40</f>
        <v>-60.84</v>
      </c>
      <c r="H301">
        <f>(10^(_10sept_0_10[[#This Row],[H_mag_adj]]/20)*COS(RADIANS(_10sept_0_10[[#This Row],[H_phase]])))*0.3</f>
        <v>1.6024655934711532E-4</v>
      </c>
      <c r="I301">
        <f>(10^(_10sept_0_10[[#This Row],[H_mag_adj]]/20)*SIN(RADIANS(_10sept_0_10[[#This Row],[H_phase]])))*0.3</f>
        <v>2.1173027196499431E-4</v>
      </c>
      <c r="J301">
        <f>(10^(_10sept_0_10[[#This Row],[V_mag_adj]]/20)*COS(RADIANS(_10sept_0_10[[#This Row],[V_phase]])))*0.3</f>
        <v>1.6624600212471614E-4</v>
      </c>
      <c r="K301">
        <f>(10^(_10sept_0_10[[#This Row],[V_mag_adj]]/20)*SIN(RADIANS(_10sept_0_10[[#This Row],[V_phase]])))*0.3</f>
        <v>2.1571902356704386E-4</v>
      </c>
    </row>
    <row r="302" spans="1:11" x14ac:dyDescent="0.25">
      <c r="A302">
        <v>119</v>
      </c>
      <c r="B302">
        <v>-21.22</v>
      </c>
      <c r="C302">
        <v>38.21</v>
      </c>
      <c r="D302">
        <v>-21.16</v>
      </c>
      <c r="E302">
        <v>38.36</v>
      </c>
      <c r="F302">
        <f>_10sept_0_10[[#This Row],[H_mag]]-40</f>
        <v>-61.22</v>
      </c>
      <c r="G302">
        <f>_10sept_0_10[[#This Row],[V_mag]]-40</f>
        <v>-61.16</v>
      </c>
      <c r="H302">
        <f>(10^(_10sept_0_10[[#This Row],[H_mag_adj]]/20)*COS(RADIANS(_10sept_0_10[[#This Row],[H_phase]])))*0.3</f>
        <v>2.0483542310091967E-4</v>
      </c>
      <c r="I302">
        <f>(10^(_10sept_0_10[[#This Row],[H_mag_adj]]/20)*SIN(RADIANS(_10sept_0_10[[#This Row],[H_phase]])))*0.3</f>
        <v>1.6124748039258218E-4</v>
      </c>
      <c r="J302">
        <f>(10^(_10sept_0_10[[#This Row],[V_mag_adj]]/20)*COS(RADIANS(_10sept_0_10[[#This Row],[V_phase]])))*0.3</f>
        <v>2.0582949699798317E-4</v>
      </c>
      <c r="K302">
        <f>(10^(_10sept_0_10[[#This Row],[V_mag_adj]]/20)*SIN(RADIANS(_10sept_0_10[[#This Row],[V_phase]])))*0.3</f>
        <v>1.6290461254234097E-4</v>
      </c>
    </row>
    <row r="303" spans="1:11" x14ac:dyDescent="0.25">
      <c r="A303">
        <v>120</v>
      </c>
      <c r="B303">
        <v>-21.55</v>
      </c>
      <c r="C303">
        <v>26.19</v>
      </c>
      <c r="D303">
        <v>-21.46</v>
      </c>
      <c r="E303">
        <v>25.22</v>
      </c>
      <c r="F303">
        <f>_10sept_0_10[[#This Row],[H_mag]]-40</f>
        <v>-61.55</v>
      </c>
      <c r="G303">
        <f>_10sept_0_10[[#This Row],[V_mag]]-40</f>
        <v>-61.46</v>
      </c>
      <c r="H303">
        <f>(10^(_10sept_0_10[[#This Row],[H_mag_adj]]/20)*COS(RADIANS(_10sept_0_10[[#This Row],[H_phase]])))*0.3</f>
        <v>2.2520398039001837E-4</v>
      </c>
      <c r="I303">
        <f>(10^(_10sept_0_10[[#This Row],[H_mag_adj]]/20)*SIN(RADIANS(_10sept_0_10[[#This Row],[H_phase]])))*0.3</f>
        <v>1.107652782089082E-4</v>
      </c>
      <c r="J303">
        <f>(10^(_10sept_0_10[[#This Row],[V_mag_adj]]/20)*COS(RADIANS(_10sept_0_10[[#This Row],[V_phase]])))*0.3</f>
        <v>2.2941164694222221E-4</v>
      </c>
      <c r="K303">
        <f>(10^(_10sept_0_10[[#This Row],[V_mag_adj]]/20)*SIN(RADIANS(_10sept_0_10[[#This Row],[V_phase]])))*0.3</f>
        <v>1.0805075471302065E-4</v>
      </c>
    </row>
    <row r="304" spans="1:11" x14ac:dyDescent="0.25">
      <c r="A304">
        <v>121</v>
      </c>
      <c r="B304">
        <v>-21.89</v>
      </c>
      <c r="C304">
        <v>14.15</v>
      </c>
      <c r="D304">
        <v>-21.71</v>
      </c>
      <c r="E304">
        <v>13.26</v>
      </c>
      <c r="F304">
        <f>_10sept_0_10[[#This Row],[H_mag]]-40</f>
        <v>-61.89</v>
      </c>
      <c r="G304">
        <f>_10sept_0_10[[#This Row],[V_mag]]-40</f>
        <v>-61.71</v>
      </c>
      <c r="H304">
        <f>(10^(_10sept_0_10[[#This Row],[H_mag_adj]]/20)*COS(RADIANS(_10sept_0_10[[#This Row],[H_phase]])))*0.3</f>
        <v>2.3401317591807734E-4</v>
      </c>
      <c r="I304">
        <f>(10^(_10sept_0_10[[#This Row],[H_mag_adj]]/20)*SIN(RADIANS(_10sept_0_10[[#This Row],[H_phase]])))*0.3</f>
        <v>5.8997194120630246E-5</v>
      </c>
      <c r="J304">
        <f>(10^(_10sept_0_10[[#This Row],[V_mag_adj]]/20)*COS(RADIANS(_10sept_0_10[[#This Row],[V_phase]])))*0.3</f>
        <v>2.3982004891807867E-4</v>
      </c>
      <c r="K304">
        <f>(10^(_10sept_0_10[[#This Row],[V_mag_adj]]/20)*SIN(RADIANS(_10sept_0_10[[#This Row],[V_phase]])))*0.3</f>
        <v>5.651430464708197E-5</v>
      </c>
    </row>
    <row r="305" spans="1:11" x14ac:dyDescent="0.25">
      <c r="A305">
        <v>122</v>
      </c>
      <c r="B305">
        <v>-22.35</v>
      </c>
      <c r="C305">
        <v>3.55</v>
      </c>
      <c r="D305">
        <v>-22.3</v>
      </c>
      <c r="E305">
        <v>3.43</v>
      </c>
      <c r="F305">
        <f>_10sept_0_10[[#This Row],[H_mag]]-40</f>
        <v>-62.35</v>
      </c>
      <c r="G305">
        <f>_10sept_0_10[[#This Row],[V_mag]]-40</f>
        <v>-62.3</v>
      </c>
      <c r="H305">
        <f>(10^(_10sept_0_10[[#This Row],[H_mag_adj]]/20)*COS(RADIANS(_10sept_0_10[[#This Row],[H_phase]])))*0.3</f>
        <v>2.2844786590376964E-4</v>
      </c>
      <c r="I305">
        <f>(10^(_10sept_0_10[[#This Row],[H_mag_adj]]/20)*SIN(RADIANS(_10sept_0_10[[#This Row],[H_phase]])))*0.3</f>
        <v>1.4172584922715272E-5</v>
      </c>
      <c r="J305">
        <f>(10^(_10sept_0_10[[#This Row],[V_mag_adj]]/20)*COS(RADIANS(_10sept_0_10[[#This Row],[V_phase]])))*0.3</f>
        <v>2.297960602240545E-4</v>
      </c>
      <c r="K305">
        <f>(10^(_10sept_0_10[[#This Row],[V_mag_adj]]/20)*SIN(RADIANS(_10sept_0_10[[#This Row],[V_phase]])))*0.3</f>
        <v>1.377315096503607E-5</v>
      </c>
    </row>
    <row r="306" spans="1:11" x14ac:dyDescent="0.25">
      <c r="A306">
        <v>123</v>
      </c>
      <c r="B306">
        <v>-23.09</v>
      </c>
      <c r="C306">
        <v>-5.7</v>
      </c>
      <c r="D306">
        <v>-23.04</v>
      </c>
      <c r="E306">
        <v>-5.75</v>
      </c>
      <c r="F306">
        <f>_10sept_0_10[[#This Row],[H_mag]]-40</f>
        <v>-63.09</v>
      </c>
      <c r="G306">
        <f>_10sept_0_10[[#This Row],[V_mag]]-40</f>
        <v>-63.04</v>
      </c>
      <c r="H306">
        <f>(10^(_10sept_0_10[[#This Row],[H_mag_adj]]/20)*COS(RADIANS(_10sept_0_10[[#This Row],[H_phase]])))*0.3</f>
        <v>2.0915516308303171E-4</v>
      </c>
      <c r="I306">
        <f>(10^(_10sept_0_10[[#This Row],[H_mag_adj]]/20)*SIN(RADIANS(_10sept_0_10[[#This Row],[H_phase]])))*0.3</f>
        <v>-2.0876460654158412E-5</v>
      </c>
      <c r="J306">
        <f>(10^(_10sept_0_10[[#This Row],[V_mag_adj]]/20)*COS(RADIANS(_10sept_0_10[[#This Row],[V_phase]])))*0.3</f>
        <v>2.1034422559557876E-4</v>
      </c>
      <c r="K306">
        <f>(10^(_10sept_0_10[[#This Row],[V_mag_adj]]/20)*SIN(RADIANS(_10sept_0_10[[#This Row],[V_phase]])))*0.3</f>
        <v>-2.1180549783385078E-5</v>
      </c>
    </row>
    <row r="307" spans="1:11" x14ac:dyDescent="0.25">
      <c r="A307">
        <v>124</v>
      </c>
      <c r="B307">
        <v>-24.03</v>
      </c>
      <c r="C307">
        <v>-14.8</v>
      </c>
      <c r="D307">
        <v>-23.9</v>
      </c>
      <c r="E307">
        <v>-14.64</v>
      </c>
      <c r="F307">
        <f>_10sept_0_10[[#This Row],[H_mag]]-40</f>
        <v>-64.03</v>
      </c>
      <c r="G307">
        <f>_10sept_0_10[[#This Row],[V_mag]]-40</f>
        <v>-63.9</v>
      </c>
      <c r="H307">
        <f>(10^(_10sept_0_10[[#This Row],[H_mag_adj]]/20)*COS(RADIANS(_10sept_0_10[[#This Row],[H_phase]])))*0.3</f>
        <v>1.8237630086742097E-4</v>
      </c>
      <c r="I307">
        <f>(10^(_10sept_0_10[[#This Row],[H_mag_adj]]/20)*SIN(RADIANS(_10sept_0_10[[#This Row],[H_phase]])))*0.3</f>
        <v>-4.8185897190436724E-5</v>
      </c>
      <c r="J307">
        <f>(10^(_10sept_0_10[[#This Row],[V_mag_adj]]/20)*COS(RADIANS(_10sept_0_10[[#This Row],[V_phase]])))*0.3</f>
        <v>1.8526228745352179E-4</v>
      </c>
      <c r="K307">
        <f>(10^(_10sept_0_10[[#This Row],[V_mag_adj]]/20)*SIN(RADIANS(_10sept_0_10[[#This Row],[V_phase]])))*0.3</f>
        <v>-4.8395349465199244E-5</v>
      </c>
    </row>
    <row r="308" spans="1:11" x14ac:dyDescent="0.25">
      <c r="A308">
        <v>125</v>
      </c>
      <c r="B308">
        <v>-25.25</v>
      </c>
      <c r="C308">
        <v>-23.04</v>
      </c>
      <c r="D308">
        <v>-25.25</v>
      </c>
      <c r="E308">
        <v>-24.26</v>
      </c>
      <c r="F308">
        <f>_10sept_0_10[[#This Row],[H_mag]]-40</f>
        <v>-65.25</v>
      </c>
      <c r="G308">
        <f>_10sept_0_10[[#This Row],[V_mag]]-40</f>
        <v>-65.25</v>
      </c>
      <c r="H308">
        <f>(10^(_10sept_0_10[[#This Row],[H_mag_adj]]/20)*COS(RADIANS(_10sept_0_10[[#This Row],[H_phase]])))*0.3</f>
        <v>1.5084069125209277E-4</v>
      </c>
      <c r="I308">
        <f>(10^(_10sept_0_10[[#This Row],[H_mag_adj]]/20)*SIN(RADIANS(_10sept_0_10[[#This Row],[H_phase]])))*0.3</f>
        <v>-6.4152392261336726E-5</v>
      </c>
      <c r="J308">
        <f>(10^(_10sept_0_10[[#This Row],[V_mag_adj]]/20)*COS(RADIANS(_10sept_0_10[[#This Row],[V_phase]])))*0.3</f>
        <v>1.4944060276883252E-4</v>
      </c>
      <c r="K308">
        <f>(10^(_10sept_0_10[[#This Row],[V_mag_adj]]/20)*SIN(RADIANS(_10sept_0_10[[#This Row],[V_phase]])))*0.3</f>
        <v>-6.7349460386476766E-5</v>
      </c>
    </row>
    <row r="309" spans="1:11" x14ac:dyDescent="0.25">
      <c r="A309">
        <v>126</v>
      </c>
      <c r="B309">
        <v>-26.79</v>
      </c>
      <c r="C309">
        <v>-32.06</v>
      </c>
      <c r="D309">
        <v>-26.92</v>
      </c>
      <c r="E309">
        <v>-32.68</v>
      </c>
      <c r="F309">
        <f>_10sept_0_10[[#This Row],[H_mag]]-40</f>
        <v>-66.789999999999992</v>
      </c>
      <c r="G309">
        <f>_10sept_0_10[[#This Row],[V_mag]]-40</f>
        <v>-66.92</v>
      </c>
      <c r="H309">
        <f>(10^(_10sept_0_10[[#This Row],[H_mag_adj]]/20)*COS(RADIANS(_10sept_0_10[[#This Row],[H_phase]])))*0.3</f>
        <v>1.163475443206447E-4</v>
      </c>
      <c r="I309">
        <f>(10^(_10sept_0_10[[#This Row],[H_mag_adj]]/20)*SIN(RADIANS(_10sept_0_10[[#This Row],[H_phase]])))*0.3</f>
        <v>-7.2871537881491545E-5</v>
      </c>
      <c r="J309">
        <f>(10^(_10sept_0_10[[#This Row],[V_mag_adj]]/20)*COS(RADIANS(_10sept_0_10[[#This Row],[V_phase]])))*0.3</f>
        <v>1.1383563276101613E-4</v>
      </c>
      <c r="K309">
        <f>(10^(_10sept_0_10[[#This Row],[V_mag_adj]]/20)*SIN(RADIANS(_10sept_0_10[[#This Row],[V_phase]])))*0.3</f>
        <v>-7.302507659924115E-5</v>
      </c>
    </row>
    <row r="310" spans="1:11" x14ac:dyDescent="0.25">
      <c r="A310">
        <v>127</v>
      </c>
      <c r="B310">
        <v>-29.2</v>
      </c>
      <c r="C310">
        <v>-44.11</v>
      </c>
      <c r="D310">
        <v>-29.24</v>
      </c>
      <c r="E310">
        <v>-43.95</v>
      </c>
      <c r="F310">
        <f>_10sept_0_10[[#This Row],[H_mag]]-40</f>
        <v>-69.2</v>
      </c>
      <c r="G310">
        <f>_10sept_0_10[[#This Row],[V_mag]]-40</f>
        <v>-69.239999999999995</v>
      </c>
      <c r="H310">
        <f>(10^(_10sept_0_10[[#This Row],[H_mag_adj]]/20)*COS(RADIANS(_10sept_0_10[[#This Row],[H_phase]])))*0.3</f>
        <v>7.468761971063567E-5</v>
      </c>
      <c r="I310">
        <f>(10^(_10sept_0_10[[#This Row],[H_mag_adj]]/20)*SIN(RADIANS(_10sept_0_10[[#This Row],[H_phase]])))*0.3</f>
        <v>-7.2402619935442718E-5</v>
      </c>
      <c r="J310">
        <f>(10^(_10sept_0_10[[#This Row],[V_mag_adj]]/20)*COS(RADIANS(_10sept_0_10[[#This Row],[V_phase]])))*0.3</f>
        <v>7.45454284262854E-5</v>
      </c>
      <c r="K310">
        <f>(10^(_10sept_0_10[[#This Row],[V_mag_adj]]/20)*SIN(RADIANS(_10sept_0_10[[#This Row],[V_phase]])))*0.3</f>
        <v>-7.1862070475236985E-5</v>
      </c>
    </row>
    <row r="311" spans="1:11" x14ac:dyDescent="0.25">
      <c r="A311">
        <v>128</v>
      </c>
      <c r="B311">
        <v>-31.98</v>
      </c>
      <c r="C311">
        <v>-61.28</v>
      </c>
      <c r="D311">
        <v>-32.479999999999997</v>
      </c>
      <c r="E311">
        <v>-60.35</v>
      </c>
      <c r="F311">
        <f>_10sept_0_10[[#This Row],[H_mag]]-40</f>
        <v>-71.98</v>
      </c>
      <c r="G311">
        <f>_10sept_0_10[[#This Row],[V_mag]]-40</f>
        <v>-72.47999999999999</v>
      </c>
      <c r="H311">
        <f>(10^(_10sept_0_10[[#This Row],[H_mag_adj]]/20)*COS(RADIANS(_10sept_0_10[[#This Row],[H_phase]])))*0.3</f>
        <v>3.6294552383618537E-5</v>
      </c>
      <c r="I311">
        <f>(10^(_10sept_0_10[[#This Row],[H_mag_adj]]/20)*SIN(RADIANS(_10sept_0_10[[#This Row],[H_phase]])))*0.3</f>
        <v>-6.6238454605954591E-5</v>
      </c>
      <c r="J311">
        <f>(10^(_10sept_0_10[[#This Row],[V_mag_adj]]/20)*COS(RADIANS(_10sept_0_10[[#This Row],[V_phase]])))*0.3</f>
        <v>3.5274719200152871E-5</v>
      </c>
      <c r="K311">
        <f>(10^(_10sept_0_10[[#This Row],[V_mag_adj]]/20)*SIN(RADIANS(_10sept_0_10[[#This Row],[V_phase]])))*0.3</f>
        <v>-6.1968757924143396E-5</v>
      </c>
    </row>
    <row r="312" spans="1:11" x14ac:dyDescent="0.25">
      <c r="A312">
        <v>129</v>
      </c>
      <c r="B312">
        <v>-35.270000000000003</v>
      </c>
      <c r="C312">
        <v>-87.36</v>
      </c>
      <c r="D312">
        <v>-35.200000000000003</v>
      </c>
      <c r="E312">
        <v>-91.77</v>
      </c>
      <c r="F312">
        <f>_10sept_0_10[[#This Row],[H_mag]]-40</f>
        <v>-75.27000000000001</v>
      </c>
      <c r="G312">
        <f>_10sept_0_10[[#This Row],[V_mag]]-40</f>
        <v>-75.2</v>
      </c>
      <c r="H312">
        <f>(10^(_10sept_0_10[[#This Row],[H_mag_adj]]/20)*COS(RADIANS(_10sept_0_10[[#This Row],[H_phase]])))*0.3</f>
        <v>2.3820389905632138E-6</v>
      </c>
      <c r="I312">
        <f>(10^(_10sept_0_10[[#This Row],[H_mag_adj]]/20)*SIN(RADIANS(_10sept_0_10[[#This Row],[H_phase]])))*0.3</f>
        <v>-5.1660674780839329E-5</v>
      </c>
      <c r="J312">
        <f>(10^(_10sept_0_10[[#This Row],[V_mag_adj]]/20)*COS(RADIANS(_10sept_0_10[[#This Row],[V_phase]])))*0.3</f>
        <v>-1.6102852294911901E-6</v>
      </c>
      <c r="K312">
        <f>(10^(_10sept_0_10[[#This Row],[V_mag_adj]]/20)*SIN(RADIANS(_10sept_0_10[[#This Row],[V_phase]])))*0.3</f>
        <v>-5.210915015466563E-5</v>
      </c>
    </row>
    <row r="313" spans="1:11" x14ac:dyDescent="0.25">
      <c r="A313">
        <v>130</v>
      </c>
      <c r="B313">
        <v>-36.35</v>
      </c>
      <c r="C313">
        <v>-126.79</v>
      </c>
      <c r="D313">
        <v>-35.86</v>
      </c>
      <c r="E313">
        <v>-129.06</v>
      </c>
      <c r="F313">
        <f>_10sept_0_10[[#This Row],[H_mag]]-40</f>
        <v>-76.349999999999994</v>
      </c>
      <c r="G313">
        <f>_10sept_0_10[[#This Row],[V_mag]]-40</f>
        <v>-75.86</v>
      </c>
      <c r="H313">
        <f>(10^(_10sept_0_10[[#This Row],[H_mag_adj]]/20)*COS(RADIANS(_10sept_0_10[[#This Row],[H_phase]])))*0.3</f>
        <v>-2.7350410299956182E-5</v>
      </c>
      <c r="I313">
        <f>(10^(_10sept_0_10[[#This Row],[H_mag_adj]]/20)*SIN(RADIANS(_10sept_0_10[[#This Row],[H_phase]])))*0.3</f>
        <v>-3.6573354254097035E-5</v>
      </c>
      <c r="J313">
        <f>(10^(_10sept_0_10[[#This Row],[V_mag_adj]]/20)*COS(RADIANS(_10sept_0_10[[#This Row],[V_phase]])))*0.3</f>
        <v>-3.0447671076081001E-5</v>
      </c>
      <c r="K313">
        <f>(10^(_10sept_0_10[[#This Row],[V_mag_adj]]/20)*SIN(RADIANS(_10sept_0_10[[#This Row],[V_phase]])))*0.3</f>
        <v>-3.7519338373027132E-5</v>
      </c>
    </row>
    <row r="314" spans="1:11" x14ac:dyDescent="0.25">
      <c r="A314">
        <v>131</v>
      </c>
      <c r="B314">
        <v>-35.54</v>
      </c>
      <c r="C314">
        <v>-155.63999999999999</v>
      </c>
      <c r="D314">
        <v>-34.4</v>
      </c>
      <c r="E314">
        <v>-158.59</v>
      </c>
      <c r="F314">
        <f>_10sept_0_10[[#This Row],[H_mag]]-40</f>
        <v>-75.539999999999992</v>
      </c>
      <c r="G314">
        <f>_10sept_0_10[[#This Row],[V_mag]]-40</f>
        <v>-74.400000000000006</v>
      </c>
      <c r="H314">
        <f>(10^(_10sept_0_10[[#This Row],[H_mag_adj]]/20)*COS(RADIANS(_10sept_0_10[[#This Row],[H_phase]])))*0.3</f>
        <v>-4.5669494759424605E-5</v>
      </c>
      <c r="I314">
        <f>(10^(_10sept_0_10[[#This Row],[H_mag_adj]]/20)*SIN(RADIANS(_10sept_0_10[[#This Row],[H_phase]])))*0.3</f>
        <v>-2.0678169781982369E-5</v>
      </c>
      <c r="J314">
        <f>(10^(_10sept_0_10[[#This Row],[V_mag_adj]]/20)*COS(RADIANS(_10sept_0_10[[#This Row],[V_phase]])))*0.3</f>
        <v>-5.3219067325746222E-5</v>
      </c>
      <c r="K314">
        <f>(10^(_10sept_0_10[[#This Row],[V_mag_adj]]/20)*SIN(RADIANS(_10sept_0_10[[#This Row],[V_phase]])))*0.3</f>
        <v>-2.0867040180835196E-5</v>
      </c>
    </row>
    <row r="315" spans="1:11" x14ac:dyDescent="0.25">
      <c r="A315">
        <v>132</v>
      </c>
      <c r="B315">
        <v>-34.53</v>
      </c>
      <c r="C315">
        <v>-177.65</v>
      </c>
      <c r="D315">
        <v>-33.32</v>
      </c>
      <c r="E315">
        <v>-174.57</v>
      </c>
      <c r="F315">
        <f>_10sept_0_10[[#This Row],[H_mag]]-40</f>
        <v>-74.53</v>
      </c>
      <c r="G315">
        <f>_10sept_0_10[[#This Row],[V_mag]]-40</f>
        <v>-73.319999999999993</v>
      </c>
      <c r="H315">
        <f>(10^(_10sept_0_10[[#This Row],[H_mag_adj]]/20)*COS(RADIANS(_10sept_0_10[[#This Row],[H_phase]])))*0.3</f>
        <v>-5.6267271554348488E-5</v>
      </c>
      <c r="I315">
        <f>(10^(_10sept_0_10[[#This Row],[H_mag_adj]]/20)*SIN(RADIANS(_10sept_0_10[[#This Row],[H_phase]])))*0.3</f>
        <v>-2.3091104805927341E-6</v>
      </c>
      <c r="J315">
        <f>(10^(_10sept_0_10[[#This Row],[V_mag_adj]]/20)*COS(RADIANS(_10sept_0_10[[#This Row],[V_phase]])))*0.3</f>
        <v>-6.4441849373259066E-5</v>
      </c>
      <c r="K315">
        <f>(10^(_10sept_0_10[[#This Row],[V_mag_adj]]/20)*SIN(RADIANS(_10sept_0_10[[#This Row],[V_phase]])))*0.3</f>
        <v>-6.1255931191047835E-6</v>
      </c>
    </row>
    <row r="316" spans="1:11" x14ac:dyDescent="0.25">
      <c r="A316">
        <v>133</v>
      </c>
      <c r="B316">
        <v>-33.81</v>
      </c>
      <c r="C316">
        <v>163.46</v>
      </c>
      <c r="D316">
        <v>-33.28</v>
      </c>
      <c r="E316">
        <v>171.2</v>
      </c>
      <c r="F316">
        <f>_10sept_0_10[[#This Row],[H_mag]]-40</f>
        <v>-73.81</v>
      </c>
      <c r="G316">
        <f>_10sept_0_10[[#This Row],[V_mag]]-40</f>
        <v>-73.28</v>
      </c>
      <c r="H316">
        <f>(10^(_10sept_0_10[[#This Row],[H_mag_adj]]/20)*COS(RADIANS(_10sept_0_10[[#This Row],[H_phase]])))*0.3</f>
        <v>-5.8650037415763172E-5</v>
      </c>
      <c r="I316">
        <f>(10^(_10sept_0_10[[#This Row],[H_mag_adj]]/20)*SIN(RADIANS(_10sept_0_10[[#This Row],[H_phase]])))*0.3</f>
        <v>1.7417479885901243E-5</v>
      </c>
      <c r="J316">
        <f>(10^(_10sept_0_10[[#This Row],[V_mag_adj]]/20)*COS(RADIANS(_10sept_0_10[[#This Row],[V_phase]])))*0.3</f>
        <v>-6.4265601568830362E-5</v>
      </c>
      <c r="K316">
        <f>(10^(_10sept_0_10[[#This Row],[V_mag_adj]]/20)*SIN(RADIANS(_10sept_0_10[[#This Row],[V_phase]])))*0.3</f>
        <v>9.9488407587654986E-6</v>
      </c>
    </row>
    <row r="317" spans="1:11" x14ac:dyDescent="0.25">
      <c r="A317">
        <v>134</v>
      </c>
      <c r="B317">
        <v>-33.979999999999997</v>
      </c>
      <c r="C317">
        <v>146.32</v>
      </c>
      <c r="D317">
        <v>-33.79</v>
      </c>
      <c r="E317">
        <v>154.9</v>
      </c>
      <c r="F317">
        <f>_10sept_0_10[[#This Row],[H_mag]]-40</f>
        <v>-73.97999999999999</v>
      </c>
      <c r="G317">
        <f>_10sept_0_10[[#This Row],[V_mag]]-40</f>
        <v>-73.789999999999992</v>
      </c>
      <c r="H317">
        <f>(10^(_10sept_0_10[[#This Row],[H_mag_adj]]/20)*COS(RADIANS(_10sept_0_10[[#This Row],[H_phase]])))*0.3</f>
        <v>-4.9925416574750668E-5</v>
      </c>
      <c r="I317">
        <f>(10^(_10sept_0_10[[#This Row],[H_mag_adj]]/20)*SIN(RADIANS(_10sept_0_10[[#This Row],[H_phase]])))*0.3</f>
        <v>3.3270941190286323E-5</v>
      </c>
      <c r="J317">
        <f>(10^(_10sept_0_10[[#This Row],[V_mag_adj]]/20)*COS(RADIANS(_10sept_0_10[[#This Row],[V_phase]])))*0.3</f>
        <v>-5.5531922052493006E-5</v>
      </c>
      <c r="K317">
        <f>(10^(_10sept_0_10[[#This Row],[V_mag_adj]]/20)*SIN(RADIANS(_10sept_0_10[[#This Row],[V_phase]])))*0.3</f>
        <v>2.6013053126756148E-5</v>
      </c>
    </row>
    <row r="318" spans="1:11" x14ac:dyDescent="0.25">
      <c r="A318">
        <v>135</v>
      </c>
      <c r="B318">
        <v>-34.020000000000003</v>
      </c>
      <c r="C318">
        <v>123.7</v>
      </c>
      <c r="D318">
        <v>-34.32</v>
      </c>
      <c r="E318">
        <v>134.54</v>
      </c>
      <c r="F318">
        <f>_10sept_0_10[[#This Row],[H_mag]]-40</f>
        <v>-74.02000000000001</v>
      </c>
      <c r="G318">
        <f>_10sept_0_10[[#This Row],[V_mag]]-40</f>
        <v>-74.319999999999993</v>
      </c>
      <c r="H318">
        <f>(10^(_10sept_0_10[[#This Row],[H_mag_adj]]/20)*COS(RADIANS(_10sept_0_10[[#This Row],[H_phase]])))*0.3</f>
        <v>-3.3135420270190191E-5</v>
      </c>
      <c r="I318">
        <f>(10^(_10sept_0_10[[#This Row],[H_mag_adj]]/20)*SIN(RADIANS(_10sept_0_10[[#This Row],[H_phase]])))*0.3</f>
        <v>4.9684466705569103E-5</v>
      </c>
      <c r="J318">
        <f>(10^(_10sept_0_10[[#This Row],[V_mag_adj]]/20)*COS(RADIANS(_10sept_0_10[[#This Row],[V_phase]])))*0.3</f>
        <v>-4.0466102097539456E-5</v>
      </c>
      <c r="K318">
        <f>(10^(_10sept_0_10[[#This Row],[V_mag_adj]]/20)*SIN(RADIANS(_10sept_0_10[[#This Row],[V_phase]])))*0.3</f>
        <v>4.112114053688084E-5</v>
      </c>
    </row>
    <row r="319" spans="1:11" x14ac:dyDescent="0.25">
      <c r="A319">
        <v>136</v>
      </c>
      <c r="B319">
        <v>-33.31</v>
      </c>
      <c r="C319">
        <v>101.9</v>
      </c>
      <c r="D319">
        <v>-34.54</v>
      </c>
      <c r="E319">
        <v>108.91</v>
      </c>
      <c r="F319">
        <f>_10sept_0_10[[#This Row],[H_mag]]-40</f>
        <v>-73.31</v>
      </c>
      <c r="G319">
        <f>_10sept_0_10[[#This Row],[V_mag]]-40</f>
        <v>-74.539999999999992</v>
      </c>
      <c r="H319">
        <f>(10^(_10sept_0_10[[#This Row],[H_mag_adj]]/20)*COS(RADIANS(_10sept_0_10[[#This Row],[H_phase]])))*0.3</f>
        <v>-1.3363454237701756E-5</v>
      </c>
      <c r="I319">
        <f>(10^(_10sept_0_10[[#This Row],[H_mag_adj]]/20)*SIN(RADIANS(_10sept_0_10[[#This Row],[H_phase]])))*0.3</f>
        <v>6.3414134967414333E-5</v>
      </c>
      <c r="J319">
        <f>(10^(_10sept_0_10[[#This Row],[V_mag_adj]]/20)*COS(RADIANS(_10sept_0_10[[#This Row],[V_phase]])))*0.3</f>
        <v>-1.8229589272194175E-5</v>
      </c>
      <c r="K319">
        <f>(10^(_10sept_0_10[[#This Row],[V_mag_adj]]/20)*SIN(RADIANS(_10sept_0_10[[#This Row],[V_phase]])))*0.3</f>
        <v>5.3213964705909558E-5</v>
      </c>
    </row>
    <row r="320" spans="1:11" x14ac:dyDescent="0.25">
      <c r="A320">
        <v>137</v>
      </c>
      <c r="B320">
        <v>-32.729999999999997</v>
      </c>
      <c r="C320">
        <v>79.599999999999994</v>
      </c>
      <c r="D320">
        <v>-33.729999999999997</v>
      </c>
      <c r="E320">
        <v>82.04</v>
      </c>
      <c r="F320">
        <f>_10sept_0_10[[#This Row],[H_mag]]-40</f>
        <v>-72.72999999999999</v>
      </c>
      <c r="G320">
        <f>_10sept_0_10[[#This Row],[V_mag]]-40</f>
        <v>-73.72999999999999</v>
      </c>
      <c r="H320">
        <f>(10^(_10sept_0_10[[#This Row],[H_mag_adj]]/20)*COS(RADIANS(_10sept_0_10[[#This Row],[H_phase]])))*0.3</f>
        <v>1.2506751568858165E-5</v>
      </c>
      <c r="I320">
        <f>(10^(_10sept_0_10[[#This Row],[H_mag_adj]]/20)*SIN(RADIANS(_10sept_0_10[[#This Row],[H_phase]])))*0.3</f>
        <v>6.814393021086656E-5</v>
      </c>
      <c r="J320">
        <f>(10^(_10sept_0_10[[#This Row],[V_mag_adj]]/20)*COS(RADIANS(_10sept_0_10[[#This Row],[V_phase]])))*0.3</f>
        <v>8.5509375319224143E-6</v>
      </c>
      <c r="K320">
        <f>(10^(_10sept_0_10[[#This Row],[V_mag_adj]]/20)*SIN(RADIANS(_10sept_0_10[[#This Row],[V_phase]])))*0.3</f>
        <v>6.1152826277867443E-5</v>
      </c>
    </row>
    <row r="321" spans="1:11" x14ac:dyDescent="0.25">
      <c r="A321">
        <v>138</v>
      </c>
      <c r="B321">
        <v>-31.41</v>
      </c>
      <c r="C321">
        <v>58.5</v>
      </c>
      <c r="D321">
        <v>-32.49</v>
      </c>
      <c r="E321">
        <v>58.12</v>
      </c>
      <c r="F321">
        <f>_10sept_0_10[[#This Row],[H_mag]]-40</f>
        <v>-71.41</v>
      </c>
      <c r="G321">
        <f>_10sept_0_10[[#This Row],[V_mag]]-40</f>
        <v>-72.490000000000009</v>
      </c>
      <c r="H321">
        <f>(10^(_10sept_0_10[[#This Row],[H_mag_adj]]/20)*COS(RADIANS(_10sept_0_10[[#This Row],[H_phase]])))*0.3</f>
        <v>4.2141147429878447E-5</v>
      </c>
      <c r="I321">
        <f>(10^(_10sept_0_10[[#This Row],[H_mag_adj]]/20)*SIN(RADIANS(_10sept_0_10[[#This Row],[H_phase]])))*0.3</f>
        <v>6.8768102530990198E-5</v>
      </c>
      <c r="J321">
        <f>(10^(_10sept_0_10[[#This Row],[V_mag_adj]]/20)*COS(RADIANS(_10sept_0_10[[#This Row],[V_phase]])))*0.3</f>
        <v>3.7615940416500848E-5</v>
      </c>
      <c r="K321">
        <f>(10^(_10sept_0_10[[#This Row],[V_mag_adj]]/20)*SIN(RADIANS(_10sept_0_10[[#This Row],[V_phase]])))*0.3</f>
        <v>6.047958274505407E-5</v>
      </c>
    </row>
    <row r="322" spans="1:11" x14ac:dyDescent="0.25">
      <c r="A322">
        <v>139</v>
      </c>
      <c r="B322">
        <v>-30.35</v>
      </c>
      <c r="C322">
        <v>41.37</v>
      </c>
      <c r="D322">
        <v>-31.24</v>
      </c>
      <c r="E322">
        <v>39.54</v>
      </c>
      <c r="F322">
        <f>_10sept_0_10[[#This Row],[H_mag]]-40</f>
        <v>-70.349999999999994</v>
      </c>
      <c r="G322">
        <f>_10sept_0_10[[#This Row],[V_mag]]-40</f>
        <v>-71.239999999999995</v>
      </c>
      <c r="H322">
        <f>(10^(_10sept_0_10[[#This Row],[H_mag_adj]]/20)*COS(RADIANS(_10sept_0_10[[#This Row],[H_phase]])))*0.3</f>
        <v>6.8382850487469781E-5</v>
      </c>
      <c r="I322">
        <f>(10^(_10sept_0_10[[#This Row],[H_mag_adj]]/20)*SIN(RADIANS(_10sept_0_10[[#This Row],[H_phase]])))*0.3</f>
        <v>6.0223986945412503E-5</v>
      </c>
      <c r="J322">
        <f>(10^(_10sept_0_10[[#This Row],[V_mag_adj]]/20)*COS(RADIANS(_10sept_0_10[[#This Row],[V_phase]])))*0.3</f>
        <v>6.3427442157692758E-5</v>
      </c>
      <c r="K322">
        <f>(10^(_10sept_0_10[[#This Row],[V_mag_adj]]/20)*SIN(RADIANS(_10sept_0_10[[#This Row],[V_phase]])))*0.3</f>
        <v>5.2359962065459637E-5</v>
      </c>
    </row>
    <row r="323" spans="1:11" x14ac:dyDescent="0.25">
      <c r="A323">
        <v>140</v>
      </c>
      <c r="B323">
        <v>-29.25</v>
      </c>
      <c r="C323">
        <v>26.32</v>
      </c>
      <c r="D323">
        <v>-29.98</v>
      </c>
      <c r="E323">
        <v>24.64</v>
      </c>
      <c r="F323">
        <f>_10sept_0_10[[#This Row],[H_mag]]-40</f>
        <v>-69.25</v>
      </c>
      <c r="G323">
        <f>_10sept_0_10[[#This Row],[V_mag]]-40</f>
        <v>-69.98</v>
      </c>
      <c r="H323">
        <f>(10^(_10sept_0_10[[#This Row],[H_mag_adj]]/20)*COS(RADIANS(_10sept_0_10[[#This Row],[H_phase]])))*0.3</f>
        <v>9.2702195106927028E-5</v>
      </c>
      <c r="I323">
        <f>(10^(_10sept_0_10[[#This Row],[H_mag_adj]]/20)*SIN(RADIANS(_10sept_0_10[[#This Row],[H_phase]])))*0.3</f>
        <v>4.5856548815740428E-5</v>
      </c>
      <c r="J323">
        <f>(10^(_10sept_0_10[[#This Row],[V_mag_adj]]/20)*COS(RADIANS(_10sept_0_10[[#This Row],[V_phase]])))*0.3</f>
        <v>8.6428900478658876E-5</v>
      </c>
      <c r="K323">
        <f>(10^(_10sept_0_10[[#This Row],[V_mag_adj]]/20)*SIN(RADIANS(_10sept_0_10[[#This Row],[V_phase]])))*0.3</f>
        <v>3.9643250050363058E-5</v>
      </c>
    </row>
    <row r="324" spans="1:11" x14ac:dyDescent="0.25">
      <c r="A324">
        <v>141</v>
      </c>
      <c r="B324">
        <v>-28.45</v>
      </c>
      <c r="C324">
        <v>14.39</v>
      </c>
      <c r="D324">
        <v>-29.03</v>
      </c>
      <c r="E324">
        <v>11.5</v>
      </c>
      <c r="F324">
        <f>_10sept_0_10[[#This Row],[H_mag]]-40</f>
        <v>-68.45</v>
      </c>
      <c r="G324">
        <f>_10sept_0_10[[#This Row],[V_mag]]-40</f>
        <v>-69.03</v>
      </c>
      <c r="H324">
        <f>(10^(_10sept_0_10[[#This Row],[H_mag_adj]]/20)*COS(RADIANS(_10sept_0_10[[#This Row],[H_phase]])))*0.3</f>
        <v>1.0984432489168635E-4</v>
      </c>
      <c r="I324">
        <f>(10^(_10sept_0_10[[#This Row],[H_mag_adj]]/20)*SIN(RADIANS(_10sept_0_10[[#This Row],[H_phase]])))*0.3</f>
        <v>2.8182794674935057E-5</v>
      </c>
      <c r="J324">
        <f>(10^(_10sept_0_10[[#This Row],[V_mag_adj]]/20)*COS(RADIANS(_10sept_0_10[[#This Row],[V_phase]])))*0.3</f>
        <v>1.0394747909510074E-4</v>
      </c>
      <c r="K324">
        <f>(10^(_10sept_0_10[[#This Row],[V_mag_adj]]/20)*SIN(RADIANS(_10sept_0_10[[#This Row],[V_phase]])))*0.3</f>
        <v>2.1148353641195166E-5</v>
      </c>
    </row>
    <row r="325" spans="1:11" x14ac:dyDescent="0.25">
      <c r="A325">
        <v>142</v>
      </c>
      <c r="B325">
        <v>-27.63</v>
      </c>
      <c r="C325">
        <v>4.78</v>
      </c>
      <c r="D325">
        <v>-28.05</v>
      </c>
      <c r="E325">
        <v>1.26</v>
      </c>
      <c r="F325">
        <f>_10sept_0_10[[#This Row],[H_mag]]-40</f>
        <v>-67.63</v>
      </c>
      <c r="G325">
        <f>_10sept_0_10[[#This Row],[V_mag]]-40</f>
        <v>-68.05</v>
      </c>
      <c r="H325">
        <f>(10^(_10sept_0_10[[#This Row],[H_mag_adj]]/20)*COS(RADIANS(_10sept_0_10[[#This Row],[H_phase]])))*0.3</f>
        <v>1.241961545195511E-4</v>
      </c>
      <c r="I325">
        <f>(10^(_10sept_0_10[[#This Row],[H_mag_adj]]/20)*SIN(RADIANS(_10sept_0_10[[#This Row],[H_phase]])))*0.3</f>
        <v>1.0385385427012288E-5</v>
      </c>
      <c r="J325">
        <f>(10^(_10sept_0_10[[#This Row],[V_mag_adj]]/20)*COS(RADIANS(_10sept_0_10[[#This Row],[V_phase]])))*0.3</f>
        <v>1.1871790704501039E-4</v>
      </c>
      <c r="K325">
        <f>(10^(_10sept_0_10[[#This Row],[V_mag_adj]]/20)*SIN(RADIANS(_10sept_0_10[[#This Row],[V_phase]])))*0.3</f>
        <v>2.611164074815392E-6</v>
      </c>
    </row>
    <row r="326" spans="1:11" x14ac:dyDescent="0.25">
      <c r="A326">
        <v>143</v>
      </c>
      <c r="B326">
        <v>-27.14</v>
      </c>
      <c r="C326">
        <v>-5.5</v>
      </c>
      <c r="D326">
        <v>-27.46</v>
      </c>
      <c r="E326">
        <v>-9.35</v>
      </c>
      <c r="F326">
        <f>_10sept_0_10[[#This Row],[H_mag]]-40</f>
        <v>-67.14</v>
      </c>
      <c r="G326">
        <f>_10sept_0_10[[#This Row],[V_mag]]-40</f>
        <v>-67.460000000000008</v>
      </c>
      <c r="H326">
        <f>(10^(_10sept_0_10[[#This Row],[H_mag_adj]]/20)*COS(RADIANS(_10sept_0_10[[#This Row],[H_phase]])))*0.3</f>
        <v>1.3125541590929354E-4</v>
      </c>
      <c r="I326">
        <f>(10^(_10sept_0_10[[#This Row],[H_mag_adj]]/20)*SIN(RADIANS(_10sept_0_10[[#This Row],[H_phase]])))*0.3</f>
        <v>-1.2638459068677942E-5</v>
      </c>
      <c r="J326">
        <f>(10^(_10sept_0_10[[#This Row],[V_mag_adj]]/20)*COS(RADIANS(_10sept_0_10[[#This Row],[V_phase]])))*0.3</f>
        <v>1.2540437367943402E-4</v>
      </c>
      <c r="K326">
        <f>(10^(_10sept_0_10[[#This Row],[V_mag_adj]]/20)*SIN(RADIANS(_10sept_0_10[[#This Row],[V_phase]])))*0.3</f>
        <v>-2.0648140438344093E-5</v>
      </c>
    </row>
    <row r="327" spans="1:11" x14ac:dyDescent="0.25">
      <c r="A327">
        <v>144</v>
      </c>
      <c r="B327">
        <v>-26.82</v>
      </c>
      <c r="C327">
        <v>-13.77</v>
      </c>
      <c r="D327">
        <v>-27.01</v>
      </c>
      <c r="E327">
        <v>-17.38</v>
      </c>
      <c r="F327">
        <f>_10sept_0_10[[#This Row],[H_mag]]-40</f>
        <v>-66.819999999999993</v>
      </c>
      <c r="G327">
        <f>_10sept_0_10[[#This Row],[V_mag]]-40</f>
        <v>-67.010000000000005</v>
      </c>
      <c r="H327">
        <f>(10^(_10sept_0_10[[#This Row],[H_mag_adj]]/20)*COS(RADIANS(_10sept_0_10[[#This Row],[H_phase]])))*0.3</f>
        <v>1.3287899351440219E-4</v>
      </c>
      <c r="I327">
        <f>(10^(_10sept_0_10[[#This Row],[H_mag_adj]]/20)*SIN(RADIANS(_10sept_0_10[[#This Row],[H_phase]])))*0.3</f>
        <v>-3.2564447892336848E-5</v>
      </c>
      <c r="J327">
        <f>(10^(_10sept_0_10[[#This Row],[V_mag_adj]]/20)*COS(RADIANS(_10sept_0_10[[#This Row],[V_phase]])))*0.3</f>
        <v>1.2773987897374739E-4</v>
      </c>
      <c r="K327">
        <f>(10^(_10sept_0_10[[#This Row],[V_mag_adj]]/20)*SIN(RADIANS(_10sept_0_10[[#This Row],[V_phase]])))*0.3</f>
        <v>-3.9982288211869624E-5</v>
      </c>
    </row>
    <row r="328" spans="1:11" x14ac:dyDescent="0.25">
      <c r="A328">
        <v>145</v>
      </c>
      <c r="B328">
        <v>-27.01</v>
      </c>
      <c r="C328">
        <v>-22.26</v>
      </c>
      <c r="D328">
        <v>-26.9</v>
      </c>
      <c r="E328">
        <v>-25.52</v>
      </c>
      <c r="F328">
        <f>_10sept_0_10[[#This Row],[H_mag]]-40</f>
        <v>-67.010000000000005</v>
      </c>
      <c r="G328">
        <f>_10sept_0_10[[#This Row],[V_mag]]-40</f>
        <v>-66.900000000000006</v>
      </c>
      <c r="H328">
        <f>(10^(_10sept_0_10[[#This Row],[H_mag_adj]]/20)*COS(RADIANS(_10sept_0_10[[#This Row],[H_phase]])))*0.3</f>
        <v>1.2387557011992099E-4</v>
      </c>
      <c r="I328">
        <f>(10^(_10sept_0_10[[#This Row],[H_mag_adj]]/20)*SIN(RADIANS(_10sept_0_10[[#This Row],[H_phase]])))*0.3</f>
        <v>-5.0704074573442041E-5</v>
      </c>
      <c r="J328">
        <f>(10^(_10sept_0_10[[#This Row],[V_mag_adj]]/20)*COS(RADIANS(_10sept_0_10[[#This Row],[V_phase]])))*0.3</f>
        <v>1.2233117932891824E-4</v>
      </c>
      <c r="K328">
        <f>(10^(_10sept_0_10[[#This Row],[V_mag_adj]]/20)*SIN(RADIANS(_10sept_0_10[[#This Row],[V_phase]])))*0.3</f>
        <v>-5.8401404657951264E-5</v>
      </c>
    </row>
    <row r="329" spans="1:11" x14ac:dyDescent="0.25">
      <c r="A329">
        <v>146</v>
      </c>
      <c r="B329">
        <v>-27.41</v>
      </c>
      <c r="C329">
        <v>-32.93</v>
      </c>
      <c r="D329">
        <v>-27.11</v>
      </c>
      <c r="E329">
        <v>-33.840000000000003</v>
      </c>
      <c r="F329">
        <f>_10sept_0_10[[#This Row],[H_mag]]-40</f>
        <v>-67.41</v>
      </c>
      <c r="G329">
        <f>_10sept_0_10[[#This Row],[V_mag]]-40</f>
        <v>-67.11</v>
      </c>
      <c r="H329">
        <f>(10^(_10sept_0_10[[#This Row],[H_mag_adj]]/20)*COS(RADIANS(_10sept_0_10[[#This Row],[H_phase]])))*0.3</f>
        <v>1.072893875399261E-4</v>
      </c>
      <c r="I329">
        <f>(10^(_10sept_0_10[[#This Row],[H_mag_adj]]/20)*SIN(RADIANS(_10sept_0_10[[#This Row],[H_phase]])))*0.3</f>
        <v>-6.9488332015279821E-5</v>
      </c>
      <c r="J329">
        <f>(10^(_10sept_0_10[[#This Row],[V_mag_adj]]/20)*COS(RADIANS(_10sept_0_10[[#This Row],[V_phase]])))*0.3</f>
        <v>1.0990337702948384E-4</v>
      </c>
      <c r="K329">
        <f>(10^(_10sept_0_10[[#This Row],[V_mag_adj]]/20)*SIN(RADIANS(_10sept_0_10[[#This Row],[V_phase]])))*0.3</f>
        <v>-7.3685062611896093E-5</v>
      </c>
    </row>
    <row r="330" spans="1:11" x14ac:dyDescent="0.25">
      <c r="A330">
        <v>147</v>
      </c>
      <c r="B330">
        <v>-27.92</v>
      </c>
      <c r="C330">
        <v>-42.75</v>
      </c>
      <c r="D330">
        <v>-27.6</v>
      </c>
      <c r="E330">
        <v>-42.84</v>
      </c>
      <c r="F330">
        <f>_10sept_0_10[[#This Row],[H_mag]]-40</f>
        <v>-67.92</v>
      </c>
      <c r="G330">
        <f>_10sept_0_10[[#This Row],[V_mag]]-40</f>
        <v>-67.599999999999994</v>
      </c>
      <c r="H330">
        <f>(10^(_10sept_0_10[[#This Row],[H_mag_adj]]/20)*COS(RADIANS(_10sept_0_10[[#This Row],[H_phase]])))*0.3</f>
        <v>8.8513210947237716E-5</v>
      </c>
      <c r="I330">
        <f>(10^(_10sept_0_10[[#This Row],[H_mag_adj]]/20)*SIN(RADIANS(_10sept_0_10[[#This Row],[H_phase]])))*0.3</f>
        <v>-8.1820770585763641E-5</v>
      </c>
      <c r="J330">
        <f>(10^(_10sept_0_10[[#This Row],[V_mag_adj]]/20)*COS(RADIANS(_10sept_0_10[[#This Row],[V_phase]])))*0.3</f>
        <v>9.1701511231837715E-5</v>
      </c>
      <c r="K330">
        <f>(10^(_10sept_0_10[[#This Row],[V_mag_adj]]/20)*SIN(RADIANS(_10sept_0_10[[#This Row],[V_phase]])))*0.3</f>
        <v>-8.5035523732975853E-5</v>
      </c>
    </row>
    <row r="331" spans="1:11" x14ac:dyDescent="0.25">
      <c r="A331">
        <v>148</v>
      </c>
      <c r="B331">
        <v>-28.62</v>
      </c>
      <c r="C331">
        <v>-53.32</v>
      </c>
      <c r="D331">
        <v>-28.49</v>
      </c>
      <c r="E331">
        <v>-52.96</v>
      </c>
      <c r="F331">
        <f>_10sept_0_10[[#This Row],[H_mag]]-40</f>
        <v>-68.62</v>
      </c>
      <c r="G331">
        <f>_10sept_0_10[[#This Row],[V_mag]]-40</f>
        <v>-68.489999999999995</v>
      </c>
      <c r="H331">
        <f>(10^(_10sept_0_10[[#This Row],[H_mag_adj]]/20)*COS(RADIANS(_10sept_0_10[[#This Row],[H_phase]])))*0.3</f>
        <v>6.642730920087563E-5</v>
      </c>
      <c r="I331">
        <f>(10^(_10sept_0_10[[#This Row],[H_mag_adj]]/20)*SIN(RADIANS(_10sept_0_10[[#This Row],[H_phase]])))*0.3</f>
        <v>-8.9184025292895821E-5</v>
      </c>
      <c r="J331">
        <f>(10^(_10sept_0_10[[#This Row],[V_mag_adj]]/20)*COS(RADIANS(_10sept_0_10[[#This Row],[V_phase]])))*0.3</f>
        <v>6.7996465841139634E-5</v>
      </c>
      <c r="K331">
        <f>(10^(_10sept_0_10[[#This Row],[V_mag_adj]]/20)*SIN(RADIANS(_10sept_0_10[[#This Row],[V_phase]])))*0.3</f>
        <v>-9.0103410882876511E-5</v>
      </c>
    </row>
    <row r="332" spans="1:11" x14ac:dyDescent="0.25">
      <c r="A332">
        <v>149</v>
      </c>
      <c r="B332">
        <v>-29.61</v>
      </c>
      <c r="C332">
        <v>-68.39</v>
      </c>
      <c r="D332">
        <v>-29.24</v>
      </c>
      <c r="E332">
        <v>-66.27</v>
      </c>
      <c r="F332">
        <f>_10sept_0_10[[#This Row],[H_mag]]-40</f>
        <v>-69.61</v>
      </c>
      <c r="G332">
        <f>_10sept_0_10[[#This Row],[V_mag]]-40</f>
        <v>-69.239999999999995</v>
      </c>
      <c r="H332">
        <f>(10^(_10sept_0_10[[#This Row],[H_mag_adj]]/20)*COS(RADIANS(_10sept_0_10[[#This Row],[H_phase]])))*0.3</f>
        <v>3.6543272461312733E-5</v>
      </c>
      <c r="I332">
        <f>(10^(_10sept_0_10[[#This Row],[H_mag_adj]]/20)*SIN(RADIANS(_10sept_0_10[[#This Row],[H_phase]])))*0.3</f>
        <v>-9.2250726470131887E-5</v>
      </c>
      <c r="J332">
        <f>(10^(_10sept_0_10[[#This Row],[V_mag_adj]]/20)*COS(RADIANS(_10sept_0_10[[#This Row],[V_phase]])))*0.3</f>
        <v>4.1668564583456695E-5</v>
      </c>
      <c r="K332">
        <f>(10^(_10sept_0_10[[#This Row],[V_mag_adj]]/20)*SIN(RADIANS(_10sept_0_10[[#This Row],[V_phase]])))*0.3</f>
        <v>-9.478875881559303E-5</v>
      </c>
    </row>
    <row r="333" spans="1:11" x14ac:dyDescent="0.25">
      <c r="A333">
        <v>150</v>
      </c>
      <c r="B333">
        <v>-30.21</v>
      </c>
      <c r="C333">
        <v>-86</v>
      </c>
      <c r="D333">
        <v>-30.12</v>
      </c>
      <c r="E333">
        <v>-83.62</v>
      </c>
      <c r="F333">
        <f>_10sept_0_10[[#This Row],[H_mag]]-40</f>
        <v>-70.210000000000008</v>
      </c>
      <c r="G333">
        <f>_10sept_0_10[[#This Row],[V_mag]]-40</f>
        <v>-70.12</v>
      </c>
      <c r="H333">
        <f>(10^(_10sept_0_10[[#This Row],[H_mag_adj]]/20)*COS(RADIANS(_10sept_0_10[[#This Row],[H_phase]])))*0.3</f>
        <v>6.4596021914728815E-6</v>
      </c>
      <c r="I333">
        <f>(10^(_10sept_0_10[[#This Row],[H_mag_adj]]/20)*SIN(RADIANS(_10sept_0_10[[#This Row],[H_phase]])))*0.3</f>
        <v>-9.2376615091378734E-5</v>
      </c>
      <c r="J333">
        <f>(10^(_10sept_0_10[[#This Row],[V_mag_adj]]/20)*COS(RADIANS(_10sept_0_10[[#This Row],[V_phase]])))*0.3</f>
        <v>1.0397320723732359E-5</v>
      </c>
      <c r="K333">
        <f>(10^(_10sept_0_10[[#This Row],[V_mag_adj]]/20)*SIN(RADIANS(_10sept_0_10[[#This Row],[V_phase]])))*0.3</f>
        <v>-9.2987207376931771E-5</v>
      </c>
    </row>
    <row r="334" spans="1:11" x14ac:dyDescent="0.25">
      <c r="A334">
        <v>151</v>
      </c>
      <c r="B334">
        <v>-30.09</v>
      </c>
      <c r="C334">
        <v>-106.57</v>
      </c>
      <c r="D334">
        <v>-30.43</v>
      </c>
      <c r="E334">
        <v>-101.99</v>
      </c>
      <c r="F334">
        <f>_10sept_0_10[[#This Row],[H_mag]]-40</f>
        <v>-70.09</v>
      </c>
      <c r="G334">
        <f>_10sept_0_10[[#This Row],[V_mag]]-40</f>
        <v>-70.430000000000007</v>
      </c>
      <c r="H334">
        <f>(10^(_10sept_0_10[[#This Row],[H_mag_adj]]/20)*COS(RADIANS(_10sept_0_10[[#This Row],[H_phase]])))*0.3</f>
        <v>-2.6776283451973308E-5</v>
      </c>
      <c r="I334">
        <f>(10^(_10sept_0_10[[#This Row],[H_mag_adj]]/20)*SIN(RADIANS(_10sept_0_10[[#This Row],[H_phase]])))*0.3</f>
        <v>-8.9991335767271733E-5</v>
      </c>
      <c r="J334">
        <f>(10^(_10sept_0_10[[#This Row],[V_mag_adj]]/20)*COS(RADIANS(_10sept_0_10[[#This Row],[V_phase]])))*0.3</f>
        <v>-1.8756137467558964E-5</v>
      </c>
      <c r="K334">
        <f>(10^(_10sept_0_10[[#This Row],[V_mag_adj]]/20)*SIN(RADIANS(_10sept_0_10[[#This Row],[V_phase]])))*0.3</f>
        <v>-8.8316480429089875E-5</v>
      </c>
    </row>
    <row r="335" spans="1:11" x14ac:dyDescent="0.25">
      <c r="A335">
        <v>152</v>
      </c>
      <c r="B335">
        <v>-29.57</v>
      </c>
      <c r="C335">
        <v>-124.87</v>
      </c>
      <c r="D335">
        <v>-29.77</v>
      </c>
      <c r="E335">
        <v>-121.25</v>
      </c>
      <c r="F335">
        <f>_10sept_0_10[[#This Row],[H_mag]]-40</f>
        <v>-69.569999999999993</v>
      </c>
      <c r="G335">
        <f>_10sept_0_10[[#This Row],[V_mag]]-40</f>
        <v>-69.77</v>
      </c>
      <c r="H335">
        <f>(10^(_10sept_0_10[[#This Row],[H_mag_adj]]/20)*COS(RADIANS(_10sept_0_10[[#This Row],[H_phase]])))*0.3</f>
        <v>-5.6990422696442005E-5</v>
      </c>
      <c r="I335">
        <f>(10^(_10sept_0_10[[#This Row],[H_mag_adj]]/20)*SIN(RADIANS(_10sept_0_10[[#This Row],[H_phase]])))*0.3</f>
        <v>-8.1785079935154054E-5</v>
      </c>
      <c r="J335">
        <f>(10^(_10sept_0_10[[#This Row],[V_mag_adj]]/20)*COS(RADIANS(_10sept_0_10[[#This Row],[V_phase]])))*0.3</f>
        <v>-5.0535763982177193E-5</v>
      </c>
      <c r="K335">
        <f>(10^(_10sept_0_10[[#This Row],[V_mag_adj]]/20)*SIN(RADIANS(_10sept_0_10[[#This Row],[V_phase]])))*0.3</f>
        <v>-8.3280361588186126E-5</v>
      </c>
    </row>
    <row r="336" spans="1:11" x14ac:dyDescent="0.25">
      <c r="A336">
        <v>153</v>
      </c>
      <c r="B336">
        <v>-28.5</v>
      </c>
      <c r="C336">
        <v>-138.72999999999999</v>
      </c>
      <c r="D336">
        <v>-28.88</v>
      </c>
      <c r="E336">
        <v>-138.75</v>
      </c>
      <c r="F336">
        <f>_10sept_0_10[[#This Row],[H_mag]]-40</f>
        <v>-68.5</v>
      </c>
      <c r="G336">
        <f>_10sept_0_10[[#This Row],[V_mag]]-40</f>
        <v>-68.88</v>
      </c>
      <c r="H336">
        <f>(10^(_10sept_0_10[[#This Row],[H_mag_adj]]/20)*COS(RADIANS(_10sept_0_10[[#This Row],[H_phase]])))*0.3</f>
        <v>-8.4744901071604416E-5</v>
      </c>
      <c r="I336">
        <f>(10^(_10sept_0_10[[#This Row],[H_mag_adj]]/20)*SIN(RADIANS(_10sept_0_10[[#This Row],[H_phase]])))*0.3</f>
        <v>-7.4371631984035169E-5</v>
      </c>
      <c r="J336">
        <f>(10^(_10sept_0_10[[#This Row],[V_mag_adj]]/20)*COS(RADIANS(_10sept_0_10[[#This Row],[V_phase]])))*0.3</f>
        <v>-8.114216126525491E-5</v>
      </c>
      <c r="K336">
        <f>(10^(_10sept_0_10[[#This Row],[V_mag_adj]]/20)*SIN(RADIANS(_10sept_0_10[[#This Row],[V_phase]])))*0.3</f>
        <v>-7.1159765585991156E-5</v>
      </c>
    </row>
    <row r="337" spans="1:11" x14ac:dyDescent="0.25">
      <c r="A337">
        <v>154</v>
      </c>
      <c r="B337">
        <v>-27.38</v>
      </c>
      <c r="C337">
        <v>-150.78</v>
      </c>
      <c r="D337">
        <v>-27.91</v>
      </c>
      <c r="E337">
        <v>-150.61000000000001</v>
      </c>
      <c r="F337">
        <f>_10sept_0_10[[#This Row],[H_mag]]-40</f>
        <v>-67.38</v>
      </c>
      <c r="G337">
        <f>_10sept_0_10[[#This Row],[V_mag]]-40</f>
        <v>-67.91</v>
      </c>
      <c r="H337">
        <f>(10^(_10sept_0_10[[#This Row],[H_mag_adj]]/20)*COS(RADIANS(_10sept_0_10[[#This Row],[H_phase]])))*0.3</f>
        <v>-1.1194687443645612E-4</v>
      </c>
      <c r="I337">
        <f>(10^(_10sept_0_10[[#This Row],[H_mag_adj]]/20)*SIN(RADIANS(_10sept_0_10[[#This Row],[H_phase]])))*0.3</f>
        <v>-6.2616285814419005E-5</v>
      </c>
      <c r="J337">
        <f>(10^(_10sept_0_10[[#This Row],[V_mag_adj]]/20)*COS(RADIANS(_10sept_0_10[[#This Row],[V_phase]])))*0.3</f>
        <v>-1.0514501999392906E-4</v>
      </c>
      <c r="K337">
        <f>(10^(_10sept_0_10[[#This Row],[V_mag_adj]]/20)*SIN(RADIANS(_10sept_0_10[[#This Row],[V_phase]])))*0.3</f>
        <v>-5.9221998524736156E-5</v>
      </c>
    </row>
    <row r="338" spans="1:11" x14ac:dyDescent="0.25">
      <c r="A338">
        <v>155</v>
      </c>
      <c r="B338">
        <v>-26.57</v>
      </c>
      <c r="C338">
        <v>-158.75</v>
      </c>
      <c r="D338">
        <v>-26.81</v>
      </c>
      <c r="E338">
        <v>-161.09</v>
      </c>
      <c r="F338">
        <f>_10sept_0_10[[#This Row],[H_mag]]-40</f>
        <v>-66.569999999999993</v>
      </c>
      <c r="G338">
        <f>_10sept_0_10[[#This Row],[V_mag]]-40</f>
        <v>-66.81</v>
      </c>
      <c r="H338">
        <f>(10^(_10sept_0_10[[#This Row],[H_mag_adj]]/20)*COS(RADIANS(_10sept_0_10[[#This Row],[H_phase]])))*0.3</f>
        <v>-1.3123232827755987E-4</v>
      </c>
      <c r="I338">
        <f>(10^(_10sept_0_10[[#This Row],[H_mag_adj]]/20)*SIN(RADIANS(_10sept_0_10[[#This Row],[H_phase]])))*0.3</f>
        <v>-5.1033461398692742E-5</v>
      </c>
      <c r="J338">
        <f>(10^(_10sept_0_10[[#This Row],[V_mag_adj]]/20)*COS(RADIANS(_10sept_0_10[[#This Row],[V_phase]])))*0.3</f>
        <v>-1.2957631269733198E-4</v>
      </c>
      <c r="K338">
        <f>(10^(_10sept_0_10[[#This Row],[V_mag_adj]]/20)*SIN(RADIANS(_10sept_0_10[[#This Row],[V_phase]])))*0.3</f>
        <v>-4.4389155608536003E-5</v>
      </c>
    </row>
    <row r="339" spans="1:11" x14ac:dyDescent="0.25">
      <c r="A339">
        <v>156</v>
      </c>
      <c r="B339">
        <v>-25.88</v>
      </c>
      <c r="C339">
        <v>-165.67</v>
      </c>
      <c r="D339">
        <v>-26.27</v>
      </c>
      <c r="E339">
        <v>-167.72</v>
      </c>
      <c r="F339">
        <f>_10sept_0_10[[#This Row],[H_mag]]-40</f>
        <v>-65.88</v>
      </c>
      <c r="G339">
        <f>_10sept_0_10[[#This Row],[V_mag]]-40</f>
        <v>-66.27</v>
      </c>
      <c r="H339">
        <f>(10^(_10sept_0_10[[#This Row],[H_mag_adj]]/20)*COS(RADIANS(_10sept_0_10[[#This Row],[H_phase]])))*0.3</f>
        <v>-1.4770461209106221E-4</v>
      </c>
      <c r="I339">
        <f>(10^(_10sept_0_10[[#This Row],[H_mag_adj]]/20)*SIN(RADIANS(_10sept_0_10[[#This Row],[H_phase]])))*0.3</f>
        <v>-3.7731807308161173E-5</v>
      </c>
      <c r="J339">
        <f>(10^(_10sept_0_10[[#This Row],[V_mag_adj]]/20)*COS(RADIANS(_10sept_0_10[[#This Row],[V_phase]])))*0.3</f>
        <v>-1.424193838343167E-4</v>
      </c>
      <c r="K339">
        <f>(10^(_10sept_0_10[[#This Row],[V_mag_adj]]/20)*SIN(RADIANS(_10sept_0_10[[#This Row],[V_phase]])))*0.3</f>
        <v>-3.1000374302236261E-5</v>
      </c>
    </row>
    <row r="340" spans="1:11" x14ac:dyDescent="0.25">
      <c r="A340">
        <v>157</v>
      </c>
      <c r="B340">
        <v>-25.56</v>
      </c>
      <c r="C340">
        <v>-170.51</v>
      </c>
      <c r="D340">
        <v>-25.87</v>
      </c>
      <c r="E340">
        <v>-174.12</v>
      </c>
      <c r="F340">
        <f>_10sept_0_10[[#This Row],[H_mag]]-40</f>
        <v>-65.56</v>
      </c>
      <c r="G340">
        <f>_10sept_0_10[[#This Row],[V_mag]]-40</f>
        <v>-65.87</v>
      </c>
      <c r="H340">
        <f>(10^(_10sept_0_10[[#This Row],[H_mag_adj]]/20)*COS(RADIANS(_10sept_0_10[[#This Row],[H_phase]])))*0.3</f>
        <v>-1.5600432018371039E-4</v>
      </c>
      <c r="I340">
        <f>(10^(_10sept_0_10[[#This Row],[H_mag_adj]]/20)*SIN(RADIANS(_10sept_0_10[[#This Row],[H_phase]])))*0.3</f>
        <v>-2.6078180416814324E-5</v>
      </c>
      <c r="J340">
        <f>(10^(_10sept_0_10[[#This Row],[V_mag_adj]]/20)*COS(RADIANS(_10sept_0_10[[#This Row],[V_phase]])))*0.3</f>
        <v>-1.5182043867655251E-4</v>
      </c>
      <c r="K340">
        <f>(10^(_10sept_0_10[[#This Row],[V_mag_adj]]/20)*SIN(RADIANS(_10sept_0_10[[#This Row],[V_phase]])))*0.3</f>
        <v>-1.563555679970866E-5</v>
      </c>
    </row>
    <row r="341" spans="1:11" x14ac:dyDescent="0.25">
      <c r="A341">
        <v>158</v>
      </c>
      <c r="B341">
        <v>-25.53</v>
      </c>
      <c r="C341">
        <v>-173.74</v>
      </c>
      <c r="D341">
        <v>-25.8</v>
      </c>
      <c r="E341">
        <v>-175.93</v>
      </c>
      <c r="F341">
        <f>_10sept_0_10[[#This Row],[H_mag]]-40</f>
        <v>-65.53</v>
      </c>
      <c r="G341">
        <f>_10sept_0_10[[#This Row],[V_mag]]-40</f>
        <v>-65.8</v>
      </c>
      <c r="H341">
        <f>(10^(_10sept_0_10[[#This Row],[H_mag_adj]]/20)*COS(RADIANS(_10sept_0_10[[#This Row],[H_phase]])))*0.3</f>
        <v>-1.5776982561006123E-4</v>
      </c>
      <c r="I341">
        <f>(10^(_10sept_0_10[[#This Row],[H_mag_adj]]/20)*SIN(RADIANS(_10sept_0_10[[#This Row],[H_phase]])))*0.3</f>
        <v>-1.7306472883868917E-5</v>
      </c>
      <c r="J341">
        <f>(10^(_10sept_0_10[[#This Row],[V_mag_adj]]/20)*COS(RADIANS(_10sept_0_10[[#This Row],[V_phase]])))*0.3</f>
        <v>-1.5347039691783075E-4</v>
      </c>
      <c r="K341">
        <f>(10^(_10sept_0_10[[#This Row],[V_mag_adj]]/20)*SIN(RADIANS(_10sept_0_10[[#This Row],[V_phase]])))*0.3</f>
        <v>-1.0920128064354554E-5</v>
      </c>
    </row>
    <row r="342" spans="1:11" x14ac:dyDescent="0.25">
      <c r="A342">
        <v>159</v>
      </c>
      <c r="B342">
        <v>-25.85</v>
      </c>
      <c r="C342">
        <v>-178.18</v>
      </c>
      <c r="D342">
        <v>-26.1</v>
      </c>
      <c r="E342">
        <v>177.53</v>
      </c>
      <c r="F342">
        <f>_10sept_0_10[[#This Row],[H_mag]]-40</f>
        <v>-65.849999999999994</v>
      </c>
      <c r="G342">
        <f>_10sept_0_10[[#This Row],[V_mag]]-40</f>
        <v>-66.099999999999994</v>
      </c>
      <c r="H342">
        <f>(10^(_10sept_0_10[[#This Row],[H_mag_adj]]/20)*COS(RADIANS(_10sept_0_10[[#This Row],[H_phase]])))*0.3</f>
        <v>-1.5289810860572988E-4</v>
      </c>
      <c r="I342">
        <f>(10^(_10sept_0_10[[#This Row],[H_mag_adj]]/20)*SIN(RADIANS(_10sept_0_10[[#This Row],[H_phase]])))*0.3</f>
        <v>-4.8584414453508108E-6</v>
      </c>
      <c r="J342">
        <f>(10^(_10sept_0_10[[#This Row],[V_mag_adj]]/20)*COS(RADIANS(_10sept_0_10[[#This Row],[V_phase]])))*0.3</f>
        <v>-1.4849696393110618E-4</v>
      </c>
      <c r="K342">
        <f>(10^(_10sept_0_10[[#This Row],[V_mag_adj]]/20)*SIN(RADIANS(_10sept_0_10[[#This Row],[V_phase]])))*0.3</f>
        <v>6.4056181910097601E-6</v>
      </c>
    </row>
    <row r="343" spans="1:11" x14ac:dyDescent="0.25">
      <c r="A343">
        <v>160</v>
      </c>
      <c r="B343">
        <v>-26.33</v>
      </c>
      <c r="C343">
        <v>176.76</v>
      </c>
      <c r="D343">
        <v>-26.63</v>
      </c>
      <c r="E343">
        <v>175</v>
      </c>
      <c r="F343">
        <f>_10sept_0_10[[#This Row],[H_mag]]-40</f>
        <v>-66.33</v>
      </c>
      <c r="G343">
        <f>_10sept_0_10[[#This Row],[V_mag]]-40</f>
        <v>-66.63</v>
      </c>
      <c r="H343">
        <f>(10^(_10sept_0_10[[#This Row],[H_mag_adj]]/20)*COS(RADIANS(_10sept_0_10[[#This Row],[H_phase]])))*0.3</f>
        <v>-1.4451951696714421E-4</v>
      </c>
      <c r="I343">
        <f>(10^(_10sept_0_10[[#This Row],[H_mag_adj]]/20)*SIN(RADIANS(_10sept_0_10[[#This Row],[H_phase]])))*0.3</f>
        <v>8.1811083948553102E-6</v>
      </c>
      <c r="J343">
        <f>(10^(_10sept_0_10[[#This Row],[V_mag_adj]]/20)*COS(RADIANS(_10sept_0_10[[#This Row],[V_phase]])))*0.3</f>
        <v>-1.3930460743113936E-4</v>
      </c>
      <c r="K343">
        <f>(10^(_10sept_0_10[[#This Row],[V_mag_adj]]/20)*SIN(RADIANS(_10sept_0_10[[#This Row],[V_phase]])))*0.3</f>
        <v>1.2187573927153888E-5</v>
      </c>
    </row>
    <row r="344" spans="1:11" x14ac:dyDescent="0.25">
      <c r="A344">
        <v>161</v>
      </c>
      <c r="B344">
        <v>-27.21</v>
      </c>
      <c r="C344">
        <v>171.83</v>
      </c>
      <c r="D344">
        <v>-27.07</v>
      </c>
      <c r="E344">
        <v>169.39</v>
      </c>
      <c r="F344">
        <f>_10sept_0_10[[#This Row],[H_mag]]-40</f>
        <v>-67.210000000000008</v>
      </c>
      <c r="G344">
        <f>_10sept_0_10[[#This Row],[V_mag]]-40</f>
        <v>-67.069999999999993</v>
      </c>
      <c r="H344">
        <f>(10^(_10sept_0_10[[#This Row],[H_mag_adj]]/20)*COS(RADIANS(_10sept_0_10[[#This Row],[H_phase]])))*0.3</f>
        <v>-1.2947650934454056E-4</v>
      </c>
      <c r="I344">
        <f>(10^(_10sept_0_10[[#This Row],[H_mag_adj]]/20)*SIN(RADIANS(_10sept_0_10[[#This Row],[H_phase]])))*0.3</f>
        <v>1.8588653723783506E-5</v>
      </c>
      <c r="J344">
        <f>(10^(_10sept_0_10[[#This Row],[V_mag_adj]]/20)*COS(RADIANS(_10sept_0_10[[#This Row],[V_phase]])))*0.3</f>
        <v>-1.3065679968404873E-4</v>
      </c>
      <c r="K344">
        <f>(10^(_10sept_0_10[[#This Row],[V_mag_adj]]/20)*SIN(RADIANS(_10sept_0_10[[#This Row],[V_phase]])))*0.3</f>
        <v>2.4475358788928721E-5</v>
      </c>
    </row>
    <row r="345" spans="1:11" x14ac:dyDescent="0.25">
      <c r="A345">
        <v>162</v>
      </c>
      <c r="B345">
        <v>-28.21</v>
      </c>
      <c r="C345">
        <v>165.06</v>
      </c>
      <c r="D345">
        <v>-28.29</v>
      </c>
      <c r="E345">
        <v>165.59</v>
      </c>
      <c r="F345">
        <f>_10sept_0_10[[#This Row],[H_mag]]-40</f>
        <v>-68.210000000000008</v>
      </c>
      <c r="G345">
        <f>_10sept_0_10[[#This Row],[V_mag]]-40</f>
        <v>-68.289999999999992</v>
      </c>
      <c r="H345">
        <f>(10^(_10sept_0_10[[#This Row],[H_mag_adj]]/20)*COS(RADIANS(_10sept_0_10[[#This Row],[H_phase]])))*0.3</f>
        <v>-1.1263844306063641E-4</v>
      </c>
      <c r="I345">
        <f>(10^(_10sept_0_10[[#This Row],[H_mag_adj]]/20)*SIN(RADIANS(_10sept_0_10[[#This Row],[H_phase]])))*0.3</f>
        <v>3.0054991804242132E-5</v>
      </c>
      <c r="J345">
        <f>(10^(_10sept_0_10[[#This Row],[V_mag_adj]]/20)*COS(RADIANS(_10sept_0_10[[#This Row],[V_phase]])))*0.3</f>
        <v>-1.11876455998199E-4</v>
      </c>
      <c r="K345">
        <f>(10^(_10sept_0_10[[#This Row],[V_mag_adj]]/20)*SIN(RADIANS(_10sept_0_10[[#This Row],[V_phase]])))*0.3</f>
        <v>2.8745805947940523E-5</v>
      </c>
    </row>
    <row r="346" spans="1:11" x14ac:dyDescent="0.25">
      <c r="A346">
        <v>163</v>
      </c>
      <c r="B346">
        <v>-29.42</v>
      </c>
      <c r="C346">
        <v>159.36000000000001</v>
      </c>
      <c r="D346">
        <v>-29.62</v>
      </c>
      <c r="E346">
        <v>161.09</v>
      </c>
      <c r="F346">
        <f>_10sept_0_10[[#This Row],[H_mag]]-40</f>
        <v>-69.42</v>
      </c>
      <c r="G346">
        <f>_10sept_0_10[[#This Row],[V_mag]]-40</f>
        <v>-69.62</v>
      </c>
      <c r="H346">
        <f>(10^(_10sept_0_10[[#This Row],[H_mag_adj]]/20)*COS(RADIANS(_10sept_0_10[[#This Row],[H_phase]])))*0.3</f>
        <v>-9.4909709112496975E-5</v>
      </c>
      <c r="I346">
        <f>(10^(_10sept_0_10[[#This Row],[H_mag_adj]]/20)*SIN(RADIANS(_10sept_0_10[[#This Row],[H_phase]])))*0.3</f>
        <v>3.5749854954798464E-5</v>
      </c>
      <c r="J346">
        <f>(10^(_10sept_0_10[[#This Row],[V_mag_adj]]/20)*COS(RADIANS(_10sept_0_10[[#This Row],[V_phase]])))*0.3</f>
        <v>-9.3761731146406343E-5</v>
      </c>
      <c r="K346">
        <f>(10^(_10sept_0_10[[#This Row],[V_mag_adj]]/20)*SIN(RADIANS(_10sept_0_10[[#This Row],[V_phase]])))*0.3</f>
        <v>3.2120099633528503E-5</v>
      </c>
    </row>
    <row r="347" spans="1:11" x14ac:dyDescent="0.25">
      <c r="A347">
        <v>164</v>
      </c>
      <c r="B347">
        <v>-30.89</v>
      </c>
      <c r="C347">
        <v>151.22999999999999</v>
      </c>
      <c r="D347">
        <v>-31.04</v>
      </c>
      <c r="E347">
        <v>153.29</v>
      </c>
      <c r="F347">
        <f>_10sept_0_10[[#This Row],[H_mag]]-40</f>
        <v>-70.89</v>
      </c>
      <c r="G347">
        <f>_10sept_0_10[[#This Row],[V_mag]]-40</f>
        <v>-71.039999999999992</v>
      </c>
      <c r="H347">
        <f>(10^(_10sept_0_10[[#This Row],[H_mag_adj]]/20)*COS(RADIANS(_10sept_0_10[[#This Row],[H_phase]])))*0.3</f>
        <v>-7.5058920064381167E-5</v>
      </c>
      <c r="I347">
        <f>(10^(_10sept_0_10[[#This Row],[H_mag_adj]]/20)*SIN(RADIANS(_10sept_0_10[[#This Row],[H_phase]])))*0.3</f>
        <v>4.1212826582950786E-5</v>
      </c>
      <c r="J347">
        <f>(10^(_10sept_0_10[[#This Row],[V_mag_adj]]/20)*COS(RADIANS(_10sept_0_10[[#This Row],[V_phase]])))*0.3</f>
        <v>-7.5182223030894628E-5</v>
      </c>
      <c r="K347">
        <f>(10^(_10sept_0_10[[#This Row],[V_mag_adj]]/20)*SIN(RADIANS(_10sept_0_10[[#This Row],[V_phase]])))*0.3</f>
        <v>3.7829161336047528E-5</v>
      </c>
    </row>
    <row r="348" spans="1:11" x14ac:dyDescent="0.25">
      <c r="A348">
        <v>165</v>
      </c>
      <c r="B348">
        <v>-32.35</v>
      </c>
      <c r="C348">
        <v>142.72</v>
      </c>
      <c r="D348">
        <v>-32.69</v>
      </c>
      <c r="E348">
        <v>144.47</v>
      </c>
      <c r="F348">
        <f>_10sept_0_10[[#This Row],[H_mag]]-40</f>
        <v>-72.349999999999994</v>
      </c>
      <c r="G348">
        <f>_10sept_0_10[[#This Row],[V_mag]]-40</f>
        <v>-72.69</v>
      </c>
      <c r="H348">
        <f>(10^(_10sept_0_10[[#This Row],[H_mag_adj]]/20)*COS(RADIANS(_10sept_0_10[[#This Row],[H_phase]])))*0.3</f>
        <v>-5.7592032424998586E-5</v>
      </c>
      <c r="I348">
        <f>(10^(_10sept_0_10[[#This Row],[H_mag_adj]]/20)*SIN(RADIANS(_10sept_0_10[[#This Row],[H_phase]])))*0.3</f>
        <v>4.3841609928192028E-5</v>
      </c>
      <c r="J348">
        <f>(10^(_10sept_0_10[[#This Row],[V_mag_adj]]/20)*COS(RADIANS(_10sept_0_10[[#This Row],[V_phase]])))*0.3</f>
        <v>-5.664283710693789E-5</v>
      </c>
      <c r="K348">
        <f>(10^(_10sept_0_10[[#This Row],[V_mag_adj]]/20)*SIN(RADIANS(_10sept_0_10[[#This Row],[V_phase]])))*0.3</f>
        <v>4.0447707563266049E-5</v>
      </c>
    </row>
    <row r="349" spans="1:11" x14ac:dyDescent="0.25">
      <c r="A349">
        <v>166</v>
      </c>
      <c r="B349">
        <v>-34.39</v>
      </c>
      <c r="C349">
        <v>131.44</v>
      </c>
      <c r="D349">
        <v>-34.57</v>
      </c>
      <c r="E349">
        <v>136.44</v>
      </c>
      <c r="F349">
        <f>_10sept_0_10[[#This Row],[H_mag]]-40</f>
        <v>-74.39</v>
      </c>
      <c r="G349">
        <f>_10sept_0_10[[#This Row],[V_mag]]-40</f>
        <v>-74.569999999999993</v>
      </c>
      <c r="H349">
        <f>(10^(_10sept_0_10[[#This Row],[H_mag_adj]]/20)*COS(RADIANS(_10sept_0_10[[#This Row],[H_phase]])))*0.3</f>
        <v>-3.7876621555079928E-5</v>
      </c>
      <c r="I349">
        <f>(10^(_10sept_0_10[[#This Row],[H_mag_adj]]/20)*SIN(RADIANS(_10sept_0_10[[#This Row],[H_phase]])))*0.3</f>
        <v>4.2902177855187131E-5</v>
      </c>
      <c r="J349">
        <f>(10^(_10sept_0_10[[#This Row],[V_mag_adj]]/20)*COS(RADIANS(_10sept_0_10[[#This Row],[V_phase]])))*0.3</f>
        <v>-4.0621076384125421E-5</v>
      </c>
      <c r="K349">
        <f>(10^(_10sept_0_10[[#This Row],[V_mag_adj]]/20)*SIN(RADIANS(_10sept_0_10[[#This Row],[V_phase]])))*0.3</f>
        <v>3.8628888059356951E-5</v>
      </c>
    </row>
    <row r="350" spans="1:11" x14ac:dyDescent="0.25">
      <c r="A350">
        <v>167</v>
      </c>
      <c r="B350">
        <v>-35.47</v>
      </c>
      <c r="C350">
        <v>121.14</v>
      </c>
      <c r="D350">
        <v>-36.299999999999997</v>
      </c>
      <c r="E350">
        <v>126.73</v>
      </c>
      <c r="F350">
        <f>_10sept_0_10[[#This Row],[H_mag]]-40</f>
        <v>-75.47</v>
      </c>
      <c r="G350">
        <f>_10sept_0_10[[#This Row],[V_mag]]-40</f>
        <v>-76.3</v>
      </c>
      <c r="H350">
        <f>(10^(_10sept_0_10[[#This Row],[H_mag_adj]]/20)*COS(RADIANS(_10sept_0_10[[#This Row],[H_phase]])))*0.3</f>
        <v>-2.6134958767701252E-5</v>
      </c>
      <c r="I350">
        <f>(10^(_10sept_0_10[[#This Row],[H_mag_adj]]/20)*SIN(RADIANS(_10sept_0_10[[#This Row],[H_phase]])))*0.3</f>
        <v>4.325611004017762E-5</v>
      </c>
      <c r="J350">
        <f>(10^(_10sept_0_10[[#This Row],[V_mag_adj]]/20)*COS(RADIANS(_10sept_0_10[[#This Row],[V_phase]])))*0.3</f>
        <v>-2.7469770233070193E-5</v>
      </c>
      <c r="K350">
        <f>(10^(_10sept_0_10[[#This Row],[V_mag_adj]]/20)*SIN(RADIANS(_10sept_0_10[[#This Row],[V_phase]])))*0.3</f>
        <v>3.6813280988391363E-5</v>
      </c>
    </row>
    <row r="351" spans="1:11" x14ac:dyDescent="0.25">
      <c r="A351">
        <v>168</v>
      </c>
      <c r="B351">
        <v>-36.18</v>
      </c>
      <c r="C351">
        <v>114.75</v>
      </c>
      <c r="D351">
        <v>-37.64</v>
      </c>
      <c r="E351">
        <v>123.34</v>
      </c>
      <c r="F351">
        <f>_10sept_0_10[[#This Row],[H_mag]]-40</f>
        <v>-76.180000000000007</v>
      </c>
      <c r="G351">
        <f>_10sept_0_10[[#This Row],[V_mag]]-40</f>
        <v>-77.64</v>
      </c>
      <c r="H351">
        <f>(10^(_10sept_0_10[[#This Row],[H_mag_adj]]/20)*COS(RADIANS(_10sept_0_10[[#This Row],[H_phase]])))*0.3</f>
        <v>-1.9497658144366869E-5</v>
      </c>
      <c r="I351">
        <f>(10^(_10sept_0_10[[#This Row],[H_mag_adj]]/20)*SIN(RADIANS(_10sept_0_10[[#This Row],[H_phase]])))*0.3</f>
        <v>4.2293689986844735E-5</v>
      </c>
      <c r="J351">
        <f>(10^(_10sept_0_10[[#This Row],[V_mag_adj]]/20)*COS(RADIANS(_10sept_0_10[[#This Row],[V_phase]])))*0.3</f>
        <v>-2.1635795522839974E-5</v>
      </c>
      <c r="K351">
        <f>(10^(_10sept_0_10[[#This Row],[V_mag_adj]]/20)*SIN(RADIANS(_10sept_0_10[[#This Row],[V_phase]])))*0.3</f>
        <v>3.2887293436542621E-5</v>
      </c>
    </row>
    <row r="352" spans="1:11" x14ac:dyDescent="0.25">
      <c r="A352">
        <v>169</v>
      </c>
      <c r="B352">
        <v>-37.17</v>
      </c>
      <c r="C352">
        <v>108.33</v>
      </c>
      <c r="D352">
        <v>-38.74</v>
      </c>
      <c r="E352">
        <v>121.32</v>
      </c>
      <c r="F352">
        <f>_10sept_0_10[[#This Row],[H_mag]]-40</f>
        <v>-77.17</v>
      </c>
      <c r="G352">
        <f>_10sept_0_10[[#This Row],[V_mag]]-40</f>
        <v>-78.740000000000009</v>
      </c>
      <c r="H352">
        <f>(10^(_10sept_0_10[[#This Row],[H_mag_adj]]/20)*COS(RADIANS(_10sept_0_10[[#This Row],[H_phase]])))*0.3</f>
        <v>-1.3068551313650667E-5</v>
      </c>
      <c r="I352">
        <f>(10^(_10sept_0_10[[#This Row],[H_mag_adj]]/20)*SIN(RADIANS(_10sept_0_10[[#This Row],[H_phase]])))*0.3</f>
        <v>3.9446353864023175E-5</v>
      </c>
      <c r="J352">
        <f>(10^(_10sept_0_10[[#This Row],[V_mag_adj]]/20)*COS(RADIANS(_10sept_0_10[[#This Row],[V_phase]])))*0.3</f>
        <v>-1.8029015805226976E-5</v>
      </c>
      <c r="K352">
        <f>(10^(_10sept_0_10[[#This Row],[V_mag_adj]]/20)*SIN(RADIANS(_10sept_0_10[[#This Row],[V_phase]])))*0.3</f>
        <v>2.9629217910479361E-5</v>
      </c>
    </row>
    <row r="353" spans="1:11" x14ac:dyDescent="0.25">
      <c r="A353">
        <v>170</v>
      </c>
      <c r="B353">
        <v>-38.35</v>
      </c>
      <c r="C353">
        <v>106.75</v>
      </c>
      <c r="D353">
        <v>-41</v>
      </c>
      <c r="E353">
        <v>121.33</v>
      </c>
      <c r="F353">
        <f>_10sept_0_10[[#This Row],[H_mag]]-40</f>
        <v>-78.349999999999994</v>
      </c>
      <c r="G353">
        <f>_10sept_0_10[[#This Row],[V_mag]]-40</f>
        <v>-81</v>
      </c>
      <c r="H353">
        <f>(10^(_10sept_0_10[[#This Row],[H_mag_adj]]/20)*COS(RADIANS(_10sept_0_10[[#This Row],[H_phase]])))*0.3</f>
        <v>-1.0454652633978944E-5</v>
      </c>
      <c r="I353">
        <f>(10^(_10sept_0_10[[#This Row],[H_mag_adj]]/20)*SIN(RADIANS(_10sept_0_10[[#This Row],[H_phase]])))*0.3</f>
        <v>3.4737007575694889E-5</v>
      </c>
      <c r="J353">
        <f>(10^(_10sept_0_10[[#This Row],[V_mag_adj]]/20)*COS(RADIANS(_10sept_0_10[[#This Row],[V_phase]])))*0.3</f>
        <v>-1.3902617169481021E-5</v>
      </c>
      <c r="K353">
        <f>(10^(_10sept_0_10[[#This Row],[V_mag_adj]]/20)*SIN(RADIANS(_10sept_0_10[[#This Row],[V_phase]])))*0.3</f>
        <v>2.2838840756279732E-5</v>
      </c>
    </row>
    <row r="354" spans="1:11" x14ac:dyDescent="0.25">
      <c r="A354">
        <v>171</v>
      </c>
      <c r="B354">
        <v>-39.549999999999997</v>
      </c>
      <c r="C354">
        <v>104.69</v>
      </c>
      <c r="D354">
        <v>-40.909999999999997</v>
      </c>
      <c r="E354">
        <v>127.33</v>
      </c>
      <c r="F354">
        <f>_10sept_0_10[[#This Row],[H_mag]]-40</f>
        <v>-79.55</v>
      </c>
      <c r="G354">
        <f>_10sept_0_10[[#This Row],[V_mag]]-40</f>
        <v>-80.91</v>
      </c>
      <c r="H354">
        <f>(10^(_10sept_0_10[[#This Row],[H_mag_adj]]/20)*COS(RADIANS(_10sept_0_10[[#This Row],[H_phase]])))*0.3</f>
        <v>-8.0122016763398151E-6</v>
      </c>
      <c r="I354">
        <f>(10^(_10sept_0_10[[#This Row],[H_mag_adj]]/20)*SIN(RADIANS(_10sept_0_10[[#This Row],[H_phase]])))*0.3</f>
        <v>3.056242722746045E-5</v>
      </c>
      <c r="J354">
        <f>(10^(_10sept_0_10[[#This Row],[V_mag_adj]]/20)*COS(RADIANS(_10sept_0_10[[#This Row],[V_phase]])))*0.3</f>
        <v>-1.6382640594471701E-5</v>
      </c>
      <c r="K354">
        <f>(10^(_10sept_0_10[[#This Row],[V_mag_adj]]/20)*SIN(RADIANS(_10sept_0_10[[#This Row],[V_phase]])))*0.3</f>
        <v>2.1481946821012835E-5</v>
      </c>
    </row>
    <row r="355" spans="1:11" x14ac:dyDescent="0.25">
      <c r="A355">
        <v>172</v>
      </c>
      <c r="B355">
        <v>-40.119999999999997</v>
      </c>
      <c r="C355">
        <v>115.16</v>
      </c>
      <c r="D355">
        <v>-42.03</v>
      </c>
      <c r="E355">
        <v>136.54</v>
      </c>
      <c r="F355">
        <f>_10sept_0_10[[#This Row],[H_mag]]-40</f>
        <v>-80.12</v>
      </c>
      <c r="G355">
        <f>_10sept_0_10[[#This Row],[V_mag]]-40</f>
        <v>-82.03</v>
      </c>
      <c r="H355">
        <f>(10^(_10sept_0_10[[#This Row],[H_mag_adj]]/20)*COS(RADIANS(_10sept_0_10[[#This Row],[H_phase]])))*0.3</f>
        <v>-1.2579427710990483E-5</v>
      </c>
      <c r="I355">
        <f>(10^(_10sept_0_10[[#This Row],[H_mag_adj]]/20)*SIN(RADIANS(_10sept_0_10[[#This Row],[H_phase]])))*0.3</f>
        <v>2.6781159419697092E-5</v>
      </c>
      <c r="J355">
        <f>(10^(_10sept_0_10[[#This Row],[V_mag_adj]]/20)*COS(RADIANS(_10sept_0_10[[#This Row],[V_phase]])))*0.3</f>
        <v>-1.7237369121574985E-5</v>
      </c>
      <c r="K355">
        <f>(10^(_10sept_0_10[[#This Row],[V_mag_adj]]/20)*SIN(RADIANS(_10sept_0_10[[#This Row],[V_phase]])))*0.3</f>
        <v>1.633479672269214E-5</v>
      </c>
    </row>
    <row r="356" spans="1:11" x14ac:dyDescent="0.25">
      <c r="A356">
        <v>173</v>
      </c>
      <c r="B356">
        <v>-40.89</v>
      </c>
      <c r="C356">
        <v>129.32</v>
      </c>
      <c r="D356">
        <v>-40.61</v>
      </c>
      <c r="E356">
        <v>152.41999999999999</v>
      </c>
      <c r="F356">
        <f>_10sept_0_10[[#This Row],[H_mag]]-40</f>
        <v>-80.89</v>
      </c>
      <c r="G356">
        <f>_10sept_0_10[[#This Row],[V_mag]]-40</f>
        <v>-80.61</v>
      </c>
      <c r="H356">
        <f>(10^(_10sept_0_10[[#This Row],[H_mag_adj]]/20)*COS(RADIANS(_10sept_0_10[[#This Row],[H_phase]])))*0.3</f>
        <v>-1.7158185100034984E-5</v>
      </c>
      <c r="I356">
        <f>(10^(_10sept_0_10[[#This Row],[H_mag_adj]]/20)*SIN(RADIANS(_10sept_0_10[[#This Row],[H_phase]])))*0.3</f>
        <v>2.0948282499806283E-5</v>
      </c>
      <c r="J356">
        <f>(10^(_10sept_0_10[[#This Row],[V_mag_adj]]/20)*COS(RADIANS(_10sept_0_10[[#This Row],[V_phase]])))*0.3</f>
        <v>-2.4787571159050491E-5</v>
      </c>
      <c r="K356">
        <f>(10^(_10sept_0_10[[#This Row],[V_mag_adj]]/20)*SIN(RADIANS(_10sept_0_10[[#This Row],[V_phase]])))*0.3</f>
        <v>1.2947613772146534E-5</v>
      </c>
    </row>
    <row r="357" spans="1:11" x14ac:dyDescent="0.25">
      <c r="A357">
        <v>174</v>
      </c>
      <c r="B357">
        <v>-40.07</v>
      </c>
      <c r="C357">
        <v>168.06</v>
      </c>
      <c r="D357">
        <v>-39.01</v>
      </c>
      <c r="E357">
        <v>167.06</v>
      </c>
      <c r="F357">
        <f>_10sept_0_10[[#This Row],[H_mag]]-40</f>
        <v>-80.069999999999993</v>
      </c>
      <c r="G357">
        <f>_10sept_0_10[[#This Row],[V_mag]]-40</f>
        <v>-79.009999999999991</v>
      </c>
      <c r="H357">
        <f>(10^(_10sept_0_10[[#This Row],[H_mag_adj]]/20)*COS(RADIANS(_10sept_0_10[[#This Row],[H_phase]])))*0.3</f>
        <v>-2.9115353601496758E-5</v>
      </c>
      <c r="I357">
        <f>(10^(_10sept_0_10[[#This Row],[H_mag_adj]]/20)*SIN(RADIANS(_10sept_0_10[[#This Row],[H_phase]])))*0.3</f>
        <v>6.1567994806417222E-6</v>
      </c>
      <c r="J357">
        <f>(10^(_10sept_0_10[[#This Row],[V_mag_adj]]/20)*COS(RADIANS(_10sept_0_10[[#This Row],[V_phase]])))*0.3</f>
        <v>-3.276799991220812E-5</v>
      </c>
      <c r="K357">
        <f>(10^(_10sept_0_10[[#This Row],[V_mag_adj]]/20)*SIN(RADIANS(_10sept_0_10[[#This Row],[V_phase]])))*0.3</f>
        <v>7.5289540494623825E-6</v>
      </c>
    </row>
    <row r="358" spans="1:11" x14ac:dyDescent="0.25">
      <c r="A358">
        <v>175</v>
      </c>
      <c r="B358">
        <v>-36.799999999999997</v>
      </c>
      <c r="C358">
        <v>-178.07</v>
      </c>
      <c r="D358">
        <v>-36.659999999999997</v>
      </c>
      <c r="E358">
        <v>177.55</v>
      </c>
      <c r="F358">
        <f>_10sept_0_10[[#This Row],[H_mag]]-40</f>
        <v>-76.8</v>
      </c>
      <c r="G358">
        <f>_10sept_0_10[[#This Row],[V_mag]]-40</f>
        <v>-76.66</v>
      </c>
      <c r="H358">
        <f>(10^(_10sept_0_10[[#This Row],[H_mag_adj]]/20)*COS(RADIANS(_10sept_0_10[[#This Row],[H_phase]])))*0.3</f>
        <v>-4.3338594003753016E-5</v>
      </c>
      <c r="I358">
        <f>(10^(_10sept_0_10[[#This Row],[H_mag_adj]]/20)*SIN(RADIANS(_10sept_0_10[[#This Row],[H_phase]])))*0.3</f>
        <v>-1.4604066373776025E-6</v>
      </c>
      <c r="J358">
        <f>(10^(_10sept_0_10[[#This Row],[V_mag_adj]]/20)*COS(RADIANS(_10sept_0_10[[#This Row],[V_phase]])))*0.3</f>
        <v>-4.4027506240046848E-5</v>
      </c>
      <c r="K358">
        <f>(10^(_10sept_0_10[[#This Row],[V_mag_adj]]/20)*SIN(RADIANS(_10sept_0_10[[#This Row],[V_phase]])))*0.3</f>
        <v>1.8837894043738576E-6</v>
      </c>
    </row>
    <row r="359" spans="1:11" x14ac:dyDescent="0.25">
      <c r="A359">
        <v>176</v>
      </c>
      <c r="B359">
        <v>-34.08</v>
      </c>
      <c r="C359">
        <v>-167.72</v>
      </c>
      <c r="D359">
        <v>-34.49</v>
      </c>
      <c r="E359">
        <v>-172.75</v>
      </c>
      <c r="F359">
        <f>_10sept_0_10[[#This Row],[H_mag]]-40</f>
        <v>-74.08</v>
      </c>
      <c r="G359">
        <f>_10sept_0_10[[#This Row],[V_mag]]-40</f>
        <v>-74.490000000000009</v>
      </c>
      <c r="H359">
        <f>(10^(_10sept_0_10[[#This Row],[H_mag_adj]]/20)*COS(RADIANS(_10sept_0_10[[#This Row],[H_phase]])))*0.3</f>
        <v>-5.7952089920182537E-5</v>
      </c>
      <c r="I359">
        <f>(10^(_10sept_0_10[[#This Row],[H_mag_adj]]/20)*SIN(RADIANS(_10sept_0_10[[#This Row],[H_phase]])))*0.3</f>
        <v>-1.2614409855982164E-5</v>
      </c>
      <c r="J359">
        <f>(10^(_10sept_0_10[[#This Row],[V_mag_adj]]/20)*COS(RADIANS(_10sept_0_10[[#This Row],[V_phase]])))*0.3</f>
        <v>-5.6122252558031362E-5</v>
      </c>
      <c r="K359">
        <f>(10^(_10sept_0_10[[#This Row],[V_mag_adj]]/20)*SIN(RADIANS(_10sept_0_10[[#This Row],[V_phase]])))*0.3</f>
        <v>-7.1396522977944607E-6</v>
      </c>
    </row>
    <row r="360" spans="1:11" x14ac:dyDescent="0.25">
      <c r="A360">
        <v>177</v>
      </c>
      <c r="B360">
        <v>-32.119999999999997</v>
      </c>
      <c r="C360">
        <v>-161.94999999999999</v>
      </c>
      <c r="D360">
        <v>-32.07</v>
      </c>
      <c r="E360">
        <v>-166.08</v>
      </c>
      <c r="F360">
        <f>_10sept_0_10[[#This Row],[H_mag]]-40</f>
        <v>-72.12</v>
      </c>
      <c r="G360">
        <f>_10sept_0_10[[#This Row],[V_mag]]-40</f>
        <v>-72.069999999999993</v>
      </c>
      <c r="H360">
        <f>(10^(_10sept_0_10[[#This Row],[H_mag_adj]]/20)*COS(RADIANS(_10sept_0_10[[#This Row],[H_phase]])))*0.3</f>
        <v>-7.0664982375042844E-5</v>
      </c>
      <c r="I360">
        <f>(10^(_10sept_0_10[[#This Row],[H_mag_adj]]/20)*SIN(RADIANS(_10sept_0_10[[#This Row],[H_phase]])))*0.3</f>
        <v>-2.3028641132685448E-5</v>
      </c>
      <c r="J360">
        <f>(10^(_10sept_0_10[[#This Row],[V_mag_adj]]/20)*COS(RADIANS(_10sept_0_10[[#This Row],[V_phase]])))*0.3</f>
        <v>-7.2556464684379952E-5</v>
      </c>
      <c r="K360">
        <f>(10^(_10sept_0_10[[#This Row],[V_mag_adj]]/20)*SIN(RADIANS(_10sept_0_10[[#This Row],[V_phase]])))*0.3</f>
        <v>-1.7982790122083282E-5</v>
      </c>
    </row>
    <row r="361" spans="1:11" x14ac:dyDescent="0.25">
      <c r="A361">
        <v>178</v>
      </c>
      <c r="B361">
        <v>-30.26</v>
      </c>
      <c r="C361">
        <v>-157.97999999999999</v>
      </c>
      <c r="D361">
        <v>-30.41</v>
      </c>
      <c r="E361">
        <v>-159.91</v>
      </c>
      <c r="F361">
        <f>_10sept_0_10[[#This Row],[H_mag]]-40</f>
        <v>-70.260000000000005</v>
      </c>
      <c r="G361">
        <f>_10sept_0_10[[#This Row],[V_mag]]-40</f>
        <v>-70.41</v>
      </c>
      <c r="H361">
        <f>(10^(_10sept_0_10[[#This Row],[H_mag_adj]]/20)*COS(RADIANS(_10sept_0_10[[#This Row],[H_phase]])))*0.3</f>
        <v>-8.5354384530245993E-5</v>
      </c>
      <c r="I361">
        <f>(10^(_10sept_0_10[[#This Row],[H_mag_adj]]/20)*SIN(RADIANS(_10sept_0_10[[#This Row],[H_phase]])))*0.3</f>
        <v>-3.4520072568991474E-5</v>
      </c>
      <c r="J361">
        <f>(10^(_10sept_0_10[[#This Row],[V_mag_adj]]/20)*COS(RADIANS(_10sept_0_10[[#This Row],[V_phase]])))*0.3</f>
        <v>-8.4988109342821005E-5</v>
      </c>
      <c r="K361">
        <f>(10^(_10sept_0_10[[#This Row],[V_mag_adj]]/20)*SIN(RADIANS(_10sept_0_10[[#This Row],[V_phase]])))*0.3</f>
        <v>-3.1084412878852271E-5</v>
      </c>
    </row>
    <row r="362" spans="1:11" x14ac:dyDescent="0.25">
      <c r="A362">
        <v>179</v>
      </c>
      <c r="B362">
        <v>-28.75</v>
      </c>
      <c r="C362">
        <v>-154.46</v>
      </c>
      <c r="D362">
        <v>-28.96</v>
      </c>
      <c r="E362">
        <v>-154.96</v>
      </c>
      <c r="F362">
        <f>_10sept_0_10[[#This Row],[H_mag]]-40</f>
        <v>-68.75</v>
      </c>
      <c r="G362">
        <f>_10sept_0_10[[#This Row],[V_mag]]-40</f>
        <v>-68.960000000000008</v>
      </c>
      <c r="H362">
        <f>(10^(_10sept_0_10[[#This Row],[H_mag_adj]]/20)*COS(RADIANS(_10sept_0_10[[#This Row],[H_phase]])))*0.3</f>
        <v>-9.8847287649310388E-5</v>
      </c>
      <c r="I362">
        <f>(10^(_10sept_0_10[[#This Row],[H_mag_adj]]/20)*SIN(RADIANS(_10sept_0_10[[#This Row],[H_phase]])))*0.3</f>
        <v>-4.7232474144854853E-5</v>
      </c>
      <c r="J362">
        <f>(10^(_10sept_0_10[[#This Row],[V_mag_adj]]/20)*COS(RADIANS(_10sept_0_10[[#This Row],[V_phase]])))*0.3</f>
        <v>-9.6884757215773675E-5</v>
      </c>
      <c r="K362">
        <f>(10^(_10sept_0_10[[#This Row],[V_mag_adj]]/20)*SIN(RADIANS(_10sept_0_10[[#This Row],[V_phase]])))*0.3</f>
        <v>-4.5260476865775719E-5</v>
      </c>
    </row>
    <row r="363" spans="1:11" x14ac:dyDescent="0.25">
      <c r="A363">
        <v>180</v>
      </c>
      <c r="B363">
        <v>-27.83</v>
      </c>
      <c r="C363">
        <v>-149.47999999999999</v>
      </c>
      <c r="D363">
        <v>-27.79</v>
      </c>
      <c r="E363">
        <v>-150.18</v>
      </c>
      <c r="F363">
        <f>_10sept_0_10[[#This Row],[H_mag]]-40</f>
        <v>-67.83</v>
      </c>
      <c r="G363">
        <f>_10sept_0_10[[#This Row],[V_mag]]-40</f>
        <v>-67.789999999999992</v>
      </c>
      <c r="H363">
        <f>(10^(_10sept_0_10[[#This Row],[H_mag_adj]]/20)*COS(RADIANS(_10sept_0_10[[#This Row],[H_phase]])))*0.3</f>
        <v>-1.0491855725375063E-4</v>
      </c>
      <c r="I363">
        <f>(10^(_10sept_0_10[[#This Row],[H_mag_adj]]/20)*SIN(RADIANS(_10sept_0_10[[#This Row],[H_phase]])))*0.3</f>
        <v>-6.1851094311426942E-5</v>
      </c>
      <c r="J363">
        <f>(10^(_10sept_0_10[[#This Row],[V_mag_adj]]/20)*COS(RADIANS(_10sept_0_10[[#This Row],[V_phase]])))*0.3</f>
        <v>-1.0615409578361338E-4</v>
      </c>
      <c r="K363">
        <f>(10^(_10sept_0_10[[#This Row],[V_mag_adj]]/20)*SIN(RADIANS(_10sept_0_10[[#This Row],[V_phase]])))*0.3</f>
        <v>-6.0844242140854909E-5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L20" sqref="L20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-22.91</v>
      </c>
      <c r="C3">
        <v>-89.5</v>
      </c>
      <c r="D3">
        <v>-23.21</v>
      </c>
      <c r="E3">
        <v>-89.09</v>
      </c>
      <c r="F3">
        <f>_10sept_0_20[[#This Row],[H_mag]]-40</f>
        <v>-62.91</v>
      </c>
      <c r="G3">
        <f>_10sept_0_20[[#This Row],[V_mag]]-40</f>
        <v>-63.21</v>
      </c>
      <c r="H3">
        <f>(10^(_10sept_0_20[[#This Row],[H_mag_adj]]/20)*COS(RADIANS(_10sept_0_20[[#This Row],[H_phase]])))*0.6</f>
        <v>3.7453560510442406E-6</v>
      </c>
      <c r="I3">
        <f>(10^(_10sept_0_20[[#This Row],[H_mag_adj]]/20)*SIN(RADIANS(_10sept_0_20[[#This Row],[H_phase]])))*0.6</f>
        <v>-4.2917529414280301E-4</v>
      </c>
      <c r="J3">
        <f>(10^(_10sept_0_20[[#This Row],[V_mag_adj]]/20)*COS(RADIANS(_10sept_0_20[[#This Row],[V_phase]])))*0.6</f>
        <v>6.5849389273642129E-6</v>
      </c>
      <c r="K3">
        <f>(10^(_10sept_0_20[[#This Row],[V_mag_adj]]/20)*SIN(RADIANS(_10sept_0_20[[#This Row],[V_phase]])))*0.6</f>
        <v>-4.1456866390996247E-4</v>
      </c>
    </row>
    <row r="4" spans="1:11" x14ac:dyDescent="0.25">
      <c r="A4">
        <v>-179</v>
      </c>
      <c r="B4">
        <v>-23.75</v>
      </c>
      <c r="C4">
        <v>-88.94</v>
      </c>
      <c r="D4">
        <v>-24</v>
      </c>
      <c r="E4">
        <v>-86.07</v>
      </c>
      <c r="F4">
        <f>_10sept_0_20[[#This Row],[H_mag]]-40</f>
        <v>-63.75</v>
      </c>
      <c r="G4">
        <f>_10sept_0_20[[#This Row],[V_mag]]-40</f>
        <v>-64</v>
      </c>
      <c r="H4">
        <f>(10^(_10sept_0_20[[#This Row],[H_mag_adj]]/20)*COS(RADIANS(_10sept_0_20[[#This Row],[H_phase]])))*0.6</f>
        <v>7.207915866676929E-6</v>
      </c>
      <c r="I4">
        <f>(10^(_10sept_0_20[[#This Row],[H_mag_adj]]/20)*SIN(RADIANS(_10sept_0_20[[#This Row],[H_phase]])))*0.6</f>
        <v>-3.8956230205597196E-4</v>
      </c>
      <c r="J4">
        <f>(10^(_10sept_0_20[[#This Row],[V_mag_adj]]/20)*COS(RADIANS(_10sept_0_20[[#This Row],[V_phase]])))*0.6</f>
        <v>2.5946606841711405E-5</v>
      </c>
      <c r="K4">
        <f>(10^(_10sept_0_20[[#This Row],[V_mag_adj]]/20)*SIN(RADIANS(_10sept_0_20[[#This Row],[V_phase]])))*0.6</f>
        <v>-3.7768420008342984E-4</v>
      </c>
    </row>
    <row r="5" spans="1:11" x14ac:dyDescent="0.25">
      <c r="A5">
        <v>-178</v>
      </c>
      <c r="B5">
        <v>-24.88</v>
      </c>
      <c r="C5">
        <v>-88.23</v>
      </c>
      <c r="D5">
        <v>-25.37</v>
      </c>
      <c r="E5">
        <v>-85.95</v>
      </c>
      <c r="F5">
        <f>_10sept_0_20[[#This Row],[H_mag]]-40</f>
        <v>-64.88</v>
      </c>
      <c r="G5">
        <f>_10sept_0_20[[#This Row],[V_mag]]-40</f>
        <v>-65.37</v>
      </c>
      <c r="H5">
        <f>(10^(_10sept_0_20[[#This Row],[H_mag_adj]]/20)*COS(RADIANS(_10sept_0_20[[#This Row],[H_phase]])))*0.6</f>
        <v>1.0566540087312816E-5</v>
      </c>
      <c r="I5">
        <f>(10^(_10sept_0_20[[#This Row],[H_mag_adj]]/20)*SIN(RADIANS(_10sept_0_20[[#This Row],[H_phase]])))*0.6</f>
        <v>-3.4193533787741135E-4</v>
      </c>
      <c r="J5">
        <f>(10^(_10sept_0_20[[#This Row],[V_mag_adj]]/20)*COS(RADIANS(_10sept_0_20[[#This Row],[V_phase]])))*0.6</f>
        <v>2.2836099316576559E-5</v>
      </c>
      <c r="K5">
        <f>(10^(_10sept_0_20[[#This Row],[V_mag_adj]]/20)*SIN(RADIANS(_10sept_0_20[[#This Row],[V_phase]])))*0.6</f>
        <v>-3.2252647663211058E-4</v>
      </c>
    </row>
    <row r="6" spans="1:11" x14ac:dyDescent="0.25">
      <c r="A6">
        <v>-177</v>
      </c>
      <c r="B6">
        <v>-26.29</v>
      </c>
      <c r="C6">
        <v>-91.48</v>
      </c>
      <c r="D6">
        <v>-26.57</v>
      </c>
      <c r="E6">
        <v>-88.91</v>
      </c>
      <c r="F6">
        <f>_10sept_0_20[[#This Row],[H_mag]]-40</f>
        <v>-66.289999999999992</v>
      </c>
      <c r="G6">
        <f>_10sept_0_20[[#This Row],[V_mag]]-40</f>
        <v>-66.569999999999993</v>
      </c>
      <c r="H6">
        <f>(10^(_10sept_0_20[[#This Row],[H_mag_adj]]/20)*COS(RADIANS(_10sept_0_20[[#This Row],[H_phase]])))*0.6</f>
        <v>-7.5117657506409264E-6</v>
      </c>
      <c r="I6">
        <f>(10^(_10sept_0_20[[#This Row],[H_mag_adj]]/20)*SIN(RADIANS(_10sept_0_20[[#This Row],[H_phase]])))*0.6</f>
        <v>-2.9074104444650839E-4</v>
      </c>
      <c r="J6">
        <f>(10^(_10sept_0_20[[#This Row],[V_mag_adj]]/20)*COS(RADIANS(_10sept_0_20[[#This Row],[V_phase]])))*0.6</f>
        <v>5.3570897112976359E-6</v>
      </c>
      <c r="K6">
        <f>(10^(_10sept_0_20[[#This Row],[V_mag_adj]]/20)*SIN(RADIANS(_10sept_0_20[[#This Row],[V_phase]])))*0.6</f>
        <v>-2.8156110217810544E-4</v>
      </c>
    </row>
    <row r="7" spans="1:11" x14ac:dyDescent="0.25">
      <c r="A7">
        <v>-176</v>
      </c>
      <c r="B7">
        <v>-28.04</v>
      </c>
      <c r="C7">
        <v>-93.9</v>
      </c>
      <c r="D7">
        <v>-28.71</v>
      </c>
      <c r="E7">
        <v>-91.57</v>
      </c>
      <c r="F7">
        <f>_10sept_0_20[[#This Row],[H_mag]]-40</f>
        <v>-68.039999999999992</v>
      </c>
      <c r="G7">
        <f>_10sept_0_20[[#This Row],[V_mag]]-40</f>
        <v>-68.710000000000008</v>
      </c>
      <c r="H7">
        <f>(10^(_10sept_0_20[[#This Row],[H_mag_adj]]/20)*COS(RADIANS(_10sept_0_20[[#This Row],[H_phase]])))*0.6</f>
        <v>-1.6171779410482164E-5</v>
      </c>
      <c r="I7">
        <f>(10^(_10sept_0_20[[#This Row],[H_mag_adj]]/20)*SIN(RADIANS(_10sept_0_20[[#This Row],[H_phase]])))*0.6</f>
        <v>-2.3721621889471767E-4</v>
      </c>
      <c r="J7">
        <f>(10^(_10sept_0_20[[#This Row],[V_mag_adj]]/20)*COS(RADIANS(_10sept_0_20[[#This Row],[V_phase]])))*0.6</f>
        <v>-6.0307860361134208E-6</v>
      </c>
      <c r="K7">
        <f>(10^(_10sept_0_20[[#This Row],[V_mag_adj]]/20)*SIN(RADIANS(_10sept_0_20[[#This Row],[V_phase]])))*0.6</f>
        <v>-2.2003318469222008E-4</v>
      </c>
    </row>
    <row r="8" spans="1:11" x14ac:dyDescent="0.25">
      <c r="A8">
        <v>-175</v>
      </c>
      <c r="B8">
        <v>-30.74</v>
      </c>
      <c r="C8">
        <v>-101.32</v>
      </c>
      <c r="D8">
        <v>-31.58</v>
      </c>
      <c r="E8">
        <v>-100.99</v>
      </c>
      <c r="F8">
        <f>_10sept_0_20[[#This Row],[H_mag]]-40</f>
        <v>-70.739999999999995</v>
      </c>
      <c r="G8">
        <f>_10sept_0_20[[#This Row],[V_mag]]-40</f>
        <v>-71.58</v>
      </c>
      <c r="H8">
        <f>(10^(_10sept_0_20[[#This Row],[H_mag_adj]]/20)*COS(RADIANS(_10sept_0_20[[#This Row],[H_phase]])))*0.6</f>
        <v>-3.4201563093523022E-5</v>
      </c>
      <c r="I8">
        <f>(10^(_10sept_0_20[[#This Row],[H_mag_adj]]/20)*SIN(RADIANS(_10sept_0_20[[#This Row],[H_phase]])))*0.6</f>
        <v>-1.7085170283457404E-4</v>
      </c>
      <c r="J8">
        <f>(10^(_10sept_0_20[[#This Row],[V_mag_adj]]/20)*COS(RADIANS(_10sept_0_20[[#This Row],[V_phase]])))*0.6</f>
        <v>-3.0155043764591372E-5</v>
      </c>
      <c r="K8">
        <f>(10^(_10sept_0_20[[#This Row],[V_mag_adj]]/20)*SIN(RADIANS(_10sept_0_20[[#This Row],[V_phase]])))*0.6</f>
        <v>-1.5527893858715107E-4</v>
      </c>
    </row>
    <row r="9" spans="1:11" x14ac:dyDescent="0.25">
      <c r="A9">
        <v>-174</v>
      </c>
      <c r="B9">
        <v>-33.840000000000003</v>
      </c>
      <c r="C9">
        <v>-119.57</v>
      </c>
      <c r="D9">
        <v>-34.15</v>
      </c>
      <c r="E9">
        <v>-117.09</v>
      </c>
      <c r="F9">
        <f>_10sept_0_20[[#This Row],[H_mag]]-40</f>
        <v>-73.84</v>
      </c>
      <c r="G9">
        <f>_10sept_0_20[[#This Row],[V_mag]]-40</f>
        <v>-74.150000000000006</v>
      </c>
      <c r="H9">
        <f>(10^(_10sept_0_20[[#This Row],[H_mag_adj]]/20)*COS(RADIANS(_10sept_0_20[[#This Row],[H_phase]])))*0.6</f>
        <v>-6.0176448837504579E-5</v>
      </c>
      <c r="I9">
        <f>(10^(_10sept_0_20[[#This Row],[H_mag_adj]]/20)*SIN(RADIANS(_10sept_0_20[[#This Row],[H_phase]])))*0.6</f>
        <v>-1.0605896980903102E-4</v>
      </c>
      <c r="J9">
        <f>(10^(_10sept_0_20[[#This Row],[V_mag_adj]]/20)*COS(RADIANS(_10sept_0_20[[#This Row],[V_phase]])))*0.6</f>
        <v>-5.3583896419764757E-5</v>
      </c>
      <c r="K9">
        <f>(10^(_10sept_0_20[[#This Row],[V_mag_adj]]/20)*SIN(RADIANS(_10sept_0_20[[#This Row],[V_phase]])))*0.6</f>
        <v>-1.0475719640248397E-4</v>
      </c>
    </row>
    <row r="10" spans="1:11" x14ac:dyDescent="0.25">
      <c r="A10">
        <v>-173</v>
      </c>
      <c r="B10">
        <v>-36.590000000000003</v>
      </c>
      <c r="C10">
        <v>-142.35</v>
      </c>
      <c r="D10">
        <v>-37.78</v>
      </c>
      <c r="E10">
        <v>-143.1</v>
      </c>
      <c r="F10">
        <f>_10sept_0_20[[#This Row],[H_mag]]-40</f>
        <v>-76.59</v>
      </c>
      <c r="G10">
        <f>_10sept_0_20[[#This Row],[V_mag]]-40</f>
        <v>-77.78</v>
      </c>
      <c r="H10">
        <f>(10^(_10sept_0_20[[#This Row],[H_mag_adj]]/20)*COS(RADIANS(_10sept_0_20[[#This Row],[H_phase]])))*0.6</f>
        <v>-7.0346598322283422E-5</v>
      </c>
      <c r="I10">
        <f>(10^(_10sept_0_20[[#This Row],[H_mag_adj]]/20)*SIN(RADIANS(_10sept_0_20[[#This Row],[H_phase]])))*0.6</f>
        <v>-5.4272035817213349E-5</v>
      </c>
      <c r="J10">
        <f>(10^(_10sept_0_20[[#This Row],[V_mag_adj]]/20)*COS(RADIANS(_10sept_0_20[[#This Row],[V_phase]])))*0.6</f>
        <v>-6.195409463109522E-5</v>
      </c>
      <c r="K10">
        <f>(10^(_10sept_0_20[[#This Row],[V_mag_adj]]/20)*SIN(RADIANS(_10sept_0_20[[#This Row],[V_phase]])))*0.6</f>
        <v>-4.6516450032489694E-5</v>
      </c>
    </row>
    <row r="11" spans="1:11" x14ac:dyDescent="0.25">
      <c r="A11">
        <v>-172</v>
      </c>
      <c r="B11">
        <v>-35.479999999999997</v>
      </c>
      <c r="C11">
        <v>-175.58</v>
      </c>
      <c r="D11">
        <v>-35.76</v>
      </c>
      <c r="E11">
        <v>-171.63</v>
      </c>
      <c r="F11">
        <f>_10sept_0_20[[#This Row],[H_mag]]-40</f>
        <v>-75.47999999999999</v>
      </c>
      <c r="G11">
        <f>_10sept_0_20[[#This Row],[V_mag]]-40</f>
        <v>-75.759999999999991</v>
      </c>
      <c r="H11">
        <f>(10^(_10sept_0_20[[#This Row],[H_mag_adj]]/20)*COS(RADIANS(_10sept_0_20[[#This Row],[H_phase]])))*0.6</f>
        <v>-1.0066017836883667E-4</v>
      </c>
      <c r="I11">
        <f>(10^(_10sept_0_20[[#This Row],[H_mag_adj]]/20)*SIN(RADIANS(_10sept_0_20[[#This Row],[H_phase]])))*0.6</f>
        <v>-7.7807246212508828E-6</v>
      </c>
      <c r="J11">
        <f>(10^(_10sept_0_20[[#This Row],[V_mag_adj]]/20)*COS(RADIANS(_10sept_0_20[[#This Row],[V_phase]])))*0.6</f>
        <v>-9.6716513363980761E-5</v>
      </c>
      <c r="K11">
        <f>(10^(_10sept_0_20[[#This Row],[V_mag_adj]]/20)*SIN(RADIANS(_10sept_0_20[[#This Row],[V_phase]])))*0.6</f>
        <v>-1.4230111237333182E-5</v>
      </c>
    </row>
    <row r="12" spans="1:11" x14ac:dyDescent="0.25">
      <c r="A12">
        <v>-171</v>
      </c>
      <c r="B12">
        <v>-34.049999999999997</v>
      </c>
      <c r="C12">
        <v>167.05</v>
      </c>
      <c r="D12">
        <v>-34.479999999999997</v>
      </c>
      <c r="E12">
        <v>167.3</v>
      </c>
      <c r="F12">
        <f>_10sept_0_20[[#This Row],[H_mag]]-40</f>
        <v>-74.05</v>
      </c>
      <c r="G12">
        <f>_10sept_0_20[[#This Row],[V_mag]]-40</f>
        <v>-74.47999999999999</v>
      </c>
      <c r="H12">
        <f>(10^(_10sept_0_20[[#This Row],[H_mag_adj]]/20)*COS(RADIANS(_10sept_0_20[[#This Row],[H_phase]])))*0.6</f>
        <v>-1.1600120658996423E-4</v>
      </c>
      <c r="I12">
        <f>(10^(_10sept_0_20[[#This Row],[H_mag_adj]]/20)*SIN(RADIANS(_10sept_0_20[[#This Row],[H_phase]])))*0.6</f>
        <v>2.6674384455511293E-5</v>
      </c>
      <c r="J12">
        <f>(10^(_10sept_0_20[[#This Row],[V_mag_adj]]/20)*COS(RADIANS(_10sept_0_20[[#This Row],[V_phase]])))*0.6</f>
        <v>-1.105080467828626E-4</v>
      </c>
      <c r="K12">
        <f>(10^(_10sept_0_20[[#This Row],[V_mag_adj]]/20)*SIN(RADIANS(_10sept_0_20[[#This Row],[V_phase]])))*0.6</f>
        <v>2.4904063916988771E-5</v>
      </c>
    </row>
    <row r="13" spans="1:11" x14ac:dyDescent="0.25">
      <c r="A13">
        <v>-170</v>
      </c>
      <c r="B13">
        <v>-32.869999999999997</v>
      </c>
      <c r="C13">
        <v>158.35</v>
      </c>
      <c r="D13">
        <v>-33.119999999999997</v>
      </c>
      <c r="E13">
        <v>159.22999999999999</v>
      </c>
      <c r="F13">
        <f>_10sept_0_20[[#This Row],[H_mag]]-40</f>
        <v>-72.87</v>
      </c>
      <c r="G13">
        <f>_10sept_0_20[[#This Row],[V_mag]]-40</f>
        <v>-73.12</v>
      </c>
      <c r="H13">
        <f>(10^(_10sept_0_20[[#This Row],[H_mag_adj]]/20)*COS(RADIANS(_10sept_0_20[[#This Row],[H_phase]])))*0.6</f>
        <v>-1.267300375595995E-4</v>
      </c>
      <c r="I13">
        <f>(10^(_10sept_0_20[[#This Row],[H_mag_adj]]/20)*SIN(RADIANS(_10sept_0_20[[#This Row],[H_phase]])))*0.6</f>
        <v>5.0303944914260968E-5</v>
      </c>
      <c r="J13">
        <f>(10^(_10sept_0_20[[#This Row],[V_mag_adj]]/20)*COS(RADIANS(_10sept_0_20[[#This Row],[V_phase]])))*0.6</f>
        <v>-1.2387058663638733E-4</v>
      </c>
      <c r="K13">
        <f>(10^(_10sept_0_20[[#This Row],[V_mag_adj]]/20)*SIN(RADIANS(_10sept_0_20[[#This Row],[V_phase]])))*0.6</f>
        <v>4.6979819178867872E-5</v>
      </c>
    </row>
    <row r="14" spans="1:11" x14ac:dyDescent="0.25">
      <c r="A14">
        <v>-169</v>
      </c>
      <c r="B14">
        <v>-32.43</v>
      </c>
      <c r="C14">
        <v>149.94</v>
      </c>
      <c r="D14">
        <v>-32.89</v>
      </c>
      <c r="E14">
        <v>153.91999999999999</v>
      </c>
      <c r="F14">
        <f>_10sept_0_20[[#This Row],[H_mag]]-40</f>
        <v>-72.430000000000007</v>
      </c>
      <c r="G14">
        <f>_10sept_0_20[[#This Row],[V_mag]]-40</f>
        <v>-72.89</v>
      </c>
      <c r="H14">
        <f>(10^(_10sept_0_20[[#This Row],[H_mag_adj]]/20)*COS(RADIANS(_10sept_0_20[[#This Row],[H_phase]])))*0.6</f>
        <v>-1.2414207210558037E-4</v>
      </c>
      <c r="I14">
        <f>(10^(_10sept_0_20[[#This Row],[H_mag_adj]]/20)*SIN(RADIANS(_10sept_0_20[[#This Row],[H_phase]])))*0.6</f>
        <v>7.1846898704954669E-5</v>
      </c>
      <c r="J14">
        <f>(10^(_10sept_0_20[[#This Row],[V_mag_adj]]/20)*COS(RADIANS(_10sept_0_20[[#This Row],[V_phase]])))*0.6</f>
        <v>-1.221842302431527E-4</v>
      </c>
      <c r="K14">
        <f>(10^(_10sept_0_20[[#This Row],[V_mag_adj]]/20)*SIN(RADIANS(_10sept_0_20[[#This Row],[V_phase]])))*0.6</f>
        <v>5.9804559498884071E-5</v>
      </c>
    </row>
    <row r="15" spans="1:11" x14ac:dyDescent="0.25">
      <c r="A15">
        <v>-168</v>
      </c>
      <c r="B15">
        <v>-32.61</v>
      </c>
      <c r="C15">
        <v>142.52000000000001</v>
      </c>
      <c r="D15">
        <v>-33.18</v>
      </c>
      <c r="E15">
        <v>143.87</v>
      </c>
      <c r="F15">
        <f>_10sept_0_20[[#This Row],[H_mag]]-40</f>
        <v>-72.61</v>
      </c>
      <c r="G15">
        <f>_10sept_0_20[[#This Row],[V_mag]]-40</f>
        <v>-73.180000000000007</v>
      </c>
      <c r="H15">
        <f>(10^(_10sept_0_20[[#This Row],[H_mag_adj]]/20)*COS(RADIANS(_10sept_0_20[[#This Row],[H_phase]])))*0.6</f>
        <v>-1.1148955646310369E-4</v>
      </c>
      <c r="I15">
        <f>(10^(_10sept_0_20[[#This Row],[H_mag_adj]]/20)*SIN(RADIANS(_10sept_0_20[[#This Row],[H_phase]])))*0.6</f>
        <v>8.5487130825704399E-5</v>
      </c>
      <c r="J15">
        <f>(10^(_10sept_0_20[[#This Row],[V_mag_adj]]/20)*COS(RADIANS(_10sept_0_20[[#This Row],[V_phase]])))*0.6</f>
        <v>-1.0626524859003945E-4</v>
      </c>
      <c r="K15">
        <f>(10^(_10sept_0_20[[#This Row],[V_mag_adj]]/20)*SIN(RADIANS(_10sept_0_20[[#This Row],[V_phase]])))*0.6</f>
        <v>7.757521180304494E-5</v>
      </c>
    </row>
    <row r="16" spans="1:11" x14ac:dyDescent="0.25">
      <c r="A16">
        <v>-167</v>
      </c>
      <c r="B16">
        <v>-33.17</v>
      </c>
      <c r="C16">
        <v>128.24</v>
      </c>
      <c r="D16">
        <v>-33.75</v>
      </c>
      <c r="E16">
        <v>133.16999999999999</v>
      </c>
      <c r="F16">
        <f>_10sept_0_20[[#This Row],[H_mag]]-40</f>
        <v>-73.17</v>
      </c>
      <c r="G16">
        <f>_10sept_0_20[[#This Row],[V_mag]]-40</f>
        <v>-73.75</v>
      </c>
      <c r="H16">
        <f>(10^(_10sept_0_20[[#This Row],[H_mag_adj]]/20)*COS(RADIANS(_10sept_0_20[[#This Row],[H_phase]])))*0.6</f>
        <v>-8.1528911192925796E-5</v>
      </c>
      <c r="I16">
        <f>(10^(_10sept_0_20[[#This Row],[H_mag_adj]]/20)*SIN(RADIANS(_10sept_0_20[[#This Row],[H_phase]])))*0.6</f>
        <v>1.0345606484977358E-4</v>
      </c>
      <c r="J16">
        <f>(10^(_10sept_0_20[[#This Row],[V_mag_adj]]/20)*COS(RADIANS(_10sept_0_20[[#This Row],[V_phase]])))*0.6</f>
        <v>-8.4297037030889785E-5</v>
      </c>
      <c r="K16">
        <f>(10^(_10sept_0_20[[#This Row],[V_mag_adj]]/20)*SIN(RADIANS(_10sept_0_20[[#This Row],[V_phase]])))*0.6</f>
        <v>8.98614693360939E-5</v>
      </c>
    </row>
    <row r="17" spans="1:11" x14ac:dyDescent="0.25">
      <c r="A17">
        <v>-166</v>
      </c>
      <c r="B17">
        <v>-32.630000000000003</v>
      </c>
      <c r="C17">
        <v>109.77</v>
      </c>
      <c r="D17">
        <v>-33.46</v>
      </c>
      <c r="E17">
        <v>115.38</v>
      </c>
      <c r="F17">
        <f>_10sept_0_20[[#This Row],[H_mag]]-40</f>
        <v>-72.63</v>
      </c>
      <c r="G17">
        <f>_10sept_0_20[[#This Row],[V_mag]]-40</f>
        <v>-73.460000000000008</v>
      </c>
      <c r="H17">
        <f>(10^(_10sept_0_20[[#This Row],[H_mag_adj]]/20)*COS(RADIANS(_10sept_0_20[[#This Row],[H_phase]])))*0.6</f>
        <v>-4.7411416513690167E-5</v>
      </c>
      <c r="I17">
        <f>(10^(_10sept_0_20[[#This Row],[H_mag_adj]]/20)*SIN(RADIANS(_10sept_0_20[[#This Row],[H_phase]])))*0.6</f>
        <v>1.319069391027293E-4</v>
      </c>
      <c r="J17">
        <f>(10^(_10sept_0_20[[#This Row],[V_mag_adj]]/20)*COS(RADIANS(_10sept_0_20[[#This Row],[V_phase]])))*0.6</f>
        <v>-5.4603874932256208E-5</v>
      </c>
      <c r="K17">
        <f>(10^(_10sept_0_20[[#This Row],[V_mag_adj]]/20)*SIN(RADIANS(_10sept_0_20[[#This Row],[V_phase]])))*0.6</f>
        <v>1.1509916683397408E-4</v>
      </c>
    </row>
    <row r="18" spans="1:11" x14ac:dyDescent="0.25">
      <c r="A18">
        <v>-165</v>
      </c>
      <c r="B18">
        <v>-31.18</v>
      </c>
      <c r="C18">
        <v>91.23</v>
      </c>
      <c r="D18">
        <v>-31.56</v>
      </c>
      <c r="E18">
        <v>93.3</v>
      </c>
      <c r="F18">
        <f>_10sept_0_20[[#This Row],[H_mag]]-40</f>
        <v>-71.180000000000007</v>
      </c>
      <c r="G18">
        <f>_10sept_0_20[[#This Row],[V_mag]]-40</f>
        <v>-71.56</v>
      </c>
      <c r="H18">
        <f>(10^(_10sept_0_20[[#This Row],[H_mag_adj]]/20)*COS(RADIANS(_10sept_0_20[[#This Row],[H_phase]])))*0.6</f>
        <v>-3.5554974463419183E-6</v>
      </c>
      <c r="I18">
        <f>(10^(_10sept_0_20[[#This Row],[H_mag_adj]]/20)*SIN(RADIANS(_10sept_0_20[[#This Row],[H_phase]])))*0.6</f>
        <v>1.655965059982361E-4</v>
      </c>
      <c r="J18">
        <f>(10^(_10sept_0_20[[#This Row],[V_mag_adj]]/20)*COS(RADIANS(_10sept_0_20[[#This Row],[V_phase]])))*0.6</f>
        <v>-9.1264613366806038E-6</v>
      </c>
      <c r="K18">
        <f>(10^(_10sept_0_20[[#This Row],[V_mag_adj]]/20)*SIN(RADIANS(_10sept_0_20[[#This Row],[V_phase]])))*0.6</f>
        <v>1.5828162954129632E-4</v>
      </c>
    </row>
    <row r="19" spans="1:11" x14ac:dyDescent="0.25">
      <c r="A19">
        <v>-164</v>
      </c>
      <c r="B19">
        <v>-28.78</v>
      </c>
      <c r="C19">
        <v>83.37</v>
      </c>
      <c r="D19">
        <v>-29</v>
      </c>
      <c r="E19">
        <v>85.36</v>
      </c>
      <c r="F19">
        <f>_10sept_0_20[[#This Row],[H_mag]]-40</f>
        <v>-68.78</v>
      </c>
      <c r="G19">
        <f>_10sept_0_20[[#This Row],[V_mag]]-40</f>
        <v>-69</v>
      </c>
      <c r="H19">
        <f>(10^(_10sept_0_20[[#This Row],[H_mag_adj]]/20)*COS(RADIANS(_10sept_0_20[[#This Row],[H_phase]])))*0.6</f>
        <v>2.5209980525747698E-5</v>
      </c>
      <c r="I19">
        <f>(10^(_10sept_0_20[[#This Row],[H_mag_adj]]/20)*SIN(RADIANS(_10sept_0_20[[#This Row],[H_phase]])))*0.6</f>
        <v>2.1688880134506543E-4</v>
      </c>
      <c r="J19">
        <f>(10^(_10sept_0_20[[#This Row],[V_mag_adj]]/20)*COS(RADIANS(_10sept_0_20[[#This Row],[V_phase]])))*0.6</f>
        <v>1.7221532269027112E-5</v>
      </c>
      <c r="K19">
        <f>(10^(_10sept_0_20[[#This Row],[V_mag_adj]]/20)*SIN(RADIANS(_10sept_0_20[[#This Row],[V_phase]])))*0.6</f>
        <v>2.121903241217582E-4</v>
      </c>
    </row>
    <row r="20" spans="1:11" x14ac:dyDescent="0.25">
      <c r="A20">
        <v>-163</v>
      </c>
      <c r="B20">
        <v>-26.99</v>
      </c>
      <c r="C20">
        <v>78.36</v>
      </c>
      <c r="D20">
        <v>-27.16</v>
      </c>
      <c r="E20">
        <v>81.12</v>
      </c>
      <c r="F20">
        <f>_10sept_0_20[[#This Row],[H_mag]]-40</f>
        <v>-66.989999999999995</v>
      </c>
      <c r="G20">
        <f>_10sept_0_20[[#This Row],[V_mag]]-40</f>
        <v>-67.16</v>
      </c>
      <c r="H20">
        <f>(10^(_10sept_0_20[[#This Row],[H_mag_adj]]/20)*COS(RADIANS(_10sept_0_20[[#This Row],[H_phase]])))*0.6</f>
        <v>5.4136487578517862E-5</v>
      </c>
      <c r="I20">
        <f>(10^(_10sept_0_20[[#This Row],[H_mag_adj]]/20)*SIN(RADIANS(_10sept_0_20[[#This Row],[H_phase]])))*0.6</f>
        <v>2.6280081434318213E-4</v>
      </c>
      <c r="J20">
        <f>(10^(_10sept_0_20[[#This Row],[V_mag_adj]]/20)*COS(RADIANS(_10sept_0_20[[#This Row],[V_phase]])))*0.6</f>
        <v>4.0616409895429771E-5</v>
      </c>
      <c r="K20">
        <f>(10^(_10sept_0_20[[#This Row],[V_mag_adj]]/20)*SIN(RADIANS(_10sept_0_20[[#This Row],[V_phase]])))*0.6</f>
        <v>2.5996463122504197E-4</v>
      </c>
    </row>
    <row r="21" spans="1:11" x14ac:dyDescent="0.25">
      <c r="A21">
        <v>-162</v>
      </c>
      <c r="B21">
        <v>-25.4</v>
      </c>
      <c r="C21">
        <v>79.17</v>
      </c>
      <c r="D21">
        <v>-25.05</v>
      </c>
      <c r="E21">
        <v>82.27</v>
      </c>
      <c r="F21">
        <f>_10sept_0_20[[#This Row],[H_mag]]-40</f>
        <v>-65.400000000000006</v>
      </c>
      <c r="G21">
        <f>_10sept_0_20[[#This Row],[V_mag]]-40</f>
        <v>-65.05</v>
      </c>
      <c r="H21">
        <f>(10^(_10sept_0_20[[#This Row],[H_mag_adj]]/20)*COS(RADIANS(_10sept_0_20[[#This Row],[H_phase]])))*0.6</f>
        <v>6.0543551237318229E-5</v>
      </c>
      <c r="I21">
        <f>(10^(_10sept_0_20[[#This Row],[H_mag_adj]]/20)*SIN(RADIANS(_10sept_0_20[[#This Row],[H_phase]])))*0.6</f>
        <v>3.164800349408027E-4</v>
      </c>
      <c r="J21">
        <f>(10^(_10sept_0_20[[#This Row],[V_mag_adj]]/20)*COS(RADIANS(_10sept_0_20[[#This Row],[V_phase]])))*0.6</f>
        <v>4.5122153983462123E-5</v>
      </c>
      <c r="K21">
        <f>(10^(_10sept_0_20[[#This Row],[V_mag_adj]]/20)*SIN(RADIANS(_10sept_0_20[[#This Row],[V_phase]])))*0.6</f>
        <v>3.324196871973062E-4</v>
      </c>
    </row>
    <row r="22" spans="1:11" x14ac:dyDescent="0.25">
      <c r="A22">
        <v>-161</v>
      </c>
      <c r="B22">
        <v>-23.91</v>
      </c>
      <c r="C22">
        <v>82.78</v>
      </c>
      <c r="D22">
        <v>-23.77</v>
      </c>
      <c r="E22">
        <v>84.92</v>
      </c>
      <c r="F22">
        <f>_10sept_0_20[[#This Row],[H_mag]]-40</f>
        <v>-63.91</v>
      </c>
      <c r="G22">
        <f>_10sept_0_20[[#This Row],[V_mag]]-40</f>
        <v>-63.769999999999996</v>
      </c>
      <c r="H22">
        <f>(10^(_10sept_0_20[[#This Row],[H_mag_adj]]/20)*COS(RADIANS(_10sept_0_20[[#This Row],[H_phase]])))*0.6</f>
        <v>4.8074616710557812E-5</v>
      </c>
      <c r="I22">
        <f>(10^(_10sept_0_20[[#This Row],[H_mag_adj]]/20)*SIN(RADIANS(_10sept_0_20[[#This Row],[H_phase]])))*0.6</f>
        <v>3.7948442619903302E-4</v>
      </c>
      <c r="J22">
        <f>(10^(_10sept_0_20[[#This Row],[V_mag_adj]]/20)*COS(RADIANS(_10sept_0_20[[#This Row],[V_phase]])))*0.6</f>
        <v>3.4420975739493136E-5</v>
      </c>
      <c r="K22">
        <f>(10^(_10sept_0_20[[#This Row],[V_mag_adj]]/20)*SIN(RADIANS(_10sept_0_20[[#This Row],[V_phase]])))*0.6</f>
        <v>3.8720592798393953E-4</v>
      </c>
    </row>
    <row r="23" spans="1:11" x14ac:dyDescent="0.25">
      <c r="A23">
        <v>-160</v>
      </c>
      <c r="B23">
        <v>-22.85</v>
      </c>
      <c r="C23">
        <v>89.12</v>
      </c>
      <c r="D23">
        <v>-22.69</v>
      </c>
      <c r="E23">
        <v>91.96</v>
      </c>
      <c r="F23">
        <f>_10sept_0_20[[#This Row],[H_mag]]-40</f>
        <v>-62.85</v>
      </c>
      <c r="G23">
        <f>_10sept_0_20[[#This Row],[V_mag]]-40</f>
        <v>-62.69</v>
      </c>
      <c r="H23">
        <f>(10^(_10sept_0_20[[#This Row],[H_mag_adj]]/20)*COS(RADIANS(_10sept_0_20[[#This Row],[H_phase]])))*0.6</f>
        <v>6.6373422954151992E-6</v>
      </c>
      <c r="I23">
        <f>(10^(_10sept_0_20[[#This Row],[H_mag_adj]]/20)*SIN(RADIANS(_10sept_0_20[[#This Row],[H_phase]])))*0.6</f>
        <v>4.3211567861127086E-4</v>
      </c>
      <c r="J23">
        <f>(10^(_10sept_0_20[[#This Row],[V_mag_adj]]/20)*COS(RADIANS(_10sept_0_20[[#This Row],[V_phase]])))*0.6</f>
        <v>-1.5055666386504403E-5</v>
      </c>
      <c r="K23">
        <f>(10^(_10sept_0_20[[#This Row],[V_mag_adj]]/20)*SIN(RADIANS(_10sept_0_20[[#This Row],[V_phase]])))*0.6</f>
        <v>4.3994368800509201E-4</v>
      </c>
    </row>
    <row r="24" spans="1:11" x14ac:dyDescent="0.25">
      <c r="A24">
        <v>-159</v>
      </c>
      <c r="B24">
        <v>-22.26</v>
      </c>
      <c r="C24">
        <v>97.01</v>
      </c>
      <c r="D24">
        <v>-21.95</v>
      </c>
      <c r="E24">
        <v>98.72</v>
      </c>
      <c r="F24">
        <f>_10sept_0_20[[#This Row],[H_mag]]-40</f>
        <v>-62.260000000000005</v>
      </c>
      <c r="G24">
        <f>_10sept_0_20[[#This Row],[V_mag]]-40</f>
        <v>-61.95</v>
      </c>
      <c r="H24">
        <f>(10^(_10sept_0_20[[#This Row],[H_mag_adj]]/20)*COS(RADIANS(_10sept_0_20[[#This Row],[H_phase]])))*0.6</f>
        <v>-5.6449825985313256E-5</v>
      </c>
      <c r="I24">
        <f>(10^(_10sept_0_20[[#This Row],[H_mag_adj]]/20)*SIN(RADIANS(_10sept_0_20[[#This Row],[H_phase]])))*0.6</f>
        <v>4.5908451754315705E-4</v>
      </c>
      <c r="J24">
        <f>(10^(_10sept_0_20[[#This Row],[V_mag_adj]]/20)*COS(RADIANS(_10sept_0_20[[#This Row],[V_phase]])))*0.6</f>
        <v>-7.2672021347533182E-5</v>
      </c>
      <c r="K24">
        <f>(10^(_10sept_0_20[[#This Row],[V_mag_adj]]/20)*SIN(RADIANS(_10sept_0_20[[#This Row],[V_phase]])))*0.6</f>
        <v>4.7380759000026682E-4</v>
      </c>
    </row>
    <row r="25" spans="1:11" x14ac:dyDescent="0.25">
      <c r="A25">
        <v>-158</v>
      </c>
      <c r="B25">
        <v>-21.68</v>
      </c>
      <c r="C25">
        <v>106.68</v>
      </c>
      <c r="D25">
        <v>-21.54</v>
      </c>
      <c r="E25">
        <v>107.93</v>
      </c>
      <c r="F25">
        <f>_10sept_0_20[[#This Row],[H_mag]]-40</f>
        <v>-61.68</v>
      </c>
      <c r="G25">
        <f>_10sept_0_20[[#This Row],[V_mag]]-40</f>
        <v>-61.54</v>
      </c>
      <c r="H25">
        <f>(10^(_10sept_0_20[[#This Row],[H_mag_adj]]/20)*COS(RADIANS(_10sept_0_20[[#This Row],[H_phase]])))*0.6</f>
        <v>-1.4192951869426525E-4</v>
      </c>
      <c r="I25">
        <f>(10^(_10sept_0_20[[#This Row],[H_mag_adj]]/20)*SIN(RADIANS(_10sept_0_20[[#This Row],[H_phase]])))*0.6</f>
        <v>4.7367638685646995E-4</v>
      </c>
      <c r="J25">
        <f>(10^(_10sept_0_20[[#This Row],[V_mag_adj]]/20)*COS(RADIANS(_10sept_0_20[[#This Row],[V_phase]])))*0.6</f>
        <v>-1.5470246051477789E-4</v>
      </c>
      <c r="K25">
        <f>(10^(_10sept_0_20[[#This Row],[V_mag_adj]]/20)*SIN(RADIANS(_10sept_0_20[[#This Row],[V_phase]])))*0.6</f>
        <v>4.781119702976103E-4</v>
      </c>
    </row>
    <row r="26" spans="1:11" x14ac:dyDescent="0.25">
      <c r="A26">
        <v>-157</v>
      </c>
      <c r="B26">
        <v>-21.36</v>
      </c>
      <c r="C26">
        <v>117.33</v>
      </c>
      <c r="D26">
        <v>-21.26</v>
      </c>
      <c r="E26">
        <v>117.62</v>
      </c>
      <c r="F26">
        <f>_10sept_0_20[[#This Row],[H_mag]]-40</f>
        <v>-61.36</v>
      </c>
      <c r="G26">
        <f>_10sept_0_20[[#This Row],[V_mag]]-40</f>
        <v>-61.260000000000005</v>
      </c>
      <c r="H26">
        <f>(10^(_10sept_0_20[[#This Row],[H_mag_adj]]/20)*COS(RADIANS(_10sept_0_20[[#This Row],[H_phase]])))*0.6</f>
        <v>-2.3554425458245957E-4</v>
      </c>
      <c r="I26">
        <f>(10^(_10sept_0_20[[#This Row],[H_mag_adj]]/20)*SIN(RADIANS(_10sept_0_20[[#This Row],[H_phase]])))*0.6</f>
        <v>4.5577294148207509E-4</v>
      </c>
      <c r="J26">
        <f>(10^(_10sept_0_20[[#This Row],[V_mag_adj]]/20)*COS(RADIANS(_10sept_0_20[[#This Row],[V_phase]])))*0.6</f>
        <v>-2.4060225298623694E-4</v>
      </c>
      <c r="K26">
        <f>(10^(_10sept_0_20[[#This Row],[V_mag_adj]]/20)*SIN(RADIANS(_10sept_0_20[[#This Row],[V_phase]])))*0.6</f>
        <v>4.5983864131014649E-4</v>
      </c>
    </row>
    <row r="27" spans="1:11" x14ac:dyDescent="0.25">
      <c r="A27">
        <v>-156</v>
      </c>
      <c r="B27">
        <v>-21.12</v>
      </c>
      <c r="C27">
        <v>130.31</v>
      </c>
      <c r="D27">
        <v>-21.15</v>
      </c>
      <c r="E27">
        <v>130.16999999999999</v>
      </c>
      <c r="F27">
        <f>_10sept_0_20[[#This Row],[H_mag]]-40</f>
        <v>-61.120000000000005</v>
      </c>
      <c r="G27">
        <f>_10sept_0_20[[#This Row],[V_mag]]-40</f>
        <v>-61.15</v>
      </c>
      <c r="H27">
        <f>(10^(_10sept_0_20[[#This Row],[H_mag_adj]]/20)*COS(RADIANS(_10sept_0_20[[#This Row],[H_phase]])))*0.6</f>
        <v>-3.4119586711120334E-4</v>
      </c>
      <c r="I27">
        <f>(10^(_10sept_0_20[[#This Row],[H_mag_adj]]/20)*SIN(RADIANS(_10sept_0_20[[#This Row],[H_phase]])))*0.6</f>
        <v>4.0218203701891816E-4</v>
      </c>
      <c r="J27">
        <f>(10^(_10sept_0_20[[#This Row],[V_mag_adj]]/20)*COS(RADIANS(_10sept_0_20[[#This Row],[V_phase]])))*0.6</f>
        <v>-3.3903910925776865E-4</v>
      </c>
      <c r="K27">
        <f>(10^(_10sept_0_20[[#This Row],[V_mag_adj]]/20)*SIN(RADIANS(_10sept_0_20[[#This Row],[V_phase]])))*0.6</f>
        <v>4.0162497253526586E-4</v>
      </c>
    </row>
    <row r="28" spans="1:11" x14ac:dyDescent="0.25">
      <c r="A28">
        <v>-155</v>
      </c>
      <c r="B28">
        <v>-21.13</v>
      </c>
      <c r="C28">
        <v>143.09</v>
      </c>
      <c r="D28">
        <v>-21.06</v>
      </c>
      <c r="E28">
        <v>143.19</v>
      </c>
      <c r="F28">
        <f>_10sept_0_20[[#This Row],[H_mag]]-40</f>
        <v>-61.129999999999995</v>
      </c>
      <c r="G28">
        <f>_10sept_0_20[[#This Row],[V_mag]]-40</f>
        <v>-61.06</v>
      </c>
      <c r="H28">
        <f>(10^(_10sept_0_20[[#This Row],[H_mag_adj]]/20)*COS(RADIANS(_10sept_0_20[[#This Row],[H_phase]])))*0.6</f>
        <v>-4.2122398568214959E-4</v>
      </c>
      <c r="I28">
        <f>(10^(_10sept_0_20[[#This Row],[H_mag_adj]]/20)*SIN(RADIANS(_10sept_0_20[[#This Row],[H_phase]])))*0.6</f>
        <v>3.1637889112461174E-4</v>
      </c>
      <c r="J28">
        <f>(10^(_10sept_0_20[[#This Row],[V_mag_adj]]/20)*COS(RADIANS(_10sept_0_20[[#This Row],[V_phase]])))*0.6</f>
        <v>-4.2518837199604471E-4</v>
      </c>
      <c r="K28">
        <f>(10^(_10sept_0_20[[#This Row],[V_mag_adj]]/20)*SIN(RADIANS(_10sept_0_20[[#This Row],[V_phase]])))*0.6</f>
        <v>3.1819729683828094E-4</v>
      </c>
    </row>
    <row r="29" spans="1:11" x14ac:dyDescent="0.25">
      <c r="A29">
        <v>-154</v>
      </c>
      <c r="B29">
        <v>-21.19</v>
      </c>
      <c r="C29">
        <v>156.81</v>
      </c>
      <c r="D29">
        <v>-21.07</v>
      </c>
      <c r="E29">
        <v>157.06</v>
      </c>
      <c r="F29">
        <f>_10sept_0_20[[#This Row],[H_mag]]-40</f>
        <v>-61.19</v>
      </c>
      <c r="G29">
        <f>_10sept_0_20[[#This Row],[V_mag]]-40</f>
        <v>-61.07</v>
      </c>
      <c r="H29">
        <f>(10^(_10sept_0_20[[#This Row],[H_mag_adj]]/20)*COS(RADIANS(_10sept_0_20[[#This Row],[H_phase]])))*0.6</f>
        <v>-4.8090932054282222E-4</v>
      </c>
      <c r="I29">
        <f>(10^(_10sept_0_20[[#This Row],[H_mag_adj]]/20)*SIN(RADIANS(_10sept_0_20[[#This Row],[H_phase]])))*0.6</f>
        <v>2.0601865234367995E-4</v>
      </c>
      <c r="J29">
        <f>(10^(_10sept_0_20[[#This Row],[V_mag_adj]]/20)*COS(RADIANS(_10sept_0_20[[#This Row],[V_phase]])))*0.6</f>
        <v>-4.8850622237463497E-4</v>
      </c>
      <c r="K29">
        <f>(10^(_10sept_0_20[[#This Row],[V_mag_adj]]/20)*SIN(RADIANS(_10sept_0_20[[#This Row],[V_phase]])))*0.6</f>
        <v>2.067551217093833E-4</v>
      </c>
    </row>
    <row r="30" spans="1:11" x14ac:dyDescent="0.25">
      <c r="A30">
        <v>-153</v>
      </c>
      <c r="B30">
        <v>-21.14</v>
      </c>
      <c r="C30">
        <v>171.11</v>
      </c>
      <c r="D30">
        <v>-21.2</v>
      </c>
      <c r="E30">
        <v>171.84</v>
      </c>
      <c r="F30">
        <f>_10sept_0_20[[#This Row],[H_mag]]-40</f>
        <v>-61.14</v>
      </c>
      <c r="G30">
        <f>_10sept_0_20[[#This Row],[V_mag]]-40</f>
        <v>-61.2</v>
      </c>
      <c r="H30">
        <f>(10^(_10sept_0_20[[#This Row],[H_mag_adj]]/20)*COS(RADIANS(_10sept_0_20[[#This Row],[H_phase]])))*0.6</f>
        <v>-5.1987916869927482E-4</v>
      </c>
      <c r="I30">
        <f>(10^(_10sept_0_20[[#This Row],[H_mag_adj]]/20)*SIN(RADIANS(_10sept_0_20[[#This Row],[H_phase]])))*0.6</f>
        <v>8.1317946701389788E-5</v>
      </c>
      <c r="J30">
        <f>(10^(_10sept_0_20[[#This Row],[V_mag_adj]]/20)*COS(RADIANS(_10sept_0_20[[#This Row],[V_phase]])))*0.6</f>
        <v>-5.1728734462560015E-4</v>
      </c>
      <c r="K30">
        <f>(10^(_10sept_0_20[[#This Row],[V_mag_adj]]/20)*SIN(RADIANS(_10sept_0_20[[#This Row],[V_phase]])))*0.6</f>
        <v>7.4173648290354541E-5</v>
      </c>
    </row>
    <row r="31" spans="1:11" x14ac:dyDescent="0.25">
      <c r="A31">
        <v>-152</v>
      </c>
      <c r="B31">
        <v>-21.45</v>
      </c>
      <c r="C31">
        <v>-173.6</v>
      </c>
      <c r="D31">
        <v>-21.46</v>
      </c>
      <c r="E31">
        <v>-173.81</v>
      </c>
      <c r="F31">
        <f>_10sept_0_20[[#This Row],[H_mag]]-40</f>
        <v>-61.45</v>
      </c>
      <c r="G31">
        <f>_10sept_0_20[[#This Row],[V_mag]]-40</f>
        <v>-61.46</v>
      </c>
      <c r="H31">
        <f>(10^(_10sept_0_20[[#This Row],[H_mag_adj]]/20)*COS(RADIANS(_10sept_0_20[[#This Row],[H_phase]])))*0.6</f>
        <v>-5.0458719263274528E-4</v>
      </c>
      <c r="I31">
        <f>(10^(_10sept_0_20[[#This Row],[H_mag_adj]]/20)*SIN(RADIANS(_10sept_0_20[[#This Row],[H_phase]])))*0.6</f>
        <v>-5.6598522133083862E-5</v>
      </c>
      <c r="J31">
        <f>(10^(_10sept_0_20[[#This Row],[V_mag_adj]]/20)*COS(RADIANS(_10sept_0_20[[#This Row],[V_phase]])))*0.6</f>
        <v>-5.0421041938692303E-4</v>
      </c>
      <c r="K31">
        <f>(10^(_10sept_0_20[[#This Row],[V_mag_adj]]/20)*SIN(RADIANS(_10sept_0_20[[#This Row],[V_phase]])))*0.6</f>
        <v>-5.4685741915492057E-5</v>
      </c>
    </row>
    <row r="32" spans="1:11" x14ac:dyDescent="0.25">
      <c r="A32">
        <v>-151</v>
      </c>
      <c r="B32">
        <v>-21.68</v>
      </c>
      <c r="C32">
        <v>-159.4</v>
      </c>
      <c r="D32">
        <v>-21.9</v>
      </c>
      <c r="E32">
        <v>-159.71</v>
      </c>
      <c r="F32">
        <f>_10sept_0_20[[#This Row],[H_mag]]-40</f>
        <v>-61.68</v>
      </c>
      <c r="G32">
        <f>_10sept_0_20[[#This Row],[V_mag]]-40</f>
        <v>-61.9</v>
      </c>
      <c r="H32">
        <f>(10^(_10sept_0_20[[#This Row],[H_mag_adj]]/20)*COS(RADIANS(_10sept_0_20[[#This Row],[H_phase]])))*0.6</f>
        <v>-4.6286540479431761E-4</v>
      </c>
      <c r="I32">
        <f>(10^(_10sept_0_20[[#This Row],[H_mag_adj]]/20)*SIN(RADIANS(_10sept_0_20[[#This Row],[H_phase]])))*0.6</f>
        <v>-1.7397966773959088E-4</v>
      </c>
      <c r="J32">
        <f>(10^(_10sept_0_20[[#This Row],[V_mag_adj]]/20)*COS(RADIANS(_10sept_0_20[[#This Row],[V_phase]])))*0.6</f>
        <v>-4.5220014123537652E-4</v>
      </c>
      <c r="K32">
        <f>(10^(_10sept_0_20[[#This Row],[V_mag_adj]]/20)*SIN(RADIANS(_10sept_0_20[[#This Row],[V_phase]])))*0.6</f>
        <v>-1.6718419398729537E-4</v>
      </c>
    </row>
    <row r="33" spans="1:11" x14ac:dyDescent="0.25">
      <c r="A33">
        <v>-150</v>
      </c>
      <c r="B33">
        <v>-22.18</v>
      </c>
      <c r="C33">
        <v>-143.97</v>
      </c>
      <c r="D33">
        <v>-22.54</v>
      </c>
      <c r="E33">
        <v>-143.53</v>
      </c>
      <c r="F33">
        <f>_10sept_0_20[[#This Row],[H_mag]]-40</f>
        <v>-62.18</v>
      </c>
      <c r="G33">
        <f>_10sept_0_20[[#This Row],[V_mag]]-40</f>
        <v>-62.54</v>
      </c>
      <c r="H33">
        <f>(10^(_10sept_0_20[[#This Row],[H_mag_adj]]/20)*COS(RADIANS(_10sept_0_20[[#This Row],[H_phase]])))*0.6</f>
        <v>-3.7752315264258932E-4</v>
      </c>
      <c r="I33">
        <f>(10^(_10sept_0_20[[#This Row],[H_mag_adj]]/20)*SIN(RADIANS(_10sept_0_20[[#This Row],[H_phase]])))*0.6</f>
        <v>-2.7458875455890172E-4</v>
      </c>
      <c r="J33">
        <f>(10^(_10sept_0_20[[#This Row],[V_mag_adj]]/20)*COS(RADIANS(_10sept_0_20[[#This Row],[V_phase]])))*0.6</f>
        <v>-3.6016221217076048E-4</v>
      </c>
      <c r="K33">
        <f>(10^(_10sept_0_20[[#This Row],[V_mag_adj]]/20)*SIN(RADIANS(_10sept_0_20[[#This Row],[V_phase]])))*0.6</f>
        <v>-2.6621429439411935E-4</v>
      </c>
    </row>
    <row r="34" spans="1:11" x14ac:dyDescent="0.25">
      <c r="A34">
        <v>-149</v>
      </c>
      <c r="B34">
        <v>-22.87</v>
      </c>
      <c r="C34">
        <v>-127.72</v>
      </c>
      <c r="D34">
        <v>-23.14</v>
      </c>
      <c r="E34">
        <v>-128.05000000000001</v>
      </c>
      <c r="F34">
        <f>_10sept_0_20[[#This Row],[H_mag]]-40</f>
        <v>-62.870000000000005</v>
      </c>
      <c r="G34">
        <f>_10sept_0_20[[#This Row],[V_mag]]-40</f>
        <v>-63.14</v>
      </c>
      <c r="H34">
        <f>(10^(_10sept_0_20[[#This Row],[H_mag_adj]]/20)*COS(RADIANS(_10sept_0_20[[#This Row],[H_phase]])))*0.6</f>
        <v>-2.6379283113846653E-4</v>
      </c>
      <c r="I34">
        <f>(10^(_10sept_0_20[[#This Row],[H_mag_adj]]/20)*SIN(RADIANS(_10sept_0_20[[#This Row],[H_phase]])))*0.6</f>
        <v>-3.4106192279100494E-4</v>
      </c>
      <c r="J34">
        <f>(10^(_10sept_0_20[[#This Row],[V_mag_adj]]/20)*COS(RADIANS(_10sept_0_20[[#This Row],[V_phase]])))*0.6</f>
        <v>-2.5761899555673399E-4</v>
      </c>
      <c r="K34">
        <f>(10^(_10sept_0_20[[#This Row],[V_mag_adj]]/20)*SIN(RADIANS(_10sept_0_20[[#This Row],[V_phase]])))*0.6</f>
        <v>-3.2914482099328694E-4</v>
      </c>
    </row>
    <row r="35" spans="1:11" x14ac:dyDescent="0.25">
      <c r="A35">
        <v>-148</v>
      </c>
      <c r="B35">
        <v>-23.66</v>
      </c>
      <c r="C35">
        <v>-112.73</v>
      </c>
      <c r="D35">
        <v>-24.02</v>
      </c>
      <c r="E35">
        <v>-111.76</v>
      </c>
      <c r="F35">
        <f>_10sept_0_20[[#This Row],[H_mag]]-40</f>
        <v>-63.66</v>
      </c>
      <c r="G35">
        <f>_10sept_0_20[[#This Row],[V_mag]]-40</f>
        <v>-64.02</v>
      </c>
      <c r="H35">
        <f>(10^(_10sept_0_20[[#This Row],[H_mag_adj]]/20)*COS(RADIANS(_10sept_0_20[[#This Row],[H_phase]])))*0.6</f>
        <v>-1.5211639948333041E-4</v>
      </c>
      <c r="I35">
        <f>(10^(_10sept_0_20[[#This Row],[H_mag_adj]]/20)*SIN(RADIANS(_10sept_0_20[[#This Row],[H_phase]])))*0.6</f>
        <v>-3.6311180204620674E-4</v>
      </c>
      <c r="J35">
        <f>(10^(_10sept_0_20[[#This Row],[V_mag_adj]]/20)*COS(RADIANS(_10sept_0_20[[#This Row],[V_phase]])))*0.6</f>
        <v>-1.4002214541330443E-4</v>
      </c>
      <c r="K35">
        <f>(10^(_10sept_0_20[[#This Row],[V_mag_adj]]/20)*SIN(RADIANS(_10sept_0_20[[#This Row],[V_phase]])))*0.6</f>
        <v>-3.5079038060615886E-4</v>
      </c>
    </row>
    <row r="36" spans="1:11" x14ac:dyDescent="0.25">
      <c r="A36">
        <v>-147</v>
      </c>
      <c r="B36">
        <v>-24.88</v>
      </c>
      <c r="C36">
        <v>-96.55</v>
      </c>
      <c r="D36">
        <v>-25.23</v>
      </c>
      <c r="E36">
        <v>-93.89</v>
      </c>
      <c r="F36">
        <f>_10sept_0_20[[#This Row],[H_mag]]-40</f>
        <v>-64.88</v>
      </c>
      <c r="G36">
        <f>_10sept_0_20[[#This Row],[V_mag]]-40</f>
        <v>-65.23</v>
      </c>
      <c r="H36">
        <f>(10^(_10sept_0_20[[#This Row],[H_mag_adj]]/20)*COS(RADIANS(_10sept_0_20[[#This Row],[H_phase]])))*0.6</f>
        <v>-3.9023260288937636E-5</v>
      </c>
      <c r="I36">
        <f>(10^(_10sept_0_20[[#This Row],[H_mag_adj]]/20)*SIN(RADIANS(_10sept_0_20[[#This Row],[H_phase]])))*0.6</f>
        <v>-3.3986557962697268E-4</v>
      </c>
      <c r="J36">
        <f>(10^(_10sept_0_20[[#This Row],[V_mag_adj]]/20)*COS(RADIANS(_10sept_0_20[[#This Row],[V_phase]])))*0.6</f>
        <v>-2.2291768342618455E-5</v>
      </c>
      <c r="K36">
        <f>(10^(_10sept_0_20[[#This Row],[V_mag_adj]]/20)*SIN(RADIANS(_10sept_0_20[[#This Row],[V_phase]])))*0.6</f>
        <v>-3.2783063881784182E-4</v>
      </c>
    </row>
    <row r="37" spans="1:11" x14ac:dyDescent="0.25">
      <c r="A37">
        <v>-146</v>
      </c>
      <c r="B37">
        <v>-26.44</v>
      </c>
      <c r="C37">
        <v>-77.73</v>
      </c>
      <c r="D37">
        <v>-26.53</v>
      </c>
      <c r="E37">
        <v>-75.34</v>
      </c>
      <c r="F37">
        <f>_10sept_0_20[[#This Row],[H_mag]]-40</f>
        <v>-66.44</v>
      </c>
      <c r="G37">
        <f>_10sept_0_20[[#This Row],[V_mag]]-40</f>
        <v>-66.53</v>
      </c>
      <c r="H37">
        <f>(10^(_10sept_0_20[[#This Row],[H_mag_adj]]/20)*COS(RADIANS(_10sept_0_20[[#This Row],[H_phase]])))*0.6</f>
        <v>6.0750318450258547E-5</v>
      </c>
      <c r="I37">
        <f>(10^(_10sept_0_20[[#This Row],[H_mag_adj]]/20)*SIN(RADIANS(_10sept_0_20[[#This Row],[H_phase]])))*0.6</f>
        <v>-2.7932871938991452E-4</v>
      </c>
      <c r="J37">
        <f>(10^(_10sept_0_20[[#This Row],[V_mag_adj]]/20)*COS(RADIANS(_10sept_0_20[[#This Row],[V_phase]])))*0.6</f>
        <v>7.1600085706356202E-5</v>
      </c>
      <c r="K37">
        <f>(10^(_10sept_0_20[[#This Row],[V_mag_adj]]/20)*SIN(RADIANS(_10sept_0_20[[#This Row],[V_phase]])))*0.6</f>
        <v>-2.7370163278704195E-4</v>
      </c>
    </row>
    <row r="38" spans="1:11" x14ac:dyDescent="0.25">
      <c r="A38">
        <v>-145</v>
      </c>
      <c r="B38">
        <v>-28.4</v>
      </c>
      <c r="C38">
        <v>-60.56</v>
      </c>
      <c r="D38">
        <v>-28.7</v>
      </c>
      <c r="E38">
        <v>-56.69</v>
      </c>
      <c r="F38">
        <f>_10sept_0_20[[#This Row],[H_mag]]-40</f>
        <v>-68.400000000000006</v>
      </c>
      <c r="G38">
        <f>_10sept_0_20[[#This Row],[V_mag]]-40</f>
        <v>-68.7</v>
      </c>
      <c r="H38">
        <f>(10^(_10sept_0_20[[#This Row],[H_mag_adj]]/20)*COS(RADIANS(_10sept_0_20[[#This Row],[H_phase]])))*0.6</f>
        <v>1.1212055747087593E-4</v>
      </c>
      <c r="I38">
        <f>(10^(_10sept_0_20[[#This Row],[H_mag_adj]]/20)*SIN(RADIANS(_10sept_0_20[[#This Row],[H_phase]])))*0.6</f>
        <v>-1.9865752525206082E-4</v>
      </c>
      <c r="J38">
        <f>(10^(_10sept_0_20[[#This Row],[V_mag_adj]]/20)*COS(RADIANS(_10sept_0_20[[#This Row],[V_phase]])))*0.6</f>
        <v>1.2101996291175902E-4</v>
      </c>
      <c r="K38">
        <f>(10^(_10sept_0_20[[#This Row],[V_mag_adj]]/20)*SIN(RADIANS(_10sept_0_20[[#This Row],[V_phase]])))*0.6</f>
        <v>-1.8416523111091279E-4</v>
      </c>
    </row>
    <row r="39" spans="1:11" x14ac:dyDescent="0.25">
      <c r="A39">
        <v>-144</v>
      </c>
      <c r="B39">
        <v>-31.16</v>
      </c>
      <c r="C39">
        <v>-35.39</v>
      </c>
      <c r="D39">
        <v>-31.36</v>
      </c>
      <c r="E39">
        <v>-28.32</v>
      </c>
      <c r="F39">
        <f>_10sept_0_20[[#This Row],[H_mag]]-40</f>
        <v>-71.16</v>
      </c>
      <c r="G39">
        <f>_10sept_0_20[[#This Row],[V_mag]]-40</f>
        <v>-71.36</v>
      </c>
      <c r="H39">
        <f>(10^(_10sept_0_20[[#This Row],[H_mag_adj]]/20)*COS(RADIANS(_10sept_0_20[[#This Row],[H_phase]])))*0.6</f>
        <v>1.3534144547074146E-4</v>
      </c>
      <c r="I39">
        <f>(10^(_10sept_0_20[[#This Row],[H_mag_adj]]/20)*SIN(RADIANS(_10sept_0_20[[#This Row],[H_phase]])))*0.6</f>
        <v>-9.6146611935603478E-5</v>
      </c>
      <c r="J39">
        <f>(10^(_10sept_0_20[[#This Row],[V_mag_adj]]/20)*COS(RADIANS(_10sept_0_20[[#This Row],[V_phase]])))*0.6</f>
        <v>1.4281958920328192E-4</v>
      </c>
      <c r="K39">
        <f>(10^(_10sept_0_20[[#This Row],[V_mag_adj]]/20)*SIN(RADIANS(_10sept_0_20[[#This Row],[V_phase]])))*0.6</f>
        <v>-7.6964744820006578E-5</v>
      </c>
    </row>
    <row r="40" spans="1:11" x14ac:dyDescent="0.25">
      <c r="A40">
        <v>-143</v>
      </c>
      <c r="B40">
        <v>-34.07</v>
      </c>
      <c r="C40">
        <v>2.4700000000000002</v>
      </c>
      <c r="D40">
        <v>-33.43</v>
      </c>
      <c r="E40">
        <v>5.43</v>
      </c>
      <c r="F40">
        <f>_10sept_0_20[[#This Row],[H_mag]]-40</f>
        <v>-74.069999999999993</v>
      </c>
      <c r="G40">
        <f>_10sept_0_20[[#This Row],[V_mag]]-40</f>
        <v>-73.430000000000007</v>
      </c>
      <c r="H40">
        <f>(10^(_10sept_0_20[[#This Row],[H_mag_adj]]/20)*COS(RADIANS(_10sept_0_20[[#This Row],[H_phase]])))*0.6</f>
        <v>1.1864448898326066E-4</v>
      </c>
      <c r="I40">
        <f>(10^(_10sept_0_20[[#This Row],[H_mag_adj]]/20)*SIN(RADIANS(_10sept_0_20[[#This Row],[H_phase]])))*0.6</f>
        <v>5.1178911458878101E-6</v>
      </c>
      <c r="J40">
        <f>(10^(_10sept_0_20[[#This Row],[V_mag_adj]]/20)*COS(RADIANS(_10sept_0_20[[#This Row],[V_phase]])))*0.6</f>
        <v>1.2726177933520047E-4</v>
      </c>
      <c r="K40">
        <f>(10^(_10sept_0_20[[#This Row],[V_mag_adj]]/20)*SIN(RADIANS(_10sept_0_20[[#This Row],[V_phase]])))*0.6</f>
        <v>1.209701284805493E-5</v>
      </c>
    </row>
    <row r="41" spans="1:11" x14ac:dyDescent="0.25">
      <c r="A41">
        <v>-142</v>
      </c>
      <c r="B41">
        <v>-35.08</v>
      </c>
      <c r="C41">
        <v>50.18</v>
      </c>
      <c r="D41">
        <v>-34.119999999999997</v>
      </c>
      <c r="E41">
        <v>47.73</v>
      </c>
      <c r="F41">
        <f>_10sept_0_20[[#This Row],[H_mag]]-40</f>
        <v>-75.08</v>
      </c>
      <c r="G41">
        <f>_10sept_0_20[[#This Row],[V_mag]]-40</f>
        <v>-74.12</v>
      </c>
      <c r="H41">
        <f>(10^(_10sept_0_20[[#This Row],[H_mag_adj]]/20)*COS(RADIANS(_10sept_0_20[[#This Row],[H_phase]])))*0.6</f>
        <v>6.7699825097870226E-5</v>
      </c>
      <c r="I41">
        <f>(10^(_10sept_0_20[[#This Row],[H_mag_adj]]/20)*SIN(RADIANS(_10sept_0_20[[#This Row],[H_phase]])))*0.6</f>
        <v>8.1198203175808295E-5</v>
      </c>
      <c r="J41">
        <f>(10^(_10sept_0_20[[#This Row],[V_mag_adj]]/20)*COS(RADIANS(_10sept_0_20[[#This Row],[V_phase]])))*0.6</f>
        <v>7.9418988805642296E-5</v>
      </c>
      <c r="K41">
        <f>(10^(_10sept_0_20[[#This Row],[V_mag_adj]]/20)*SIN(RADIANS(_10sept_0_20[[#This Row],[V_phase]])))*0.6</f>
        <v>8.7372189135144222E-5</v>
      </c>
    </row>
    <row r="42" spans="1:11" x14ac:dyDescent="0.25">
      <c r="A42">
        <v>-141</v>
      </c>
      <c r="B42">
        <v>-33.24</v>
      </c>
      <c r="C42">
        <v>88.73</v>
      </c>
      <c r="D42">
        <v>-32.799999999999997</v>
      </c>
      <c r="E42">
        <v>85.3</v>
      </c>
      <c r="F42">
        <f>_10sept_0_20[[#This Row],[H_mag]]-40</f>
        <v>-73.240000000000009</v>
      </c>
      <c r="G42">
        <f>_10sept_0_20[[#This Row],[V_mag]]-40</f>
        <v>-72.8</v>
      </c>
      <c r="H42">
        <f>(10^(_10sept_0_20[[#This Row],[H_mag_adj]]/20)*COS(RADIANS(_10sept_0_20[[#This Row],[H_phase]])))*0.6</f>
        <v>2.895988117677871E-6</v>
      </c>
      <c r="I42">
        <f>(10^(_10sept_0_20[[#This Row],[H_mag_adj]]/20)*SIN(RADIANS(_10sept_0_20[[#This Row],[H_phase]])))*0.6</f>
        <v>1.3063048925190094E-4</v>
      </c>
      <c r="J42">
        <f>(10^(_10sept_0_20[[#This Row],[V_mag_adj]]/20)*COS(RADIANS(_10sept_0_20[[#This Row],[V_phase]])))*0.6</f>
        <v>1.1262616736195625E-5</v>
      </c>
      <c r="K42">
        <f>(10^(_10sept_0_20[[#This Row],[V_mag_adj]]/20)*SIN(RADIANS(_10sept_0_20[[#This Row],[V_phase]])))*0.6</f>
        <v>1.3698986106002643E-4</v>
      </c>
    </row>
    <row r="43" spans="1:11" x14ac:dyDescent="0.25">
      <c r="A43">
        <v>-140</v>
      </c>
      <c r="B43">
        <v>-31.08</v>
      </c>
      <c r="C43">
        <v>112.46</v>
      </c>
      <c r="D43">
        <v>-30.42</v>
      </c>
      <c r="E43">
        <v>110.19</v>
      </c>
      <c r="F43">
        <f>_10sept_0_20[[#This Row],[H_mag]]-40</f>
        <v>-71.08</v>
      </c>
      <c r="G43">
        <f>_10sept_0_20[[#This Row],[V_mag]]-40</f>
        <v>-70.42</v>
      </c>
      <c r="H43">
        <f>(10^(_10sept_0_20[[#This Row],[H_mag_adj]]/20)*COS(RADIANS(_10sept_0_20[[#This Row],[H_phase]])))*0.6</f>
        <v>-6.4011530412573015E-5</v>
      </c>
      <c r="I43">
        <f>(10^(_10sept_0_20[[#This Row],[H_mag_adj]]/20)*SIN(RADIANS(_10sept_0_20[[#This Row],[H_phase]])))*0.6</f>
        <v>1.5484317212288536E-4</v>
      </c>
      <c r="J43">
        <f>(10^(_10sept_0_20[[#This Row],[V_mag_adj]]/20)*COS(RADIANS(_10sept_0_20[[#This Row],[V_phase]])))*0.6</f>
        <v>-6.2393520823333961E-5</v>
      </c>
      <c r="K43">
        <f>(10^(_10sept_0_20[[#This Row],[V_mag_adj]]/20)*SIN(RADIANS(_10sept_0_20[[#This Row],[V_phase]])))*0.6</f>
        <v>1.6967200018177077E-4</v>
      </c>
    </row>
    <row r="44" spans="1:11" x14ac:dyDescent="0.25">
      <c r="A44">
        <v>-139</v>
      </c>
      <c r="B44">
        <v>-29.71</v>
      </c>
      <c r="C44">
        <v>129.21</v>
      </c>
      <c r="D44">
        <v>-29.2</v>
      </c>
      <c r="E44">
        <v>124.64</v>
      </c>
      <c r="F44">
        <f>_10sept_0_20[[#This Row],[H_mag]]-40</f>
        <v>-69.710000000000008</v>
      </c>
      <c r="G44">
        <f>_10sept_0_20[[#This Row],[V_mag]]-40</f>
        <v>-69.2</v>
      </c>
      <c r="H44">
        <f>(10^(_10sept_0_20[[#This Row],[H_mag_adj]]/20)*COS(RADIANS(_10sept_0_20[[#This Row],[H_phase]])))*0.6</f>
        <v>-1.2401704700705632E-4</v>
      </c>
      <c r="I44">
        <f>(10^(_10sept_0_20[[#This Row],[H_mag_adj]]/20)*SIN(RADIANS(_10sept_0_20[[#This Row],[H_phase]])))*0.6</f>
        <v>1.5200574891649678E-4</v>
      </c>
      <c r="J44">
        <f>(10^(_10sept_0_20[[#This Row],[V_mag_adj]]/20)*COS(RADIANS(_10sept_0_20[[#This Row],[V_phase]])))*0.6</f>
        <v>-1.1825493520505756E-4</v>
      </c>
      <c r="K44">
        <f>(10^(_10sept_0_20[[#This Row],[V_mag_adj]]/20)*SIN(RADIANS(_10sept_0_20[[#This Row],[V_phase]])))*0.6</f>
        <v>1.711645113505555E-4</v>
      </c>
    </row>
    <row r="45" spans="1:11" x14ac:dyDescent="0.25">
      <c r="A45">
        <v>-138</v>
      </c>
      <c r="B45">
        <v>-29.19</v>
      </c>
      <c r="C45">
        <v>143.97</v>
      </c>
      <c r="D45">
        <v>-29</v>
      </c>
      <c r="E45">
        <v>141.52000000000001</v>
      </c>
      <c r="F45">
        <f>_10sept_0_20[[#This Row],[H_mag]]-40</f>
        <v>-69.19</v>
      </c>
      <c r="G45">
        <f>_10sept_0_20[[#This Row],[V_mag]]-40</f>
        <v>-69</v>
      </c>
      <c r="H45">
        <f>(10^(_10sept_0_20[[#This Row],[H_mag_adj]]/20)*COS(RADIANS(_10sept_0_20[[#This Row],[H_phase]])))*0.6</f>
        <v>-1.6843936328516624E-4</v>
      </c>
      <c r="I45">
        <f>(10^(_10sept_0_20[[#This Row],[H_mag_adj]]/20)*SIN(RADIANS(_10sept_0_20[[#This Row],[H_phase]])))*0.6</f>
        <v>1.2251316153569979E-4</v>
      </c>
      <c r="J45">
        <f>(10^(_10sept_0_20[[#This Row],[V_mag_adj]]/20)*COS(RADIANS(_10sept_0_20[[#This Row],[V_phase]])))*0.6</f>
        <v>-1.6665416166537699E-4</v>
      </c>
      <c r="K45">
        <f>(10^(_10sept_0_20[[#This Row],[V_mag_adj]]/20)*SIN(RADIANS(_10sept_0_20[[#This Row],[V_phase]])))*0.6</f>
        <v>1.3246775163865476E-4</v>
      </c>
    </row>
    <row r="46" spans="1:11" x14ac:dyDescent="0.25">
      <c r="A46">
        <v>-137</v>
      </c>
      <c r="B46">
        <v>-29.23</v>
      </c>
      <c r="C46">
        <v>158.93</v>
      </c>
      <c r="D46">
        <v>-29.38</v>
      </c>
      <c r="E46">
        <v>156.22999999999999</v>
      </c>
      <c r="F46">
        <f>_10sept_0_20[[#This Row],[H_mag]]-40</f>
        <v>-69.23</v>
      </c>
      <c r="G46">
        <f>_10sept_0_20[[#This Row],[V_mag]]-40</f>
        <v>-69.38</v>
      </c>
      <c r="H46">
        <f>(10^(_10sept_0_20[[#This Row],[H_mag_adj]]/20)*COS(RADIANS(_10sept_0_20[[#This Row],[H_phase]])))*0.6</f>
        <v>-1.9346345585598344E-4</v>
      </c>
      <c r="I46">
        <f>(10^(_10sept_0_20[[#This Row],[H_mag_adj]]/20)*SIN(RADIANS(_10sept_0_20[[#This Row],[H_phase]])))*0.6</f>
        <v>7.4534978426063234E-5</v>
      </c>
      <c r="J46">
        <f>(10^(_10sept_0_20[[#This Row],[V_mag_adj]]/20)*COS(RADIANS(_10sept_0_20[[#This Row],[V_phase]])))*0.6</f>
        <v>-1.8648908724295052E-4</v>
      </c>
      <c r="K46">
        <f>(10^(_10sept_0_20[[#This Row],[V_mag_adj]]/20)*SIN(RADIANS(_10sept_0_20[[#This Row],[V_phase]])))*0.6</f>
        <v>8.2134874571344161E-5</v>
      </c>
    </row>
    <row r="47" spans="1:11" x14ac:dyDescent="0.25">
      <c r="A47">
        <v>-136</v>
      </c>
      <c r="B47">
        <v>-30.26</v>
      </c>
      <c r="C47">
        <v>171.23</v>
      </c>
      <c r="D47">
        <v>-30.85</v>
      </c>
      <c r="E47">
        <v>168.03</v>
      </c>
      <c r="F47">
        <f>_10sept_0_20[[#This Row],[H_mag]]-40</f>
        <v>-70.260000000000005</v>
      </c>
      <c r="G47">
        <f>_10sept_0_20[[#This Row],[V_mag]]-40</f>
        <v>-70.849999999999994</v>
      </c>
      <c r="H47">
        <f>(10^(_10sept_0_20[[#This Row],[H_mag_adj]]/20)*COS(RADIANS(_10sept_0_20[[#This Row],[H_phase]])))*0.6</f>
        <v>-1.8198840329576352E-4</v>
      </c>
      <c r="I47">
        <f>(10^(_10sept_0_20[[#This Row],[H_mag_adj]]/20)*SIN(RADIANS(_10sept_0_20[[#This Row],[H_phase]])))*0.6</f>
        <v>2.8075728675862726E-5</v>
      </c>
      <c r="J47">
        <f>(10^(_10sept_0_20[[#This Row],[V_mag_adj]]/20)*COS(RADIANS(_10sept_0_20[[#This Row],[V_phase]])))*0.6</f>
        <v>-1.6830767344755553E-4</v>
      </c>
      <c r="K47">
        <f>(10^(_10sept_0_20[[#This Row],[V_mag_adj]]/20)*SIN(RADIANS(_10sept_0_20[[#This Row],[V_phase]])))*0.6</f>
        <v>3.5682803375934172E-5</v>
      </c>
    </row>
    <row r="48" spans="1:11" x14ac:dyDescent="0.25">
      <c r="A48">
        <v>-135</v>
      </c>
      <c r="B48">
        <v>-32.840000000000003</v>
      </c>
      <c r="C48">
        <v>-169.73</v>
      </c>
      <c r="D48">
        <v>-34.03</v>
      </c>
      <c r="E48">
        <v>-176.02</v>
      </c>
      <c r="F48">
        <f>_10sept_0_20[[#This Row],[H_mag]]-40</f>
        <v>-72.84</v>
      </c>
      <c r="G48">
        <f>_10sept_0_20[[#This Row],[V_mag]]-40</f>
        <v>-74.03</v>
      </c>
      <c r="H48">
        <f>(10^(_10sept_0_20[[#This Row],[H_mag_adj]]/20)*COS(RADIANS(_10sept_0_20[[#This Row],[H_phase]])))*0.6</f>
        <v>-1.3462845752972504E-4</v>
      </c>
      <c r="I48">
        <f>(10^(_10sept_0_20[[#This Row],[H_mag_adj]]/20)*SIN(RADIANS(_10sept_0_20[[#This Row],[H_phase]])))*0.6</f>
        <v>-2.4393324873282683E-5</v>
      </c>
      <c r="J48">
        <f>(10^(_10sept_0_20[[#This Row],[V_mag_adj]]/20)*COS(RADIANS(_10sept_0_20[[#This Row],[V_phase]])))*0.6</f>
        <v>-1.1901525031757968E-4</v>
      </c>
      <c r="K48">
        <f>(10^(_10sept_0_20[[#This Row],[V_mag_adj]]/20)*SIN(RADIANS(_10sept_0_20[[#This Row],[V_phase]])))*0.6</f>
        <v>-8.2806107441674084E-6</v>
      </c>
    </row>
    <row r="49" spans="1:11" x14ac:dyDescent="0.25">
      <c r="A49">
        <v>-134</v>
      </c>
      <c r="B49">
        <v>-37.74</v>
      </c>
      <c r="C49">
        <v>-152.59</v>
      </c>
      <c r="D49">
        <v>-40.25</v>
      </c>
      <c r="E49">
        <v>-152.07</v>
      </c>
      <c r="F49">
        <f>_10sept_0_20[[#This Row],[H_mag]]-40</f>
        <v>-77.740000000000009</v>
      </c>
      <c r="G49">
        <f>_10sept_0_20[[#This Row],[V_mag]]-40</f>
        <v>-80.25</v>
      </c>
      <c r="H49">
        <f>(10^(_10sept_0_20[[#This Row],[H_mag_adj]]/20)*COS(RADIANS(_10sept_0_20[[#This Row],[H_phase]])))*0.6</f>
        <v>-6.9093090423682889E-5</v>
      </c>
      <c r="I49">
        <f>(10^(_10sept_0_20[[#This Row],[H_mag_adj]]/20)*SIN(RADIANS(_10sept_0_20[[#This Row],[H_phase]])))*0.6</f>
        <v>-3.5829756844813247E-5</v>
      </c>
      <c r="J49">
        <f>(10^(_10sept_0_20[[#This Row],[V_mag_adj]]/20)*COS(RADIANS(_10sept_0_20[[#This Row],[V_phase]])))*0.6</f>
        <v>-5.1507192901611541E-5</v>
      </c>
      <c r="K49">
        <f>(10^(_10sept_0_20[[#This Row],[V_mag_adj]]/20)*SIN(RADIANS(_10sept_0_20[[#This Row],[V_phase]])))*0.6</f>
        <v>-2.7306194059690859E-5</v>
      </c>
    </row>
    <row r="50" spans="1:11" x14ac:dyDescent="0.25">
      <c r="A50">
        <v>-133</v>
      </c>
      <c r="B50">
        <v>-44.65</v>
      </c>
      <c r="C50">
        <v>-104.1</v>
      </c>
      <c r="D50">
        <v>-47.58</v>
      </c>
      <c r="E50">
        <v>-49.34</v>
      </c>
      <c r="F50">
        <f>_10sept_0_20[[#This Row],[H_mag]]-40</f>
        <v>-84.65</v>
      </c>
      <c r="G50">
        <f>_10sept_0_20[[#This Row],[V_mag]]-40</f>
        <v>-87.58</v>
      </c>
      <c r="H50">
        <f>(10^(_10sept_0_20[[#This Row],[H_mag_adj]]/20)*COS(RADIANS(_10sept_0_20[[#This Row],[H_phase]])))*0.6</f>
        <v>-8.5576653014415655E-6</v>
      </c>
      <c r="I50">
        <f>(10^(_10sept_0_20[[#This Row],[H_mag_adj]]/20)*SIN(RADIANS(_10sept_0_20[[#This Row],[H_phase]])))*0.6</f>
        <v>-3.4069493629282532E-5</v>
      </c>
      <c r="J50">
        <f>(10^(_10sept_0_20[[#This Row],[V_mag_adj]]/20)*COS(RADIANS(_10sept_0_20[[#This Row],[V_phase]])))*0.6</f>
        <v>1.6334718031339569E-5</v>
      </c>
      <c r="K50">
        <f>(10^(_10sept_0_20[[#This Row],[V_mag_adj]]/20)*SIN(RADIANS(_10sept_0_20[[#This Row],[V_phase]])))*0.6</f>
        <v>-1.9017701277704704E-5</v>
      </c>
    </row>
    <row r="51" spans="1:11" x14ac:dyDescent="0.25">
      <c r="A51">
        <v>-132</v>
      </c>
      <c r="B51">
        <v>-44.44</v>
      </c>
      <c r="C51">
        <v>-1.65</v>
      </c>
      <c r="D51">
        <v>-40.74</v>
      </c>
      <c r="E51">
        <v>4.41</v>
      </c>
      <c r="F51">
        <f>_10sept_0_20[[#This Row],[H_mag]]-40</f>
        <v>-84.44</v>
      </c>
      <c r="G51">
        <f>_10sept_0_20[[#This Row],[V_mag]]-40</f>
        <v>-80.740000000000009</v>
      </c>
      <c r="H51">
        <f>(10^(_10sept_0_20[[#This Row],[H_mag_adj]]/20)*COS(RADIANS(_10sept_0_20[[#This Row],[H_phase]])))*0.6</f>
        <v>3.5972543027890958E-5</v>
      </c>
      <c r="I51">
        <f>(10^(_10sept_0_20[[#This Row],[H_mag_adj]]/20)*SIN(RADIANS(_10sept_0_20[[#This Row],[H_phase]])))*0.6</f>
        <v>-1.0362213408366369E-6</v>
      </c>
      <c r="J51">
        <f>(10^(_10sept_0_20[[#This Row],[V_mag_adj]]/20)*COS(RADIANS(_10sept_0_20[[#This Row],[V_phase]])))*0.6</f>
        <v>5.4936823942066075E-5</v>
      </c>
      <c r="K51">
        <f>(10^(_10sept_0_20[[#This Row],[V_mag_adj]]/20)*SIN(RADIANS(_10sept_0_20[[#This Row],[V_phase]])))*0.6</f>
        <v>4.2368034070291871E-6</v>
      </c>
    </row>
    <row r="52" spans="1:11" x14ac:dyDescent="0.25">
      <c r="A52">
        <v>-131</v>
      </c>
      <c r="B52">
        <v>-38.15</v>
      </c>
      <c r="C52">
        <v>36.71</v>
      </c>
      <c r="D52">
        <v>-36.46</v>
      </c>
      <c r="E52">
        <v>36.409999999999997</v>
      </c>
      <c r="F52">
        <f>_10sept_0_20[[#This Row],[H_mag]]-40</f>
        <v>-78.150000000000006</v>
      </c>
      <c r="G52">
        <f>_10sept_0_20[[#This Row],[V_mag]]-40</f>
        <v>-76.460000000000008</v>
      </c>
      <c r="H52">
        <f>(10^(_10sept_0_20[[#This Row],[H_mag_adj]]/20)*COS(RADIANS(_10sept_0_20[[#This Row],[H_phase]])))*0.6</f>
        <v>5.9517900212358758E-5</v>
      </c>
      <c r="I52">
        <f>(10^(_10sept_0_20[[#This Row],[H_mag_adj]]/20)*SIN(RADIANS(_10sept_0_20[[#This Row],[H_phase]])))*0.6</f>
        <v>4.4379436864013873E-5</v>
      </c>
      <c r="J52">
        <f>(10^(_10sept_0_20[[#This Row],[V_mag_adj]]/20)*COS(RADIANS(_10sept_0_20[[#This Row],[V_phase]])))*0.6</f>
        <v>7.2582836670386433E-5</v>
      </c>
      <c r="K52">
        <f>(10^(_10sept_0_20[[#This Row],[V_mag_adj]]/20)*SIN(RADIANS(_10sept_0_20[[#This Row],[V_phase]])))*0.6</f>
        <v>5.3532238825547983E-5</v>
      </c>
    </row>
    <row r="53" spans="1:11" x14ac:dyDescent="0.25">
      <c r="A53">
        <v>-130</v>
      </c>
      <c r="B53">
        <v>-35.54</v>
      </c>
      <c r="C53">
        <v>64.45</v>
      </c>
      <c r="D53">
        <v>-34.97</v>
      </c>
      <c r="E53">
        <v>57.57</v>
      </c>
      <c r="F53">
        <f>_10sept_0_20[[#This Row],[H_mag]]-40</f>
        <v>-75.539999999999992</v>
      </c>
      <c r="G53">
        <f>_10sept_0_20[[#This Row],[V_mag]]-40</f>
        <v>-74.97</v>
      </c>
      <c r="H53">
        <f>(10^(_10sept_0_20[[#This Row],[H_mag_adj]]/20)*COS(RADIANS(_10sept_0_20[[#This Row],[H_phase]])))*0.6</f>
        <v>4.3244341245224204E-5</v>
      </c>
      <c r="I53">
        <f>(10^(_10sept_0_20[[#This Row],[H_mag_adj]]/20)*SIN(RADIANS(_10sept_0_20[[#This Row],[H_phase]])))*0.6</f>
        <v>9.0460404480197855E-5</v>
      </c>
      <c r="J53">
        <f>(10^(_10sept_0_20[[#This Row],[V_mag_adj]]/20)*COS(RADIANS(_10sept_0_20[[#This Row],[V_phase]])))*0.6</f>
        <v>5.7416113202985757E-5</v>
      </c>
      <c r="K53">
        <f>(10^(_10sept_0_20[[#This Row],[V_mag_adj]]/20)*SIN(RADIANS(_10sept_0_20[[#This Row],[V_phase]])))*0.6</f>
        <v>9.0368694927369406E-5</v>
      </c>
    </row>
    <row r="54" spans="1:11" x14ac:dyDescent="0.25">
      <c r="A54">
        <v>-129</v>
      </c>
      <c r="B54">
        <v>-33.22</v>
      </c>
      <c r="C54">
        <v>89.45</v>
      </c>
      <c r="D54">
        <v>-33.549999999999997</v>
      </c>
      <c r="E54">
        <v>85.53</v>
      </c>
      <c r="F54">
        <f>_10sept_0_20[[#This Row],[H_mag]]-40</f>
        <v>-73.22</v>
      </c>
      <c r="G54">
        <f>_10sept_0_20[[#This Row],[V_mag]]-40</f>
        <v>-73.55</v>
      </c>
      <c r="H54">
        <f>(10^(_10sept_0_20[[#This Row],[H_mag_adj]]/20)*COS(RADIANS(_10sept_0_20[[#This Row],[H_phase]])))*0.6</f>
        <v>1.2571428730830596E-6</v>
      </c>
      <c r="I54">
        <f>(10^(_10sept_0_20[[#This Row],[H_mag_adj]]/20)*SIN(RADIANS(_10sept_0_20[[#This Row],[H_phase]])))*0.6</f>
        <v>1.3095776081161275E-4</v>
      </c>
      <c r="J54">
        <f>(10^(_10sept_0_20[[#This Row],[V_mag_adj]]/20)*COS(RADIANS(_10sept_0_20[[#This Row],[V_phase]])))*0.6</f>
        <v>9.8264238729165047E-6</v>
      </c>
      <c r="K54">
        <f>(10^(_10sept_0_20[[#This Row],[V_mag_adj]]/20)*SIN(RADIANS(_10sept_0_20[[#This Row],[V_phase]])))*0.6</f>
        <v>1.2569796139392641E-4</v>
      </c>
    </row>
    <row r="55" spans="1:11" x14ac:dyDescent="0.25">
      <c r="A55">
        <v>-128</v>
      </c>
      <c r="B55">
        <v>-31.65</v>
      </c>
      <c r="C55">
        <v>113.75</v>
      </c>
      <c r="D55">
        <v>-32.11</v>
      </c>
      <c r="E55">
        <v>114.25</v>
      </c>
      <c r="F55">
        <f>_10sept_0_20[[#This Row],[H_mag]]-40</f>
        <v>-71.650000000000006</v>
      </c>
      <c r="G55">
        <f>_10sept_0_20[[#This Row],[V_mag]]-40</f>
        <v>-72.11</v>
      </c>
      <c r="H55">
        <f>(10^(_10sept_0_20[[#This Row],[H_mag_adj]]/20)*COS(RADIANS(_10sept_0_20[[#This Row],[H_phase]])))*0.6</f>
        <v>-6.3195074484238026E-5</v>
      </c>
      <c r="I55">
        <f>(10^(_10sept_0_20[[#This Row],[H_mag_adj]]/20)*SIN(RADIANS(_10sept_0_20[[#This Row],[H_phase]])))*0.6</f>
        <v>1.4362173186207927E-4</v>
      </c>
      <c r="J55">
        <f>(10^(_10sept_0_20[[#This Row],[V_mag_adj]]/20)*COS(RADIANS(_10sept_0_20[[#This Row],[V_phase]])))*0.6</f>
        <v>-6.1121765237644003E-5</v>
      </c>
      <c r="K55">
        <f>(10^(_10sept_0_20[[#This Row],[V_mag_adj]]/20)*SIN(RADIANS(_10sept_0_20[[#This Row],[V_phase]])))*0.6</f>
        <v>1.3568528745516045E-4</v>
      </c>
    </row>
    <row r="56" spans="1:11" x14ac:dyDescent="0.25">
      <c r="A56">
        <v>-127</v>
      </c>
      <c r="B56">
        <v>-29.53</v>
      </c>
      <c r="C56">
        <v>134.55000000000001</v>
      </c>
      <c r="D56">
        <v>-29.84</v>
      </c>
      <c r="E56">
        <v>135.66999999999999</v>
      </c>
      <c r="F56">
        <f>_10sept_0_20[[#This Row],[H_mag]]-40</f>
        <v>-69.53</v>
      </c>
      <c r="G56">
        <f>_10sept_0_20[[#This Row],[V_mag]]-40</f>
        <v>-69.84</v>
      </c>
      <c r="H56">
        <f>(10^(_10sept_0_20[[#This Row],[H_mag_adj]]/20)*COS(RADIANS(_10sept_0_20[[#This Row],[H_phase]])))*0.6</f>
        <v>-1.4050713577583144E-4</v>
      </c>
      <c r="I56">
        <f>(10^(_10sept_0_20[[#This Row],[H_mag_adj]]/20)*SIN(RADIANS(_10sept_0_20[[#This Row],[H_phase]])))*0.6</f>
        <v>1.4273173440189894E-4</v>
      </c>
      <c r="J56">
        <f>(10^(_10sept_0_20[[#This Row],[V_mag_adj]]/20)*COS(RADIANS(_10sept_0_20[[#This Row],[V_phase]])))*0.6</f>
        <v>-1.382470381232602E-4</v>
      </c>
      <c r="K56">
        <f>(10^(_10sept_0_20[[#This Row],[V_mag_adj]]/20)*SIN(RADIANS(_10sept_0_20[[#This Row],[V_phase]])))*0.6</f>
        <v>1.3505102524451375E-4</v>
      </c>
    </row>
    <row r="57" spans="1:11" x14ac:dyDescent="0.25">
      <c r="A57">
        <v>-126</v>
      </c>
      <c r="B57">
        <v>-27.48</v>
      </c>
      <c r="C57">
        <v>153.72999999999999</v>
      </c>
      <c r="D57">
        <v>-27.72</v>
      </c>
      <c r="E57">
        <v>155.18</v>
      </c>
      <c r="F57">
        <f>_10sept_0_20[[#This Row],[H_mag]]-40</f>
        <v>-67.48</v>
      </c>
      <c r="G57">
        <f>_10sept_0_20[[#This Row],[V_mag]]-40</f>
        <v>-67.72</v>
      </c>
      <c r="H57">
        <f>(10^(_10sept_0_20[[#This Row],[H_mag_adj]]/20)*COS(RADIANS(_10sept_0_20[[#This Row],[H_phase]])))*0.6</f>
        <v>-2.2740880849938551E-4</v>
      </c>
      <c r="I57">
        <f>(10^(_10sept_0_20[[#This Row],[H_mag_adj]]/20)*SIN(RADIANS(_10sept_0_20[[#This Row],[H_phase]])))*0.6</f>
        <v>1.1224431616595791E-4</v>
      </c>
      <c r="J57">
        <f>(10^(_10sept_0_20[[#This Row],[V_mag_adj]]/20)*COS(RADIANS(_10sept_0_20[[#This Row],[V_phase]])))*0.6</f>
        <v>-2.2390334119513618E-4</v>
      </c>
      <c r="K57">
        <f>(10^(_10sept_0_20[[#This Row],[V_mag_adj]]/20)*SIN(RADIANS(_10sept_0_20[[#This Row],[V_phase]])))*0.6</f>
        <v>1.0355272734608097E-4</v>
      </c>
    </row>
    <row r="58" spans="1:11" x14ac:dyDescent="0.25">
      <c r="A58">
        <v>-125</v>
      </c>
      <c r="B58">
        <v>-25.62</v>
      </c>
      <c r="C58">
        <v>170.76</v>
      </c>
      <c r="D58">
        <v>-25.84</v>
      </c>
      <c r="E58">
        <v>171.77</v>
      </c>
      <c r="F58">
        <f>_10sept_0_20[[#This Row],[H_mag]]-40</f>
        <v>-65.62</v>
      </c>
      <c r="G58">
        <f>_10sept_0_20[[#This Row],[V_mag]]-40</f>
        <v>-65.84</v>
      </c>
      <c r="H58">
        <f>(10^(_10sept_0_20[[#This Row],[H_mag_adj]]/20)*COS(RADIANS(_10sept_0_20[[#This Row],[H_phase]])))*0.6</f>
        <v>-3.1008384606629835E-4</v>
      </c>
      <c r="I58">
        <f>(10^(_10sept_0_20[[#This Row],[H_mag_adj]]/20)*SIN(RADIANS(_10sept_0_20[[#This Row],[H_phase]])))*0.6</f>
        <v>5.0444807444728267E-5</v>
      </c>
      <c r="J58">
        <f>(10^(_10sept_0_20[[#This Row],[V_mag_adj]]/20)*COS(RADIANS(_10sept_0_20[[#This Row],[V_phase]])))*0.6</f>
        <v>-3.0314851247343803E-4</v>
      </c>
      <c r="K58">
        <f>(10^(_10sept_0_20[[#This Row],[V_mag_adj]]/20)*SIN(RADIANS(_10sept_0_20[[#This Row],[V_phase]])))*0.6</f>
        <v>4.3846404471767704E-5</v>
      </c>
    </row>
    <row r="59" spans="1:11" x14ac:dyDescent="0.25">
      <c r="A59">
        <v>-124</v>
      </c>
      <c r="B59">
        <v>-24.3</v>
      </c>
      <c r="C59">
        <v>-174.26</v>
      </c>
      <c r="D59">
        <v>-24.37</v>
      </c>
      <c r="E59">
        <v>-172.3</v>
      </c>
      <c r="F59">
        <f>_10sept_0_20[[#This Row],[H_mag]]-40</f>
        <v>-64.3</v>
      </c>
      <c r="G59">
        <f>_10sept_0_20[[#This Row],[V_mag]]-40</f>
        <v>-64.37</v>
      </c>
      <c r="H59">
        <f>(10^(_10sept_0_20[[#This Row],[H_mag_adj]]/20)*COS(RADIANS(_10sept_0_20[[#This Row],[H_phase]])))*0.6</f>
        <v>-3.6388840359705149E-4</v>
      </c>
      <c r="I59">
        <f>(10^(_10sept_0_20[[#This Row],[H_mag_adj]]/20)*SIN(RADIANS(_10sept_0_20[[#This Row],[H_phase]])))*0.6</f>
        <v>-3.6577482179222554E-5</v>
      </c>
      <c r="J59">
        <f>(10^(_10sept_0_20[[#This Row],[V_mag_adj]]/20)*COS(RADIANS(_10sept_0_20[[#This Row],[V_phase]])))*0.6</f>
        <v>-3.5951543639107847E-4</v>
      </c>
      <c r="K59">
        <f>(10^(_10sept_0_20[[#This Row],[V_mag_adj]]/20)*SIN(RADIANS(_10sept_0_20[[#This Row],[V_phase]])))*0.6</f>
        <v>-4.8608394102840971E-5</v>
      </c>
    </row>
    <row r="60" spans="1:11" x14ac:dyDescent="0.25">
      <c r="A60">
        <v>-123</v>
      </c>
      <c r="B60">
        <v>-23.25</v>
      </c>
      <c r="C60">
        <v>-160.47999999999999</v>
      </c>
      <c r="D60">
        <v>-23.49</v>
      </c>
      <c r="E60">
        <v>-158.47</v>
      </c>
      <c r="F60">
        <f>_10sept_0_20[[#This Row],[H_mag]]-40</f>
        <v>-63.25</v>
      </c>
      <c r="G60">
        <f>_10sept_0_20[[#This Row],[V_mag]]-40</f>
        <v>-63.489999999999995</v>
      </c>
      <c r="H60">
        <f>(10^(_10sept_0_20[[#This Row],[H_mag_adj]]/20)*COS(RADIANS(_10sept_0_20[[#This Row],[H_phase]])))*0.6</f>
        <v>-3.8899506244031811E-4</v>
      </c>
      <c r="I60">
        <f>(10^(_10sept_0_20[[#This Row],[H_mag_adj]]/20)*SIN(RADIANS(_10sept_0_20[[#This Row],[H_phase]])))*0.6</f>
        <v>-1.3790320744343001E-4</v>
      </c>
      <c r="J60">
        <f>(10^(_10sept_0_20[[#This Row],[V_mag_adj]]/20)*COS(RADIANS(_10sept_0_20[[#This Row],[V_phase]])))*0.6</f>
        <v>-3.73456059088472E-4</v>
      </c>
      <c r="K60">
        <f>(10^(_10sept_0_20[[#This Row],[V_mag_adj]]/20)*SIN(RADIANS(_10sept_0_20[[#This Row],[V_phase]])))*0.6</f>
        <v>-1.4733418284158765E-4</v>
      </c>
    </row>
    <row r="61" spans="1:11" x14ac:dyDescent="0.25">
      <c r="A61">
        <v>-122</v>
      </c>
      <c r="B61">
        <v>-22.79</v>
      </c>
      <c r="C61">
        <v>-145.28</v>
      </c>
      <c r="D61">
        <v>-22.96</v>
      </c>
      <c r="E61">
        <v>-142.15</v>
      </c>
      <c r="F61">
        <f>_10sept_0_20[[#This Row],[H_mag]]-40</f>
        <v>-62.79</v>
      </c>
      <c r="G61">
        <f>_10sept_0_20[[#This Row],[V_mag]]-40</f>
        <v>-62.96</v>
      </c>
      <c r="H61">
        <f>(10^(_10sept_0_20[[#This Row],[H_mag_adj]]/20)*COS(RADIANS(_10sept_0_20[[#This Row],[H_phase]])))*0.6</f>
        <v>-3.5767958549752027E-4</v>
      </c>
      <c r="I61">
        <f>(10^(_10sept_0_20[[#This Row],[H_mag_adj]]/20)*SIN(RADIANS(_10sept_0_20[[#This Row],[H_phase]])))*0.6</f>
        <v>-2.4785384810201356E-4</v>
      </c>
      <c r="J61">
        <f>(10^(_10sept_0_20[[#This Row],[V_mag_adj]]/20)*COS(RADIANS(_10sept_0_20[[#This Row],[V_phase]])))*0.6</f>
        <v>-3.3695298446988924E-4</v>
      </c>
      <c r="K61">
        <f>(10^(_10sept_0_20[[#This Row],[V_mag_adj]]/20)*SIN(RADIANS(_10sept_0_20[[#This Row],[V_phase]])))*0.6</f>
        <v>-2.6183881411653842E-4</v>
      </c>
    </row>
    <row r="62" spans="1:11" x14ac:dyDescent="0.25">
      <c r="A62">
        <v>-121</v>
      </c>
      <c r="B62">
        <v>-22.45</v>
      </c>
      <c r="C62">
        <v>-126.14</v>
      </c>
      <c r="D62">
        <v>-22.42</v>
      </c>
      <c r="E62">
        <v>-124.49</v>
      </c>
      <c r="F62">
        <f>_10sept_0_20[[#This Row],[H_mag]]-40</f>
        <v>-62.45</v>
      </c>
      <c r="G62">
        <f>_10sept_0_20[[#This Row],[V_mag]]-40</f>
        <v>-62.42</v>
      </c>
      <c r="H62">
        <f>(10^(_10sept_0_20[[#This Row],[H_mag_adj]]/20)*COS(RADIANS(_10sept_0_20[[#This Row],[H_phase]])))*0.6</f>
        <v>-2.6688660839795824E-4</v>
      </c>
      <c r="I62">
        <f>(10^(_10sept_0_20[[#This Row],[H_mag_adj]]/20)*SIN(RADIANS(_10sept_0_20[[#This Row],[H_phase]])))*0.6</f>
        <v>-3.6545669149930427E-4</v>
      </c>
      <c r="J62">
        <f>(10^(_10sept_0_20[[#This Row],[V_mag_adj]]/20)*COS(RADIANS(_10sept_0_20[[#This Row],[V_phase]])))*0.6</f>
        <v>-2.5713960289872956E-4</v>
      </c>
      <c r="K62">
        <f>(10^(_10sept_0_20[[#This Row],[V_mag_adj]]/20)*SIN(RADIANS(_10sept_0_20[[#This Row],[V_phase]])))*0.6</f>
        <v>-3.7428037054590744E-4</v>
      </c>
    </row>
    <row r="63" spans="1:11" x14ac:dyDescent="0.25">
      <c r="A63">
        <v>-120</v>
      </c>
      <c r="B63">
        <v>-22.17</v>
      </c>
      <c r="C63">
        <v>-107.67</v>
      </c>
      <c r="D63">
        <v>-22.24</v>
      </c>
      <c r="E63">
        <v>-106.22</v>
      </c>
      <c r="F63">
        <f>_10sept_0_20[[#This Row],[H_mag]]-40</f>
        <v>-62.17</v>
      </c>
      <c r="G63">
        <f>_10sept_0_20[[#This Row],[V_mag]]-40</f>
        <v>-62.239999999999995</v>
      </c>
      <c r="H63">
        <f>(10^(_10sept_0_20[[#This Row],[H_mag_adj]]/20)*COS(RADIANS(_10sept_0_20[[#This Row],[H_phase]])))*0.6</f>
        <v>-1.4185965245025833E-4</v>
      </c>
      <c r="I63">
        <f>(10^(_10sept_0_20[[#This Row],[H_mag_adj]]/20)*SIN(RADIANS(_10sept_0_20[[#This Row],[H_phase]])))*0.6</f>
        <v>-4.4530991192489005E-4</v>
      </c>
      <c r="J63">
        <f>(10^(_10sept_0_20[[#This Row],[V_mag_adj]]/20)*COS(RADIANS(_10sept_0_20[[#This Row],[V_phase]])))*0.6</f>
        <v>-1.2949800292406352E-4</v>
      </c>
      <c r="K63">
        <f>(10^(_10sept_0_20[[#This Row],[V_mag_adj]]/20)*SIN(RADIANS(_10sept_0_20[[#This Row],[V_phase]])))*0.6</f>
        <v>-4.4515499593833659E-4</v>
      </c>
    </row>
    <row r="64" spans="1:11" x14ac:dyDescent="0.25">
      <c r="A64">
        <v>-119</v>
      </c>
      <c r="B64">
        <v>-21.82</v>
      </c>
      <c r="C64">
        <v>-87.98</v>
      </c>
      <c r="D64">
        <v>-22.03</v>
      </c>
      <c r="E64">
        <v>-86.72</v>
      </c>
      <c r="F64">
        <f>_10sept_0_20[[#This Row],[H_mag]]-40</f>
        <v>-61.82</v>
      </c>
      <c r="G64">
        <f>_10sept_0_20[[#This Row],[V_mag]]-40</f>
        <v>-62.03</v>
      </c>
      <c r="H64">
        <f>(10^(_10sept_0_20[[#This Row],[H_mag_adj]]/20)*COS(RADIANS(_10sept_0_20[[#This Row],[H_phase]])))*0.6</f>
        <v>1.7151022441052243E-5</v>
      </c>
      <c r="I64">
        <f>(10^(_10sept_0_20[[#This Row],[H_mag_adj]]/20)*SIN(RADIANS(_10sept_0_20[[#This Row],[H_phase]])))*0.6</f>
        <v>-4.8627426816270789E-4</v>
      </c>
      <c r="J64">
        <f>(10^(_10sept_0_20[[#This Row],[V_mag_adj]]/20)*COS(RADIANS(_10sept_0_20[[#This Row],[V_phase]])))*0.6</f>
        <v>2.7174729164553326E-5</v>
      </c>
      <c r="K64">
        <f>(10^(_10sept_0_20[[#This Row],[V_mag_adj]]/20)*SIN(RADIANS(_10sept_0_20[[#This Row],[V_phase]])))*0.6</f>
        <v>-4.7417562714343887E-4</v>
      </c>
    </row>
    <row r="65" spans="1:11" x14ac:dyDescent="0.25">
      <c r="A65">
        <v>-118</v>
      </c>
      <c r="B65">
        <v>-21.48</v>
      </c>
      <c r="C65">
        <v>-67.47</v>
      </c>
      <c r="D65">
        <v>-21.81</v>
      </c>
      <c r="E65">
        <v>-66.5</v>
      </c>
      <c r="F65">
        <f>_10sept_0_20[[#This Row],[H_mag]]-40</f>
        <v>-61.480000000000004</v>
      </c>
      <c r="G65">
        <f>_10sept_0_20[[#This Row],[V_mag]]-40</f>
        <v>-61.81</v>
      </c>
      <c r="H65">
        <f>(10^(_10sept_0_20[[#This Row],[H_mag_adj]]/20)*COS(RADIANS(_10sept_0_20[[#This Row],[H_phase]])))*0.6</f>
        <v>1.9388289124832461E-4</v>
      </c>
      <c r="I65">
        <f>(10^(_10sept_0_20[[#This Row],[H_mag_adj]]/20)*SIN(RADIANS(_10sept_0_20[[#This Row],[H_phase]])))*0.6</f>
        <v>-4.6738238028020296E-4</v>
      </c>
      <c r="J65">
        <f>(10^(_10sept_0_20[[#This Row],[V_mag_adj]]/20)*COS(RADIANS(_10sept_0_20[[#This Row],[V_phase]])))*0.6</f>
        <v>1.9424548474675864E-4</v>
      </c>
      <c r="K65">
        <f>(10^(_10sept_0_20[[#This Row],[V_mag_adj]]/20)*SIN(RADIANS(_10sept_0_20[[#This Row],[V_phase]])))*0.6</f>
        <v>-4.4673403042912678E-4</v>
      </c>
    </row>
    <row r="66" spans="1:11" x14ac:dyDescent="0.25">
      <c r="A66">
        <v>-117</v>
      </c>
      <c r="B66">
        <v>-21.27</v>
      </c>
      <c r="C66">
        <v>-46.21</v>
      </c>
      <c r="D66">
        <v>-21.55</v>
      </c>
      <c r="E66">
        <v>-44.4</v>
      </c>
      <c r="F66">
        <f>_10sept_0_20[[#This Row],[H_mag]]-40</f>
        <v>-61.269999999999996</v>
      </c>
      <c r="G66">
        <f>_10sept_0_20[[#This Row],[V_mag]]-40</f>
        <v>-61.55</v>
      </c>
      <c r="H66">
        <f>(10^(_10sept_0_20[[#This Row],[H_mag_adj]]/20)*COS(RADIANS(_10sept_0_20[[#This Row],[H_phase]])))*0.6</f>
        <v>3.5873036097699778E-4</v>
      </c>
      <c r="I66">
        <f>(10^(_10sept_0_20[[#This Row],[H_mag_adj]]/20)*SIN(RADIANS(_10sept_0_20[[#This Row],[H_phase]])))*0.6</f>
        <v>-3.742112787462939E-4</v>
      </c>
      <c r="J66">
        <f>(10^(_10sept_0_20[[#This Row],[V_mag_adj]]/20)*COS(RADIANS(_10sept_0_20[[#This Row],[V_phase]])))*0.6</f>
        <v>3.5862195773295977E-4</v>
      </c>
      <c r="K66">
        <f>(10^(_10sept_0_20[[#This Row],[V_mag_adj]]/20)*SIN(RADIANS(_10sept_0_20[[#This Row],[V_phase]])))*0.6</f>
        <v>-3.5118856757103829E-4</v>
      </c>
    </row>
    <row r="67" spans="1:11" x14ac:dyDescent="0.25">
      <c r="A67">
        <v>-116</v>
      </c>
      <c r="B67">
        <v>-21.12</v>
      </c>
      <c r="C67">
        <v>-26.02</v>
      </c>
      <c r="D67">
        <v>-21.16</v>
      </c>
      <c r="E67">
        <v>-25.31</v>
      </c>
      <c r="F67">
        <f>_10sept_0_20[[#This Row],[H_mag]]-40</f>
        <v>-61.120000000000005</v>
      </c>
      <c r="G67">
        <f>_10sept_0_20[[#This Row],[V_mag]]-40</f>
        <v>-61.16</v>
      </c>
      <c r="H67">
        <f>(10^(_10sept_0_20[[#This Row],[H_mag_adj]]/20)*COS(RADIANS(_10sept_0_20[[#This Row],[H_phase]])))*0.6</f>
        <v>4.7395538891123706E-4</v>
      </c>
      <c r="I67">
        <f>(10^(_10sept_0_20[[#This Row],[H_mag_adj]]/20)*SIN(RADIANS(_10sept_0_20[[#This Row],[H_phase]])))*0.6</f>
        <v>-2.3136832098723107E-4</v>
      </c>
      <c r="J67">
        <f>(10^(_10sept_0_20[[#This Row],[V_mag_adj]]/20)*COS(RADIANS(_10sept_0_20[[#This Row],[V_phase]])))*0.6</f>
        <v>4.7459537223941352E-4</v>
      </c>
      <c r="K67">
        <f>(10^(_10sept_0_20[[#This Row],[V_mag_adj]]/20)*SIN(RADIANS(_10sept_0_20[[#This Row],[V_phase]])))*0.6</f>
        <v>-2.2444155394441662E-4</v>
      </c>
    </row>
    <row r="68" spans="1:11" x14ac:dyDescent="0.25">
      <c r="A68">
        <v>-115</v>
      </c>
      <c r="B68">
        <v>-20.86</v>
      </c>
      <c r="C68">
        <v>-4.9400000000000004</v>
      </c>
      <c r="D68">
        <v>-20.94</v>
      </c>
      <c r="E68">
        <v>-3.87</v>
      </c>
      <c r="F68">
        <f>_10sept_0_20[[#This Row],[H_mag]]-40</f>
        <v>-60.86</v>
      </c>
      <c r="G68">
        <f>_10sept_0_20[[#This Row],[V_mag]]-40</f>
        <v>-60.94</v>
      </c>
      <c r="H68">
        <f>(10^(_10sept_0_20[[#This Row],[H_mag_adj]]/20)*COS(RADIANS(_10sept_0_20[[#This Row],[H_phase]])))*0.6</f>
        <v>5.4142091143056039E-4</v>
      </c>
      <c r="I68">
        <f>(10^(_10sept_0_20[[#This Row],[H_mag_adj]]/20)*SIN(RADIANS(_10sept_0_20[[#This Row],[H_phase]])))*0.6</f>
        <v>-4.6796929647525584E-5</v>
      </c>
      <c r="J68">
        <f>(10^(_10sept_0_20[[#This Row],[V_mag_adj]]/20)*COS(RADIANS(_10sept_0_20[[#This Row],[V_phase]])))*0.6</f>
        <v>5.3722946207795832E-4</v>
      </c>
      <c r="K68">
        <f>(10^(_10sept_0_20[[#This Row],[V_mag_adj]]/20)*SIN(RADIANS(_10sept_0_20[[#This Row],[V_phase]])))*0.6</f>
        <v>-3.6342040491580912E-5</v>
      </c>
    </row>
    <row r="69" spans="1:11" x14ac:dyDescent="0.25">
      <c r="A69">
        <v>-114</v>
      </c>
      <c r="B69">
        <v>-20.53</v>
      </c>
      <c r="C69">
        <v>15.08</v>
      </c>
      <c r="D69">
        <v>-20.55</v>
      </c>
      <c r="E69">
        <v>15.29</v>
      </c>
      <c r="F69">
        <f>_10sept_0_20[[#This Row],[H_mag]]-40</f>
        <v>-60.53</v>
      </c>
      <c r="G69">
        <f>_10sept_0_20[[#This Row],[V_mag]]-40</f>
        <v>-60.55</v>
      </c>
      <c r="H69">
        <f>(10^(_10sept_0_20[[#This Row],[H_mag_adj]]/20)*COS(RADIANS(_10sept_0_20[[#This Row],[H_phase]])))*0.6</f>
        <v>5.4504466502576488E-4</v>
      </c>
      <c r="I69">
        <f>(10^(_10sept_0_20[[#This Row],[H_mag_adj]]/20)*SIN(RADIANS(_10sept_0_20[[#This Row],[H_phase]])))*0.6</f>
        <v>1.4686024876069131E-4</v>
      </c>
      <c r="J69">
        <f>(10^(_10sept_0_20[[#This Row],[V_mag_adj]]/20)*COS(RADIANS(_10sept_0_20[[#This Row],[V_phase]])))*0.6</f>
        <v>5.432504128088353E-4</v>
      </c>
      <c r="K69">
        <f>(10^(_10sept_0_20[[#This Row],[V_mag_adj]]/20)*SIN(RADIANS(_10sept_0_20[[#This Row],[V_phase]])))*0.6</f>
        <v>1.4851458940425593E-4</v>
      </c>
    </row>
    <row r="70" spans="1:11" x14ac:dyDescent="0.25">
      <c r="A70">
        <v>-113</v>
      </c>
      <c r="B70">
        <v>-20.47</v>
      </c>
      <c r="C70">
        <v>32.590000000000003</v>
      </c>
      <c r="D70">
        <v>-20.350000000000001</v>
      </c>
      <c r="E70">
        <v>33.33</v>
      </c>
      <c r="F70">
        <f>_10sept_0_20[[#This Row],[H_mag]]-40</f>
        <v>-60.47</v>
      </c>
      <c r="G70">
        <f>_10sept_0_20[[#This Row],[V_mag]]-40</f>
        <v>-60.35</v>
      </c>
      <c r="H70">
        <f>(10^(_10sept_0_20[[#This Row],[H_mag_adj]]/20)*COS(RADIANS(_10sept_0_20[[#This Row],[H_phase]])))*0.6</f>
        <v>4.7890027525519211E-4</v>
      </c>
      <c r="I70">
        <f>(10^(_10sept_0_20[[#This Row],[H_mag_adj]]/20)*SIN(RADIANS(_10sept_0_20[[#This Row],[H_phase]])))*0.6</f>
        <v>3.0615174730968045E-4</v>
      </c>
      <c r="J70">
        <f>(10^(_10sept_0_20[[#This Row],[V_mag_adj]]/20)*COS(RADIANS(_10sept_0_20[[#This Row],[V_phase]])))*0.6</f>
        <v>4.8151296554208402E-4</v>
      </c>
      <c r="K70">
        <f>(10^(_10sept_0_20[[#This Row],[V_mag_adj]]/20)*SIN(RADIANS(_10sept_0_20[[#This Row],[V_phase]])))*0.6</f>
        <v>3.1665592966275265E-4</v>
      </c>
    </row>
    <row r="71" spans="1:11" x14ac:dyDescent="0.25">
      <c r="A71">
        <v>-112</v>
      </c>
      <c r="B71">
        <v>-20.53</v>
      </c>
      <c r="C71">
        <v>49.83</v>
      </c>
      <c r="D71">
        <v>-20.3</v>
      </c>
      <c r="E71">
        <v>50.68</v>
      </c>
      <c r="F71">
        <f>_10sept_0_20[[#This Row],[H_mag]]-40</f>
        <v>-60.53</v>
      </c>
      <c r="G71">
        <f>_10sept_0_20[[#This Row],[V_mag]]-40</f>
        <v>-60.3</v>
      </c>
      <c r="H71">
        <f>(10^(_10sept_0_20[[#This Row],[H_mag_adj]]/20)*COS(RADIANS(_10sept_0_20[[#This Row],[H_phase]])))*0.6</f>
        <v>3.6412441371245027E-4</v>
      </c>
      <c r="I71">
        <f>(10^(_10sept_0_20[[#This Row],[H_mag_adj]]/20)*SIN(RADIANS(_10sept_0_20[[#This Row],[H_phase]])))*0.6</f>
        <v>4.3134096823471886E-4</v>
      </c>
      <c r="J71">
        <f>(10^(_10sept_0_20[[#This Row],[V_mag_adj]]/20)*COS(RADIANS(_10sept_0_20[[#This Row],[V_phase]])))*0.6</f>
        <v>3.672834373608101E-4</v>
      </c>
      <c r="K71">
        <f>(10^(_10sept_0_20[[#This Row],[V_mag_adj]]/20)*SIN(RADIANS(_10sept_0_20[[#This Row],[V_phase]])))*0.6</f>
        <v>4.4841323009847157E-4</v>
      </c>
    </row>
    <row r="72" spans="1:11" x14ac:dyDescent="0.25">
      <c r="A72">
        <v>-111</v>
      </c>
      <c r="B72">
        <v>-20.77</v>
      </c>
      <c r="C72">
        <v>66.819999999999993</v>
      </c>
      <c r="D72">
        <v>-20.6</v>
      </c>
      <c r="E72">
        <v>67.900000000000006</v>
      </c>
      <c r="F72">
        <f>_10sept_0_20[[#This Row],[H_mag]]-40</f>
        <v>-60.769999999999996</v>
      </c>
      <c r="G72">
        <f>_10sept_0_20[[#This Row],[V_mag]]-40</f>
        <v>-60.6</v>
      </c>
      <c r="H72">
        <f>(10^(_10sept_0_20[[#This Row],[H_mag_adj]]/20)*COS(RADIANS(_10sept_0_20[[#This Row],[H_phase]])))*0.6</f>
        <v>2.1613722060564536E-4</v>
      </c>
      <c r="I72">
        <f>(10^(_10sept_0_20[[#This Row],[H_mag_adj]]/20)*SIN(RADIANS(_10sept_0_20[[#This Row],[H_phase]])))*0.6</f>
        <v>5.0477246699334114E-4</v>
      </c>
      <c r="J72">
        <f>(10^(_10sept_0_20[[#This Row],[V_mag_adj]]/20)*COS(RADIANS(_10sept_0_20[[#This Row],[V_phase]])))*0.6</f>
        <v>2.106677469833947E-4</v>
      </c>
      <c r="K72">
        <f>(10^(_10sept_0_20[[#This Row],[V_mag_adj]]/20)*SIN(RADIANS(_10sept_0_20[[#This Row],[V_phase]])))*0.6</f>
        <v>5.1881209774361334E-4</v>
      </c>
    </row>
    <row r="73" spans="1:11" x14ac:dyDescent="0.25">
      <c r="A73">
        <v>-110</v>
      </c>
      <c r="B73">
        <v>-21.45</v>
      </c>
      <c r="C73">
        <v>85.25</v>
      </c>
      <c r="D73">
        <v>-21.33</v>
      </c>
      <c r="E73">
        <v>86.61</v>
      </c>
      <c r="F73">
        <f>_10sept_0_20[[#This Row],[H_mag]]-40</f>
        <v>-61.45</v>
      </c>
      <c r="G73">
        <f>_10sept_0_20[[#This Row],[V_mag]]-40</f>
        <v>-61.33</v>
      </c>
      <c r="H73">
        <f>(10^(_10sept_0_20[[#This Row],[H_mag_adj]]/20)*COS(RADIANS(_10sept_0_20[[#This Row],[H_phase]])))*0.6</f>
        <v>4.2045994995316975E-5</v>
      </c>
      <c r="I73">
        <f>(10^(_10sept_0_20[[#This Row],[H_mag_adj]]/20)*SIN(RADIANS(_10sept_0_20[[#This Row],[H_phase]])))*0.6</f>
        <v>5.0600766988406222E-4</v>
      </c>
      <c r="J73">
        <f>(10^(_10sept_0_20[[#This Row],[V_mag_adj]]/20)*COS(RADIANS(_10sept_0_20[[#This Row],[V_phase]])))*0.6</f>
        <v>3.044212030560457E-5</v>
      </c>
      <c r="K73">
        <f>(10^(_10sept_0_20[[#This Row],[V_mag_adj]]/20)*SIN(RADIANS(_10sept_0_20[[#This Row],[V_phase]])))*0.6</f>
        <v>5.139142267046161E-4</v>
      </c>
    </row>
    <row r="74" spans="1:11" x14ac:dyDescent="0.25">
      <c r="A74">
        <v>-109</v>
      </c>
      <c r="B74">
        <v>-22.17</v>
      </c>
      <c r="C74">
        <v>107.74</v>
      </c>
      <c r="D74">
        <v>-22.14</v>
      </c>
      <c r="E74">
        <v>108.48</v>
      </c>
      <c r="F74">
        <f>_10sept_0_20[[#This Row],[H_mag]]-40</f>
        <v>-62.17</v>
      </c>
      <c r="G74">
        <f>_10sept_0_20[[#This Row],[V_mag]]-40</f>
        <v>-62.14</v>
      </c>
      <c r="H74">
        <f>(10^(_10sept_0_20[[#This Row],[H_mag_adj]]/20)*COS(RADIANS(_10sept_0_20[[#This Row],[H_phase]])))*0.6</f>
        <v>-1.4240359513411071E-4</v>
      </c>
      <c r="I74">
        <f>(10^(_10sept_0_20[[#This Row],[H_mag_adj]]/20)*SIN(RADIANS(_10sept_0_20[[#This Row],[H_phase]])))*0.6</f>
        <v>4.4513626536684439E-4</v>
      </c>
      <c r="J74">
        <f>(10^(_10sept_0_20[[#This Row],[V_mag_adj]]/20)*COS(RADIANS(_10sept_0_20[[#This Row],[V_phase]])))*0.6</f>
        <v>-1.4865323198672776E-4</v>
      </c>
      <c r="K74">
        <f>(10^(_10sept_0_20[[#This Row],[V_mag_adj]]/20)*SIN(RADIANS(_10sept_0_20[[#This Row],[V_phase]])))*0.6</f>
        <v>4.4479359885896011E-4</v>
      </c>
    </row>
    <row r="75" spans="1:11" x14ac:dyDescent="0.25">
      <c r="A75">
        <v>-108</v>
      </c>
      <c r="B75">
        <v>-22.46</v>
      </c>
      <c r="C75">
        <v>133.19999999999999</v>
      </c>
      <c r="D75">
        <v>-22.54</v>
      </c>
      <c r="E75">
        <v>133.25</v>
      </c>
      <c r="F75">
        <f>_10sept_0_20[[#This Row],[H_mag]]-40</f>
        <v>-62.46</v>
      </c>
      <c r="G75">
        <f>_10sept_0_20[[#This Row],[V_mag]]-40</f>
        <v>-62.54</v>
      </c>
      <c r="H75">
        <f>(10^(_10sept_0_20[[#This Row],[H_mag_adj]]/20)*COS(RADIANS(_10sept_0_20[[#This Row],[H_phase]])))*0.6</f>
        <v>-3.0942442253351462E-4</v>
      </c>
      <c r="I75">
        <f>(10^(_10sept_0_20[[#This Row],[H_mag_adj]]/20)*SIN(RADIANS(_10sept_0_20[[#This Row],[H_phase]])))*0.6</f>
        <v>3.2950354275315062E-4</v>
      </c>
      <c r="J75">
        <f>(10^(_10sept_0_20[[#This Row],[V_mag_adj]]/20)*COS(RADIANS(_10sept_0_20[[#This Row],[V_phase]])))*0.6</f>
        <v>-3.0687239544768444E-4</v>
      </c>
      <c r="K75">
        <f>(10^(_10sept_0_20[[#This Row],[V_mag_adj]]/20)*SIN(RADIANS(_10sept_0_20[[#This Row],[V_phase]])))*0.6</f>
        <v>3.2621496367839215E-4</v>
      </c>
    </row>
    <row r="76" spans="1:11" x14ac:dyDescent="0.25">
      <c r="A76">
        <v>-107</v>
      </c>
      <c r="B76">
        <v>-22.19</v>
      </c>
      <c r="C76">
        <v>158.63</v>
      </c>
      <c r="D76">
        <v>-22.16</v>
      </c>
      <c r="E76">
        <v>159.36000000000001</v>
      </c>
      <c r="F76">
        <f>_10sept_0_20[[#This Row],[H_mag]]-40</f>
        <v>-62.19</v>
      </c>
      <c r="G76">
        <f>_10sept_0_20[[#This Row],[V_mag]]-40</f>
        <v>-62.16</v>
      </c>
      <c r="H76">
        <f>(10^(_10sept_0_20[[#This Row],[H_mag_adj]]/20)*COS(RADIANS(_10sept_0_20[[#This Row],[H_phase]])))*0.6</f>
        <v>-4.3422619051188981E-4</v>
      </c>
      <c r="I76">
        <f>(10^(_10sept_0_20[[#This Row],[H_mag_adj]]/20)*SIN(RADIANS(_10sept_0_20[[#This Row],[H_phase]])))*0.6</f>
        <v>1.699091582258845E-4</v>
      </c>
      <c r="J76">
        <f>(10^(_10sept_0_20[[#This Row],[V_mag_adj]]/20)*COS(RADIANS(_10sept_0_20[[#This Row],[V_phase]])))*0.6</f>
        <v>-4.3786540935498438E-4</v>
      </c>
      <c r="K76">
        <f>(10^(_10sept_0_20[[#This Row],[V_mag_adj]]/20)*SIN(RADIANS(_10sept_0_20[[#This Row],[V_phase]])))*0.6</f>
        <v>1.6493175482826337E-4</v>
      </c>
    </row>
    <row r="77" spans="1:11" x14ac:dyDescent="0.25">
      <c r="A77">
        <v>-106</v>
      </c>
      <c r="B77">
        <v>-21.51</v>
      </c>
      <c r="C77">
        <v>-178.72</v>
      </c>
      <c r="D77">
        <v>-21.43</v>
      </c>
      <c r="E77">
        <v>-179.32</v>
      </c>
      <c r="F77">
        <f>_10sept_0_20[[#This Row],[H_mag]]-40</f>
        <v>-61.510000000000005</v>
      </c>
      <c r="G77">
        <f>_10sept_0_20[[#This Row],[V_mag]]-40</f>
        <v>-61.43</v>
      </c>
      <c r="H77">
        <f>(10^(_10sept_0_20[[#This Row],[H_mag_adj]]/20)*COS(RADIANS(_10sept_0_20[[#This Row],[H_phase]])))*0.6</f>
        <v>-5.0413037609396108E-4</v>
      </c>
      <c r="I77">
        <f>(10^(_10sept_0_20[[#This Row],[H_mag_adj]]/20)*SIN(RADIANS(_10sept_0_20[[#This Row],[H_phase]])))*0.6</f>
        <v>-1.1264254703578548E-5</v>
      </c>
      <c r="J77">
        <f>(10^(_10sept_0_20[[#This Row],[V_mag_adj]]/20)*COS(RADIANS(_10sept_0_20[[#This Row],[V_phase]])))*0.6</f>
        <v>-5.0888618776177125E-4</v>
      </c>
      <c r="K77">
        <f>(10^(_10sept_0_20[[#This Row],[V_mag_adj]]/20)*SIN(RADIANS(_10sept_0_20[[#This Row],[V_phase]])))*0.6</f>
        <v>-6.0398664408182141E-6</v>
      </c>
    </row>
    <row r="78" spans="1:11" x14ac:dyDescent="0.25">
      <c r="A78">
        <v>-105</v>
      </c>
      <c r="B78">
        <v>-20.62</v>
      </c>
      <c r="C78">
        <v>-159.96</v>
      </c>
      <c r="D78">
        <v>-20.7</v>
      </c>
      <c r="E78">
        <v>-160.44999999999999</v>
      </c>
      <c r="F78">
        <f>_10sept_0_20[[#This Row],[H_mag]]-40</f>
        <v>-60.620000000000005</v>
      </c>
      <c r="G78">
        <f>_10sept_0_20[[#This Row],[V_mag]]-40</f>
        <v>-60.7</v>
      </c>
      <c r="H78">
        <f>(10^(_10sept_0_20[[#This Row],[H_mag_adj]]/20)*COS(RADIANS(_10sept_0_20[[#This Row],[H_phase]])))*0.6</f>
        <v>-5.2483959668964846E-4</v>
      </c>
      <c r="I78">
        <f>(10^(_10sept_0_20[[#This Row],[H_mag_adj]]/20)*SIN(RADIANS(_10sept_0_20[[#This Row],[H_phase]])))*0.6</f>
        <v>-1.9144104319503822E-4</v>
      </c>
      <c r="J78">
        <f>(10^(_10sept_0_20[[#This Row],[V_mag_adj]]/20)*COS(RADIANS(_10sept_0_20[[#This Row],[V_phase]])))*0.6</f>
        <v>-5.216310169459435E-4</v>
      </c>
      <c r="K78">
        <f>(10^(_10sept_0_20[[#This Row],[V_mag_adj]]/20)*SIN(RADIANS(_10sept_0_20[[#This Row],[V_phase]])))*0.6</f>
        <v>-1.8523168171993585E-4</v>
      </c>
    </row>
    <row r="79" spans="1:11" x14ac:dyDescent="0.25">
      <c r="A79">
        <v>-104</v>
      </c>
      <c r="B79">
        <v>-20.43</v>
      </c>
      <c r="C79">
        <v>-143.49</v>
      </c>
      <c r="D79">
        <v>-20.36</v>
      </c>
      <c r="E79">
        <v>-144.46</v>
      </c>
      <c r="F79">
        <f>_10sept_0_20[[#This Row],[H_mag]]-40</f>
        <v>-60.43</v>
      </c>
      <c r="G79">
        <f>_10sept_0_20[[#This Row],[V_mag]]-40</f>
        <v>-60.36</v>
      </c>
      <c r="H79">
        <f>(10^(_10sept_0_20[[#This Row],[H_mag_adj]]/20)*COS(RADIANS(_10sept_0_20[[#This Row],[H_phase]])))*0.6</f>
        <v>-4.5895898320666174E-4</v>
      </c>
      <c r="I79">
        <f>(10^(_10sept_0_20[[#This Row],[H_mag_adj]]/20)*SIN(RADIANS(_10sept_0_20[[#This Row],[H_phase]])))*0.6</f>
        <v>-3.3973576211117194E-4</v>
      </c>
      <c r="J79">
        <f>(10^(_10sept_0_20[[#This Row],[V_mag_adj]]/20)*COS(RADIANS(_10sept_0_20[[#This Row],[V_phase]])))*0.6</f>
        <v>-4.6840428255665668E-4</v>
      </c>
      <c r="K79">
        <f>(10^(_10sept_0_20[[#This Row],[V_mag_adj]]/20)*SIN(RADIANS(_10sept_0_20[[#This Row],[V_phase]])))*0.6</f>
        <v>-3.3460315885198294E-4</v>
      </c>
    </row>
    <row r="80" spans="1:11" x14ac:dyDescent="0.25">
      <c r="A80">
        <v>-103</v>
      </c>
      <c r="B80">
        <v>-20.34</v>
      </c>
      <c r="C80">
        <v>-128.49</v>
      </c>
      <c r="D80">
        <v>-20.69</v>
      </c>
      <c r="E80">
        <v>-129.54</v>
      </c>
      <c r="F80">
        <f>_10sept_0_20[[#This Row],[H_mag]]-40</f>
        <v>-60.34</v>
      </c>
      <c r="G80">
        <f>_10sept_0_20[[#This Row],[V_mag]]-40</f>
        <v>-60.69</v>
      </c>
      <c r="H80">
        <f>(10^(_10sept_0_20[[#This Row],[H_mag_adj]]/20)*COS(RADIANS(_10sept_0_20[[#This Row],[H_phase]])))*0.6</f>
        <v>-3.5909181688180349E-4</v>
      </c>
      <c r="I80">
        <f>(10^(_10sept_0_20[[#This Row],[H_mag_adj]]/20)*SIN(RADIANS(_10sept_0_20[[#This Row],[H_phase]])))*0.6</f>
        <v>-4.5160204789868334E-4</v>
      </c>
      <c r="J80">
        <f>(10^(_10sept_0_20[[#This Row],[V_mag_adj]]/20)*COS(RADIANS(_10sept_0_20[[#This Row],[V_phase]])))*0.6</f>
        <v>-3.5280060312215108E-4</v>
      </c>
      <c r="K80">
        <f>(10^(_10sept_0_20[[#This Row],[V_mag_adj]]/20)*SIN(RADIANS(_10sept_0_20[[#This Row],[V_phase]])))*0.6</f>
        <v>-4.2737311038830943E-4</v>
      </c>
    </row>
    <row r="81" spans="1:11" x14ac:dyDescent="0.25">
      <c r="A81">
        <v>-102</v>
      </c>
      <c r="B81">
        <v>-20.74</v>
      </c>
      <c r="C81">
        <v>-111.7</v>
      </c>
      <c r="D81">
        <v>-21.02</v>
      </c>
      <c r="E81">
        <v>-112.88</v>
      </c>
      <c r="F81">
        <f>_10sept_0_20[[#This Row],[H_mag]]-40</f>
        <v>-60.739999999999995</v>
      </c>
      <c r="G81">
        <f>_10sept_0_20[[#This Row],[V_mag]]-40</f>
        <v>-61.019999999999996</v>
      </c>
      <c r="H81">
        <f>(10^(_10sept_0_20[[#This Row],[H_mag_adj]]/20)*COS(RADIANS(_10sept_0_20[[#This Row],[H_phase]])))*0.6</f>
        <v>-2.0373029978919588E-4</v>
      </c>
      <c r="I81">
        <f>(10^(_10sept_0_20[[#This Row],[H_mag_adj]]/20)*SIN(RADIANS(_10sept_0_20[[#This Row],[H_phase]])))*0.6</f>
        <v>-5.1195163613660126E-4</v>
      </c>
      <c r="J81">
        <f>(10^(_10sept_0_20[[#This Row],[V_mag_adj]]/20)*COS(RADIANS(_10sept_0_20[[#This Row],[V_phase]])))*0.6</f>
        <v>-2.0743410232386999E-4</v>
      </c>
      <c r="K81">
        <f>(10^(_10sept_0_20[[#This Row],[V_mag_adj]]/20)*SIN(RADIANS(_10sept_0_20[[#This Row],[V_phase]])))*0.6</f>
        <v>-4.915438935365053E-4</v>
      </c>
    </row>
    <row r="82" spans="1:11" x14ac:dyDescent="0.25">
      <c r="A82">
        <v>-101</v>
      </c>
      <c r="B82">
        <v>-21.48</v>
      </c>
      <c r="C82">
        <v>-92.85</v>
      </c>
      <c r="D82">
        <v>-21.69</v>
      </c>
      <c r="E82">
        <v>-94.34</v>
      </c>
      <c r="F82">
        <f>_10sept_0_20[[#This Row],[H_mag]]-40</f>
        <v>-61.480000000000004</v>
      </c>
      <c r="G82">
        <f>_10sept_0_20[[#This Row],[V_mag]]-40</f>
        <v>-61.69</v>
      </c>
      <c r="H82">
        <f>(10^(_10sept_0_20[[#This Row],[H_mag_adj]]/20)*COS(RADIANS(_10sept_0_20[[#This Row],[H_phase]])))*0.6</f>
        <v>-2.515905767233888E-5</v>
      </c>
      <c r="I82">
        <f>(10^(_10sept_0_20[[#This Row],[H_mag_adj]]/20)*SIN(RADIANS(_10sept_0_20[[#This Row],[H_phase]])))*0.6</f>
        <v>-5.0537499614863998E-4</v>
      </c>
      <c r="J82">
        <f>(10^(_10sept_0_20[[#This Row],[V_mag_adj]]/20)*COS(RADIANS(_10sept_0_20[[#This Row],[V_phase]])))*0.6</f>
        <v>-3.7376872831464178E-5</v>
      </c>
      <c r="K82">
        <f>(10^(_10sept_0_20[[#This Row],[V_mag_adj]]/20)*SIN(RADIANS(_10sept_0_20[[#This Row],[V_phase]])))*0.6</f>
        <v>-4.9249762650918768E-4</v>
      </c>
    </row>
    <row r="83" spans="1:11" x14ac:dyDescent="0.25">
      <c r="A83">
        <v>-100</v>
      </c>
      <c r="B83">
        <v>-22.08</v>
      </c>
      <c r="C83">
        <v>-72.569999999999993</v>
      </c>
      <c r="D83">
        <v>-22.43</v>
      </c>
      <c r="E83">
        <v>-72.569999999999993</v>
      </c>
      <c r="F83">
        <f>_10sept_0_20[[#This Row],[H_mag]]-40</f>
        <v>-62.08</v>
      </c>
      <c r="G83">
        <f>_10sept_0_20[[#This Row],[V_mag]]-40</f>
        <v>-62.43</v>
      </c>
      <c r="H83">
        <f>(10^(_10sept_0_20[[#This Row],[H_mag_adj]]/20)*COS(RADIANS(_10sept_0_20[[#This Row],[H_phase]])))*0.6</f>
        <v>1.4145120182180909E-4</v>
      </c>
      <c r="I83">
        <f>(10^(_10sept_0_20[[#This Row],[H_mag_adj]]/20)*SIN(RADIANS(_10sept_0_20[[#This Row],[H_phase]])))*0.6</f>
        <v>-4.5054449783656975E-4</v>
      </c>
      <c r="J83">
        <f>(10^(_10sept_0_20[[#This Row],[V_mag_adj]]/20)*COS(RADIANS(_10sept_0_20[[#This Row],[V_phase]])))*0.6</f>
        <v>1.3586470236764324E-4</v>
      </c>
      <c r="K83">
        <f>(10^(_10sept_0_20[[#This Row],[V_mag_adj]]/20)*SIN(RADIANS(_10sept_0_20[[#This Row],[V_phase]])))*0.6</f>
        <v>-4.3275061161415269E-4</v>
      </c>
    </row>
    <row r="84" spans="1:11" x14ac:dyDescent="0.25">
      <c r="A84">
        <v>-99</v>
      </c>
      <c r="B84">
        <v>-22.5</v>
      </c>
      <c r="C84">
        <v>-50.61</v>
      </c>
      <c r="D84">
        <v>-22.9</v>
      </c>
      <c r="E84">
        <v>-49.18</v>
      </c>
      <c r="F84">
        <f>_10sept_0_20[[#This Row],[H_mag]]-40</f>
        <v>-62.5</v>
      </c>
      <c r="G84">
        <f>_10sept_0_20[[#This Row],[V_mag]]-40</f>
        <v>-62.9</v>
      </c>
      <c r="H84">
        <f>(10^(_10sept_0_20[[#This Row],[H_mag_adj]]/20)*COS(RADIANS(_10sept_0_20[[#This Row],[H_phase]])))*0.6</f>
        <v>2.8552775566043483E-4</v>
      </c>
      <c r="I84">
        <f>(10^(_10sept_0_20[[#This Row],[H_mag_adj]]/20)*SIN(RADIANS(_10sept_0_20[[#This Row],[H_phase]])))*0.6</f>
        <v>-3.477308985638759E-4</v>
      </c>
      <c r="J84">
        <f>(10^(_10sept_0_20[[#This Row],[V_mag_adj]]/20)*COS(RADIANS(_10sept_0_20[[#This Row],[V_phase]])))*0.6</f>
        <v>2.8087923940267877E-4</v>
      </c>
      <c r="K84">
        <f>(10^(_10sept_0_20[[#This Row],[V_mag_adj]]/20)*SIN(RADIANS(_10sept_0_20[[#This Row],[V_phase]])))*0.6</f>
        <v>-3.2517218686330416E-4</v>
      </c>
    </row>
    <row r="85" spans="1:11" x14ac:dyDescent="0.25">
      <c r="A85">
        <v>-98</v>
      </c>
      <c r="B85">
        <v>-22.86</v>
      </c>
      <c r="C85">
        <v>-28.71</v>
      </c>
      <c r="D85">
        <v>-23.07</v>
      </c>
      <c r="E85">
        <v>-26.81</v>
      </c>
      <c r="F85">
        <f>_10sept_0_20[[#This Row],[H_mag]]-40</f>
        <v>-62.86</v>
      </c>
      <c r="G85">
        <f>_10sept_0_20[[#This Row],[V_mag]]-40</f>
        <v>-63.07</v>
      </c>
      <c r="H85">
        <f>(10^(_10sept_0_20[[#This Row],[H_mag_adj]]/20)*COS(RADIANS(_10sept_0_20[[#This Row],[H_phase]])))*0.6</f>
        <v>3.7860096056752422E-4</v>
      </c>
      <c r="I85">
        <f>(10^(_10sept_0_20[[#This Row],[H_mag_adj]]/20)*SIN(RADIANS(_10sept_0_20[[#This Row],[H_phase]])))*0.6</f>
        <v>-2.073638641604465E-4</v>
      </c>
      <c r="J85">
        <f>(10^(_10sept_0_20[[#This Row],[V_mag_adj]]/20)*COS(RADIANS(_10sept_0_20[[#This Row],[V_phase]])))*0.6</f>
        <v>3.760650172187455E-4</v>
      </c>
      <c r="K85">
        <f>(10^(_10sept_0_20[[#This Row],[V_mag_adj]]/20)*SIN(RADIANS(_10sept_0_20[[#This Row],[V_phase]])))*0.6</f>
        <v>-1.9004650022571125E-4</v>
      </c>
    </row>
    <row r="86" spans="1:11" x14ac:dyDescent="0.25">
      <c r="A86">
        <v>-97</v>
      </c>
      <c r="B86">
        <v>-23</v>
      </c>
      <c r="C86">
        <v>-5.74</v>
      </c>
      <c r="D86">
        <v>-23.02</v>
      </c>
      <c r="E86">
        <v>-4.93</v>
      </c>
      <c r="F86">
        <f>_10sept_0_20[[#This Row],[H_mag]]-40</f>
        <v>-63</v>
      </c>
      <c r="G86">
        <f>_10sept_0_20[[#This Row],[V_mag]]-40</f>
        <v>-63.019999999999996</v>
      </c>
      <c r="H86">
        <f>(10^(_10sept_0_20[[#This Row],[H_mag_adj]]/20)*COS(RADIANS(_10sept_0_20[[#This Row],[H_phase]])))*0.6</f>
        <v>4.2263768195037081E-4</v>
      </c>
      <c r="I86">
        <f>(10^(_10sept_0_20[[#This Row],[H_mag_adj]]/20)*SIN(RADIANS(_10sept_0_20[[#This Row],[H_phase]])))*0.6</f>
        <v>-4.2482865974827841E-5</v>
      </c>
      <c r="J86">
        <f>(10^(_10sept_0_20[[#This Row],[V_mag_adj]]/20)*COS(RADIANS(_10sept_0_20[[#This Row],[V_phase]])))*0.6</f>
        <v>4.2222269211406976E-4</v>
      </c>
      <c r="K86">
        <f>(10^(_10sept_0_20[[#This Row],[V_mag_adj]]/20)*SIN(RADIANS(_10sept_0_20[[#This Row],[V_phase]])))*0.6</f>
        <v>-3.6419963612720702E-5</v>
      </c>
    </row>
    <row r="87" spans="1:11" x14ac:dyDescent="0.25">
      <c r="A87">
        <v>-96</v>
      </c>
      <c r="B87">
        <v>-23.03</v>
      </c>
      <c r="C87">
        <v>17.510000000000002</v>
      </c>
      <c r="D87">
        <v>-22.99</v>
      </c>
      <c r="E87">
        <v>18.100000000000001</v>
      </c>
      <c r="F87">
        <f>_10sept_0_20[[#This Row],[H_mag]]-40</f>
        <v>-63.03</v>
      </c>
      <c r="G87">
        <f>_10sept_0_20[[#This Row],[V_mag]]-40</f>
        <v>-62.989999999999995</v>
      </c>
      <c r="H87">
        <f>(10^(_10sept_0_20[[#This Row],[H_mag_adj]]/20)*COS(RADIANS(_10sept_0_20[[#This Row],[H_phase]])))*0.6</f>
        <v>4.0368893478186869E-4</v>
      </c>
      <c r="I87">
        <f>(10^(_10sept_0_20[[#This Row],[H_mag_adj]]/20)*SIN(RADIANS(_10sept_0_20[[#This Row],[H_phase]])))*0.6</f>
        <v>1.2736009786073907E-4</v>
      </c>
      <c r="J87">
        <f>(10^(_10sept_0_20[[#This Row],[V_mag_adj]]/20)*COS(RADIANS(_10sept_0_20[[#This Row],[V_phase]])))*0.6</f>
        <v>4.0421326305054581E-4</v>
      </c>
      <c r="K87">
        <f>(10^(_10sept_0_20[[#This Row],[V_mag_adj]]/20)*SIN(RADIANS(_10sept_0_20[[#This Row],[V_phase]])))*0.6</f>
        <v>1.3211725928919985E-4</v>
      </c>
    </row>
    <row r="88" spans="1:11" x14ac:dyDescent="0.25">
      <c r="A88">
        <v>-95</v>
      </c>
      <c r="B88">
        <v>-22.68</v>
      </c>
      <c r="C88">
        <v>41.23</v>
      </c>
      <c r="D88">
        <v>-22.41</v>
      </c>
      <c r="E88">
        <v>41.86</v>
      </c>
      <c r="F88">
        <f>_10sept_0_20[[#This Row],[H_mag]]-40</f>
        <v>-62.68</v>
      </c>
      <c r="G88">
        <f>_10sept_0_20[[#This Row],[V_mag]]-40</f>
        <v>-62.41</v>
      </c>
      <c r="H88">
        <f>(10^(_10sept_0_20[[#This Row],[H_mag_adj]]/20)*COS(RADIANS(_10sept_0_20[[#This Row],[H_phase]])))*0.6</f>
        <v>3.3144347021799795E-4</v>
      </c>
      <c r="I88">
        <f>(10^(_10sept_0_20[[#This Row],[H_mag_adj]]/20)*SIN(RADIANS(_10sept_0_20[[#This Row],[H_phase]])))*0.6</f>
        <v>2.9046350916302183E-4</v>
      </c>
      <c r="J88">
        <f>(10^(_10sept_0_20[[#This Row],[V_mag_adj]]/20)*COS(RADIANS(_10sept_0_20[[#This Row],[V_phase]])))*0.6</f>
        <v>3.3859290742005872E-4</v>
      </c>
      <c r="K88">
        <f>(10^(_10sept_0_20[[#This Row],[V_mag_adj]]/20)*SIN(RADIANS(_10sept_0_20[[#This Row],[V_phase]])))*0.6</f>
        <v>3.0337562433305264E-4</v>
      </c>
    </row>
    <row r="89" spans="1:11" x14ac:dyDescent="0.25">
      <c r="A89">
        <v>-94</v>
      </c>
      <c r="B89">
        <v>-21.87</v>
      </c>
      <c r="C89">
        <v>63.78</v>
      </c>
      <c r="D89">
        <v>-21.74</v>
      </c>
      <c r="E89">
        <v>62.27</v>
      </c>
      <c r="F89">
        <f>_10sept_0_20[[#This Row],[H_mag]]-40</f>
        <v>-61.870000000000005</v>
      </c>
      <c r="G89">
        <f>_10sept_0_20[[#This Row],[V_mag]]-40</f>
        <v>-61.739999999999995</v>
      </c>
      <c r="H89">
        <f>(10^(_10sept_0_20[[#This Row],[H_mag_adj]]/20)*COS(RADIANS(_10sept_0_20[[#This Row],[H_phase]])))*0.6</f>
        <v>2.1374485336100329E-4</v>
      </c>
      <c r="I89">
        <f>(10^(_10sept_0_20[[#This Row],[H_mag_adj]]/20)*SIN(RADIANS(_10sept_0_20[[#This Row],[H_phase]])))*0.6</f>
        <v>4.3400440802507427E-4</v>
      </c>
      <c r="J89">
        <f>(10^(_10sept_0_20[[#This Row],[V_mag_adj]]/20)*COS(RADIANS(_10sept_0_20[[#This Row],[V_phase]])))*0.6</f>
        <v>2.2850173633514034E-4</v>
      </c>
      <c r="K89">
        <f>(10^(_10sept_0_20[[#This Row],[V_mag_adj]]/20)*SIN(RADIANS(_10sept_0_20[[#This Row],[V_phase]])))*0.6</f>
        <v>4.3467852015227919E-4</v>
      </c>
    </row>
    <row r="90" spans="1:11" x14ac:dyDescent="0.25">
      <c r="A90">
        <v>-93</v>
      </c>
      <c r="B90">
        <v>-20.9</v>
      </c>
      <c r="C90">
        <v>83.28</v>
      </c>
      <c r="D90">
        <v>-20.75</v>
      </c>
      <c r="E90">
        <v>81.790000000000006</v>
      </c>
      <c r="F90">
        <f>_10sept_0_20[[#This Row],[H_mag]]-40</f>
        <v>-60.9</v>
      </c>
      <c r="G90">
        <f>_10sept_0_20[[#This Row],[V_mag]]-40</f>
        <v>-60.75</v>
      </c>
      <c r="H90">
        <f>(10^(_10sept_0_20[[#This Row],[H_mag_adj]]/20)*COS(RADIANS(_10sept_0_20[[#This Row],[H_phase]])))*0.6</f>
        <v>6.3299712722377852E-5</v>
      </c>
      <c r="I90">
        <f>(10^(_10sept_0_20[[#This Row],[H_mag_adj]]/20)*SIN(RADIANS(_10sept_0_20[[#This Row],[H_phase]])))*0.6</f>
        <v>5.372263323668526E-4</v>
      </c>
      <c r="J90">
        <f>(10^(_10sept_0_20[[#This Row],[V_mag_adj]]/20)*COS(RADIANS(_10sept_0_20[[#This Row],[V_phase]])))*0.6</f>
        <v>7.859312679859556E-5</v>
      </c>
      <c r="K90">
        <f>(10^(_10sept_0_20[[#This Row],[V_mag_adj]]/20)*SIN(RADIANS(_10sept_0_20[[#This Row],[V_phase]])))*0.6</f>
        <v>5.4472504202789248E-4</v>
      </c>
    </row>
    <row r="91" spans="1:11" x14ac:dyDescent="0.25">
      <c r="A91">
        <v>-92</v>
      </c>
      <c r="B91">
        <v>-19.850000000000001</v>
      </c>
      <c r="C91">
        <v>101.03</v>
      </c>
      <c r="D91">
        <v>-20.010000000000002</v>
      </c>
      <c r="E91">
        <v>98.89</v>
      </c>
      <c r="F91">
        <f>_10sept_0_20[[#This Row],[H_mag]]-40</f>
        <v>-59.85</v>
      </c>
      <c r="G91">
        <f>_10sept_0_20[[#This Row],[V_mag]]-40</f>
        <v>-60.010000000000005</v>
      </c>
      <c r="H91">
        <f>(10^(_10sept_0_20[[#This Row],[H_mag_adj]]/20)*COS(RADIANS(_10sept_0_20[[#This Row],[H_phase]])))*0.6</f>
        <v>-1.1679340348709461E-4</v>
      </c>
      <c r="I91">
        <f>(10^(_10sept_0_20[[#This Row],[H_mag_adj]]/20)*SIN(RADIANS(_10sept_0_20[[#This Row],[H_phase]])))*0.6</f>
        <v>5.9917483333870409E-4</v>
      </c>
      <c r="J91">
        <f>(10^(_10sept_0_20[[#This Row],[V_mag_adj]]/20)*COS(RADIANS(_10sept_0_20[[#This Row],[V_phase]])))*0.6</f>
        <v>-9.2616081842767991E-5</v>
      </c>
      <c r="K91">
        <f>(10^(_10sept_0_20[[#This Row],[V_mag_adj]]/20)*SIN(RADIANS(_10sept_0_20[[#This Row],[V_phase]])))*0.6</f>
        <v>5.9211002724173835E-4</v>
      </c>
    </row>
    <row r="92" spans="1:11" x14ac:dyDescent="0.25">
      <c r="A92">
        <v>-91</v>
      </c>
      <c r="B92">
        <v>-19.2</v>
      </c>
      <c r="C92">
        <v>116.09</v>
      </c>
      <c r="D92">
        <v>-19.22</v>
      </c>
      <c r="E92">
        <v>114.05</v>
      </c>
      <c r="F92">
        <f>_10sept_0_20[[#This Row],[H_mag]]-40</f>
        <v>-59.2</v>
      </c>
      <c r="G92">
        <f>_10sept_0_20[[#This Row],[V_mag]]-40</f>
        <v>-59.22</v>
      </c>
      <c r="H92">
        <f>(10^(_10sept_0_20[[#This Row],[H_mag_adj]]/20)*COS(RADIANS(_10sept_0_20[[#This Row],[H_phase]])))*0.6</f>
        <v>-2.8932710586220759E-4</v>
      </c>
      <c r="I92">
        <f>(10^(_10sept_0_20[[#This Row],[H_mag_adj]]/20)*SIN(RADIANS(_10sept_0_20[[#This Row],[H_phase]])))*0.6</f>
        <v>5.9085109991914846E-4</v>
      </c>
      <c r="J92">
        <f>(10^(_10sept_0_20[[#This Row],[V_mag_adj]]/20)*COS(RADIANS(_10sept_0_20[[#This Row],[V_phase]])))*0.6</f>
        <v>-2.6749445588411514E-4</v>
      </c>
      <c r="K92">
        <f>(10^(_10sept_0_20[[#This Row],[V_mag_adj]]/20)*SIN(RADIANS(_10sept_0_20[[#This Row],[V_phase]])))*0.6</f>
        <v>5.9939411687292101E-4</v>
      </c>
    </row>
    <row r="93" spans="1:11" x14ac:dyDescent="0.25">
      <c r="A93">
        <v>-90</v>
      </c>
      <c r="B93">
        <v>-18.63</v>
      </c>
      <c r="C93">
        <v>132.26</v>
      </c>
      <c r="D93">
        <v>-18.84</v>
      </c>
      <c r="E93">
        <v>130</v>
      </c>
      <c r="F93">
        <f>_10sept_0_20[[#This Row],[H_mag]]-40</f>
        <v>-58.629999999999995</v>
      </c>
      <c r="G93">
        <f>_10sept_0_20[[#This Row],[V_mag]]-40</f>
        <v>-58.84</v>
      </c>
      <c r="H93">
        <f>(10^(_10sept_0_20[[#This Row],[H_mag_adj]]/20)*COS(RADIANS(_10sept_0_20[[#This Row],[H_phase]])))*0.6</f>
        <v>-4.7243378671820937E-4</v>
      </c>
      <c r="I93">
        <f>(10^(_10sept_0_20[[#This Row],[H_mag_adj]]/20)*SIN(RADIANS(_10sept_0_20[[#This Row],[H_phase]])))*0.6</f>
        <v>5.1992668039488126E-4</v>
      </c>
      <c r="J93">
        <f>(10^(_10sept_0_20[[#This Row],[V_mag_adj]]/20)*COS(RADIANS(_10sept_0_20[[#This Row],[V_phase]])))*0.6</f>
        <v>-4.4077681978922954E-4</v>
      </c>
      <c r="K93">
        <f>(10^(_10sept_0_20[[#This Row],[V_mag_adj]]/20)*SIN(RADIANS(_10sept_0_20[[#This Row],[V_phase]])))*0.6</f>
        <v>5.2529735851606491E-4</v>
      </c>
    </row>
    <row r="94" spans="1:11" x14ac:dyDescent="0.25">
      <c r="A94">
        <v>-89</v>
      </c>
      <c r="B94">
        <v>-18.34</v>
      </c>
      <c r="C94">
        <v>148.49</v>
      </c>
      <c r="D94">
        <v>-18.52</v>
      </c>
      <c r="E94">
        <v>148.25</v>
      </c>
      <c r="F94">
        <f>_10sept_0_20[[#This Row],[H_mag]]-40</f>
        <v>-58.34</v>
      </c>
      <c r="G94">
        <f>_10sept_0_20[[#This Row],[V_mag]]-40</f>
        <v>-58.519999999999996</v>
      </c>
      <c r="H94">
        <f>(10^(_10sept_0_20[[#This Row],[H_mag_adj]]/20)*COS(RADIANS(_10sept_0_20[[#This Row],[H_phase]])))*0.6</f>
        <v>-6.1925650650911199E-4</v>
      </c>
      <c r="I94">
        <f>(10^(_10sept_0_20[[#This Row],[H_mag_adj]]/20)*SIN(RADIANS(_10sept_0_20[[#This Row],[H_phase]])))*0.6</f>
        <v>3.7962955876782973E-4</v>
      </c>
      <c r="J94">
        <f>(10^(_10sept_0_20[[#This Row],[V_mag_adj]]/20)*COS(RADIANS(_10sept_0_20[[#This Row],[V_phase]])))*0.6</f>
        <v>-6.0499265600048857E-4</v>
      </c>
      <c r="K94">
        <f>(10^(_10sept_0_20[[#This Row],[V_mag_adj]]/20)*SIN(RADIANS(_10sept_0_20[[#This Row],[V_phase]])))*0.6</f>
        <v>3.7438081531008388E-4</v>
      </c>
    </row>
    <row r="95" spans="1:11" x14ac:dyDescent="0.25">
      <c r="A95">
        <v>-88</v>
      </c>
      <c r="B95">
        <v>-18.13</v>
      </c>
      <c r="C95">
        <v>166.73</v>
      </c>
      <c r="D95">
        <v>-18.47</v>
      </c>
      <c r="E95">
        <v>165.5</v>
      </c>
      <c r="F95">
        <f>_10sept_0_20[[#This Row],[H_mag]]-40</f>
        <v>-58.129999999999995</v>
      </c>
      <c r="G95">
        <f>_10sept_0_20[[#This Row],[V_mag]]-40</f>
        <v>-58.47</v>
      </c>
      <c r="H95">
        <f>(10^(_10sept_0_20[[#This Row],[H_mag_adj]]/20)*COS(RADIANS(_10sept_0_20[[#This Row],[H_phase]])))*0.6</f>
        <v>-7.242651921781667E-4</v>
      </c>
      <c r="I95">
        <f>(10^(_10sept_0_20[[#This Row],[H_mag_adj]]/20)*SIN(RADIANS(_10sept_0_20[[#This Row],[H_phase]])))*0.6</f>
        <v>1.7080867047142485E-4</v>
      </c>
      <c r="J95">
        <f>(10^(_10sept_0_20[[#This Row],[V_mag_adj]]/20)*COS(RADIANS(_10sept_0_20[[#This Row],[V_phase]])))*0.6</f>
        <v>-6.9277601242174927E-4</v>
      </c>
      <c r="K95">
        <f>(10^(_10sept_0_20[[#This Row],[V_mag_adj]]/20)*SIN(RADIANS(_10sept_0_20[[#This Row],[V_phase]])))*0.6</f>
        <v>1.7916405883221901E-4</v>
      </c>
    </row>
    <row r="96" spans="1:11" x14ac:dyDescent="0.25">
      <c r="A96">
        <v>-87</v>
      </c>
      <c r="B96">
        <v>-17.86</v>
      </c>
      <c r="C96">
        <v>-177.2</v>
      </c>
      <c r="D96">
        <v>-18.13</v>
      </c>
      <c r="E96">
        <v>-175.95</v>
      </c>
      <c r="F96">
        <f>_10sept_0_20[[#This Row],[H_mag]]-40</f>
        <v>-57.86</v>
      </c>
      <c r="G96">
        <f>_10sept_0_20[[#This Row],[V_mag]]-40</f>
        <v>-58.129999999999995</v>
      </c>
      <c r="H96">
        <f>(10^(_10sept_0_20[[#This Row],[H_mag_adj]]/20)*COS(RADIANS(_10sept_0_20[[#This Row],[H_phase]])))*0.6</f>
        <v>-7.6671233915545384E-4</v>
      </c>
      <c r="I96">
        <f>(10^(_10sept_0_20[[#This Row],[H_mag_adj]]/20)*SIN(RADIANS(_10sept_0_20[[#This Row],[H_phase]])))*0.6</f>
        <v>-3.749848931334406E-5</v>
      </c>
      <c r="J96">
        <f>(10^(_10sept_0_20[[#This Row],[V_mag_adj]]/20)*COS(RADIANS(_10sept_0_20[[#This Row],[V_phase]])))*0.6</f>
        <v>-7.4227592054256842E-4</v>
      </c>
      <c r="K96">
        <f>(10^(_10sept_0_20[[#This Row],[V_mag_adj]]/20)*SIN(RADIANS(_10sept_0_20[[#This Row],[V_phase]])))*0.6</f>
        <v>-5.2555953913663447E-5</v>
      </c>
    </row>
    <row r="97" spans="1:11" x14ac:dyDescent="0.25">
      <c r="A97">
        <v>-86</v>
      </c>
      <c r="B97">
        <v>-17.489999999999998</v>
      </c>
      <c r="C97">
        <v>-157.56</v>
      </c>
      <c r="D97">
        <v>-17.72</v>
      </c>
      <c r="E97">
        <v>-156.19999999999999</v>
      </c>
      <c r="F97">
        <f>_10sept_0_20[[#This Row],[H_mag]]-40</f>
        <v>-57.489999999999995</v>
      </c>
      <c r="G97">
        <f>_10sept_0_20[[#This Row],[V_mag]]-40</f>
        <v>-57.72</v>
      </c>
      <c r="H97">
        <f>(10^(_10sept_0_20[[#This Row],[H_mag_adj]]/20)*COS(RADIANS(_10sept_0_20[[#This Row],[H_phase]])))*0.6</f>
        <v>-7.403800339056951E-4</v>
      </c>
      <c r="I97">
        <f>(10^(_10sept_0_20[[#This Row],[H_mag_adj]]/20)*SIN(RADIANS(_10sept_0_20[[#This Row],[H_phase]])))*0.6</f>
        <v>-3.0576749610629529E-4</v>
      </c>
      <c r="J97">
        <f>(10^(_10sept_0_20[[#This Row],[V_mag_adj]]/20)*COS(RADIANS(_10sept_0_20[[#This Row],[V_phase]])))*0.6</f>
        <v>-7.1376163515947128E-4</v>
      </c>
      <c r="K97">
        <f>(10^(_10sept_0_20[[#This Row],[V_mag_adj]]/20)*SIN(RADIANS(_10sept_0_20[[#This Row],[V_phase]])))*0.6</f>
        <v>-3.1480639060548344E-4</v>
      </c>
    </row>
    <row r="98" spans="1:11" x14ac:dyDescent="0.25">
      <c r="A98">
        <v>-85</v>
      </c>
      <c r="B98">
        <v>-17.100000000000001</v>
      </c>
      <c r="C98">
        <v>-140.02000000000001</v>
      </c>
      <c r="D98">
        <v>-17.21</v>
      </c>
      <c r="E98">
        <v>-138.22999999999999</v>
      </c>
      <c r="F98">
        <f>_10sept_0_20[[#This Row],[H_mag]]-40</f>
        <v>-57.1</v>
      </c>
      <c r="G98">
        <f>_10sept_0_20[[#This Row],[V_mag]]-40</f>
        <v>-57.21</v>
      </c>
      <c r="H98">
        <f>(10^(_10sept_0_20[[#This Row],[H_mag_adj]]/20)*COS(RADIANS(_10sept_0_20[[#This Row],[H_phase]])))*0.6</f>
        <v>-6.4199608127661709E-4</v>
      </c>
      <c r="I98">
        <f>(10^(_10sept_0_20[[#This Row],[H_mag_adj]]/20)*SIN(RADIANS(_10sept_0_20[[#This Row],[H_phase]])))*0.6</f>
        <v>-5.3831690251966192E-4</v>
      </c>
      <c r="J98">
        <f>(10^(_10sept_0_20[[#This Row],[V_mag_adj]]/20)*COS(RADIANS(_10sept_0_20[[#This Row],[V_phase]])))*0.6</f>
        <v>-6.1700420650804254E-4</v>
      </c>
      <c r="K98">
        <f>(10^(_10sept_0_20[[#This Row],[V_mag_adj]]/20)*SIN(RADIANS(_10sept_0_20[[#This Row],[V_phase]])))*0.6</f>
        <v>-5.5108437641051666E-4</v>
      </c>
    </row>
    <row r="99" spans="1:11" x14ac:dyDescent="0.25">
      <c r="A99">
        <v>-84</v>
      </c>
      <c r="B99">
        <v>-16.73</v>
      </c>
      <c r="C99">
        <v>-123.48</v>
      </c>
      <c r="D99">
        <v>-16.68</v>
      </c>
      <c r="E99">
        <v>-121.74</v>
      </c>
      <c r="F99">
        <f>_10sept_0_20[[#This Row],[H_mag]]-40</f>
        <v>-56.730000000000004</v>
      </c>
      <c r="G99">
        <f>_10sept_0_20[[#This Row],[V_mag]]-40</f>
        <v>-56.68</v>
      </c>
      <c r="H99">
        <f>(10^(_10sept_0_20[[#This Row],[H_mag_adj]]/20)*COS(RADIANS(_10sept_0_20[[#This Row],[H_phase]])))*0.6</f>
        <v>-4.8229373667587011E-4</v>
      </c>
      <c r="I99">
        <f>(10^(_10sept_0_20[[#This Row],[H_mag_adj]]/20)*SIN(RADIANS(_10sept_0_20[[#This Row],[H_phase]])))*0.6</f>
        <v>-7.2921927969802367E-4</v>
      </c>
      <c r="J99">
        <f>(10^(_10sept_0_20[[#This Row],[V_mag_adj]]/20)*COS(RADIANS(_10sept_0_20[[#This Row],[V_phase]])))*0.6</f>
        <v>-4.6258449567049536E-4</v>
      </c>
      <c r="K99">
        <f>(10^(_10sept_0_20[[#This Row],[V_mag_adj]]/20)*SIN(RADIANS(_10sept_0_20[[#This Row],[V_phase]])))*0.6</f>
        <v>-7.4781986805130059E-4</v>
      </c>
    </row>
    <row r="100" spans="1:11" x14ac:dyDescent="0.25">
      <c r="A100">
        <v>-83</v>
      </c>
      <c r="B100">
        <v>-16.489999999999998</v>
      </c>
      <c r="C100">
        <v>-106.28</v>
      </c>
      <c r="D100">
        <v>-16.399999999999999</v>
      </c>
      <c r="E100">
        <v>-105.89</v>
      </c>
      <c r="F100">
        <f>_10sept_0_20[[#This Row],[H_mag]]-40</f>
        <v>-56.489999999999995</v>
      </c>
      <c r="G100">
        <f>_10sept_0_20[[#This Row],[V_mag]]-40</f>
        <v>-56.4</v>
      </c>
      <c r="H100">
        <f>(10^(_10sept_0_20[[#This Row],[H_mag_adj]]/20)*COS(RADIANS(_10sept_0_20[[#This Row],[H_phase]])))*0.6</f>
        <v>-2.5195523933539232E-4</v>
      </c>
      <c r="I100">
        <f>(10^(_10sept_0_20[[#This Row],[H_mag_adj]]/20)*SIN(RADIANS(_10sept_0_20[[#This Row],[H_phase]])))*0.6</f>
        <v>-8.6273753247047399E-4</v>
      </c>
      <c r="J100">
        <f>(10^(_10sept_0_20[[#This Row],[V_mag_adj]]/20)*COS(RADIANS(_10sept_0_20[[#This Row],[V_phase]])))*0.6</f>
        <v>-2.4863999468036958E-4</v>
      </c>
      <c r="K100">
        <f>(10^(_10sept_0_20[[#This Row],[V_mag_adj]]/20)*SIN(RADIANS(_10sept_0_20[[#This Row],[V_phase]])))*0.6</f>
        <v>-8.7343603546095069E-4</v>
      </c>
    </row>
    <row r="101" spans="1:11" x14ac:dyDescent="0.25">
      <c r="A101">
        <v>-82</v>
      </c>
      <c r="B101">
        <v>-16.45</v>
      </c>
      <c r="C101">
        <v>-88.97</v>
      </c>
      <c r="D101">
        <v>-16.260000000000002</v>
      </c>
      <c r="E101">
        <v>-88.74</v>
      </c>
      <c r="F101">
        <f>_10sept_0_20[[#This Row],[H_mag]]-40</f>
        <v>-56.45</v>
      </c>
      <c r="G101">
        <f>_10sept_0_20[[#This Row],[V_mag]]-40</f>
        <v>-56.260000000000005</v>
      </c>
      <c r="H101">
        <f>(10^(_10sept_0_20[[#This Row],[H_mag_adj]]/20)*COS(RADIANS(_10sept_0_20[[#This Row],[H_phase]])))*0.6</f>
        <v>1.6230894344379843E-5</v>
      </c>
      <c r="I101">
        <f>(10^(_10sept_0_20[[#This Row],[H_mag_adj]]/20)*SIN(RADIANS(_10sept_0_20[[#This Row],[H_phase]])))*0.6</f>
        <v>-9.0277821684081442E-4</v>
      </c>
      <c r="J101">
        <f>(10^(_10sept_0_20[[#This Row],[V_mag_adj]]/20)*COS(RADIANS(_10sept_0_20[[#This Row],[V_phase]])))*0.6</f>
        <v>2.0293836524433213E-5</v>
      </c>
      <c r="K101">
        <f>(10^(_10sept_0_20[[#This Row],[V_mag_adj]]/20)*SIN(RADIANS(_10sept_0_20[[#This Row],[V_phase]])))*0.6</f>
        <v>-9.226696328014654E-4</v>
      </c>
    </row>
    <row r="102" spans="1:11" x14ac:dyDescent="0.25">
      <c r="A102">
        <v>-81</v>
      </c>
      <c r="B102">
        <v>-16.309999999999999</v>
      </c>
      <c r="C102">
        <v>-70.84</v>
      </c>
      <c r="D102">
        <v>-16.13</v>
      </c>
      <c r="E102">
        <v>-71.27</v>
      </c>
      <c r="F102">
        <f>_10sept_0_20[[#This Row],[H_mag]]-40</f>
        <v>-56.31</v>
      </c>
      <c r="G102">
        <f>_10sept_0_20[[#This Row],[V_mag]]-40</f>
        <v>-56.129999999999995</v>
      </c>
      <c r="H102">
        <f>(10^(_10sept_0_20[[#This Row],[H_mag_adj]]/20)*COS(RADIANS(_10sept_0_20[[#This Row],[H_phase]])))*0.6</f>
        <v>3.0116149467190439E-4</v>
      </c>
      <c r="I102">
        <f>(10^(_10sept_0_20[[#This Row],[H_mag_adj]]/20)*SIN(RADIANS(_10sept_0_20[[#This Row],[H_phase]])))*0.6</f>
        <v>-8.6676591998321583E-4</v>
      </c>
      <c r="J102">
        <f>(10^(_10sept_0_20[[#This Row],[V_mag_adj]]/20)*COS(RADIANS(_10sept_0_20[[#This Row],[V_phase]])))*0.6</f>
        <v>3.0081784771431941E-4</v>
      </c>
      <c r="K102">
        <f>(10^(_10sept_0_20[[#This Row],[V_mag_adj]]/20)*SIN(RADIANS(_10sept_0_20[[#This Row],[V_phase]])))*0.6</f>
        <v>-8.8719812731389105E-4</v>
      </c>
    </row>
    <row r="103" spans="1:11" x14ac:dyDescent="0.25">
      <c r="A103">
        <v>-80</v>
      </c>
      <c r="B103">
        <v>-15.96</v>
      </c>
      <c r="C103">
        <v>-53.03</v>
      </c>
      <c r="D103">
        <v>-15.83</v>
      </c>
      <c r="E103">
        <v>-53.43</v>
      </c>
      <c r="F103">
        <f>_10sept_0_20[[#This Row],[H_mag]]-40</f>
        <v>-55.96</v>
      </c>
      <c r="G103">
        <f>_10sept_0_20[[#This Row],[V_mag]]-40</f>
        <v>-55.83</v>
      </c>
      <c r="H103">
        <f>(10^(_10sept_0_20[[#This Row],[H_mag_adj]]/20)*COS(RADIANS(_10sept_0_20[[#This Row],[H_phase]])))*0.6</f>
        <v>5.7452951719653934E-4</v>
      </c>
      <c r="I103">
        <f>(10^(_10sept_0_20[[#This Row],[H_mag_adj]]/20)*SIN(RADIANS(_10sept_0_20[[#This Row],[H_phase]])))*0.6</f>
        <v>-7.6325758486185864E-4</v>
      </c>
      <c r="J103">
        <f>(10^(_10sept_0_20[[#This Row],[V_mag_adj]]/20)*COS(RADIANS(_10sept_0_20[[#This Row],[V_phase]])))*0.6</f>
        <v>5.7776999611252374E-4</v>
      </c>
      <c r="K103">
        <f>(10^(_10sept_0_20[[#This Row],[V_mag_adj]]/20)*SIN(RADIANS(_10sept_0_20[[#This Row],[V_phase]])))*0.6</f>
        <v>-7.788195677920827E-4</v>
      </c>
    </row>
    <row r="104" spans="1:11" x14ac:dyDescent="0.25">
      <c r="A104">
        <v>-79</v>
      </c>
      <c r="B104">
        <v>-15.38</v>
      </c>
      <c r="C104">
        <v>-34.93</v>
      </c>
      <c r="D104">
        <v>-15.27</v>
      </c>
      <c r="E104">
        <v>-35.35</v>
      </c>
      <c r="F104">
        <f>_10sept_0_20[[#This Row],[H_mag]]-40</f>
        <v>-55.38</v>
      </c>
      <c r="G104">
        <f>_10sept_0_20[[#This Row],[V_mag]]-40</f>
        <v>-55.269999999999996</v>
      </c>
      <c r="H104">
        <f>(10^(_10sept_0_20[[#This Row],[H_mag_adj]]/20)*COS(RADIANS(_10sept_0_20[[#This Row],[H_phase]])))*0.6</f>
        <v>8.3731102705470232E-4</v>
      </c>
      <c r="I104">
        <f>(10^(_10sept_0_20[[#This Row],[H_mag_adj]]/20)*SIN(RADIANS(_10sept_0_20[[#This Row],[H_phase]])))*0.6</f>
        <v>-5.8476827508430499E-4</v>
      </c>
      <c r="J104">
        <f>(10^(_10sept_0_20[[#This Row],[V_mag_adj]]/20)*COS(RADIANS(_10sept_0_20[[#This Row],[V_phase]])))*0.6</f>
        <v>8.436183951299294E-4</v>
      </c>
      <c r="K104">
        <f>(10^(_10sept_0_20[[#This Row],[V_mag_adj]]/20)*SIN(RADIANS(_10sept_0_20[[#This Row],[V_phase]])))*0.6</f>
        <v>-5.9842106816529385E-4</v>
      </c>
    </row>
    <row r="105" spans="1:11" x14ac:dyDescent="0.25">
      <c r="A105">
        <v>-78</v>
      </c>
      <c r="B105">
        <v>-14.6</v>
      </c>
      <c r="C105">
        <v>-19.489999999999998</v>
      </c>
      <c r="D105">
        <v>-14.51</v>
      </c>
      <c r="E105">
        <v>-19.899999999999999</v>
      </c>
      <c r="F105">
        <f>_10sept_0_20[[#This Row],[H_mag]]-40</f>
        <v>-54.6</v>
      </c>
      <c r="G105">
        <f>_10sept_0_20[[#This Row],[V_mag]]-40</f>
        <v>-54.51</v>
      </c>
      <c r="H105">
        <f>(10^(_10sept_0_20[[#This Row],[H_mag_adj]]/20)*COS(RADIANS(_10sept_0_20[[#This Row],[H_phase]])))*0.6</f>
        <v>1.0532334324267318E-3</v>
      </c>
      <c r="I105">
        <f>(10^(_10sept_0_20[[#This Row],[H_mag_adj]]/20)*SIN(RADIANS(_10sept_0_20[[#This Row],[H_phase]])))*0.6</f>
        <v>-3.7276265699197607E-4</v>
      </c>
      <c r="J105">
        <f>(10^(_10sept_0_20[[#This Row],[V_mag_adj]]/20)*COS(RADIANS(_10sept_0_20[[#This Row],[V_phase]])))*0.6</f>
        <v>1.0614809457266568E-3</v>
      </c>
      <c r="K105">
        <f>(10^(_10sept_0_20[[#This Row],[V_mag_adj]]/20)*SIN(RADIANS(_10sept_0_20[[#This Row],[V_phase]])))*0.6</f>
        <v>-3.8425073813801218E-4</v>
      </c>
    </row>
    <row r="106" spans="1:11" x14ac:dyDescent="0.25">
      <c r="A106">
        <v>-77</v>
      </c>
      <c r="B106">
        <v>-13.82</v>
      </c>
      <c r="C106">
        <v>-6.17</v>
      </c>
      <c r="D106">
        <v>-13.68</v>
      </c>
      <c r="E106">
        <v>-6.82</v>
      </c>
      <c r="F106">
        <f>_10sept_0_20[[#This Row],[H_mag]]-40</f>
        <v>-53.82</v>
      </c>
      <c r="G106">
        <f>_10sept_0_20[[#This Row],[V_mag]]-40</f>
        <v>-53.68</v>
      </c>
      <c r="H106">
        <f>(10^(_10sept_0_20[[#This Row],[H_mag_adj]]/20)*COS(RADIANS(_10sept_0_20[[#This Row],[H_phase]])))*0.6</f>
        <v>1.2151453553558677E-3</v>
      </c>
      <c r="I106">
        <f>(10^(_10sept_0_20[[#This Row],[H_mag_adj]]/20)*SIN(RADIANS(_10sept_0_20[[#This Row],[H_phase]])))*0.6</f>
        <v>-1.3136330857879705E-4</v>
      </c>
      <c r="J106">
        <f>(10^(_10sept_0_20[[#This Row],[V_mag_adj]]/20)*COS(RADIANS(_10sept_0_20[[#This Row],[V_phase]])))*0.6</f>
        <v>1.2332959622776741E-3</v>
      </c>
      <c r="K106">
        <f>(10^(_10sept_0_20[[#This Row],[V_mag_adj]]/20)*SIN(RADIANS(_10sept_0_20[[#This Row],[V_phase]])))*0.6</f>
        <v>-1.474982808725713E-4</v>
      </c>
    </row>
    <row r="107" spans="1:11" x14ac:dyDescent="0.25">
      <c r="A107">
        <v>-76</v>
      </c>
      <c r="B107">
        <v>-13.04</v>
      </c>
      <c r="C107">
        <v>6.2</v>
      </c>
      <c r="D107">
        <v>-13.05</v>
      </c>
      <c r="E107">
        <v>5.61</v>
      </c>
      <c r="F107">
        <f>_10sept_0_20[[#This Row],[H_mag]]-40</f>
        <v>-53.04</v>
      </c>
      <c r="G107">
        <f>_10sept_0_20[[#This Row],[V_mag]]-40</f>
        <v>-53.05</v>
      </c>
      <c r="H107">
        <f>(10^(_10sept_0_20[[#This Row],[H_mag_adj]]/20)*COS(RADIANS(_10sept_0_20[[#This Row],[H_phase]])))*0.6</f>
        <v>1.3292405710781166E-3</v>
      </c>
      <c r="I107">
        <f>(10^(_10sept_0_20[[#This Row],[H_mag_adj]]/20)*SIN(RADIANS(_10sept_0_20[[#This Row],[H_phase]])))*0.6</f>
        <v>1.4440173621230846E-4</v>
      </c>
      <c r="J107">
        <f>(10^(_10sept_0_20[[#This Row],[V_mag_adj]]/20)*COS(RADIANS(_10sept_0_20[[#This Row],[V_phase]])))*0.6</f>
        <v>1.3291259454598094E-3</v>
      </c>
      <c r="K107">
        <f>(10^(_10sept_0_20[[#This Row],[V_mag_adj]]/20)*SIN(RADIANS(_10sept_0_20[[#This Row],[V_phase]])))*0.6</f>
        <v>1.3055614885102305E-4</v>
      </c>
    </row>
    <row r="108" spans="1:11" x14ac:dyDescent="0.25">
      <c r="A108">
        <v>-75</v>
      </c>
      <c r="B108">
        <v>-12.51</v>
      </c>
      <c r="C108">
        <v>16.91</v>
      </c>
      <c r="D108">
        <v>-12.55</v>
      </c>
      <c r="E108">
        <v>16.52</v>
      </c>
      <c r="F108">
        <f>_10sept_0_20[[#This Row],[H_mag]]-40</f>
        <v>-52.51</v>
      </c>
      <c r="G108">
        <f>_10sept_0_20[[#This Row],[V_mag]]-40</f>
        <v>-52.55</v>
      </c>
      <c r="H108">
        <f>(10^(_10sept_0_20[[#This Row],[H_mag_adj]]/20)*COS(RADIANS(_10sept_0_20[[#This Row],[H_phase]])))*0.6</f>
        <v>1.3597389751141169E-3</v>
      </c>
      <c r="I108">
        <f>(10^(_10sept_0_20[[#This Row],[H_mag_adj]]/20)*SIN(RADIANS(_10sept_0_20[[#This Row],[H_phase]])))*0.6</f>
        <v>4.1337952691504243E-4</v>
      </c>
      <c r="J108">
        <f>(10^(_10sept_0_20[[#This Row],[V_mag_adj]]/20)*COS(RADIANS(_10sept_0_20[[#This Row],[V_phase]])))*0.6</f>
        <v>1.3562610223261751E-3</v>
      </c>
      <c r="K108">
        <f>(10^(_10sept_0_20[[#This Row],[V_mag_adj]]/20)*SIN(RADIANS(_10sept_0_20[[#This Row],[V_phase]])))*0.6</f>
        <v>4.0225783459394294E-4</v>
      </c>
    </row>
    <row r="109" spans="1:11" x14ac:dyDescent="0.25">
      <c r="A109">
        <v>-74</v>
      </c>
      <c r="B109">
        <v>-12.05</v>
      </c>
      <c r="C109">
        <v>27.06</v>
      </c>
      <c r="D109">
        <v>-12.12</v>
      </c>
      <c r="E109">
        <v>26.92</v>
      </c>
      <c r="F109">
        <f>_10sept_0_20[[#This Row],[H_mag]]-40</f>
        <v>-52.05</v>
      </c>
      <c r="G109">
        <f>_10sept_0_20[[#This Row],[V_mag]]-40</f>
        <v>-52.12</v>
      </c>
      <c r="H109">
        <f>(10^(_10sept_0_20[[#This Row],[H_mag_adj]]/20)*COS(RADIANS(_10sept_0_20[[#This Row],[H_phase]])))*0.6</f>
        <v>1.3344432407974352E-3</v>
      </c>
      <c r="I109">
        <f>(10^(_10sept_0_20[[#This Row],[H_mag_adj]]/20)*SIN(RADIANS(_10sept_0_20[[#This Row],[H_phase]])))*0.6</f>
        <v>6.8169395246455257E-4</v>
      </c>
      <c r="J109">
        <f>(10^(_10sept_0_20[[#This Row],[V_mag_adj]]/20)*COS(RADIANS(_10sept_0_20[[#This Row],[V_phase]])))*0.6</f>
        <v>1.3253804868899061E-3</v>
      </c>
      <c r="K109">
        <f>(10^(_10sept_0_20[[#This Row],[V_mag_adj]]/20)*SIN(RADIANS(_10sept_0_20[[#This Row],[V_phase]])))*0.6</f>
        <v>6.7298572315074542E-4</v>
      </c>
    </row>
    <row r="110" spans="1:11" x14ac:dyDescent="0.25">
      <c r="A110">
        <v>-73</v>
      </c>
      <c r="B110">
        <v>-11.7</v>
      </c>
      <c r="C110">
        <v>37.79</v>
      </c>
      <c r="D110">
        <v>-11.77</v>
      </c>
      <c r="E110">
        <v>37.520000000000003</v>
      </c>
      <c r="F110">
        <f>_10sept_0_20[[#This Row],[H_mag]]-40</f>
        <v>-51.7</v>
      </c>
      <c r="G110">
        <f>_10sept_0_20[[#This Row],[V_mag]]-40</f>
        <v>-51.769999999999996</v>
      </c>
      <c r="H110">
        <f>(10^(_10sept_0_20[[#This Row],[H_mag_adj]]/20)*COS(RADIANS(_10sept_0_20[[#This Row],[H_phase]])))*0.6</f>
        <v>1.2328843355911667E-3</v>
      </c>
      <c r="I110">
        <f>(10^(_10sept_0_20[[#This Row],[H_mag_adj]]/20)*SIN(RADIANS(_10sept_0_20[[#This Row],[H_phase]])))*0.6</f>
        <v>9.5597851778429679E-4</v>
      </c>
      <c r="J110">
        <f>(10^(_10sept_0_20[[#This Row],[V_mag_adj]]/20)*COS(RADIANS(_10sept_0_20[[#This Row],[V_phase]])))*0.6</f>
        <v>1.2274435785310242E-3</v>
      </c>
      <c r="K110">
        <f>(10^(_10sept_0_20[[#This Row],[V_mag_adj]]/20)*SIN(RADIANS(_10sept_0_20[[#This Row],[V_phase]])))*0.6</f>
        <v>9.4253149753693725E-4</v>
      </c>
    </row>
    <row r="111" spans="1:11" x14ac:dyDescent="0.25">
      <c r="A111">
        <v>-72</v>
      </c>
      <c r="B111">
        <v>-11.41</v>
      </c>
      <c r="C111">
        <v>48.13</v>
      </c>
      <c r="D111">
        <v>-11.49</v>
      </c>
      <c r="E111">
        <v>47.96</v>
      </c>
      <c r="F111">
        <f>_10sept_0_20[[#This Row],[H_mag]]-40</f>
        <v>-51.41</v>
      </c>
      <c r="G111">
        <f>_10sept_0_20[[#This Row],[V_mag]]-40</f>
        <v>-51.49</v>
      </c>
      <c r="H111">
        <f>(10^(_10sept_0_20[[#This Row],[H_mag_adj]]/20)*COS(RADIANS(_10sept_0_20[[#This Row],[H_phase]])))*0.6</f>
        <v>1.0766269975475856E-3</v>
      </c>
      <c r="I111">
        <f>(10^(_10sept_0_20[[#This Row],[H_mag_adj]]/20)*SIN(RADIANS(_10sept_0_20[[#This Row],[H_phase]])))*0.6</f>
        <v>1.2011850819584299E-3</v>
      </c>
      <c r="J111">
        <f>(10^(_10sept_0_20[[#This Row],[V_mag_adj]]/20)*COS(RADIANS(_10sept_0_20[[#This Row],[V_phase]])))*0.6</f>
        <v>1.0702830342070972E-3</v>
      </c>
      <c r="K111">
        <f>(10^(_10sept_0_20[[#This Row],[V_mag_adj]]/20)*SIN(RADIANS(_10sept_0_20[[#This Row],[V_phase]])))*0.6</f>
        <v>1.1870021867531012E-3</v>
      </c>
    </row>
    <row r="112" spans="1:11" x14ac:dyDescent="0.25">
      <c r="A112">
        <v>-71</v>
      </c>
      <c r="B112">
        <v>-11.16</v>
      </c>
      <c r="C112">
        <v>59.5</v>
      </c>
      <c r="D112">
        <v>-11.22</v>
      </c>
      <c r="E112">
        <v>59.56</v>
      </c>
      <c r="F112">
        <f>_10sept_0_20[[#This Row],[H_mag]]-40</f>
        <v>-51.16</v>
      </c>
      <c r="G112">
        <f>_10sept_0_20[[#This Row],[V_mag]]-40</f>
        <v>-51.22</v>
      </c>
      <c r="H112">
        <f>(10^(_10sept_0_20[[#This Row],[H_mag_adj]]/20)*COS(RADIANS(_10sept_0_20[[#This Row],[H_phase]])))*0.6</f>
        <v>8.425974198719735E-4</v>
      </c>
      <c r="I112">
        <f>(10^(_10sept_0_20[[#This Row],[H_mag_adj]]/20)*SIN(RADIANS(_10sept_0_20[[#This Row],[H_phase]])))*0.6</f>
        <v>1.4304465641559686E-3</v>
      </c>
      <c r="J112">
        <f>(10^(_10sept_0_20[[#This Row],[V_mag_adj]]/20)*COS(RADIANS(_10sept_0_20[[#This Row],[V_phase]])))*0.6</f>
        <v>8.3530891322552341E-4</v>
      </c>
      <c r="K112">
        <f>(10^(_10sept_0_20[[#This Row],[V_mag_adj]]/20)*SIN(RADIANS(_10sept_0_20[[#This Row],[V_phase]])))*0.6</f>
        <v>1.4214749519712107E-3</v>
      </c>
    </row>
    <row r="113" spans="1:11" x14ac:dyDescent="0.25">
      <c r="A113">
        <v>-70</v>
      </c>
      <c r="B113">
        <v>-10.84</v>
      </c>
      <c r="C113">
        <v>71.930000000000007</v>
      </c>
      <c r="D113">
        <v>-10.94</v>
      </c>
      <c r="E113">
        <v>71.78</v>
      </c>
      <c r="F113">
        <f>_10sept_0_20[[#This Row],[H_mag]]-40</f>
        <v>-50.84</v>
      </c>
      <c r="G113">
        <f>_10sept_0_20[[#This Row],[V_mag]]-40</f>
        <v>-50.94</v>
      </c>
      <c r="H113">
        <f>(10^(_10sept_0_20[[#This Row],[H_mag_adj]]/20)*COS(RADIANS(_10sept_0_20[[#This Row],[H_phase]])))*0.6</f>
        <v>5.3427299023870367E-4</v>
      </c>
      <c r="I113">
        <f>(10^(_10sept_0_20[[#This Row],[H_mag_adj]]/20)*SIN(RADIANS(_10sept_0_20[[#This Row],[H_phase]])))*0.6</f>
        <v>1.6375132322971303E-3</v>
      </c>
      <c r="J113">
        <f>(10^(_10sept_0_20[[#This Row],[V_mag_adj]]/20)*COS(RADIANS(_10sept_0_20[[#This Row],[V_phase]])))*0.6</f>
        <v>5.3239332982428272E-4</v>
      </c>
      <c r="K113">
        <f>(10^(_10sept_0_20[[#This Row],[V_mag_adj]]/20)*SIN(RADIANS(_10sept_0_20[[#This Row],[V_phase]])))*0.6</f>
        <v>1.6173805151154909E-3</v>
      </c>
    </row>
    <row r="114" spans="1:11" x14ac:dyDescent="0.25">
      <c r="A114">
        <v>-69</v>
      </c>
      <c r="B114">
        <v>-10.58</v>
      </c>
      <c r="C114">
        <v>84.28</v>
      </c>
      <c r="D114">
        <v>-10.64</v>
      </c>
      <c r="E114">
        <v>83.99</v>
      </c>
      <c r="F114">
        <f>_10sept_0_20[[#This Row],[H_mag]]-40</f>
        <v>-50.58</v>
      </c>
      <c r="G114">
        <f>_10sept_0_20[[#This Row],[V_mag]]-40</f>
        <v>-50.64</v>
      </c>
      <c r="H114">
        <f>(10^(_10sept_0_20[[#This Row],[H_mag_adj]]/20)*COS(RADIANS(_10sept_0_20[[#This Row],[H_phase]])))*0.6</f>
        <v>1.7688988548399535E-4</v>
      </c>
      <c r="I114">
        <f>(10^(_10sept_0_20[[#This Row],[H_mag_adj]]/20)*SIN(RADIANS(_10sept_0_20[[#This Row],[H_phase]])))*0.6</f>
        <v>1.7659704298861375E-3</v>
      </c>
      <c r="J114">
        <f>(10^(_10sept_0_20[[#This Row],[V_mag_adj]]/20)*COS(RADIANS(_10sept_0_20[[#This Row],[V_phase]])))*0.6</f>
        <v>1.8454674415839152E-4</v>
      </c>
      <c r="K114">
        <f>(10^(_10sept_0_20[[#This Row],[V_mag_adj]]/20)*SIN(RADIANS(_10sept_0_20[[#This Row],[V_phase]])))*0.6</f>
        <v>1.7529019570933304E-3</v>
      </c>
    </row>
    <row r="115" spans="1:11" x14ac:dyDescent="0.25">
      <c r="A115">
        <v>-68</v>
      </c>
      <c r="B115">
        <v>-10.25</v>
      </c>
      <c r="C115">
        <v>96.41</v>
      </c>
      <c r="D115">
        <v>-10.33</v>
      </c>
      <c r="E115">
        <v>96.2</v>
      </c>
      <c r="F115">
        <f>_10sept_0_20[[#This Row],[H_mag]]-40</f>
        <v>-50.25</v>
      </c>
      <c r="G115">
        <f>_10sept_0_20[[#This Row],[V_mag]]-40</f>
        <v>-50.33</v>
      </c>
      <c r="H115">
        <f>(10^(_10sept_0_20[[#This Row],[H_mag_adj]]/20)*COS(RADIANS(_10sept_0_20[[#This Row],[H_phase]])))*0.6</f>
        <v>-2.0581656229431899E-4</v>
      </c>
      <c r="I115">
        <f>(10^(_10sept_0_20[[#This Row],[H_mag_adj]]/20)*SIN(RADIANS(_10sept_0_20[[#This Row],[H_phase]])))*0.6</f>
        <v>1.8320094697666456E-3</v>
      </c>
      <c r="J115">
        <f>(10^(_10sept_0_20[[#This Row],[V_mag_adj]]/20)*COS(RADIANS(_10sept_0_20[[#This Row],[V_phase]])))*0.6</f>
        <v>-1.9727516486495322E-4</v>
      </c>
      <c r="K115">
        <f>(10^(_10sept_0_20[[#This Row],[V_mag_adj]]/20)*SIN(RADIANS(_10sept_0_20[[#This Row],[V_phase]])))*0.6</f>
        <v>1.8159487529919892E-3</v>
      </c>
    </row>
    <row r="116" spans="1:11" x14ac:dyDescent="0.25">
      <c r="A116">
        <v>-67</v>
      </c>
      <c r="B116">
        <v>-9.91</v>
      </c>
      <c r="C116">
        <v>108.25</v>
      </c>
      <c r="D116">
        <v>-9.9700000000000006</v>
      </c>
      <c r="E116">
        <v>108.04</v>
      </c>
      <c r="F116">
        <f>_10sept_0_20[[#This Row],[H_mag]]-40</f>
        <v>-49.91</v>
      </c>
      <c r="G116">
        <f>_10sept_0_20[[#This Row],[V_mag]]-40</f>
        <v>-49.97</v>
      </c>
      <c r="H116">
        <f>(10^(_10sept_0_20[[#This Row],[H_mag_adj]]/20)*COS(RADIANS(_10sept_0_20[[#This Row],[H_phase]])))*0.6</f>
        <v>-6.0037529580893843E-4</v>
      </c>
      <c r="I116">
        <f>(10^(_10sept_0_20[[#This Row],[H_mag_adj]]/20)*SIN(RADIANS(_10sept_0_20[[#This Row],[H_phase]])))*0.6</f>
        <v>1.8206953741716305E-3</v>
      </c>
      <c r="J116">
        <f>(10^(_10sept_0_20[[#This Row],[V_mag_adj]]/20)*COS(RADIANS(_10sept_0_20[[#This Row],[V_phase]])))*0.6</f>
        <v>-5.8961109222185307E-4</v>
      </c>
      <c r="K116">
        <f>(10^(_10sept_0_20[[#This Row],[V_mag_adj]]/20)*SIN(RADIANS(_10sept_0_20[[#This Row],[V_phase]])))*0.6</f>
        <v>1.8103349877289128E-3</v>
      </c>
    </row>
    <row r="117" spans="1:11" x14ac:dyDescent="0.25">
      <c r="A117">
        <v>-66</v>
      </c>
      <c r="B117">
        <v>-9.5500000000000007</v>
      </c>
      <c r="C117">
        <v>120.06</v>
      </c>
      <c r="D117">
        <v>-9.67</v>
      </c>
      <c r="E117">
        <v>120.07</v>
      </c>
      <c r="F117">
        <f>_10sept_0_20[[#This Row],[H_mag]]-40</f>
        <v>-49.55</v>
      </c>
      <c r="G117">
        <f>_10sept_0_20[[#This Row],[V_mag]]-40</f>
        <v>-49.67</v>
      </c>
      <c r="H117">
        <f>(10^(_10sept_0_20[[#This Row],[H_mag_adj]]/20)*COS(RADIANS(_10sept_0_20[[#This Row],[H_phase]])))*0.6</f>
        <v>-1.0009399570132989E-3</v>
      </c>
      <c r="I117">
        <f>(10^(_10sept_0_20[[#This Row],[H_mag_adj]]/20)*SIN(RADIANS(_10sept_0_20[[#This Row],[H_phase]])))*0.6</f>
        <v>1.7294937228561592E-3</v>
      </c>
      <c r="J117">
        <f>(10^(_10sept_0_20[[#This Row],[V_mag_adj]]/20)*COS(RADIANS(_10sept_0_20[[#This Row],[V_phase]])))*0.6</f>
        <v>-9.875042429252016E-4</v>
      </c>
      <c r="K117">
        <f>(10^(_10sept_0_20[[#This Row],[V_mag_adj]]/20)*SIN(RADIANS(_10sept_0_20[[#This Row],[V_phase]])))*0.6</f>
        <v>1.7055918533553389E-3</v>
      </c>
    </row>
    <row r="118" spans="1:11" x14ac:dyDescent="0.25">
      <c r="A118">
        <v>-65</v>
      </c>
      <c r="B118">
        <v>-9.27</v>
      </c>
      <c r="C118">
        <v>132.08000000000001</v>
      </c>
      <c r="D118">
        <v>-9.34</v>
      </c>
      <c r="E118">
        <v>131.74</v>
      </c>
      <c r="F118">
        <f>_10sept_0_20[[#This Row],[H_mag]]-40</f>
        <v>-49.269999999999996</v>
      </c>
      <c r="G118">
        <f>_10sept_0_20[[#This Row],[V_mag]]-40</f>
        <v>-49.34</v>
      </c>
      <c r="H118">
        <f>(10^(_10sept_0_20[[#This Row],[H_mag_adj]]/20)*COS(RADIANS(_10sept_0_20[[#This Row],[H_phase]])))*0.6</f>
        <v>-1.3830397576910845E-3</v>
      </c>
      <c r="I118">
        <f>(10^(_10sept_0_20[[#This Row],[H_mag_adj]]/20)*SIN(RADIANS(_10sept_0_20[[#This Row],[H_phase]])))*0.6</f>
        <v>1.5317149308067665E-3</v>
      </c>
      <c r="J118">
        <f>(10^(_10sept_0_20[[#This Row],[V_mag_adj]]/20)*COS(RADIANS(_10sept_0_20[[#This Row],[V_phase]])))*0.6</f>
        <v>-1.3628980421495514E-3</v>
      </c>
      <c r="K118">
        <f>(10^(_10sept_0_20[[#This Row],[V_mag_adj]]/20)*SIN(RADIANS(_10sept_0_20[[#This Row],[V_phase]])))*0.6</f>
        <v>1.5275348220524076E-3</v>
      </c>
    </row>
    <row r="119" spans="1:11" x14ac:dyDescent="0.25">
      <c r="A119">
        <v>-64</v>
      </c>
      <c r="B119">
        <v>-8.99</v>
      </c>
      <c r="C119">
        <v>143.41999999999999</v>
      </c>
      <c r="D119">
        <v>-9.0399999999999991</v>
      </c>
      <c r="E119">
        <v>143.36000000000001</v>
      </c>
      <c r="F119">
        <f>_10sept_0_20[[#This Row],[H_mag]]-40</f>
        <v>-48.99</v>
      </c>
      <c r="G119">
        <f>_10sept_0_20[[#This Row],[V_mag]]-40</f>
        <v>-49.04</v>
      </c>
      <c r="H119">
        <f>(10^(_10sept_0_20[[#This Row],[H_mag_adj]]/20)*COS(RADIANS(_10sept_0_20[[#This Row],[H_phase]])))*0.6</f>
        <v>-1.7115146181773881E-3</v>
      </c>
      <c r="I119">
        <f>(10^(_10sept_0_20[[#This Row],[H_mag_adj]]/20)*SIN(RADIANS(_10sept_0_20[[#This Row],[H_phase]])))*0.6</f>
        <v>1.2701562251516631E-3</v>
      </c>
      <c r="J119">
        <f>(10^(_10sept_0_20[[#This Row],[V_mag_adj]]/20)*COS(RADIANS(_10sept_0_20[[#This Row],[V_phase]])))*0.6</f>
        <v>-1.7003672482388864E-3</v>
      </c>
      <c r="K119">
        <f>(10^(_10sept_0_20[[#This Row],[V_mag_adj]]/20)*SIN(RADIANS(_10sept_0_20[[#This Row],[V_phase]])))*0.6</f>
        <v>1.2646469358643584E-3</v>
      </c>
    </row>
    <row r="120" spans="1:11" x14ac:dyDescent="0.25">
      <c r="A120">
        <v>-63</v>
      </c>
      <c r="B120">
        <v>-8.74</v>
      </c>
      <c r="C120">
        <v>155.22999999999999</v>
      </c>
      <c r="D120">
        <v>-8.74</v>
      </c>
      <c r="E120">
        <v>154.78</v>
      </c>
      <c r="F120">
        <f>_10sept_0_20[[#This Row],[H_mag]]-40</f>
        <v>-48.74</v>
      </c>
      <c r="G120">
        <f>_10sept_0_20[[#This Row],[V_mag]]-40</f>
        <v>-48.74</v>
      </c>
      <c r="H120">
        <f>(10^(_10sept_0_20[[#This Row],[H_mag_adj]]/20)*COS(RADIANS(_10sept_0_20[[#This Row],[H_phase]])))*0.6</f>
        <v>-1.9917537972428275E-3</v>
      </c>
      <c r="I120">
        <f>(10^(_10sept_0_20[[#This Row],[H_mag_adj]]/20)*SIN(RADIANS(_10sept_0_20[[#This Row],[H_phase]])))*0.6</f>
        <v>9.1905422622169436E-4</v>
      </c>
      <c r="J120">
        <f>(10^(_10sept_0_20[[#This Row],[V_mag_adj]]/20)*COS(RADIANS(_10sept_0_20[[#This Row],[V_phase]])))*0.6</f>
        <v>-1.9844742060606251E-3</v>
      </c>
      <c r="K120">
        <f>(10^(_10sept_0_20[[#This Row],[V_mag_adj]]/20)*SIN(RADIANS(_10sept_0_20[[#This Row],[V_phase]])))*0.6</f>
        <v>9.3466891734305042E-4</v>
      </c>
    </row>
    <row r="121" spans="1:11" x14ac:dyDescent="0.25">
      <c r="A121">
        <v>-62</v>
      </c>
      <c r="B121">
        <v>-8.43</v>
      </c>
      <c r="C121">
        <v>166.51</v>
      </c>
      <c r="D121">
        <v>-8.44</v>
      </c>
      <c r="E121">
        <v>166.43</v>
      </c>
      <c r="F121">
        <f>_10sept_0_20[[#This Row],[H_mag]]-40</f>
        <v>-48.43</v>
      </c>
      <c r="G121">
        <f>_10sept_0_20[[#This Row],[V_mag]]-40</f>
        <v>-48.44</v>
      </c>
      <c r="H121">
        <f>(10^(_10sept_0_20[[#This Row],[H_mag_adj]]/20)*COS(RADIANS(_10sept_0_20[[#This Row],[H_phase]])))*0.6</f>
        <v>-2.2105531264800392E-3</v>
      </c>
      <c r="I121">
        <f>(10^(_10sept_0_20[[#This Row],[H_mag_adj]]/20)*SIN(RADIANS(_10sept_0_20[[#This Row],[H_phase]])))*0.6</f>
        <v>5.3029881678397347E-4</v>
      </c>
      <c r="J121">
        <f>(10^(_10sept_0_20[[#This Row],[V_mag_adj]]/20)*COS(RADIANS(_10sept_0_20[[#This Row],[V_phase]])))*0.6</f>
        <v>-2.207267860661315E-3</v>
      </c>
      <c r="K121">
        <f>(10^(_10sept_0_20[[#This Row],[V_mag_adj]]/20)*SIN(RADIANS(_10sept_0_20[[#This Row],[V_phase]])))*0.6</f>
        <v>5.3277108468495536E-4</v>
      </c>
    </row>
    <row r="122" spans="1:11" x14ac:dyDescent="0.25">
      <c r="A122">
        <v>-61</v>
      </c>
      <c r="B122">
        <v>-8.08</v>
      </c>
      <c r="C122">
        <v>177.58</v>
      </c>
      <c r="D122">
        <v>-8.14</v>
      </c>
      <c r="E122">
        <v>177.75</v>
      </c>
      <c r="F122">
        <f>_10sept_0_20[[#This Row],[H_mag]]-40</f>
        <v>-48.08</v>
      </c>
      <c r="G122">
        <f>_10sept_0_20[[#This Row],[V_mag]]-40</f>
        <v>-48.14</v>
      </c>
      <c r="H122">
        <f>(10^(_10sept_0_20[[#This Row],[H_mag_adj]]/20)*COS(RADIANS(_10sept_0_20[[#This Row],[H_phase]])))*0.6</f>
        <v>-2.3646330364046346E-3</v>
      </c>
      <c r="I122">
        <f>(10^(_10sept_0_20[[#This Row],[H_mag_adj]]/20)*SIN(RADIANS(_10sept_0_20[[#This Row],[H_phase]])))*0.6</f>
        <v>9.9934363069272233E-5</v>
      </c>
      <c r="J122">
        <f>(10^(_10sept_0_20[[#This Row],[V_mag_adj]]/20)*COS(RADIANS(_10sept_0_20[[#This Row],[V_phase]])))*0.6</f>
        <v>-2.3486391499052493E-3</v>
      </c>
      <c r="K122">
        <f>(10^(_10sept_0_20[[#This Row],[V_mag_adj]]/20)*SIN(RADIANS(_10sept_0_20[[#This Row],[V_phase]])))*0.6</f>
        <v>9.2278283522179258E-5</v>
      </c>
    </row>
    <row r="123" spans="1:11" x14ac:dyDescent="0.25">
      <c r="A123">
        <v>-60</v>
      </c>
      <c r="B123">
        <v>-7.67</v>
      </c>
      <c r="C123">
        <v>-171.59</v>
      </c>
      <c r="D123">
        <v>-7.76</v>
      </c>
      <c r="E123">
        <v>-171.41</v>
      </c>
      <c r="F123">
        <f>_10sept_0_20[[#This Row],[H_mag]]-40</f>
        <v>-47.67</v>
      </c>
      <c r="G123">
        <f>_10sept_0_20[[#This Row],[V_mag]]-40</f>
        <v>-47.76</v>
      </c>
      <c r="H123">
        <f>(10^(_10sept_0_20[[#This Row],[H_mag_adj]]/20)*COS(RADIANS(_10sept_0_20[[#This Row],[H_phase]])))*0.6</f>
        <v>-2.4544597462486015E-3</v>
      </c>
      <c r="I123">
        <f>(10^(_10sept_0_20[[#This Row],[H_mag_adj]]/20)*SIN(RADIANS(_10sept_0_20[[#This Row],[H_phase]])))*0.6</f>
        <v>-3.6288081841049882E-4</v>
      </c>
      <c r="J123">
        <f>(10^(_10sept_0_20[[#This Row],[V_mag_adj]]/20)*COS(RADIANS(_10sept_0_20[[#This Row],[V_phase]])))*0.6</f>
        <v>-2.4280185833102435E-3</v>
      </c>
      <c r="K123">
        <f>(10^(_10sept_0_20[[#This Row],[V_mag_adj]]/20)*SIN(RADIANS(_10sept_0_20[[#This Row],[V_phase]])))*0.6</f>
        <v>-3.667698362669497E-4</v>
      </c>
    </row>
    <row r="124" spans="1:11" x14ac:dyDescent="0.25">
      <c r="A124">
        <v>-59</v>
      </c>
      <c r="B124">
        <v>-7.3</v>
      </c>
      <c r="C124">
        <v>-161.77000000000001</v>
      </c>
      <c r="D124">
        <v>-7.32</v>
      </c>
      <c r="E124">
        <v>-161.46</v>
      </c>
      <c r="F124">
        <f>_10sept_0_20[[#This Row],[H_mag]]-40</f>
        <v>-47.3</v>
      </c>
      <c r="G124">
        <f>_10sept_0_20[[#This Row],[V_mag]]-40</f>
        <v>-47.32</v>
      </c>
      <c r="H124">
        <f>(10^(_10sept_0_20[[#This Row],[H_mag_adj]]/20)*COS(RADIANS(_10sept_0_20[[#This Row],[H_phase]])))*0.6</f>
        <v>-2.4591626199120357E-3</v>
      </c>
      <c r="I124">
        <f>(10^(_10sept_0_20[[#This Row],[H_mag_adj]]/20)*SIN(RADIANS(_10sept_0_20[[#This Row],[H_phase]])))*0.6</f>
        <v>-8.0995857969016084E-4</v>
      </c>
      <c r="J124">
        <f>(10^(_10sept_0_20[[#This Row],[V_mag_adj]]/20)*COS(RADIANS(_10sept_0_20[[#This Row],[V_phase]])))*0.6</f>
        <v>-2.4490985939629472E-3</v>
      </c>
      <c r="K124">
        <f>(10^(_10sept_0_20[[#This Row],[V_mag_adj]]/20)*SIN(RADIANS(_10sept_0_20[[#This Row],[V_phase]])))*0.6</f>
        <v>-8.2135858267996039E-4</v>
      </c>
    </row>
    <row r="125" spans="1:11" x14ac:dyDescent="0.25">
      <c r="A125">
        <v>-58</v>
      </c>
      <c r="B125">
        <v>-6.83</v>
      </c>
      <c r="C125">
        <v>-152.35</v>
      </c>
      <c r="D125">
        <v>-6.88</v>
      </c>
      <c r="E125">
        <v>-152.11000000000001</v>
      </c>
      <c r="F125">
        <f>_10sept_0_20[[#This Row],[H_mag]]-40</f>
        <v>-46.83</v>
      </c>
      <c r="G125">
        <f>_10sept_0_20[[#This Row],[V_mag]]-40</f>
        <v>-46.88</v>
      </c>
      <c r="H125">
        <f>(10^(_10sept_0_20[[#This Row],[H_mag_adj]]/20)*COS(RADIANS(_10sept_0_20[[#This Row],[H_phase]])))*0.6</f>
        <v>-2.4209532693749663E-3</v>
      </c>
      <c r="I125">
        <f>(10^(_10sept_0_20[[#This Row],[H_mag_adj]]/20)*SIN(RADIANS(_10sept_0_20[[#This Row],[H_phase]])))*0.6</f>
        <v>-1.2683351017536073E-3</v>
      </c>
      <c r="J125">
        <f>(10^(_10sept_0_20[[#This Row],[V_mag_adj]]/20)*COS(RADIANS(_10sept_0_20[[#This Row],[V_phase]])))*0.6</f>
        <v>-2.401753780423975E-3</v>
      </c>
      <c r="K125">
        <f>(10^(_10sept_0_20[[#This Row],[V_mag_adj]]/20)*SIN(RADIANS(_10sept_0_20[[#This Row],[V_phase]])))*0.6</f>
        <v>-1.2711265169097713E-3</v>
      </c>
    </row>
    <row r="126" spans="1:11" x14ac:dyDescent="0.25">
      <c r="A126">
        <v>-57</v>
      </c>
      <c r="B126">
        <v>-6.4</v>
      </c>
      <c r="C126">
        <v>-143.52000000000001</v>
      </c>
      <c r="D126">
        <v>-6.41</v>
      </c>
      <c r="E126">
        <v>-143.12</v>
      </c>
      <c r="F126">
        <f>_10sept_0_20[[#This Row],[H_mag]]-40</f>
        <v>-46.4</v>
      </c>
      <c r="G126">
        <f>_10sept_0_20[[#This Row],[V_mag]]-40</f>
        <v>-46.41</v>
      </c>
      <c r="H126">
        <f>(10^(_10sept_0_20[[#This Row],[H_mag_adj]]/20)*COS(RADIANS(_10sept_0_20[[#This Row],[H_phase]])))*0.6</f>
        <v>-2.3090966342788123E-3</v>
      </c>
      <c r="I126">
        <f>(10^(_10sept_0_20[[#This Row],[H_mag_adj]]/20)*SIN(RADIANS(_10sept_0_20[[#This Row],[H_phase]])))*0.6</f>
        <v>-1.7073945892869178E-3</v>
      </c>
      <c r="J126">
        <f>(10^(_10sept_0_20[[#This Row],[V_mag_adj]]/20)*COS(RADIANS(_10sept_0_20[[#This Row],[V_phase]])))*0.6</f>
        <v>-2.2944774611449461E-3</v>
      </c>
      <c r="K126">
        <f>(10^(_10sept_0_20[[#This Row],[V_mag_adj]]/20)*SIN(RADIANS(_10sept_0_20[[#This Row],[V_phase]])))*0.6</f>
        <v>-1.7214903056507124E-3</v>
      </c>
    </row>
    <row r="127" spans="1:11" x14ac:dyDescent="0.25">
      <c r="A127">
        <v>-56</v>
      </c>
      <c r="B127">
        <v>-5.99</v>
      </c>
      <c r="C127">
        <v>-134.97999999999999</v>
      </c>
      <c r="D127">
        <v>-6.01</v>
      </c>
      <c r="E127">
        <v>-134.96</v>
      </c>
      <c r="F127">
        <f>_10sept_0_20[[#This Row],[H_mag]]-40</f>
        <v>-45.99</v>
      </c>
      <c r="G127">
        <f>_10sept_0_20[[#This Row],[V_mag]]-40</f>
        <v>-46.01</v>
      </c>
      <c r="H127">
        <f>(10^(_10sept_0_20[[#This Row],[H_mag_adj]]/20)*COS(RADIANS(_10sept_0_20[[#This Row],[H_phase]])))*0.6</f>
        <v>-2.1280635949347915E-3</v>
      </c>
      <c r="I127">
        <f>(10^(_10sept_0_20[[#This Row],[H_mag_adj]]/20)*SIN(RADIANS(_10sept_0_20[[#This Row],[H_phase]])))*0.6</f>
        <v>-2.1295497824293931E-3</v>
      </c>
      <c r="J127">
        <f>(10^(_10sept_0_20[[#This Row],[V_mag_adj]]/20)*COS(RADIANS(_10sept_0_20[[#This Row],[V_phase]])))*0.6</f>
        <v>-2.1224274117080232E-3</v>
      </c>
      <c r="K127">
        <f>(10^(_10sept_0_20[[#This Row],[V_mag_adj]]/20)*SIN(RADIANS(_10sept_0_20[[#This Row],[V_phase]])))*0.6</f>
        <v>-2.125392950243785E-3</v>
      </c>
    </row>
    <row r="128" spans="1:11" x14ac:dyDescent="0.25">
      <c r="A128">
        <v>-55</v>
      </c>
      <c r="B128">
        <v>-5.62</v>
      </c>
      <c r="C128">
        <v>-126.65</v>
      </c>
      <c r="D128">
        <v>-5.63</v>
      </c>
      <c r="E128">
        <v>-126.83</v>
      </c>
      <c r="F128">
        <f>_10sept_0_20[[#This Row],[H_mag]]-40</f>
        <v>-45.62</v>
      </c>
      <c r="G128">
        <f>_10sept_0_20[[#This Row],[V_mag]]-40</f>
        <v>-45.63</v>
      </c>
      <c r="H128">
        <f>(10^(_10sept_0_20[[#This Row],[H_mag_adj]]/20)*COS(RADIANS(_10sept_0_20[[#This Row],[H_phase]])))*0.6</f>
        <v>-1.8753018921808461E-3</v>
      </c>
      <c r="I128">
        <f>(10^(_10sept_0_20[[#This Row],[H_mag_adj]]/20)*SIN(RADIANS(_10sept_0_20[[#This Row],[H_phase]])))*0.6</f>
        <v>-2.5204979333701759E-3</v>
      </c>
      <c r="J128">
        <f>(10^(_10sept_0_20[[#This Row],[V_mag_adj]]/20)*COS(RADIANS(_10sept_0_20[[#This Row],[V_phase]])))*0.6</f>
        <v>-1.8810441235145873E-3</v>
      </c>
      <c r="K128">
        <f>(10^(_10sept_0_20[[#This Row],[V_mag_adj]]/20)*SIN(RADIANS(_10sept_0_20[[#This Row],[V_phase]])))*0.6</f>
        <v>-2.5117007027301986E-3</v>
      </c>
    </row>
    <row r="129" spans="1:11" x14ac:dyDescent="0.25">
      <c r="A129">
        <v>-54</v>
      </c>
      <c r="B129">
        <v>-5.29</v>
      </c>
      <c r="C129">
        <v>-118.62</v>
      </c>
      <c r="D129">
        <v>-5.3</v>
      </c>
      <c r="E129">
        <v>-118.64</v>
      </c>
      <c r="F129">
        <f>_10sept_0_20[[#This Row],[H_mag]]-40</f>
        <v>-45.29</v>
      </c>
      <c r="G129">
        <f>_10sept_0_20[[#This Row],[V_mag]]-40</f>
        <v>-45.3</v>
      </c>
      <c r="H129">
        <f>(10^(_10sept_0_20[[#This Row],[H_mag_adj]]/20)*COS(RADIANS(_10sept_0_20[[#This Row],[H_phase]])))*0.6</f>
        <v>-1.5630944636584429E-3</v>
      </c>
      <c r="I129">
        <f>(10^(_10sept_0_20[[#This Row],[H_mag_adj]]/20)*SIN(RADIANS(_10sept_0_20[[#This Row],[H_phase]])))*0.6</f>
        <v>-2.8645384579833949E-3</v>
      </c>
      <c r="J129">
        <f>(10^(_10sept_0_20[[#This Row],[V_mag_adj]]/20)*COS(RADIANS(_10sept_0_20[[#This Row],[V_phase]])))*0.6</f>
        <v>-1.562294587059999E-3</v>
      </c>
      <c r="K129">
        <f>(10^(_10sept_0_20[[#This Row],[V_mag_adj]]/20)*SIN(RADIANS(_10sept_0_20[[#This Row],[V_phase]])))*0.6</f>
        <v>-2.8606972645217141E-3</v>
      </c>
    </row>
    <row r="130" spans="1:11" x14ac:dyDescent="0.25">
      <c r="A130">
        <v>-53</v>
      </c>
      <c r="B130">
        <v>-5.03</v>
      </c>
      <c r="C130">
        <v>-110.34</v>
      </c>
      <c r="D130">
        <v>-5.04</v>
      </c>
      <c r="E130">
        <v>-109.78</v>
      </c>
      <c r="F130">
        <f>_10sept_0_20[[#This Row],[H_mag]]-40</f>
        <v>-45.03</v>
      </c>
      <c r="G130">
        <f>_10sept_0_20[[#This Row],[V_mag]]-40</f>
        <v>-45.04</v>
      </c>
      <c r="H130">
        <f>(10^(_10sept_0_20[[#This Row],[H_mag_adj]]/20)*COS(RADIANS(_10sept_0_20[[#This Row],[H_phase]])))*0.6</f>
        <v>-1.1687427905460032E-3</v>
      </c>
      <c r="I130">
        <f>(10^(_10sept_0_20[[#This Row],[H_mag_adj]]/20)*SIN(RADIANS(_10sept_0_20[[#This Row],[H_phase]])))*0.6</f>
        <v>-3.1527561890354137E-3</v>
      </c>
      <c r="J130">
        <f>(10^(_10sept_0_20[[#This Row],[V_mag_adj]]/20)*COS(RADIANS(_10sept_0_20[[#This Row],[V_phase]])))*0.6</f>
        <v>-1.1365636404064672E-3</v>
      </c>
      <c r="K130">
        <f>(10^(_10sept_0_20[[#This Row],[V_mag_adj]]/20)*SIN(RADIANS(_10sept_0_20[[#This Row],[V_phase]])))*0.6</f>
        <v>-3.1603879032236063E-3</v>
      </c>
    </row>
    <row r="131" spans="1:11" x14ac:dyDescent="0.25">
      <c r="A131">
        <v>-52</v>
      </c>
      <c r="B131">
        <v>-4.76</v>
      </c>
      <c r="C131">
        <v>-102.55</v>
      </c>
      <c r="D131">
        <v>-4.76</v>
      </c>
      <c r="E131">
        <v>-102.51</v>
      </c>
      <c r="F131">
        <f>_10sept_0_20[[#This Row],[H_mag]]-40</f>
        <v>-44.76</v>
      </c>
      <c r="G131">
        <f>_10sept_0_20[[#This Row],[V_mag]]-40</f>
        <v>-44.76</v>
      </c>
      <c r="H131">
        <f>(10^(_10sept_0_20[[#This Row],[H_mag_adj]]/20)*COS(RADIANS(_10sept_0_20[[#This Row],[H_phase]])))*0.6</f>
        <v>-7.5369217980243849E-4</v>
      </c>
      <c r="I131">
        <f>(10^(_10sept_0_20[[#This Row],[H_mag_adj]]/20)*SIN(RADIANS(_10sept_0_20[[#This Row],[H_phase]])))*0.6</f>
        <v>-3.3857007456425847E-3</v>
      </c>
      <c r="J131">
        <f>(10^(_10sept_0_20[[#This Row],[V_mag_adj]]/20)*COS(RADIANS(_10sept_0_20[[#This Row],[V_phase]])))*0.6</f>
        <v>-7.5132833130428923E-4</v>
      </c>
      <c r="K131">
        <f>(10^(_10sept_0_20[[#This Row],[V_mag_adj]]/20)*SIN(RADIANS(_10sept_0_20[[#This Row],[V_phase]])))*0.6</f>
        <v>-3.3862260969284999E-3</v>
      </c>
    </row>
    <row r="132" spans="1:11" x14ac:dyDescent="0.25">
      <c r="A132">
        <v>-51</v>
      </c>
      <c r="B132">
        <v>-4.5</v>
      </c>
      <c r="C132">
        <v>-94.5</v>
      </c>
      <c r="D132">
        <v>-4.4800000000000004</v>
      </c>
      <c r="E132">
        <v>-94.53</v>
      </c>
      <c r="F132">
        <f>_10sept_0_20[[#This Row],[H_mag]]-40</f>
        <v>-44.5</v>
      </c>
      <c r="G132">
        <f>_10sept_0_20[[#This Row],[V_mag]]-40</f>
        <v>-44.480000000000004</v>
      </c>
      <c r="H132">
        <f>(10^(_10sept_0_20[[#This Row],[H_mag_adj]]/20)*COS(RADIANS(_10sept_0_20[[#This Row],[H_phase]])))*0.6</f>
        <v>-2.8041067884357514E-4</v>
      </c>
      <c r="I132">
        <f>(10^(_10sept_0_20[[#This Row],[H_mag_adj]]/20)*SIN(RADIANS(_10sept_0_20[[#This Row],[H_phase]])))*0.6</f>
        <v>-3.5629554955962017E-3</v>
      </c>
      <c r="J132">
        <f>(10^(_10sept_0_20[[#This Row],[V_mag_adj]]/20)*COS(RADIANS(_10sept_0_20[[#This Row],[V_phase]])))*0.6</f>
        <v>-2.829269132987182E-4</v>
      </c>
      <c r="K132">
        <f>(10^(_10sept_0_20[[#This Row],[V_mag_adj]]/20)*SIN(RADIANS(_10sept_0_20[[#This Row],[V_phase]])))*0.6</f>
        <v>-3.5710213056037656E-3</v>
      </c>
    </row>
    <row r="133" spans="1:11" x14ac:dyDescent="0.25">
      <c r="A133">
        <v>-50</v>
      </c>
      <c r="B133">
        <v>-4.2300000000000004</v>
      </c>
      <c r="C133">
        <v>-86.34</v>
      </c>
      <c r="D133">
        <v>-4.1900000000000004</v>
      </c>
      <c r="E133">
        <v>-86.53</v>
      </c>
      <c r="F133">
        <f>_10sept_0_20[[#This Row],[H_mag]]-40</f>
        <v>-44.230000000000004</v>
      </c>
      <c r="G133">
        <f>_10sept_0_20[[#This Row],[V_mag]]-40</f>
        <v>-44.19</v>
      </c>
      <c r="H133">
        <f>(10^(_10sept_0_20[[#This Row],[H_mag_adj]]/20)*COS(RADIANS(_10sept_0_20[[#This Row],[H_phase]])))*0.6</f>
        <v>2.3535005511608257E-4</v>
      </c>
      <c r="I133">
        <f>(10^(_10sept_0_20[[#This Row],[H_mag_adj]]/20)*SIN(RADIANS(_10sept_0_20[[#This Row],[H_phase]])))*0.6</f>
        <v>-3.6792946640452468E-3</v>
      </c>
      <c r="J133">
        <f>(10^(_10sept_0_20[[#This Row],[V_mag_adj]]/20)*COS(RADIANS(_10sept_0_20[[#This Row],[V_phase]])))*0.6</f>
        <v>2.2417778365095819E-4</v>
      </c>
      <c r="K133">
        <f>(10^(_10sept_0_20[[#This Row],[V_mag_adj]]/20)*SIN(RADIANS(_10sept_0_20[[#This Row],[V_phase]])))*0.6</f>
        <v>-3.697041244494464E-3</v>
      </c>
    </row>
    <row r="134" spans="1:11" x14ac:dyDescent="0.25">
      <c r="A134">
        <v>-49</v>
      </c>
      <c r="B134">
        <v>-3.93</v>
      </c>
      <c r="C134">
        <v>-78.900000000000006</v>
      </c>
      <c r="D134">
        <v>-3.92</v>
      </c>
      <c r="E134">
        <v>-78.400000000000006</v>
      </c>
      <c r="F134">
        <f>_10sept_0_20[[#This Row],[H_mag]]-40</f>
        <v>-43.93</v>
      </c>
      <c r="G134">
        <f>_10sept_0_20[[#This Row],[V_mag]]-40</f>
        <v>-43.92</v>
      </c>
      <c r="H134">
        <f>(10^(_10sept_0_20[[#This Row],[H_mag_adj]]/20)*COS(RADIANS(_10sept_0_20[[#This Row],[H_phase]])))*0.6</f>
        <v>7.3473637212752253E-4</v>
      </c>
      <c r="I134">
        <f>(10^(_10sept_0_20[[#This Row],[H_mag_adj]]/20)*SIN(RADIANS(_10sept_0_20[[#This Row],[H_phase]])))*0.6</f>
        <v>-3.7449825853508056E-3</v>
      </c>
      <c r="J134">
        <f>(10^(_10sept_0_20[[#This Row],[V_mag_adj]]/20)*COS(RADIANS(_10sept_0_20[[#This Row],[V_phase]])))*0.6</f>
        <v>7.6827311723535107E-4</v>
      </c>
      <c r="K134">
        <f>(10^(_10sept_0_20[[#This Row],[V_mag_adj]]/20)*SIN(RADIANS(_10sept_0_20[[#This Row],[V_phase]])))*0.6</f>
        <v>-3.7427347880226915E-3</v>
      </c>
    </row>
    <row r="135" spans="1:11" x14ac:dyDescent="0.25">
      <c r="A135">
        <v>-48</v>
      </c>
      <c r="B135">
        <v>-3.65</v>
      </c>
      <c r="C135">
        <v>-72.010000000000005</v>
      </c>
      <c r="D135">
        <v>-3.66</v>
      </c>
      <c r="E135">
        <v>-72.040000000000006</v>
      </c>
      <c r="F135">
        <f>_10sept_0_20[[#This Row],[H_mag]]-40</f>
        <v>-43.65</v>
      </c>
      <c r="G135">
        <f>_10sept_0_20[[#This Row],[V_mag]]-40</f>
        <v>-43.66</v>
      </c>
      <c r="H135">
        <f>(10^(_10sept_0_20[[#This Row],[H_mag_adj]]/20)*COS(RADIANS(_10sept_0_20[[#This Row],[H_phase]])))*0.6</f>
        <v>1.2173073963813413E-3</v>
      </c>
      <c r="I135">
        <f>(10^(_10sept_0_20[[#This Row],[H_mag_adj]]/20)*SIN(RADIANS(_10sept_0_20[[#This Row],[H_phase]])))*0.6</f>
        <v>-3.7487130416337302E-3</v>
      </c>
      <c r="J135">
        <f>(10^(_10sept_0_20[[#This Row],[V_mag_adj]]/20)*COS(RADIANS(_10sept_0_20[[#This Row],[V_phase]])))*0.6</f>
        <v>1.2139459962330974E-3</v>
      </c>
      <c r="K135">
        <f>(10^(_10sept_0_20[[#This Row],[V_mag_adj]]/20)*SIN(RADIANS(_10sept_0_20[[#This Row],[V_phase]])))*0.6</f>
        <v>-3.745035793678241E-3</v>
      </c>
    </row>
    <row r="136" spans="1:11" x14ac:dyDescent="0.25">
      <c r="A136">
        <v>-47</v>
      </c>
      <c r="B136">
        <v>-3.39</v>
      </c>
      <c r="C136">
        <v>-64.83</v>
      </c>
      <c r="D136">
        <v>-3.42</v>
      </c>
      <c r="E136">
        <v>-64.63</v>
      </c>
      <c r="F136">
        <f>_10sept_0_20[[#This Row],[H_mag]]-40</f>
        <v>-43.39</v>
      </c>
      <c r="G136">
        <f>_10sept_0_20[[#This Row],[V_mag]]-40</f>
        <v>-43.42</v>
      </c>
      <c r="H136">
        <f>(10^(_10sept_0_20[[#This Row],[H_mag_adj]]/20)*COS(RADIANS(_10sept_0_20[[#This Row],[H_phase]])))*0.6</f>
        <v>1.7272381251261725E-3</v>
      </c>
      <c r="I136">
        <f>(10^(_10sept_0_20[[#This Row],[H_mag_adj]]/20)*SIN(RADIANS(_10sept_0_20[[#This Row],[H_phase]])))*0.6</f>
        <v>-3.6755620496508818E-3</v>
      </c>
      <c r="J136">
        <f>(10^(_10sept_0_20[[#This Row],[V_mag_adj]]/20)*COS(RADIANS(_10sept_0_20[[#This Row],[V_phase]])))*0.6</f>
        <v>1.7340581285324862E-3</v>
      </c>
      <c r="K136">
        <f>(10^(_10sept_0_20[[#This Row],[V_mag_adj]]/20)*SIN(RADIANS(_10sept_0_20[[#This Row],[V_phase]])))*0.6</f>
        <v>-3.6568582926156867E-3</v>
      </c>
    </row>
    <row r="137" spans="1:11" x14ac:dyDescent="0.25">
      <c r="A137">
        <v>-46</v>
      </c>
      <c r="B137">
        <v>-3.22</v>
      </c>
      <c r="C137">
        <v>-58.64</v>
      </c>
      <c r="D137">
        <v>-3.24</v>
      </c>
      <c r="E137">
        <v>-58.2</v>
      </c>
      <c r="F137">
        <f>_10sept_0_20[[#This Row],[H_mag]]-40</f>
        <v>-43.22</v>
      </c>
      <c r="G137">
        <f>_10sept_0_20[[#This Row],[V_mag]]-40</f>
        <v>-43.24</v>
      </c>
      <c r="H137">
        <f>(10^(_10sept_0_20[[#This Row],[H_mag_adj]]/20)*COS(RADIANS(_10sept_0_20[[#This Row],[H_phase]])))*0.6</f>
        <v>2.1552611452754196E-3</v>
      </c>
      <c r="I137">
        <f>(10^(_10sept_0_20[[#This Row],[H_mag_adj]]/20)*SIN(RADIANS(_10sept_0_20[[#This Row],[H_phase]])))*0.6</f>
        <v>-3.5364339270882793E-3</v>
      </c>
      <c r="J137">
        <f>(10^(_10sept_0_20[[#This Row],[V_mag_adj]]/20)*COS(RADIANS(_10sept_0_20[[#This Row],[V_phase]])))*0.6</f>
        <v>2.1773359118442692E-3</v>
      </c>
      <c r="K137">
        <f>(10^(_10sept_0_20[[#This Row],[V_mag_adj]]/20)*SIN(RADIANS(_10sept_0_20[[#This Row],[V_phase]])))*0.6</f>
        <v>-3.5116833280297468E-3</v>
      </c>
    </row>
    <row r="138" spans="1:11" x14ac:dyDescent="0.25">
      <c r="A138">
        <v>-45</v>
      </c>
      <c r="B138">
        <v>-3.1</v>
      </c>
      <c r="C138">
        <v>-52.39</v>
      </c>
      <c r="D138">
        <v>-3.12</v>
      </c>
      <c r="E138">
        <v>-52.27</v>
      </c>
      <c r="F138">
        <f>_10sept_0_20[[#This Row],[H_mag]]-40</f>
        <v>-43.1</v>
      </c>
      <c r="G138">
        <f>_10sept_0_20[[#This Row],[V_mag]]-40</f>
        <v>-43.12</v>
      </c>
      <c r="H138">
        <f>(10^(_10sept_0_20[[#This Row],[H_mag_adj]]/20)*COS(RADIANS(_10sept_0_20[[#This Row],[H_phase]])))*0.6</f>
        <v>2.5626118646585659E-3</v>
      </c>
      <c r="I138">
        <f>(10^(_10sept_0_20[[#This Row],[H_mag_adj]]/20)*SIN(RADIANS(_10sept_0_20[[#This Row],[H_phase]])))*0.6</f>
        <v>-3.3264181830273813E-3</v>
      </c>
      <c r="J138">
        <f>(10^(_10sept_0_20[[#This Row],[V_mag_adj]]/20)*COS(RADIANS(_10sept_0_20[[#This Row],[V_phase]])))*0.6</f>
        <v>2.5636632190102282E-3</v>
      </c>
      <c r="K138">
        <f>(10^(_10sept_0_20[[#This Row],[V_mag_adj]]/20)*SIN(RADIANS(_10sept_0_20[[#This Row],[V_phase]])))*0.6</f>
        <v>-3.3134055808512236E-3</v>
      </c>
    </row>
    <row r="139" spans="1:11" x14ac:dyDescent="0.25">
      <c r="A139">
        <v>-44</v>
      </c>
      <c r="B139">
        <v>-3.02</v>
      </c>
      <c r="C139">
        <v>-45.96</v>
      </c>
      <c r="D139">
        <v>-3.04</v>
      </c>
      <c r="E139">
        <v>-45.8</v>
      </c>
      <c r="F139">
        <f>_10sept_0_20[[#This Row],[H_mag]]-40</f>
        <v>-43.02</v>
      </c>
      <c r="G139">
        <f>_10sept_0_20[[#This Row],[V_mag]]-40</f>
        <v>-43.04</v>
      </c>
      <c r="H139">
        <f>(10^(_10sept_0_20[[#This Row],[H_mag_adj]]/20)*COS(RADIANS(_10sept_0_20[[#This Row],[H_phase]])))*0.6</f>
        <v>2.9460239403234808E-3</v>
      </c>
      <c r="I139">
        <f>(10^(_10sept_0_20[[#This Row],[H_mag_adj]]/20)*SIN(RADIANS(_10sept_0_20[[#This Row],[H_phase]])))*0.6</f>
        <v>-3.0464380006166767E-3</v>
      </c>
      <c r="J139">
        <f>(10^(_10sept_0_20[[#This Row],[V_mag_adj]]/20)*COS(RADIANS(_10sept_0_20[[#This Row],[V_phase]])))*0.6</f>
        <v>2.9477244954442777E-3</v>
      </c>
      <c r="K139">
        <f>(10^(_10sept_0_20[[#This Row],[V_mag_adj]]/20)*SIN(RADIANS(_10sept_0_20[[#This Row],[V_phase]])))*0.6</f>
        <v>-3.0312116176819241E-3</v>
      </c>
    </row>
    <row r="140" spans="1:11" x14ac:dyDescent="0.25">
      <c r="A140">
        <v>-43</v>
      </c>
      <c r="B140">
        <v>-2.96</v>
      </c>
      <c r="C140">
        <v>-39.590000000000003</v>
      </c>
      <c r="D140">
        <v>-2.97</v>
      </c>
      <c r="E140">
        <v>-39.29</v>
      </c>
      <c r="F140">
        <f>_10sept_0_20[[#This Row],[H_mag]]-40</f>
        <v>-42.96</v>
      </c>
      <c r="G140">
        <f>_10sept_0_20[[#This Row],[V_mag]]-40</f>
        <v>-42.97</v>
      </c>
      <c r="H140">
        <f>(10^(_10sept_0_20[[#This Row],[H_mag_adj]]/20)*COS(RADIANS(_10sept_0_20[[#This Row],[H_phase]])))*0.6</f>
        <v>3.2884712754927725E-3</v>
      </c>
      <c r="I140">
        <f>(10^(_10sept_0_20[[#This Row],[H_mag_adj]]/20)*SIN(RADIANS(_10sept_0_20[[#This Row],[H_phase]])))*0.6</f>
        <v>-2.7194934275285533E-3</v>
      </c>
      <c r="J140">
        <f>(10^(_10sept_0_20[[#This Row],[V_mag_adj]]/20)*COS(RADIANS(_10sept_0_20[[#This Row],[V_phase]])))*0.6</f>
        <v>3.2988652211073844E-3</v>
      </c>
      <c r="K140">
        <f>(10^(_10sept_0_20[[#This Row],[V_mag_adj]]/20)*SIN(RADIANS(_10sept_0_20[[#This Row],[V_phase]])))*0.6</f>
        <v>-2.6991285566373368E-3</v>
      </c>
    </row>
    <row r="141" spans="1:11" x14ac:dyDescent="0.25">
      <c r="A141">
        <v>-42</v>
      </c>
      <c r="B141">
        <v>-2.86</v>
      </c>
      <c r="C141">
        <v>-33.03</v>
      </c>
      <c r="D141">
        <v>-2.88</v>
      </c>
      <c r="E141">
        <v>-32.61</v>
      </c>
      <c r="F141">
        <f>_10sept_0_20[[#This Row],[H_mag]]-40</f>
        <v>-42.86</v>
      </c>
      <c r="G141">
        <f>_10sept_0_20[[#This Row],[V_mag]]-40</f>
        <v>-42.88</v>
      </c>
      <c r="H141">
        <f>(10^(_10sept_0_20[[#This Row],[H_mag_adj]]/20)*COS(RADIANS(_10sept_0_20[[#This Row],[H_phase]])))*0.6</f>
        <v>3.6190526000798996E-3</v>
      </c>
      <c r="I141">
        <f>(10^(_10sept_0_20[[#This Row],[H_mag_adj]]/20)*SIN(RADIANS(_10sept_0_20[[#This Row],[H_phase]])))*0.6</f>
        <v>-2.3529352366938061E-3</v>
      </c>
      <c r="J141">
        <f>(10^(_10sept_0_20[[#This Row],[V_mag_adj]]/20)*COS(RADIANS(_10sept_0_20[[#This Row],[V_phase]])))*0.6</f>
        <v>3.6278400930363592E-3</v>
      </c>
      <c r="K141">
        <f>(10^(_10sept_0_20[[#This Row],[V_mag_adj]]/20)*SIN(RADIANS(_10sept_0_20[[#This Row],[V_phase]])))*0.6</f>
        <v>-2.3209927755814164E-3</v>
      </c>
    </row>
    <row r="142" spans="1:11" x14ac:dyDescent="0.25">
      <c r="A142">
        <v>-41</v>
      </c>
      <c r="B142">
        <v>-2.73</v>
      </c>
      <c r="C142">
        <v>-26.6</v>
      </c>
      <c r="D142">
        <v>-2.74</v>
      </c>
      <c r="E142">
        <v>-26.31</v>
      </c>
      <c r="F142">
        <f>_10sept_0_20[[#This Row],[H_mag]]-40</f>
        <v>-42.73</v>
      </c>
      <c r="G142">
        <f>_10sept_0_20[[#This Row],[V_mag]]-40</f>
        <v>-42.74</v>
      </c>
      <c r="H142">
        <f>(10^(_10sept_0_20[[#This Row],[H_mag_adj]]/20)*COS(RADIANS(_10sept_0_20[[#This Row],[H_phase]])))*0.6</f>
        <v>3.917993301211461E-3</v>
      </c>
      <c r="I142">
        <f>(10^(_10sept_0_20[[#This Row],[H_mag_adj]]/20)*SIN(RADIANS(_10sept_0_20[[#This Row],[H_phase]])))*0.6</f>
        <v>-1.9619848952569592E-3</v>
      </c>
      <c r="J142">
        <f>(10^(_10sept_0_20[[#This Row],[V_mag_adj]]/20)*COS(RADIANS(_10sept_0_20[[#This Row],[V_phase]])))*0.6</f>
        <v>3.923354041215371E-3</v>
      </c>
      <c r="K142">
        <f>(10^(_10sept_0_20[[#This Row],[V_mag_adj]]/20)*SIN(RADIANS(_10sept_0_20[[#This Row],[V_phase]])))*0.6</f>
        <v>-1.9398944303450083E-3</v>
      </c>
    </row>
    <row r="143" spans="1:11" x14ac:dyDescent="0.25">
      <c r="A143">
        <v>-40</v>
      </c>
      <c r="B143">
        <v>-2.5499999999999998</v>
      </c>
      <c r="C143">
        <v>-19.98</v>
      </c>
      <c r="D143">
        <v>-2.57</v>
      </c>
      <c r="E143">
        <v>-19.920000000000002</v>
      </c>
      <c r="F143">
        <f>_10sept_0_20[[#This Row],[H_mag]]-40</f>
        <v>-42.55</v>
      </c>
      <c r="G143">
        <f>_10sept_0_20[[#This Row],[V_mag]]-40</f>
        <v>-42.57</v>
      </c>
      <c r="H143">
        <f>(10^(_10sept_0_20[[#This Row],[H_mag_adj]]/20)*COS(RADIANS(_10sept_0_20[[#This Row],[H_phase]])))*0.6</f>
        <v>4.2042856340437718E-3</v>
      </c>
      <c r="I143">
        <f>(10^(_10sept_0_20[[#This Row],[H_mag_adj]]/20)*SIN(RADIANS(_10sept_0_20[[#This Row],[H_phase]])))*0.6</f>
        <v>-1.5285730499742835E-3</v>
      </c>
      <c r="J143">
        <f>(10^(_10sept_0_20[[#This Row],[V_mag_adj]]/20)*COS(RADIANS(_10sept_0_20[[#This Row],[V_phase]])))*0.6</f>
        <v>4.196210781572049E-3</v>
      </c>
      <c r="K143">
        <f>(10^(_10sept_0_20[[#This Row],[V_mag_adj]]/20)*SIN(RADIANS(_10sept_0_20[[#This Row],[V_phase]])))*0.6</f>
        <v>-1.5206640024624165E-3</v>
      </c>
    </row>
    <row r="144" spans="1:11" x14ac:dyDescent="0.25">
      <c r="A144">
        <v>-39</v>
      </c>
      <c r="B144">
        <v>-2.36</v>
      </c>
      <c r="C144">
        <v>-14.37</v>
      </c>
      <c r="D144">
        <v>-2.37</v>
      </c>
      <c r="E144">
        <v>-14.38</v>
      </c>
      <c r="F144">
        <f>_10sept_0_20[[#This Row],[H_mag]]-40</f>
        <v>-42.36</v>
      </c>
      <c r="G144">
        <f>_10sept_0_20[[#This Row],[V_mag]]-40</f>
        <v>-42.37</v>
      </c>
      <c r="H144">
        <f>(10^(_10sept_0_20[[#This Row],[H_mag_adj]]/20)*COS(RADIANS(_10sept_0_20[[#This Row],[H_phase]])))*0.6</f>
        <v>4.4294161710996009E-3</v>
      </c>
      <c r="I144">
        <f>(10^(_10sept_0_20[[#This Row],[H_mag_adj]]/20)*SIN(RADIANS(_10sept_0_20[[#This Row],[H_phase]])))*0.6</f>
        <v>-1.1348089768628703E-3</v>
      </c>
      <c r="J144">
        <f>(10^(_10sept_0_20[[#This Row],[V_mag_adj]]/20)*COS(RADIANS(_10sept_0_20[[#This Row],[V_phase]])))*0.6</f>
        <v>4.4241216506694441E-3</v>
      </c>
      <c r="K144">
        <f>(10^(_10sept_0_20[[#This Row],[V_mag_adj]]/20)*SIN(RADIANS(_10sept_0_20[[#This Row],[V_phase]])))*0.6</f>
        <v>-1.1342754037029798E-3</v>
      </c>
    </row>
    <row r="145" spans="1:11" x14ac:dyDescent="0.25">
      <c r="A145">
        <v>-38</v>
      </c>
      <c r="B145">
        <v>-2.16</v>
      </c>
      <c r="C145">
        <v>-8.99</v>
      </c>
      <c r="D145">
        <v>-2.1800000000000002</v>
      </c>
      <c r="E145">
        <v>-8.94</v>
      </c>
      <c r="F145">
        <f>_10sept_0_20[[#This Row],[H_mag]]-40</f>
        <v>-42.16</v>
      </c>
      <c r="G145">
        <f>_10sept_0_20[[#This Row],[V_mag]]-40</f>
        <v>-42.18</v>
      </c>
      <c r="H145">
        <f>(10^(_10sept_0_20[[#This Row],[H_mag_adj]]/20)*COS(RADIANS(_10sept_0_20[[#This Row],[H_phase]])))*0.6</f>
        <v>4.6215023265091101E-3</v>
      </c>
      <c r="I145">
        <f>(10^(_10sept_0_20[[#This Row],[H_mag_adj]]/20)*SIN(RADIANS(_10sept_0_20[[#This Row],[H_phase]])))*0.6</f>
        <v>-7.311472437920636E-4</v>
      </c>
      <c r="J145">
        <f>(10^(_10sept_0_20[[#This Row],[V_mag_adj]]/20)*COS(RADIANS(_10sept_0_20[[#This Row],[V_phase]])))*0.6</f>
        <v>4.6115079892133717E-3</v>
      </c>
      <c r="K145">
        <f>(10^(_10sept_0_20[[#This Row],[V_mag_adj]]/20)*SIN(RADIANS(_10sept_0_20[[#This Row],[V_phase]])))*0.6</f>
        <v>-7.2544162863879397E-4</v>
      </c>
    </row>
    <row r="146" spans="1:11" x14ac:dyDescent="0.25">
      <c r="A146">
        <v>-37</v>
      </c>
      <c r="B146">
        <v>-2.0099999999999998</v>
      </c>
      <c r="C146">
        <v>-3.98</v>
      </c>
      <c r="D146">
        <v>-2.0299999999999998</v>
      </c>
      <c r="E146">
        <v>-3.61</v>
      </c>
      <c r="F146">
        <f>_10sept_0_20[[#This Row],[H_mag]]-40</f>
        <v>-42.01</v>
      </c>
      <c r="G146">
        <f>_10sept_0_20[[#This Row],[V_mag]]-40</f>
        <v>-42.03</v>
      </c>
      <c r="H146">
        <f>(10^(_10sept_0_20[[#This Row],[H_mag_adj]]/20)*COS(RADIANS(_10sept_0_20[[#This Row],[H_phase]])))*0.6</f>
        <v>4.749004863757819E-3</v>
      </c>
      <c r="I146">
        <f>(10^(_10sept_0_20[[#This Row],[H_mag_adj]]/20)*SIN(RADIANS(_10sept_0_20[[#This Row],[H_phase]])))*0.6</f>
        <v>-3.3041698936903179E-4</v>
      </c>
      <c r="J146">
        <f>(10^(_10sept_0_20[[#This Row],[V_mag_adj]]/20)*COS(RADIANS(_10sept_0_20[[#This Row],[V_phase]])))*0.6</f>
        <v>4.7401124795102808E-3</v>
      </c>
      <c r="K146">
        <f>(10^(_10sept_0_20[[#This Row],[V_mag_adj]]/20)*SIN(RADIANS(_10sept_0_20[[#This Row],[V_phase]])))*0.6</f>
        <v>-2.9905318890616255E-4</v>
      </c>
    </row>
    <row r="147" spans="1:11" x14ac:dyDescent="0.25">
      <c r="A147">
        <v>-36</v>
      </c>
      <c r="B147">
        <v>-1.92</v>
      </c>
      <c r="C147">
        <v>0.49</v>
      </c>
      <c r="D147">
        <v>-1.92</v>
      </c>
      <c r="E147">
        <v>0.72</v>
      </c>
      <c r="F147">
        <f>_10sept_0_20[[#This Row],[H_mag]]-40</f>
        <v>-41.92</v>
      </c>
      <c r="G147">
        <f>_10sept_0_20[[#This Row],[V_mag]]-40</f>
        <v>-41.92</v>
      </c>
      <c r="H147">
        <f>(10^(_10sept_0_20[[#This Row],[H_mag_adj]]/20)*COS(RADIANS(_10sept_0_20[[#This Row],[H_phase]])))*0.6</f>
        <v>4.8098924804623544E-3</v>
      </c>
      <c r="I147">
        <f>(10^(_10sept_0_20[[#This Row],[H_mag_adj]]/20)*SIN(RADIANS(_10sept_0_20[[#This Row],[H_phase]])))*0.6</f>
        <v>4.1135748496806953E-5</v>
      </c>
      <c r="J147">
        <f>(10^(_10sept_0_20[[#This Row],[V_mag_adj]]/20)*COS(RADIANS(_10sept_0_20[[#This Row],[V_phase]])))*0.6</f>
        <v>4.809688597547406E-3</v>
      </c>
      <c r="K147">
        <f>(10^(_10sept_0_20[[#This Row],[V_mag_adj]]/20)*SIN(RADIANS(_10sept_0_20[[#This Row],[V_phase]])))*0.6</f>
        <v>6.0443511108830705E-5</v>
      </c>
    </row>
    <row r="148" spans="1:11" x14ac:dyDescent="0.25">
      <c r="A148">
        <v>-35</v>
      </c>
      <c r="B148">
        <v>-1.86</v>
      </c>
      <c r="C148">
        <v>5.0999999999999996</v>
      </c>
      <c r="D148">
        <v>-1.88</v>
      </c>
      <c r="E148">
        <v>5.43</v>
      </c>
      <c r="F148">
        <f>_10sept_0_20[[#This Row],[H_mag]]-40</f>
        <v>-41.86</v>
      </c>
      <c r="G148">
        <f>_10sept_0_20[[#This Row],[V_mag]]-40</f>
        <v>-41.88</v>
      </c>
      <c r="H148">
        <f>(10^(_10sept_0_20[[#This Row],[H_mag_adj]]/20)*COS(RADIANS(_10sept_0_20[[#This Row],[H_phase]])))*0.6</f>
        <v>4.8242354373956809E-3</v>
      </c>
      <c r="I148">
        <f>(10^(_10sept_0_20[[#This Row],[H_mag_adj]]/20)*SIN(RADIANS(_10sept_0_20[[#This Row],[H_phase]])))*0.6</f>
        <v>4.3055154251958632E-4</v>
      </c>
      <c r="J148">
        <f>(10^(_10sept_0_20[[#This Row],[V_mag_adj]]/20)*COS(RADIANS(_10sept_0_20[[#This Row],[V_phase]])))*0.6</f>
        <v>4.8105860894433906E-3</v>
      </c>
      <c r="K148">
        <f>(10^(_10sept_0_20[[#This Row],[V_mag_adj]]/20)*SIN(RADIANS(_10sept_0_20[[#This Row],[V_phase]])))*0.6</f>
        <v>4.5727571965964713E-4</v>
      </c>
    </row>
    <row r="149" spans="1:11" x14ac:dyDescent="0.25">
      <c r="A149">
        <v>-34</v>
      </c>
      <c r="B149">
        <v>-1.83</v>
      </c>
      <c r="C149">
        <v>9.7200000000000006</v>
      </c>
      <c r="D149">
        <v>-1.86</v>
      </c>
      <c r="E149">
        <v>9.9</v>
      </c>
      <c r="F149">
        <f>_10sept_0_20[[#This Row],[H_mag]]-40</f>
        <v>-41.83</v>
      </c>
      <c r="G149">
        <f>_10sept_0_20[[#This Row],[V_mag]]-40</f>
        <v>-41.86</v>
      </c>
      <c r="H149">
        <f>(10^(_10sept_0_20[[#This Row],[H_mag_adj]]/20)*COS(RADIANS(_10sept_0_20[[#This Row],[H_phase]])))*0.6</f>
        <v>4.7903979758214289E-3</v>
      </c>
      <c r="I149">
        <f>(10^(_10sept_0_20[[#This Row],[H_mag_adj]]/20)*SIN(RADIANS(_10sept_0_20[[#This Row],[H_phase]])))*0.6</f>
        <v>8.2055884624475427E-4</v>
      </c>
      <c r="J149">
        <f>(10^(_10sept_0_20[[#This Row],[V_mag_adj]]/20)*COS(RADIANS(_10sept_0_20[[#This Row],[V_phase]])))*0.6</f>
        <v>4.771288540181765E-3</v>
      </c>
      <c r="K149">
        <f>(10^(_10sept_0_20[[#This Row],[V_mag_adj]]/20)*SIN(RADIANS(_10sept_0_20[[#This Row],[V_phase]])))*0.6</f>
        <v>8.3272315478822754E-4</v>
      </c>
    </row>
    <row r="150" spans="1:11" x14ac:dyDescent="0.25">
      <c r="A150">
        <v>-33</v>
      </c>
      <c r="B150">
        <v>-1.79</v>
      </c>
      <c r="C150">
        <v>14.38</v>
      </c>
      <c r="D150">
        <v>-1.83</v>
      </c>
      <c r="E150">
        <v>14.99</v>
      </c>
      <c r="F150">
        <f>_10sept_0_20[[#This Row],[H_mag]]-40</f>
        <v>-41.79</v>
      </c>
      <c r="G150">
        <f>_10sept_0_20[[#This Row],[V_mag]]-40</f>
        <v>-41.83</v>
      </c>
      <c r="H150">
        <f>(10^(_10sept_0_20[[#This Row],[H_mag_adj]]/20)*COS(RADIANS(_10sept_0_20[[#This Row],[H_phase]])))*0.6</f>
        <v>4.7296288369227677E-3</v>
      </c>
      <c r="I150">
        <f>(10^(_10sept_0_20[[#This Row],[H_mag_adj]]/20)*SIN(RADIANS(_10sept_0_20[[#This Row],[H_phase]])))*0.6</f>
        <v>1.2126026547109204E-3</v>
      </c>
      <c r="J150">
        <f>(10^(_10sept_0_20[[#This Row],[V_mag_adj]]/20)*COS(RADIANS(_10sept_0_20[[#This Row],[V_phase]])))*0.6</f>
        <v>4.6947809274616326E-3</v>
      </c>
      <c r="K150">
        <f>(10^(_10sept_0_20[[#This Row],[V_mag_adj]]/20)*SIN(RADIANS(_10sept_0_20[[#This Row],[V_phase]])))*0.6</f>
        <v>1.2570845755346242E-3</v>
      </c>
    </row>
    <row r="151" spans="1:11" x14ac:dyDescent="0.25">
      <c r="A151">
        <v>-32</v>
      </c>
      <c r="B151">
        <v>-1.77</v>
      </c>
      <c r="C151">
        <v>18.440000000000001</v>
      </c>
      <c r="D151">
        <v>-1.79</v>
      </c>
      <c r="E151">
        <v>18.77</v>
      </c>
      <c r="F151">
        <f>_10sept_0_20[[#This Row],[H_mag]]-40</f>
        <v>-41.77</v>
      </c>
      <c r="G151">
        <f>_10sept_0_20[[#This Row],[V_mag]]-40</f>
        <v>-41.79</v>
      </c>
      <c r="H151">
        <f>(10^(_10sept_0_20[[#This Row],[H_mag_adj]]/20)*COS(RADIANS(_10sept_0_20[[#This Row],[H_phase]])))*0.6</f>
        <v>4.642583684367655E-3</v>
      </c>
      <c r="I151">
        <f>(10^(_10sept_0_20[[#This Row],[H_mag_adj]]/20)*SIN(RADIANS(_10sept_0_20[[#This Row],[H_phase]])))*0.6</f>
        <v>1.5479826733222437E-3</v>
      </c>
      <c r="J151">
        <f>(10^(_10sept_0_20[[#This Row],[V_mag_adj]]/20)*COS(RADIANS(_10sept_0_20[[#This Row],[V_phase]])))*0.6</f>
        <v>4.6229340263323915E-3</v>
      </c>
      <c r="K151">
        <f>(10^(_10sept_0_20[[#This Row],[V_mag_adj]]/20)*SIN(RADIANS(_10sept_0_20[[#This Row],[V_phase]])))*0.6</f>
        <v>1.5710745117407932E-3</v>
      </c>
    </row>
    <row r="152" spans="1:11" x14ac:dyDescent="0.25">
      <c r="A152">
        <v>-31</v>
      </c>
      <c r="B152">
        <v>-1.73</v>
      </c>
      <c r="C152">
        <v>22.43</v>
      </c>
      <c r="D152">
        <v>-1.73</v>
      </c>
      <c r="E152">
        <v>22.75</v>
      </c>
      <c r="F152">
        <f>_10sept_0_20[[#This Row],[H_mag]]-40</f>
        <v>-41.73</v>
      </c>
      <c r="G152">
        <f>_10sept_0_20[[#This Row],[V_mag]]-40</f>
        <v>-41.73</v>
      </c>
      <c r="H152">
        <f>(10^(_10sept_0_20[[#This Row],[H_mag_adj]]/20)*COS(RADIANS(_10sept_0_20[[#This Row],[H_phase]])))*0.6</f>
        <v>4.5444988159990549E-3</v>
      </c>
      <c r="I152">
        <f>(10^(_10sept_0_20[[#This Row],[H_mag_adj]]/20)*SIN(RADIANS(_10sept_0_20[[#This Row],[H_phase]])))*0.6</f>
        <v>1.8758915791477484E-3</v>
      </c>
      <c r="J152">
        <f>(10^(_10sept_0_20[[#This Row],[V_mag_adj]]/20)*COS(RADIANS(_10sept_0_20[[#This Row],[V_phase]])))*0.6</f>
        <v>4.5339510377461626E-3</v>
      </c>
      <c r="K152">
        <f>(10^(_10sept_0_20[[#This Row],[V_mag_adj]]/20)*SIN(RADIANS(_10sept_0_20[[#This Row],[V_phase]])))*0.6</f>
        <v>1.9012434595955196E-3</v>
      </c>
    </row>
    <row r="153" spans="1:11" x14ac:dyDescent="0.25">
      <c r="A153">
        <v>-30</v>
      </c>
      <c r="B153">
        <v>-1.64</v>
      </c>
      <c r="C153">
        <v>26.39</v>
      </c>
      <c r="D153">
        <v>-1.67</v>
      </c>
      <c r="E153">
        <v>27.13</v>
      </c>
      <c r="F153">
        <f>_10sept_0_20[[#This Row],[H_mag]]-40</f>
        <v>-41.64</v>
      </c>
      <c r="G153">
        <f>_10sept_0_20[[#This Row],[V_mag]]-40</f>
        <v>-41.67</v>
      </c>
      <c r="H153">
        <f>(10^(_10sept_0_20[[#This Row],[H_mag_adj]]/20)*COS(RADIANS(_10sept_0_20[[#This Row],[H_phase]])))*0.6</f>
        <v>4.4499706363894569E-3</v>
      </c>
      <c r="I153">
        <f>(10^(_10sept_0_20[[#This Row],[H_mag_adj]]/20)*SIN(RADIANS(_10sept_0_20[[#This Row],[H_phase]])))*0.6</f>
        <v>2.2080166411436804E-3</v>
      </c>
      <c r="J153">
        <f>(10^(_10sept_0_20[[#This Row],[V_mag_adj]]/20)*COS(RADIANS(_10sept_0_20[[#This Row],[V_phase]])))*0.6</f>
        <v>4.4058392500907163E-3</v>
      </c>
      <c r="K153">
        <f>(10^(_10sept_0_20[[#This Row],[V_mag_adj]]/20)*SIN(RADIANS(_10sept_0_20[[#This Row],[V_phase]])))*0.6</f>
        <v>2.257493613575628E-3</v>
      </c>
    </row>
    <row r="154" spans="1:11" x14ac:dyDescent="0.25">
      <c r="A154">
        <v>-29</v>
      </c>
      <c r="B154">
        <v>-1.6</v>
      </c>
      <c r="C154">
        <v>29.56</v>
      </c>
      <c r="D154">
        <v>-1.6</v>
      </c>
      <c r="E154">
        <v>30.27</v>
      </c>
      <c r="F154">
        <f>_10sept_0_20[[#This Row],[H_mag]]-40</f>
        <v>-41.6</v>
      </c>
      <c r="G154">
        <f>_10sept_0_20[[#This Row],[V_mag]]-40</f>
        <v>-41.6</v>
      </c>
      <c r="H154">
        <f>(10^(_10sept_0_20[[#This Row],[H_mag_adj]]/20)*COS(RADIANS(_10sept_0_20[[#This Row],[H_phase]])))*0.6</f>
        <v>4.3410061664451872E-3</v>
      </c>
      <c r="I154">
        <f>(10^(_10sept_0_20[[#This Row],[H_mag_adj]]/20)*SIN(RADIANS(_10sept_0_20[[#This Row],[H_phase]])))*0.6</f>
        <v>2.4620277041427748E-3</v>
      </c>
      <c r="J154">
        <f>(10^(_10sept_0_20[[#This Row],[V_mag_adj]]/20)*COS(RADIANS(_10sept_0_20[[#This Row],[V_phase]])))*0.6</f>
        <v>4.3101646064905566E-3</v>
      </c>
      <c r="K154">
        <f>(10^(_10sept_0_20[[#This Row],[V_mag_adj]]/20)*SIN(RADIANS(_10sept_0_20[[#This Row],[V_phase]])))*0.6</f>
        <v>2.5156303420887957E-3</v>
      </c>
    </row>
    <row r="155" spans="1:11" x14ac:dyDescent="0.25">
      <c r="A155">
        <v>-28</v>
      </c>
      <c r="B155">
        <v>-1.52</v>
      </c>
      <c r="C155">
        <v>32.78</v>
      </c>
      <c r="D155">
        <v>-1.53</v>
      </c>
      <c r="E155">
        <v>33.200000000000003</v>
      </c>
      <c r="F155">
        <f>_10sept_0_20[[#This Row],[H_mag]]-40</f>
        <v>-41.52</v>
      </c>
      <c r="G155">
        <f>_10sept_0_20[[#This Row],[V_mag]]-40</f>
        <v>-41.53</v>
      </c>
      <c r="H155">
        <f>(10^(_10sept_0_20[[#This Row],[H_mag_adj]]/20)*COS(RADIANS(_10sept_0_20[[#This Row],[H_phase]])))*0.6</f>
        <v>4.2346843300678904E-3</v>
      </c>
      <c r="I155">
        <f>(10^(_10sept_0_20[[#This Row],[H_mag_adj]]/20)*SIN(RADIANS(_10sept_0_20[[#This Row],[H_phase]])))*0.6</f>
        <v>2.7269761838884343E-3</v>
      </c>
      <c r="J155">
        <f>(10^(_10sept_0_20[[#This Row],[V_mag_adj]]/20)*COS(RADIANS(_10sept_0_20[[#This Row],[V_phase]])))*0.6</f>
        <v>4.2097315322242842E-3</v>
      </c>
      <c r="K155">
        <f>(10^(_10sept_0_20[[#This Row],[V_mag_adj]]/20)*SIN(RADIANS(_10sept_0_20[[#This Row],[V_phase]])))*0.6</f>
        <v>2.7547711234174339E-3</v>
      </c>
    </row>
    <row r="156" spans="1:11" x14ac:dyDescent="0.25">
      <c r="A156">
        <v>-27</v>
      </c>
      <c r="B156">
        <v>-1.45</v>
      </c>
      <c r="C156">
        <v>35.67</v>
      </c>
      <c r="D156">
        <v>-1.47</v>
      </c>
      <c r="E156">
        <v>35.64</v>
      </c>
      <c r="F156">
        <f>_10sept_0_20[[#This Row],[H_mag]]-40</f>
        <v>-41.45</v>
      </c>
      <c r="G156">
        <f>_10sept_0_20[[#This Row],[V_mag]]-40</f>
        <v>-41.47</v>
      </c>
      <c r="H156">
        <f>(10^(_10sept_0_20[[#This Row],[H_mag_adj]]/20)*COS(RADIANS(_10sept_0_20[[#This Row],[H_phase]])))*0.6</f>
        <v>4.1249174505080775E-3</v>
      </c>
      <c r="I156">
        <f>(10^(_10sept_0_20[[#This Row],[H_mag_adj]]/20)*SIN(RADIANS(_10sept_0_20[[#This Row],[H_phase]])))*0.6</f>
        <v>2.9607800989196039E-3</v>
      </c>
      <c r="J156">
        <f>(10^(_10sept_0_20[[#This Row],[V_mag_adj]]/20)*COS(RADIANS(_10sept_0_20[[#This Row],[V_phase]])))*0.6</f>
        <v>4.11697653476334E-3</v>
      </c>
      <c r="K156">
        <f>(10^(_10sept_0_20[[#This Row],[V_mag_adj]]/20)*SIN(RADIANS(_10sept_0_20[[#This Row],[V_phase]])))*0.6</f>
        <v>2.9518152545108096E-3</v>
      </c>
    </row>
    <row r="157" spans="1:11" x14ac:dyDescent="0.25">
      <c r="A157">
        <v>-26</v>
      </c>
      <c r="B157">
        <v>-1.39</v>
      </c>
      <c r="C157">
        <v>38.11</v>
      </c>
      <c r="D157">
        <v>-1.39</v>
      </c>
      <c r="E157">
        <v>38.14</v>
      </c>
      <c r="F157">
        <f>_10sept_0_20[[#This Row],[H_mag]]-40</f>
        <v>-41.39</v>
      </c>
      <c r="G157">
        <f>_10sept_0_20[[#This Row],[V_mag]]-40</f>
        <v>-41.39</v>
      </c>
      <c r="H157">
        <f>(10^(_10sept_0_20[[#This Row],[H_mag_adj]]/20)*COS(RADIANS(_10sept_0_20[[#This Row],[H_phase]])))*0.6</f>
        <v>4.0228207319357254E-3</v>
      </c>
      <c r="I157">
        <f>(10^(_10sept_0_20[[#This Row],[H_mag_adj]]/20)*SIN(RADIANS(_10sept_0_20[[#This Row],[H_phase]])))*0.6</f>
        <v>3.1554283110813435E-3</v>
      </c>
      <c r="J157">
        <f>(10^(_10sept_0_20[[#This Row],[V_mag_adj]]/20)*COS(RADIANS(_10sept_0_20[[#This Row],[V_phase]])))*0.6</f>
        <v>4.0211680021714881E-3</v>
      </c>
      <c r="K157">
        <f>(10^(_10sept_0_20[[#This Row],[V_mag_adj]]/20)*SIN(RADIANS(_10sept_0_20[[#This Row],[V_phase]])))*0.6</f>
        <v>3.1575342224555085E-3</v>
      </c>
    </row>
    <row r="158" spans="1:11" x14ac:dyDescent="0.25">
      <c r="A158">
        <v>-25</v>
      </c>
      <c r="B158">
        <v>-1.31</v>
      </c>
      <c r="C158">
        <v>40.520000000000003</v>
      </c>
      <c r="D158">
        <v>-1.32</v>
      </c>
      <c r="E158">
        <v>40.340000000000003</v>
      </c>
      <c r="F158">
        <f>_10sept_0_20[[#This Row],[H_mag]]-40</f>
        <v>-41.31</v>
      </c>
      <c r="G158">
        <f>_10sept_0_20[[#This Row],[V_mag]]-40</f>
        <v>-41.32</v>
      </c>
      <c r="H158">
        <f>(10^(_10sept_0_20[[#This Row],[H_mag_adj]]/20)*COS(RADIANS(_10sept_0_20[[#This Row],[H_phase]])))*0.6</f>
        <v>3.9225387590877637E-3</v>
      </c>
      <c r="I158">
        <f>(10^(_10sept_0_20[[#This Row],[H_mag_adj]]/20)*SIN(RADIANS(_10sept_0_20[[#This Row],[H_phase]])))*0.6</f>
        <v>3.3525333086414999E-3</v>
      </c>
      <c r="J158">
        <f>(10^(_10sept_0_20[[#This Row],[V_mag_adj]]/20)*COS(RADIANS(_10sept_0_20[[#This Row],[V_phase]])))*0.6</f>
        <v>3.9285261913362584E-3</v>
      </c>
      <c r="K158">
        <f>(10^(_10sept_0_20[[#This Row],[V_mag_adj]]/20)*SIN(RADIANS(_10sept_0_20[[#This Row],[V_phase]])))*0.6</f>
        <v>3.3363504385230031E-3</v>
      </c>
    </row>
    <row r="159" spans="1:11" x14ac:dyDescent="0.25">
      <c r="A159">
        <v>-24</v>
      </c>
      <c r="B159">
        <v>-1.22</v>
      </c>
      <c r="C159">
        <v>42.36</v>
      </c>
      <c r="D159">
        <v>-1.24</v>
      </c>
      <c r="E159">
        <v>42.39</v>
      </c>
      <c r="F159">
        <f>_10sept_0_20[[#This Row],[H_mag]]-40</f>
        <v>-41.22</v>
      </c>
      <c r="G159">
        <f>_10sept_0_20[[#This Row],[V_mag]]-40</f>
        <v>-41.24</v>
      </c>
      <c r="H159">
        <f>(10^(_10sept_0_20[[#This Row],[H_mag_adj]]/20)*COS(RADIANS(_10sept_0_20[[#This Row],[H_phase]])))*0.6</f>
        <v>3.8525842688376223E-3</v>
      </c>
      <c r="I159">
        <f>(10^(_10sept_0_20[[#This Row],[H_mag_adj]]/20)*SIN(RADIANS(_10sept_0_20[[#This Row],[H_phase]])))*0.6</f>
        <v>3.5129637981995317E-3</v>
      </c>
      <c r="J159">
        <f>(10^(_10sept_0_20[[#This Row],[V_mag_adj]]/20)*COS(RADIANS(_10sept_0_20[[#This Row],[V_phase]])))*0.6</f>
        <v>3.8418878910168991E-3</v>
      </c>
      <c r="K159">
        <f>(10^(_10sept_0_20[[#This Row],[V_mag_adj]]/20)*SIN(RADIANS(_10sept_0_20[[#This Row],[V_phase]])))*0.6</f>
        <v>3.5068962940915504E-3</v>
      </c>
    </row>
    <row r="160" spans="1:11" x14ac:dyDescent="0.25">
      <c r="A160">
        <v>-23</v>
      </c>
      <c r="B160">
        <v>-1.1299999999999999</v>
      </c>
      <c r="C160">
        <v>43.9</v>
      </c>
      <c r="D160">
        <v>-1.1399999999999999</v>
      </c>
      <c r="E160">
        <v>43.9</v>
      </c>
      <c r="F160">
        <f>_10sept_0_20[[#This Row],[H_mag]]-40</f>
        <v>-41.13</v>
      </c>
      <c r="G160">
        <f>_10sept_0_20[[#This Row],[V_mag]]-40</f>
        <v>-41.14</v>
      </c>
      <c r="H160">
        <f>(10^(_10sept_0_20[[#This Row],[H_mag_adj]]/20)*COS(RADIANS(_10sept_0_20[[#This Row],[H_phase]])))*0.6</f>
        <v>3.7959111892503566E-3</v>
      </c>
      <c r="I160">
        <f>(10^(_10sept_0_20[[#This Row],[H_mag_adj]]/20)*SIN(RADIANS(_10sept_0_20[[#This Row],[H_phase]])))*0.6</f>
        <v>3.6528869582350037E-3</v>
      </c>
      <c r="J160">
        <f>(10^(_10sept_0_20[[#This Row],[V_mag_adj]]/20)*COS(RADIANS(_10sept_0_20[[#This Row],[V_phase]])))*0.6</f>
        <v>3.7915434997176502E-3</v>
      </c>
      <c r="K160">
        <f>(10^(_10sept_0_20[[#This Row],[V_mag_adj]]/20)*SIN(RADIANS(_10sept_0_20[[#This Row],[V_phase]])))*0.6</f>
        <v>3.6486838366823118E-3</v>
      </c>
    </row>
    <row r="161" spans="1:11" x14ac:dyDescent="0.25">
      <c r="A161">
        <v>-22</v>
      </c>
      <c r="B161">
        <v>-1.02</v>
      </c>
      <c r="C161">
        <v>45.53</v>
      </c>
      <c r="D161">
        <v>-1.04</v>
      </c>
      <c r="E161">
        <v>45.49</v>
      </c>
      <c r="F161">
        <f>_10sept_0_20[[#This Row],[H_mag]]-40</f>
        <v>-41.02</v>
      </c>
      <c r="G161">
        <f>_10sept_0_20[[#This Row],[V_mag]]-40</f>
        <v>-41.04</v>
      </c>
      <c r="H161">
        <f>(10^(_10sept_0_20[[#This Row],[H_mag_adj]]/20)*COS(RADIANS(_10sept_0_20[[#This Row],[H_phase]])))*0.6</f>
        <v>3.7375028248622325E-3</v>
      </c>
      <c r="I161">
        <f>(10^(_10sept_0_20[[#This Row],[H_mag_adj]]/20)*SIN(RADIANS(_10sept_0_20[[#This Row],[H_phase]])))*0.6</f>
        <v>3.8072960539128685E-3</v>
      </c>
      <c r="J161">
        <f>(10^(_10sept_0_20[[#This Row],[V_mag_adj]]/20)*COS(RADIANS(_10sept_0_20[[#This Row],[V_phase]])))*0.6</f>
        <v>3.7315577788275076E-3</v>
      </c>
      <c r="K161">
        <f>(10^(_10sept_0_20[[#This Row],[V_mag_adj]]/20)*SIN(RADIANS(_10sept_0_20[[#This Row],[V_phase]])))*0.6</f>
        <v>3.7959353224594648E-3</v>
      </c>
    </row>
    <row r="162" spans="1:11" x14ac:dyDescent="0.25">
      <c r="A162">
        <v>-21</v>
      </c>
      <c r="B162">
        <v>-0.93</v>
      </c>
      <c r="C162">
        <v>46.58</v>
      </c>
      <c r="D162">
        <v>-0.94</v>
      </c>
      <c r="E162">
        <v>46.63</v>
      </c>
      <c r="F162">
        <f>_10sept_0_20[[#This Row],[H_mag]]-40</f>
        <v>-40.93</v>
      </c>
      <c r="G162">
        <f>_10sept_0_20[[#This Row],[V_mag]]-40</f>
        <v>-40.94</v>
      </c>
      <c r="H162">
        <f>(10^(_10sept_0_20[[#This Row],[H_mag_adj]]/20)*COS(RADIANS(_10sept_0_20[[#This Row],[H_phase]])))*0.6</f>
        <v>3.7053015534606673E-3</v>
      </c>
      <c r="I162">
        <f>(10^(_10sept_0_20[[#This Row],[H_mag_adj]]/20)*SIN(RADIANS(_10sept_0_20[[#This Row],[H_phase]])))*0.6</f>
        <v>3.9155078197955539E-3</v>
      </c>
      <c r="J162">
        <f>(10^(_10sept_0_20[[#This Row],[V_mag_adj]]/20)*COS(RADIANS(_10sept_0_20[[#This Row],[V_phase]])))*0.6</f>
        <v>3.6976237197310397E-3</v>
      </c>
      <c r="K162">
        <f>(10^(_10sept_0_20[[#This Row],[V_mag_adj]]/20)*SIN(RADIANS(_10sept_0_20[[#This Row],[V_phase]])))*0.6</f>
        <v>3.9142307942236628E-3</v>
      </c>
    </row>
    <row r="163" spans="1:11" x14ac:dyDescent="0.25">
      <c r="A163">
        <v>-20</v>
      </c>
      <c r="B163">
        <v>-0.83</v>
      </c>
      <c r="C163">
        <v>46.76</v>
      </c>
      <c r="D163">
        <v>-0.85</v>
      </c>
      <c r="E163">
        <v>47.06</v>
      </c>
      <c r="F163">
        <f>_10sept_0_20[[#This Row],[H_mag]]-40</f>
        <v>-40.83</v>
      </c>
      <c r="G163">
        <f>_10sept_0_20[[#This Row],[V_mag]]-40</f>
        <v>-40.85</v>
      </c>
      <c r="H163">
        <f>(10^(_10sept_0_20[[#This Row],[H_mag_adj]]/20)*COS(RADIANS(_10sept_0_20[[#This Row],[H_phase]])))*0.6</f>
        <v>3.735745078477046E-3</v>
      </c>
      <c r="I163">
        <f>(10^(_10sept_0_20[[#This Row],[H_mag_adj]]/20)*SIN(RADIANS(_10sept_0_20[[#This Row],[H_phase]])))*0.6</f>
        <v>3.9726030374822186E-3</v>
      </c>
      <c r="J163">
        <f>(10^(_10sept_0_20[[#This Row],[V_mag_adj]]/20)*COS(RADIANS(_10sept_0_20[[#This Row],[V_phase]])))*0.6</f>
        <v>3.7063494461138059E-3</v>
      </c>
      <c r="K163">
        <f>(10^(_10sept_0_20[[#This Row],[V_mag_adj]]/20)*SIN(RADIANS(_10sept_0_20[[#This Row],[V_phase]])))*0.6</f>
        <v>3.9829272126648821E-3</v>
      </c>
    </row>
    <row r="164" spans="1:11" x14ac:dyDescent="0.25">
      <c r="A164">
        <v>-19</v>
      </c>
      <c r="B164">
        <v>-0.75</v>
      </c>
      <c r="C164">
        <v>46.74</v>
      </c>
      <c r="D164">
        <v>-0.75</v>
      </c>
      <c r="E164">
        <v>47.01</v>
      </c>
      <c r="F164">
        <f>_10sept_0_20[[#This Row],[H_mag]]-40</f>
        <v>-40.75</v>
      </c>
      <c r="G164">
        <f>_10sept_0_20[[#This Row],[V_mag]]-40</f>
        <v>-40.75</v>
      </c>
      <c r="H164">
        <f>(10^(_10sept_0_20[[#This Row],[H_mag_adj]]/20)*COS(RADIANS(_10sept_0_20[[#This Row],[H_phase]])))*0.6</f>
        <v>3.7717108034060259E-3</v>
      </c>
      <c r="I164">
        <f>(10^(_10sept_0_20[[#This Row],[H_mag_adj]]/20)*SIN(RADIANS(_10sept_0_20[[#This Row],[H_phase]])))*0.6</f>
        <v>4.0080447495876642E-3</v>
      </c>
      <c r="J164">
        <f>(10^(_10sept_0_20[[#This Row],[V_mag_adj]]/20)*COS(RADIANS(_10sept_0_20[[#This Row],[V_phase]])))*0.6</f>
        <v>3.7527815290217936E-3</v>
      </c>
      <c r="K164">
        <f>(10^(_10sept_0_20[[#This Row],[V_mag_adj]]/20)*SIN(RADIANS(_10sept_0_20[[#This Row],[V_phase]])))*0.6</f>
        <v>4.0257739497716232E-3</v>
      </c>
    </row>
    <row r="165" spans="1:11" x14ac:dyDescent="0.25">
      <c r="A165">
        <v>-18</v>
      </c>
      <c r="B165">
        <v>-0.67</v>
      </c>
      <c r="C165">
        <v>46.68</v>
      </c>
      <c r="D165">
        <v>-0.68</v>
      </c>
      <c r="E165">
        <v>46.61</v>
      </c>
      <c r="F165">
        <f>_10sept_0_20[[#This Row],[H_mag]]-40</f>
        <v>-40.67</v>
      </c>
      <c r="G165">
        <f>_10sept_0_20[[#This Row],[V_mag]]-40</f>
        <v>-40.68</v>
      </c>
      <c r="H165">
        <f>(10^(_10sept_0_20[[#This Row],[H_mag_adj]]/20)*COS(RADIANS(_10sept_0_20[[#This Row],[H_phase]])))*0.6</f>
        <v>3.8108439767984316E-3</v>
      </c>
      <c r="I165">
        <f>(10^(_10sept_0_20[[#This Row],[H_mag_adj]]/20)*SIN(RADIANS(_10sept_0_20[[#This Row],[H_phase]])))*0.6</f>
        <v>4.0411422410987176E-3</v>
      </c>
      <c r="J165">
        <f>(10^(_10sept_0_20[[#This Row],[V_mag_adj]]/20)*COS(RADIANS(_10sept_0_20[[#This Row],[V_phase]])))*0.6</f>
        <v>3.8113877688763197E-3</v>
      </c>
      <c r="K165">
        <f>(10^(_10sept_0_20[[#This Row],[V_mag_adj]]/20)*SIN(RADIANS(_10sept_0_20[[#This Row],[V_phase]])))*0.6</f>
        <v>4.0318389029211687E-3</v>
      </c>
    </row>
    <row r="166" spans="1:11" x14ac:dyDescent="0.25">
      <c r="A166">
        <v>-17</v>
      </c>
      <c r="B166">
        <v>-0.61</v>
      </c>
      <c r="C166">
        <v>46.33</v>
      </c>
      <c r="D166">
        <v>-0.61</v>
      </c>
      <c r="E166">
        <v>46.61</v>
      </c>
      <c r="F166">
        <f>_10sept_0_20[[#This Row],[H_mag]]-40</f>
        <v>-40.61</v>
      </c>
      <c r="G166">
        <f>_10sept_0_20[[#This Row],[V_mag]]-40</f>
        <v>-40.61</v>
      </c>
      <c r="H166">
        <f>(10^(_10sept_0_20[[#This Row],[H_mag_adj]]/20)*COS(RADIANS(_10sept_0_20[[#This Row],[H_phase]])))*0.6</f>
        <v>3.8620447839276414E-3</v>
      </c>
      <c r="I166">
        <f>(10^(_10sept_0_20[[#This Row],[H_mag_adj]]/20)*SIN(RADIANS(_10sept_0_20[[#This Row],[H_phase]])))*0.6</f>
        <v>4.0456378410881179E-3</v>
      </c>
      <c r="J166">
        <f>(10^(_10sept_0_20[[#This Row],[V_mag_adj]]/20)*COS(RADIANS(_10sept_0_20[[#This Row],[V_phase]])))*0.6</f>
        <v>3.8422280298379199E-3</v>
      </c>
      <c r="K166">
        <f>(10^(_10sept_0_20[[#This Row],[V_mag_adj]]/20)*SIN(RADIANS(_10sept_0_20[[#This Row],[V_phase]])))*0.6</f>
        <v>4.0644629683433764E-3</v>
      </c>
    </row>
    <row r="167" spans="1:11" x14ac:dyDescent="0.25">
      <c r="A167">
        <v>-16</v>
      </c>
      <c r="B167">
        <v>-0.55000000000000004</v>
      </c>
      <c r="C167">
        <v>45.95</v>
      </c>
      <c r="D167">
        <v>-0.55000000000000004</v>
      </c>
      <c r="E167">
        <v>45.87</v>
      </c>
      <c r="F167">
        <f>_10sept_0_20[[#This Row],[H_mag]]-40</f>
        <v>-40.549999999999997</v>
      </c>
      <c r="G167">
        <f>_10sept_0_20[[#This Row],[V_mag]]-40</f>
        <v>-40.549999999999997</v>
      </c>
      <c r="H167">
        <f>(10^(_10sept_0_20[[#This Row],[H_mag_adj]]/20)*COS(RADIANS(_10sept_0_20[[#This Row],[H_phase]])))*0.6</f>
        <v>3.9157471481416689E-3</v>
      </c>
      <c r="I167">
        <f>(10^(_10sept_0_20[[#This Row],[H_mag_adj]]/20)*SIN(RADIANS(_10sept_0_20[[#This Row],[H_phase]])))*0.6</f>
        <v>4.0477998591962128E-3</v>
      </c>
      <c r="J167">
        <f>(10^(_10sept_0_20[[#This Row],[V_mag_adj]]/20)*COS(RADIANS(_10sept_0_20[[#This Row],[V_phase]])))*0.6</f>
        <v>3.9213951241309211E-3</v>
      </c>
      <c r="K167">
        <f>(10^(_10sept_0_20[[#This Row],[V_mag_adj]]/20)*SIN(RADIANS(_10sept_0_20[[#This Row],[V_phase]])))*0.6</f>
        <v>4.0423285008433854E-3</v>
      </c>
    </row>
    <row r="168" spans="1:11" x14ac:dyDescent="0.25">
      <c r="A168">
        <v>-15</v>
      </c>
      <c r="B168">
        <v>-0.52</v>
      </c>
      <c r="C168">
        <v>44.6</v>
      </c>
      <c r="D168">
        <v>-0.52</v>
      </c>
      <c r="E168">
        <v>44.71</v>
      </c>
      <c r="F168">
        <f>_10sept_0_20[[#This Row],[H_mag]]-40</f>
        <v>-40.520000000000003</v>
      </c>
      <c r="G168">
        <f>_10sept_0_20[[#This Row],[V_mag]]-40</f>
        <v>-40.520000000000003</v>
      </c>
      <c r="H168">
        <f>(10^(_10sept_0_20[[#This Row],[H_mag_adj]]/20)*COS(RADIANS(_10sept_0_20[[#This Row],[H_phase]])))*0.6</f>
        <v>4.023899551033279E-3</v>
      </c>
      <c r="I168">
        <f>(10^(_10sept_0_20[[#This Row],[H_mag_adj]]/20)*SIN(RADIANS(_10sept_0_20[[#This Row],[H_phase]])))*0.6</f>
        <v>3.9681039346973644E-3</v>
      </c>
      <c r="J168">
        <f>(10^(_10sept_0_20[[#This Row],[V_mag_adj]]/20)*COS(RADIANS(_10sept_0_20[[#This Row],[V_phase]])))*0.6</f>
        <v>4.0162739272692274E-3</v>
      </c>
      <c r="K168">
        <f>(10^(_10sept_0_20[[#This Row],[V_mag_adj]]/20)*SIN(RADIANS(_10sept_0_20[[#This Row],[V_phase]])))*0.6</f>
        <v>3.9758219495475327E-3</v>
      </c>
    </row>
    <row r="169" spans="1:11" x14ac:dyDescent="0.25">
      <c r="A169">
        <v>-14</v>
      </c>
      <c r="B169">
        <v>-0.49</v>
      </c>
      <c r="C169">
        <v>43.13</v>
      </c>
      <c r="D169">
        <v>-0.5</v>
      </c>
      <c r="E169">
        <v>43.15</v>
      </c>
      <c r="F169">
        <f>_10sept_0_20[[#This Row],[H_mag]]-40</f>
        <v>-40.49</v>
      </c>
      <c r="G169">
        <f>_10sept_0_20[[#This Row],[V_mag]]-40</f>
        <v>-40.5</v>
      </c>
      <c r="H169">
        <f>(10^(_10sept_0_20[[#This Row],[H_mag_adj]]/20)*COS(RADIANS(_10sept_0_20[[#This Row],[H_phase]])))*0.6</f>
        <v>4.1386408191428888E-3</v>
      </c>
      <c r="I169">
        <f>(10^(_10sept_0_20[[#This Row],[H_mag_adj]]/20)*SIN(RADIANS(_10sept_0_20[[#This Row],[H_phase]])))*0.6</f>
        <v>3.8769381713567291E-3</v>
      </c>
      <c r="J169">
        <f>(10^(_10sept_0_20[[#This Row],[V_mag_adj]]/20)*COS(RADIANS(_10sept_0_20[[#This Row],[V_phase]])))*0.6</f>
        <v>4.1325267732072032E-3</v>
      </c>
      <c r="K169">
        <f>(10^(_10sept_0_20[[#This Row],[V_mag_adj]]/20)*SIN(RADIANS(_10sept_0_20[[#This Row],[V_phase]])))*0.6</f>
        <v>3.8739200096982495E-3</v>
      </c>
    </row>
    <row r="170" spans="1:11" x14ac:dyDescent="0.25">
      <c r="A170">
        <v>-13</v>
      </c>
      <c r="B170">
        <v>-0.49</v>
      </c>
      <c r="C170">
        <v>41.4</v>
      </c>
      <c r="D170">
        <v>-0.5</v>
      </c>
      <c r="E170">
        <v>41.53</v>
      </c>
      <c r="F170">
        <f>_10sept_0_20[[#This Row],[H_mag]]-40</f>
        <v>-40.49</v>
      </c>
      <c r="G170">
        <f>_10sept_0_20[[#This Row],[V_mag]]-40</f>
        <v>-40.5</v>
      </c>
      <c r="H170">
        <f>(10^(_10sept_0_20[[#This Row],[H_mag_adj]]/20)*COS(RADIANS(_10sept_0_20[[#This Row],[H_phase]])))*0.6</f>
        <v>4.253797629679347E-3</v>
      </c>
      <c r="I170">
        <f>(10^(_10sept_0_20[[#This Row],[H_mag_adj]]/20)*SIN(RADIANS(_10sept_0_20[[#This Row],[H_phase]])))*0.6</f>
        <v>3.7502270784757754E-3</v>
      </c>
      <c r="J170">
        <f>(10^(_10sept_0_20[[#This Row],[V_mag_adj]]/20)*COS(RADIANS(_10sept_0_20[[#This Row],[V_phase]])))*0.6</f>
        <v>4.2403929481677144E-3</v>
      </c>
      <c r="K170">
        <f>(10^(_10sept_0_20[[#This Row],[V_mag_adj]]/20)*SIN(RADIANS(_10sept_0_20[[#This Row],[V_phase]])))*0.6</f>
        <v>3.7555427594349587E-3</v>
      </c>
    </row>
    <row r="171" spans="1:11" x14ac:dyDescent="0.25">
      <c r="A171">
        <v>-12</v>
      </c>
      <c r="B171">
        <v>-0.51</v>
      </c>
      <c r="C171">
        <v>39.119999999999997</v>
      </c>
      <c r="D171">
        <v>-0.52</v>
      </c>
      <c r="E171">
        <v>39.479999999999997</v>
      </c>
      <c r="F171">
        <f>_10sept_0_20[[#This Row],[H_mag]]-40</f>
        <v>-40.51</v>
      </c>
      <c r="G171">
        <f>_10sept_0_20[[#This Row],[V_mag]]-40</f>
        <v>-40.520000000000003</v>
      </c>
      <c r="H171">
        <f>(10^(_10sept_0_20[[#This Row],[H_mag_adj]]/20)*COS(RADIANS(_10sept_0_20[[#This Row],[H_phase]])))*0.6</f>
        <v>4.3895065272153404E-3</v>
      </c>
      <c r="I171">
        <f>(10^(_10sept_0_20[[#This Row],[H_mag_adj]]/20)*SIN(RADIANS(_10sept_0_20[[#This Row],[H_phase]])))*0.6</f>
        <v>3.569800091100344E-3</v>
      </c>
      <c r="J171">
        <f>(10^(_10sept_0_20[[#This Row],[V_mag_adj]]/20)*COS(RADIANS(_10sept_0_20[[#This Row],[V_phase]])))*0.6</f>
        <v>4.3619655238713358E-3</v>
      </c>
      <c r="K171">
        <f>(10^(_10sept_0_20[[#This Row],[V_mag_adj]]/20)*SIN(RADIANS(_10sept_0_20[[#This Row],[V_phase]])))*0.6</f>
        <v>3.5931703552607112E-3</v>
      </c>
    </row>
    <row r="172" spans="1:11" x14ac:dyDescent="0.25">
      <c r="A172">
        <v>-11</v>
      </c>
      <c r="B172">
        <v>-0.54</v>
      </c>
      <c r="C172">
        <v>36.53</v>
      </c>
      <c r="D172">
        <v>-0.56000000000000005</v>
      </c>
      <c r="E172">
        <v>36.93</v>
      </c>
      <c r="F172">
        <f>_10sept_0_20[[#This Row],[H_mag]]-40</f>
        <v>-40.54</v>
      </c>
      <c r="G172">
        <f>_10sept_0_20[[#This Row],[V_mag]]-40</f>
        <v>-40.56</v>
      </c>
      <c r="H172">
        <f>(10^(_10sept_0_20[[#This Row],[H_mag_adj]]/20)*COS(RADIANS(_10sept_0_20[[#This Row],[H_phase]])))*0.6</f>
        <v>4.5306615080658143E-3</v>
      </c>
      <c r="I172">
        <f>(10^(_10sept_0_20[[#This Row],[H_mag_adj]]/20)*SIN(RADIANS(_10sept_0_20[[#This Row],[H_phase]])))*0.6</f>
        <v>3.3561857389600783E-3</v>
      </c>
      <c r="J172">
        <f>(10^(_10sept_0_20[[#This Row],[V_mag_adj]]/20)*COS(RADIANS(_10sept_0_20[[#This Row],[V_phase]])))*0.6</f>
        <v>4.4967546028513187E-3</v>
      </c>
      <c r="K172">
        <f>(10^(_10sept_0_20[[#This Row],[V_mag_adj]]/20)*SIN(RADIANS(_10sept_0_20[[#This Row],[V_phase]])))*0.6</f>
        <v>3.3799421071443337E-3</v>
      </c>
    </row>
    <row r="173" spans="1:11" x14ac:dyDescent="0.25">
      <c r="A173">
        <v>-10</v>
      </c>
      <c r="B173">
        <v>-0.56999999999999995</v>
      </c>
      <c r="C173">
        <v>34.21</v>
      </c>
      <c r="D173">
        <v>-0.6</v>
      </c>
      <c r="E173">
        <v>34.159999999999997</v>
      </c>
      <c r="F173">
        <f>_10sept_0_20[[#This Row],[H_mag]]-40</f>
        <v>-40.57</v>
      </c>
      <c r="G173">
        <f>_10sept_0_20[[#This Row],[V_mag]]-40</f>
        <v>-40.6</v>
      </c>
      <c r="H173">
        <f>(10^(_10sept_0_20[[#This Row],[H_mag_adj]]/20)*COS(RADIANS(_10sept_0_20[[#This Row],[H_phase]])))*0.6</f>
        <v>4.6467311794962602E-3</v>
      </c>
      <c r="I173">
        <f>(10^(_10sept_0_20[[#This Row],[H_mag_adj]]/20)*SIN(RADIANS(_10sept_0_20[[#This Row],[H_phase]])))*0.6</f>
        <v>3.1591009649373481E-3</v>
      </c>
      <c r="J173">
        <f>(10^(_10sept_0_20[[#This Row],[V_mag_adj]]/20)*COS(RADIANS(_10sept_0_20[[#This Row],[V_phase]])))*0.6</f>
        <v>4.6334551894755818E-3</v>
      </c>
      <c r="K173">
        <f>(10^(_10sept_0_20[[#This Row],[V_mag_adj]]/20)*SIN(RADIANS(_10sept_0_20[[#This Row],[V_phase]])))*0.6</f>
        <v>3.1441663832470178E-3</v>
      </c>
    </row>
    <row r="174" spans="1:11" x14ac:dyDescent="0.25">
      <c r="A174">
        <v>-9</v>
      </c>
      <c r="B174">
        <v>-0.6</v>
      </c>
      <c r="C174">
        <v>31.41</v>
      </c>
      <c r="D174">
        <v>-0.63</v>
      </c>
      <c r="E174">
        <v>31.84</v>
      </c>
      <c r="F174">
        <f>_10sept_0_20[[#This Row],[H_mag]]-40</f>
        <v>-40.6</v>
      </c>
      <c r="G174">
        <f>_10sept_0_20[[#This Row],[V_mag]]-40</f>
        <v>-40.630000000000003</v>
      </c>
      <c r="H174">
        <f>(10^(_10sept_0_20[[#This Row],[H_mag_adj]]/20)*COS(RADIANS(_10sept_0_20[[#This Row],[H_phase]])))*0.6</f>
        <v>4.7789704586859213E-3</v>
      </c>
      <c r="I174">
        <f>(10^(_10sept_0_20[[#This Row],[H_mag_adj]]/20)*SIN(RADIANS(_10sept_0_20[[#This Row],[H_phase]])))*0.6</f>
        <v>2.9182410101679592E-3</v>
      </c>
      <c r="J174">
        <f>(10^(_10sept_0_20[[#This Row],[V_mag_adj]]/20)*COS(RADIANS(_10sept_0_20[[#This Row],[V_phase]])))*0.6</f>
        <v>4.7405333966645683E-3</v>
      </c>
      <c r="K174">
        <f>(10^(_10sept_0_20[[#This Row],[V_mag_adj]]/20)*SIN(RADIANS(_10sept_0_20[[#This Row],[V_phase]])))*0.6</f>
        <v>2.9438390226085341E-3</v>
      </c>
    </row>
    <row r="175" spans="1:11" x14ac:dyDescent="0.25">
      <c r="A175">
        <v>-8</v>
      </c>
      <c r="B175">
        <v>-0.62</v>
      </c>
      <c r="C175">
        <v>28.04</v>
      </c>
      <c r="D175">
        <v>-0.65</v>
      </c>
      <c r="E175">
        <v>28.53</v>
      </c>
      <c r="F175">
        <f>_10sept_0_20[[#This Row],[H_mag]]-40</f>
        <v>-40.619999999999997</v>
      </c>
      <c r="G175">
        <f>_10sept_0_20[[#This Row],[V_mag]]-40</f>
        <v>-40.65</v>
      </c>
      <c r="H175">
        <f>(10^(_10sept_0_20[[#This Row],[H_mag_adj]]/20)*COS(RADIANS(_10sept_0_20[[#This Row],[H_phase]])))*0.6</f>
        <v>4.9308845018048008E-3</v>
      </c>
      <c r="I175">
        <f>(10^(_10sept_0_20[[#This Row],[H_mag_adj]]/20)*SIN(RADIANS(_10sept_0_20[[#This Row],[H_phase]])))*0.6</f>
        <v>2.6262150630055074E-3</v>
      </c>
      <c r="J175">
        <f>(10^(_10sept_0_20[[#This Row],[V_mag_adj]]/20)*COS(RADIANS(_10sept_0_20[[#This Row],[V_phase]])))*0.6</f>
        <v>4.8913215340801721E-3</v>
      </c>
      <c r="K175">
        <f>(10^(_10sept_0_20[[#This Row],[V_mag_adj]]/20)*SIN(RADIANS(_10sept_0_20[[#This Row],[V_phase]])))*0.6</f>
        <v>2.6590879505742574E-3</v>
      </c>
    </row>
    <row r="176" spans="1:11" x14ac:dyDescent="0.25">
      <c r="A176">
        <v>-7</v>
      </c>
      <c r="B176">
        <v>-0.63</v>
      </c>
      <c r="C176">
        <v>25.13</v>
      </c>
      <c r="D176">
        <v>-0.65</v>
      </c>
      <c r="E176">
        <v>25.53</v>
      </c>
      <c r="F176">
        <f>_10sept_0_20[[#This Row],[H_mag]]-40</f>
        <v>-40.630000000000003</v>
      </c>
      <c r="G176">
        <f>_10sept_0_20[[#This Row],[V_mag]]-40</f>
        <v>-40.65</v>
      </c>
      <c r="H176">
        <f>(10^(_10sept_0_20[[#This Row],[H_mag_adj]]/20)*COS(RADIANS(_10sept_0_20[[#This Row],[H_phase]])))*0.6</f>
        <v>5.052032181451835E-3</v>
      </c>
      <c r="I176">
        <f>(10^(_10sept_0_20[[#This Row],[H_mag_adj]]/20)*SIN(RADIANS(_10sept_0_20[[#This Row],[H_phase]])))*0.6</f>
        <v>2.3697712787313255E-3</v>
      </c>
      <c r="J176">
        <f>(10^(_10sept_0_20[[#This Row],[V_mag_adj]]/20)*COS(RADIANS(_10sept_0_20[[#This Row],[V_phase]])))*0.6</f>
        <v>5.0237840585409047E-3</v>
      </c>
      <c r="K176">
        <f>(10^(_10sept_0_20[[#This Row],[V_mag_adj]]/20)*SIN(RADIANS(_10sept_0_20[[#This Row],[V_phase]])))*0.6</f>
        <v>2.3994517731756753E-3</v>
      </c>
    </row>
    <row r="177" spans="1:11" x14ac:dyDescent="0.25">
      <c r="A177">
        <v>-6</v>
      </c>
      <c r="B177">
        <v>-0.62</v>
      </c>
      <c r="C177">
        <v>21.79</v>
      </c>
      <c r="D177">
        <v>-0.66</v>
      </c>
      <c r="E177">
        <v>21.61</v>
      </c>
      <c r="F177">
        <f>_10sept_0_20[[#This Row],[H_mag]]-40</f>
        <v>-40.619999999999997</v>
      </c>
      <c r="G177">
        <f>_10sept_0_20[[#This Row],[V_mag]]-40</f>
        <v>-40.659999999999997</v>
      </c>
      <c r="H177">
        <f>(10^(_10sept_0_20[[#This Row],[H_mag_adj]]/20)*COS(RADIANS(_10sept_0_20[[#This Row],[H_phase]])))*0.6</f>
        <v>5.1874848186598327E-3</v>
      </c>
      <c r="I177">
        <f>(10^(_10sept_0_20[[#This Row],[H_mag_adj]]/20)*SIN(RADIANS(_10sept_0_20[[#This Row],[H_phase]])))*0.6</f>
        <v>2.0737957429480779E-3</v>
      </c>
      <c r="J177">
        <f>(10^(_10sept_0_20[[#This Row],[V_mag_adj]]/20)*COS(RADIANS(_10sept_0_20[[#This Row],[V_phase]])))*0.6</f>
        <v>5.1701100863488988E-3</v>
      </c>
      <c r="K177">
        <f>(10^(_10sept_0_20[[#This Row],[V_mag_adj]]/20)*SIN(RADIANS(_10sept_0_20[[#This Row],[V_phase]])))*0.6</f>
        <v>2.0480352705038044E-3</v>
      </c>
    </row>
    <row r="178" spans="1:11" x14ac:dyDescent="0.25">
      <c r="A178">
        <v>-5</v>
      </c>
      <c r="B178">
        <v>-0.6</v>
      </c>
      <c r="C178">
        <v>17.78</v>
      </c>
      <c r="D178">
        <v>-0.63</v>
      </c>
      <c r="E178">
        <v>18.25</v>
      </c>
      <c r="F178">
        <f>_10sept_0_20[[#This Row],[H_mag]]-40</f>
        <v>-40.6</v>
      </c>
      <c r="G178">
        <f>_10sept_0_20[[#This Row],[V_mag]]-40</f>
        <v>-40.630000000000003</v>
      </c>
      <c r="H178">
        <f>(10^(_10sept_0_20[[#This Row],[H_mag_adj]]/20)*COS(RADIANS(_10sept_0_20[[#This Row],[H_phase]])))*0.6</f>
        <v>5.3320702923594972E-3</v>
      </c>
      <c r="I178">
        <f>(10^(_10sept_0_20[[#This Row],[H_mag_adj]]/20)*SIN(RADIANS(_10sept_0_20[[#This Row],[H_phase]])))*0.6</f>
        <v>1.7098876091007132E-3</v>
      </c>
      <c r="J178">
        <f>(10^(_10sept_0_20[[#This Row],[V_mag_adj]]/20)*COS(RADIANS(_10sept_0_20[[#This Row],[V_phase]])))*0.6</f>
        <v>5.2995291923860445E-3</v>
      </c>
      <c r="K178">
        <f>(10^(_10sept_0_20[[#This Row],[V_mag_adj]]/20)*SIN(RADIANS(_10sept_0_20[[#This Row],[V_phase]])))*0.6</f>
        <v>1.7475226507753783E-3</v>
      </c>
    </row>
    <row r="179" spans="1:11" x14ac:dyDescent="0.25">
      <c r="A179">
        <v>-4</v>
      </c>
      <c r="B179">
        <v>-0.56999999999999995</v>
      </c>
      <c r="C179">
        <v>14.19</v>
      </c>
      <c r="D179">
        <v>-0.59</v>
      </c>
      <c r="E179">
        <v>14.44</v>
      </c>
      <c r="F179">
        <f>_10sept_0_20[[#This Row],[H_mag]]-40</f>
        <v>-40.57</v>
      </c>
      <c r="G179">
        <f>_10sept_0_20[[#This Row],[V_mag]]-40</f>
        <v>-40.590000000000003</v>
      </c>
      <c r="H179">
        <f>(10^(_10sept_0_20[[#This Row],[H_mag_adj]]/20)*COS(RADIANS(_10sept_0_20[[#This Row],[H_phase]])))*0.6</f>
        <v>5.4474563024882539E-3</v>
      </c>
      <c r="I179">
        <f>(10^(_10sept_0_20[[#This Row],[H_mag_adj]]/20)*SIN(RADIANS(_10sept_0_20[[#This Row],[H_phase]])))*0.6</f>
        <v>1.377406764050399E-3</v>
      </c>
      <c r="J179">
        <f>(10^(_10sept_0_20[[#This Row],[V_mag_adj]]/20)*COS(RADIANS(_10sept_0_20[[#This Row],[V_phase]])))*0.6</f>
        <v>5.4288795350833675E-3</v>
      </c>
      <c r="K179">
        <f>(10^(_10sept_0_20[[#This Row],[V_mag_adj]]/20)*SIN(RADIANS(_10sept_0_20[[#This Row],[V_phase]])))*0.6</f>
        <v>1.3979400042651966E-3</v>
      </c>
    </row>
    <row r="180" spans="1:11" x14ac:dyDescent="0.25">
      <c r="A180">
        <v>-3</v>
      </c>
      <c r="B180">
        <v>-0.52</v>
      </c>
      <c r="C180">
        <v>10.220000000000001</v>
      </c>
      <c r="D180">
        <v>-0.56000000000000005</v>
      </c>
      <c r="E180">
        <v>10.029999999999999</v>
      </c>
      <c r="F180">
        <f>_10sept_0_20[[#This Row],[H_mag]]-40</f>
        <v>-40.520000000000003</v>
      </c>
      <c r="G180">
        <f>_10sept_0_20[[#This Row],[V_mag]]-40</f>
        <v>-40.56</v>
      </c>
      <c r="H180">
        <f>(10^(_10sept_0_20[[#This Row],[H_mag_adj]]/20)*COS(RADIANS(_10sept_0_20[[#This Row],[H_phase]])))*0.6</f>
        <v>5.5616719525757169E-3</v>
      </c>
      <c r="I180">
        <f>(10^(_10sept_0_20[[#This Row],[H_mag_adj]]/20)*SIN(RADIANS(_10sept_0_20[[#This Row],[H_phase]])))*0.6</f>
        <v>1.002707098458535E-3</v>
      </c>
      <c r="J180">
        <f>(10^(_10sept_0_20[[#This Row],[V_mag_adj]]/20)*COS(RADIANS(_10sept_0_20[[#This Row],[V_phase]])))*0.6</f>
        <v>5.539397770800183E-3</v>
      </c>
      <c r="K180">
        <f>(10^(_10sept_0_20[[#This Row],[V_mag_adj]]/20)*SIN(RADIANS(_10sept_0_20[[#This Row],[V_phase]])))*0.6</f>
        <v>9.7973615977250093E-4</v>
      </c>
    </row>
    <row r="181" spans="1:11" x14ac:dyDescent="0.25">
      <c r="A181">
        <v>-2</v>
      </c>
      <c r="B181">
        <v>-0.47</v>
      </c>
      <c r="C181">
        <v>5.71</v>
      </c>
      <c r="D181">
        <v>-0.51</v>
      </c>
      <c r="E181">
        <v>5.88</v>
      </c>
      <c r="F181">
        <f>_10sept_0_20[[#This Row],[H_mag]]-40</f>
        <v>-40.47</v>
      </c>
      <c r="G181">
        <f>_10sept_0_20[[#This Row],[V_mag]]-40</f>
        <v>-40.51</v>
      </c>
      <c r="H181">
        <f>(10^(_10sept_0_20[[#This Row],[H_mag_adj]]/20)*COS(RADIANS(_10sept_0_20[[#This Row],[H_phase]])))*0.6</f>
        <v>5.6557605339204826E-3</v>
      </c>
      <c r="I181">
        <f>(10^(_10sept_0_20[[#This Row],[H_mag_adj]]/20)*SIN(RADIANS(_10sept_0_20[[#This Row],[H_phase]])))*0.6</f>
        <v>5.6551691838036553E-4</v>
      </c>
      <c r="J181">
        <f>(10^(_10sept_0_20[[#This Row],[V_mag_adj]]/20)*COS(RADIANS(_10sept_0_20[[#This Row],[V_phase]])))*0.6</f>
        <v>5.6280796833539882E-3</v>
      </c>
      <c r="K181">
        <f>(10^(_10sept_0_20[[#This Row],[V_mag_adj]]/20)*SIN(RADIANS(_10sept_0_20[[#This Row],[V_phase]])))*0.6</f>
        <v>5.7961997955917029E-4</v>
      </c>
    </row>
    <row r="182" spans="1:11" x14ac:dyDescent="0.25">
      <c r="A182">
        <v>-1</v>
      </c>
      <c r="B182">
        <v>-0.41</v>
      </c>
      <c r="C182">
        <v>1.48</v>
      </c>
      <c r="D182">
        <v>-0.43</v>
      </c>
      <c r="E182">
        <v>1.29</v>
      </c>
      <c r="F182">
        <f>_10sept_0_20[[#This Row],[H_mag]]-40</f>
        <v>-40.409999999999997</v>
      </c>
      <c r="G182">
        <f>_10sept_0_20[[#This Row],[V_mag]]-40</f>
        <v>-40.43</v>
      </c>
      <c r="H182">
        <f>(10^(_10sept_0_20[[#This Row],[H_mag_adj]]/20)*COS(RADIANS(_10sept_0_20[[#This Row],[H_phase]])))*0.6</f>
        <v>5.721453152213324E-3</v>
      </c>
      <c r="I182">
        <f>(10^(_10sept_0_20[[#This Row],[H_mag_adj]]/20)*SIN(RADIANS(_10sept_0_20[[#This Row],[H_phase]])))*0.6</f>
        <v>1.4782300832175667E-4</v>
      </c>
      <c r="J182">
        <f>(10^(_10sept_0_20[[#This Row],[V_mag_adj]]/20)*COS(RADIANS(_10sept_0_20[[#This Row],[V_phase]])))*0.6</f>
        <v>5.708751860317011E-3</v>
      </c>
      <c r="K182">
        <f>(10^(_10sept_0_20[[#This Row],[V_mag_adj]]/20)*SIN(RADIANS(_10sept_0_20[[#This Row],[V_phase]])))*0.6</f>
        <v>1.2855282829343337E-4</v>
      </c>
    </row>
    <row r="183" spans="1:11" x14ac:dyDescent="0.25">
      <c r="A183">
        <v>0</v>
      </c>
      <c r="B183">
        <v>-0.35</v>
      </c>
      <c r="C183">
        <v>-3.13</v>
      </c>
      <c r="D183">
        <v>-0.37</v>
      </c>
      <c r="E183">
        <v>-3.13</v>
      </c>
      <c r="F183">
        <f>_10sept_0_20[[#This Row],[H_mag]]-40</f>
        <v>-40.35</v>
      </c>
      <c r="G183">
        <f>_10sept_0_20[[#This Row],[V_mag]]-40</f>
        <v>-40.369999999999997</v>
      </c>
      <c r="H183">
        <f>(10^(_10sept_0_20[[#This Row],[H_mag_adj]]/20)*COS(RADIANS(_10sept_0_20[[#This Row],[H_phase]])))*0.6</f>
        <v>5.7544377177113117E-3</v>
      </c>
      <c r="I183">
        <f>(10^(_10sept_0_20[[#This Row],[H_mag_adj]]/20)*SIN(RADIANS(_10sept_0_20[[#This Row],[H_phase]])))*0.6</f>
        <v>-3.1467114667996471E-4</v>
      </c>
      <c r="J183">
        <f>(10^(_10sept_0_20[[#This Row],[V_mag_adj]]/20)*COS(RADIANS(_10sept_0_20[[#This Row],[V_phase]])))*0.6</f>
        <v>5.7412028782234852E-3</v>
      </c>
      <c r="K183">
        <f>(10^(_10sept_0_20[[#This Row],[V_mag_adj]]/20)*SIN(RADIANS(_10sept_0_20[[#This Row],[V_phase]])))*0.6</f>
        <v>-3.1394742312571689E-4</v>
      </c>
    </row>
    <row r="184" spans="1:11" x14ac:dyDescent="0.25">
      <c r="A184">
        <v>1</v>
      </c>
      <c r="B184">
        <v>-0.28999999999999998</v>
      </c>
      <c r="C184">
        <v>-8</v>
      </c>
      <c r="D184">
        <v>-0.31</v>
      </c>
      <c r="E184">
        <v>-8.07</v>
      </c>
      <c r="F184">
        <f>_10sept_0_20[[#This Row],[H_mag]]-40</f>
        <v>-40.29</v>
      </c>
      <c r="G184">
        <f>_10sept_0_20[[#This Row],[V_mag]]-40</f>
        <v>-40.31</v>
      </c>
      <c r="H184">
        <f>(10^(_10sept_0_20[[#This Row],[H_mag_adj]]/20)*COS(RADIANS(_10sept_0_20[[#This Row],[H_phase]])))*0.6</f>
        <v>5.7465081344796843E-3</v>
      </c>
      <c r="I184">
        <f>(10^(_10sept_0_20[[#This Row],[H_mag_adj]]/20)*SIN(RADIANS(_10sept_0_20[[#This Row],[H_phase]])))*0.6</f>
        <v>-8.07619049843857E-4</v>
      </c>
      <c r="J184">
        <f>(10^(_10sept_0_20[[#This Row],[V_mag_adj]]/20)*COS(RADIANS(_10sept_0_20[[#This Row],[V_phase]])))*0.6</f>
        <v>5.7323028304684309E-3</v>
      </c>
      <c r="K184">
        <f>(10^(_10sept_0_20[[#This Row],[V_mag_adj]]/20)*SIN(RADIANS(_10sept_0_20[[#This Row],[V_phase]])))*0.6</f>
        <v>-8.1276551147634534E-4</v>
      </c>
    </row>
    <row r="185" spans="1:11" x14ac:dyDescent="0.25">
      <c r="A185">
        <v>2</v>
      </c>
      <c r="B185">
        <v>-0.21</v>
      </c>
      <c r="C185">
        <v>-12.95</v>
      </c>
      <c r="D185">
        <v>-0.24</v>
      </c>
      <c r="E185">
        <v>-12.84</v>
      </c>
      <c r="F185">
        <f>_10sept_0_20[[#This Row],[H_mag]]-40</f>
        <v>-40.21</v>
      </c>
      <c r="G185">
        <f>_10sept_0_20[[#This Row],[V_mag]]-40</f>
        <v>-40.24</v>
      </c>
      <c r="H185">
        <f>(10^(_10sept_0_20[[#This Row],[H_mag_adj]]/20)*COS(RADIANS(_10sept_0_20[[#This Row],[H_phase]])))*0.6</f>
        <v>5.7077179829014028E-3</v>
      </c>
      <c r="I185">
        <f>(10^(_10sept_0_20[[#This Row],[H_mag_adj]]/20)*SIN(RADIANS(_10sept_0_20[[#This Row],[H_phase]])))*0.6</f>
        <v>-1.3124851742078291E-3</v>
      </c>
      <c r="J185">
        <f>(10^(_10sept_0_20[[#This Row],[V_mag_adj]]/20)*COS(RADIANS(_10sept_0_20[[#This Row],[V_phase]])))*0.6</f>
        <v>5.6905388470645584E-3</v>
      </c>
      <c r="K185">
        <f>(10^(_10sept_0_20[[#This Row],[V_mag_adj]]/20)*SIN(RADIANS(_10sept_0_20[[#This Row],[V_phase]])))*0.6</f>
        <v>-1.2970371772688923E-3</v>
      </c>
    </row>
    <row r="186" spans="1:11" x14ac:dyDescent="0.25">
      <c r="A186">
        <v>3</v>
      </c>
      <c r="B186">
        <v>-0.16</v>
      </c>
      <c r="C186">
        <v>-17.690000000000001</v>
      </c>
      <c r="D186">
        <v>-0.17</v>
      </c>
      <c r="E186">
        <v>-17.809999999999999</v>
      </c>
      <c r="F186">
        <f>_10sept_0_20[[#This Row],[H_mag]]-40</f>
        <v>-40.159999999999997</v>
      </c>
      <c r="G186">
        <f>_10sept_0_20[[#This Row],[V_mag]]-40</f>
        <v>-40.17</v>
      </c>
      <c r="H186">
        <f>(10^(_10sept_0_20[[#This Row],[H_mag_adj]]/20)*COS(RADIANS(_10sept_0_20[[#This Row],[H_phase]])))*0.6</f>
        <v>5.6119531837568364E-3</v>
      </c>
      <c r="I186">
        <f>(10^(_10sept_0_20[[#This Row],[H_mag_adj]]/20)*SIN(RADIANS(_10sept_0_20[[#This Row],[H_phase]])))*0.6</f>
        <v>-1.7899235497038407E-3</v>
      </c>
      <c r="J186">
        <f>(10^(_10sept_0_20[[#This Row],[V_mag_adj]]/20)*COS(RADIANS(_10sept_0_20[[#This Row],[V_phase]])))*0.6</f>
        <v>5.6017391165964874E-3</v>
      </c>
      <c r="K186">
        <f>(10^(_10sept_0_20[[#This Row],[V_mag_adj]]/20)*SIN(RADIANS(_10sept_0_20[[#This Row],[V_phase]])))*0.6</f>
        <v>-1.7996002032131062E-3</v>
      </c>
    </row>
    <row r="187" spans="1:11" x14ac:dyDescent="0.25">
      <c r="A187">
        <v>4</v>
      </c>
      <c r="B187">
        <v>-0.09</v>
      </c>
      <c r="C187">
        <v>-23.25</v>
      </c>
      <c r="D187">
        <v>-0.11</v>
      </c>
      <c r="E187">
        <v>-23.46</v>
      </c>
      <c r="F187">
        <f>_10sept_0_20[[#This Row],[H_mag]]-40</f>
        <v>-40.090000000000003</v>
      </c>
      <c r="G187">
        <f>_10sept_0_20[[#This Row],[V_mag]]-40</f>
        <v>-40.11</v>
      </c>
      <c r="H187">
        <f>(10^(_10sept_0_20[[#This Row],[H_mag_adj]]/20)*COS(RADIANS(_10sept_0_20[[#This Row],[H_phase]])))*0.6</f>
        <v>5.4559211116728653E-3</v>
      </c>
      <c r="I187">
        <f>(10^(_10sept_0_20[[#This Row],[H_mag_adj]]/20)*SIN(RADIANS(_10sept_0_20[[#This Row],[H_phase]])))*0.6</f>
        <v>-2.3440486978549349E-3</v>
      </c>
      <c r="J187">
        <f>(10^(_10sept_0_20[[#This Row],[V_mag_adj]]/20)*COS(RADIANS(_10sept_0_20[[#This Row],[V_phase]])))*0.6</f>
        <v>5.4347646708808595E-3</v>
      </c>
      <c r="K187">
        <f>(10^(_10sept_0_20[[#This Row],[V_mag_adj]]/20)*SIN(RADIANS(_10sept_0_20[[#This Row],[V_phase]])))*0.6</f>
        <v>-2.358592785957579E-3</v>
      </c>
    </row>
    <row r="188" spans="1:11" x14ac:dyDescent="0.25">
      <c r="A188">
        <v>5</v>
      </c>
      <c r="B188">
        <v>-0.04</v>
      </c>
      <c r="C188">
        <v>-29.03</v>
      </c>
      <c r="D188">
        <v>-0.05</v>
      </c>
      <c r="E188">
        <v>-29.37</v>
      </c>
      <c r="F188">
        <f>_10sept_0_20[[#This Row],[H_mag]]-40</f>
        <v>-40.04</v>
      </c>
      <c r="G188">
        <f>_10sept_0_20[[#This Row],[V_mag]]-40</f>
        <v>-40.049999999999997</v>
      </c>
      <c r="H188">
        <f>(10^(_10sept_0_20[[#This Row],[H_mag_adj]]/20)*COS(RADIANS(_10sept_0_20[[#This Row],[H_phase]])))*0.6</f>
        <v>5.2220903752318564E-3</v>
      </c>
      <c r="I188">
        <f>(10^(_10sept_0_20[[#This Row],[H_mag_adj]]/20)*SIN(RADIANS(_10sept_0_20[[#This Row],[H_phase]])))*0.6</f>
        <v>-2.8982274115483819E-3</v>
      </c>
      <c r="J188">
        <f>(10^(_10sept_0_20[[#This Row],[V_mag_adj]]/20)*COS(RADIANS(_10sept_0_20[[#This Row],[V_phase]])))*0.6</f>
        <v>5.1988113045367823E-3</v>
      </c>
      <c r="K188">
        <f>(10^(_10sept_0_20[[#This Row],[V_mag_adj]]/20)*SIN(RADIANS(_10sept_0_20[[#This Row],[V_phase]])))*0.6</f>
        <v>-2.9257943241913537E-3</v>
      </c>
    </row>
    <row r="189" spans="1:11" x14ac:dyDescent="0.25">
      <c r="A189">
        <v>6</v>
      </c>
      <c r="B189">
        <v>-0.01</v>
      </c>
      <c r="C189">
        <v>-35.26</v>
      </c>
      <c r="D189">
        <v>-0.03</v>
      </c>
      <c r="E189">
        <v>-35.57</v>
      </c>
      <c r="F189">
        <f>_10sept_0_20[[#This Row],[H_mag]]-40</f>
        <v>-40.01</v>
      </c>
      <c r="G189">
        <f>_10sept_0_20[[#This Row],[V_mag]]-40</f>
        <v>-40.03</v>
      </c>
      <c r="H189">
        <f>(10^(_10sept_0_20[[#This Row],[H_mag_adj]]/20)*COS(RADIANS(_10sept_0_20[[#This Row],[H_phase]])))*0.6</f>
        <v>4.8936076528771208E-3</v>
      </c>
      <c r="I189">
        <f>(10^(_10sept_0_20[[#This Row],[H_mag_adj]]/20)*SIN(RADIANS(_10sept_0_20[[#This Row],[H_phase]])))*0.6</f>
        <v>-3.4597408049324169E-3</v>
      </c>
      <c r="J189">
        <f>(10^(_10sept_0_20[[#This Row],[V_mag_adj]]/20)*COS(RADIANS(_10sept_0_20[[#This Row],[V_phase]])))*0.6</f>
        <v>4.8636053498713984E-3</v>
      </c>
      <c r="K189">
        <f>(10^(_10sept_0_20[[#This Row],[V_mag_adj]]/20)*SIN(RADIANS(_10sept_0_20[[#This Row],[V_phase]])))*0.6</f>
        <v>-3.4781490399141734E-3</v>
      </c>
    </row>
    <row r="190" spans="1:11" x14ac:dyDescent="0.25">
      <c r="A190">
        <v>7</v>
      </c>
      <c r="B190">
        <v>0</v>
      </c>
      <c r="C190">
        <v>-42.18</v>
      </c>
      <c r="D190">
        <v>-0.01</v>
      </c>
      <c r="E190">
        <v>-42.04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4.4462341552100066E-3</v>
      </c>
      <c r="I190">
        <f>(10^(_10sept_0_20[[#This Row],[H_mag_adj]]/20)*SIN(RADIANS(_10sept_0_20[[#This Row],[H_phase]])))*0.6</f>
        <v>-4.0287717529098079E-3</v>
      </c>
      <c r="J190">
        <f>(10^(_10sept_0_20[[#This Row],[V_mag_adj]]/20)*COS(RADIANS(_10sept_0_20[[#This Row],[V_phase]])))*0.6</f>
        <v>4.4509377363876491E-3</v>
      </c>
      <c r="K190">
        <f>(10^(_10sept_0_20[[#This Row],[V_mag_adj]]/20)*SIN(RADIANS(_10sept_0_20[[#This Row],[V_phase]])))*0.6</f>
        <v>-4.0132724258904124E-3</v>
      </c>
    </row>
    <row r="191" spans="1:11" x14ac:dyDescent="0.25">
      <c r="A191">
        <v>8</v>
      </c>
      <c r="B191">
        <v>0</v>
      </c>
      <c r="C191">
        <v>-48.78</v>
      </c>
      <c r="D191">
        <v>-0.02</v>
      </c>
      <c r="E191">
        <v>-49.04</v>
      </c>
      <c r="F191">
        <f>_10sept_0_20[[#This Row],[H_mag]]-40</f>
        <v>-40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3.9537123740023021E-3</v>
      </c>
      <c r="I191">
        <f>(10^(_10sept_0_20[[#This Row],[H_mag_adj]]/20)*SIN(RADIANS(_10sept_0_20[[#This Row],[H_phase]])))*0.6</f>
        <v>-4.5131096223846685E-3</v>
      </c>
      <c r="J191">
        <f>(10^(_10sept_0_20[[#This Row],[V_mag_adj]]/20)*COS(RADIANS(_10sept_0_20[[#This Row],[V_phase]])))*0.6</f>
        <v>3.9241458045053629E-3</v>
      </c>
      <c r="K191">
        <f>(10^(_10sept_0_20[[#This Row],[V_mag_adj]]/20)*SIN(RADIANS(_10sept_0_20[[#This Row],[V_phase]])))*0.6</f>
        <v>-4.520583450135375E-3</v>
      </c>
    </row>
    <row r="192" spans="1:11" x14ac:dyDescent="0.25">
      <c r="A192">
        <v>9</v>
      </c>
      <c r="B192">
        <v>-0.01</v>
      </c>
      <c r="C192">
        <v>-55.72</v>
      </c>
      <c r="D192">
        <v>-0.04</v>
      </c>
      <c r="E192">
        <v>-55.95</v>
      </c>
      <c r="F192">
        <f>_10sept_0_20[[#This Row],[H_mag]]-40</f>
        <v>-40.01</v>
      </c>
      <c r="G192">
        <f>_10sept_0_20[[#This Row],[V_mag]]-40</f>
        <v>-40.04</v>
      </c>
      <c r="H192">
        <f>(10^(_10sept_0_20[[#This Row],[H_mag_adj]]/20)*COS(RADIANS(_10sept_0_20[[#This Row],[H_phase]])))*0.6</f>
        <v>3.3755374423955951E-3</v>
      </c>
      <c r="I192">
        <f>(10^(_10sept_0_20[[#This Row],[H_mag_adj]]/20)*SIN(RADIANS(_10sept_0_20[[#This Row],[H_phase]])))*0.6</f>
        <v>-4.9520651522973061E-3</v>
      </c>
      <c r="J192">
        <f>(10^(_10sept_0_20[[#This Row],[V_mag_adj]]/20)*COS(RADIANS(_10sept_0_20[[#This Row],[V_phase]])))*0.6</f>
        <v>3.3440614868023707E-3</v>
      </c>
      <c r="K192">
        <f>(10^(_10sept_0_20[[#This Row],[V_mag_adj]]/20)*SIN(RADIANS(_10sept_0_20[[#This Row],[V_phase]])))*0.6</f>
        <v>-4.9484545858909067E-3</v>
      </c>
    </row>
    <row r="193" spans="1:11" x14ac:dyDescent="0.25">
      <c r="A193">
        <v>10</v>
      </c>
      <c r="B193">
        <v>-0.04</v>
      </c>
      <c r="C193">
        <v>-63.18</v>
      </c>
      <c r="D193">
        <v>-7.0000000000000007E-2</v>
      </c>
      <c r="E193">
        <v>-63.04</v>
      </c>
      <c r="F193">
        <f>_10sept_0_20[[#This Row],[H_mag]]-40</f>
        <v>-40.04</v>
      </c>
      <c r="G193">
        <f>_10sept_0_20[[#This Row],[V_mag]]-40</f>
        <v>-40.07</v>
      </c>
      <c r="H193">
        <f>(10^(_10sept_0_20[[#This Row],[H_mag_adj]]/20)*COS(RADIANS(_10sept_0_20[[#This Row],[H_phase]])))*0.6</f>
        <v>2.6946963534197283E-3</v>
      </c>
      <c r="I193">
        <f>(10^(_10sept_0_20[[#This Row],[H_mag_adj]]/20)*SIN(RADIANS(_10sept_0_20[[#This Row],[H_phase]])))*0.6</f>
        <v>-5.3299682530955133E-3</v>
      </c>
      <c r="J193">
        <f>(10^(_10sept_0_20[[#This Row],[V_mag_adj]]/20)*COS(RADIANS(_10sept_0_20[[#This Row],[V_phase]])))*0.6</f>
        <v>2.6983758918959159E-3</v>
      </c>
      <c r="K193">
        <f>(10^(_10sept_0_20[[#This Row],[V_mag_adj]]/20)*SIN(RADIANS(_10sept_0_20[[#This Row],[V_phase]])))*0.6</f>
        <v>-5.3050134168949759E-3</v>
      </c>
    </row>
    <row r="194" spans="1:11" x14ac:dyDescent="0.25">
      <c r="A194">
        <v>11</v>
      </c>
      <c r="B194">
        <v>-0.11</v>
      </c>
      <c r="C194">
        <v>-70.930000000000007</v>
      </c>
      <c r="D194">
        <v>-0.12</v>
      </c>
      <c r="E194">
        <v>-70.83</v>
      </c>
      <c r="F194">
        <f>_10sept_0_20[[#This Row],[H_mag]]-40</f>
        <v>-40.11</v>
      </c>
      <c r="G194">
        <f>_10sept_0_20[[#This Row],[V_mag]]-40</f>
        <v>-40.119999999999997</v>
      </c>
      <c r="H194">
        <f>(10^(_10sept_0_20[[#This Row],[H_mag_adj]]/20)*COS(RADIANS(_10sept_0_20[[#This Row],[H_phase]])))*0.6</f>
        <v>1.9356688668280551E-3</v>
      </c>
      <c r="I194">
        <f>(10^(_10sept_0_20[[#This Row],[H_mag_adj]]/20)*SIN(RADIANS(_10sept_0_20[[#This Row],[H_phase]])))*0.6</f>
        <v>-5.5993582664282575E-3</v>
      </c>
      <c r="J194">
        <f>(10^(_10sept_0_20[[#This Row],[V_mag_adj]]/20)*COS(RADIANS(_10sept_0_20[[#This Row],[V_phase]])))*0.6</f>
        <v>1.9432001572668167E-3</v>
      </c>
      <c r="K194">
        <f>(10^(_10sept_0_20[[#This Row],[V_mag_adj]]/20)*SIN(RADIANS(_10sept_0_20[[#This Row],[V_phase]])))*0.6</f>
        <v>-5.5895324674581628E-3</v>
      </c>
    </row>
    <row r="195" spans="1:11" x14ac:dyDescent="0.25">
      <c r="A195">
        <v>12</v>
      </c>
      <c r="B195">
        <v>-0.17</v>
      </c>
      <c r="C195">
        <v>-78.53</v>
      </c>
      <c r="D195">
        <v>-0.18</v>
      </c>
      <c r="E195">
        <v>-78.69</v>
      </c>
      <c r="F195">
        <f>_10sept_0_20[[#This Row],[H_mag]]-40</f>
        <v>-40.17</v>
      </c>
      <c r="G195">
        <f>_10sept_0_20[[#This Row],[V_mag]]-40</f>
        <v>-40.18</v>
      </c>
      <c r="H195">
        <f>(10^(_10sept_0_20[[#This Row],[H_mag_adj]]/20)*COS(RADIANS(_10sept_0_20[[#This Row],[H_phase]])))*0.6</f>
        <v>1.1700040687470617E-3</v>
      </c>
      <c r="I195">
        <f>(10^(_10sept_0_20[[#This Row],[H_mag_adj]]/20)*SIN(RADIANS(_10sept_0_20[[#This Row],[H_phase]])))*0.6</f>
        <v>-5.7662060751352941E-3</v>
      </c>
      <c r="J195">
        <f>(10^(_10sept_0_20[[#This Row],[V_mag_adj]]/20)*COS(RADIANS(_10sept_0_20[[#This Row],[V_phase]])))*0.6</f>
        <v>1.1525695338366658E-3</v>
      </c>
      <c r="K195">
        <f>(10^(_10sept_0_20[[#This Row],[V_mag_adj]]/20)*SIN(RADIANS(_10sept_0_20[[#This Row],[V_phase]])))*0.6</f>
        <v>-5.7628123519897021E-3</v>
      </c>
    </row>
    <row r="196" spans="1:11" x14ac:dyDescent="0.25">
      <c r="A196">
        <v>13</v>
      </c>
      <c r="B196">
        <v>-0.23</v>
      </c>
      <c r="C196">
        <v>-88.32</v>
      </c>
      <c r="D196">
        <v>-0.24</v>
      </c>
      <c r="E196">
        <v>-88.46</v>
      </c>
      <c r="F196">
        <f>_10sept_0_20[[#This Row],[H_mag]]-40</f>
        <v>-40.229999999999997</v>
      </c>
      <c r="G196">
        <f>_10sept_0_20[[#This Row],[V_mag]]-40</f>
        <v>-40.24</v>
      </c>
      <c r="H196">
        <f>(10^(_10sept_0_20[[#This Row],[H_mag_adj]]/20)*COS(RADIANS(_10sept_0_20[[#This Row],[H_phase]])))*0.6</f>
        <v>1.7130721985513862E-4</v>
      </c>
      <c r="I196">
        <f>(10^(_10sept_0_20[[#This Row],[H_mag_adj]]/20)*SIN(RADIANS(_10sept_0_20[[#This Row],[H_phase]])))*0.6</f>
        <v>-5.8406950370018269E-3</v>
      </c>
      <c r="J196">
        <f>(10^(_10sept_0_20[[#This Row],[V_mag_adj]]/20)*COS(RADIANS(_10sept_0_20[[#This Row],[V_phase]])))*0.6</f>
        <v>1.5685452296523641E-4</v>
      </c>
      <c r="K196">
        <f>(10^(_10sept_0_20[[#This Row],[V_mag_adj]]/20)*SIN(RADIANS(_10sept_0_20[[#This Row],[V_phase]])))*0.6</f>
        <v>-5.8343752422854878E-3</v>
      </c>
    </row>
    <row r="197" spans="1:11" x14ac:dyDescent="0.25">
      <c r="A197">
        <v>14</v>
      </c>
      <c r="B197">
        <v>-0.28000000000000003</v>
      </c>
      <c r="C197">
        <v>-97.74</v>
      </c>
      <c r="D197">
        <v>-0.28000000000000003</v>
      </c>
      <c r="E197">
        <v>-97.81</v>
      </c>
      <c r="F197">
        <f>_10sept_0_20[[#This Row],[H_mag]]-40</f>
        <v>-40.28</v>
      </c>
      <c r="G197">
        <f>_10sept_0_20[[#This Row],[V_mag]]-40</f>
        <v>-40.28</v>
      </c>
      <c r="H197">
        <f>(10^(_10sept_0_20[[#This Row],[H_mag_adj]]/20)*COS(RADIANS(_10sept_0_20[[#This Row],[H_phase]])))*0.6</f>
        <v>-7.8243428973526642E-4</v>
      </c>
      <c r="I197">
        <f>(10^(_10sept_0_20[[#This Row],[H_mag_adj]]/20)*SIN(RADIANS(_10sept_0_20[[#This Row],[H_phase]])))*0.6</f>
        <v>-5.7567376900096862E-3</v>
      </c>
      <c r="J197">
        <f>(10^(_10sept_0_20[[#This Row],[V_mag_adj]]/20)*COS(RADIANS(_10sept_0_20[[#This Row],[V_phase]])))*0.6</f>
        <v>-7.8946688592556127E-4</v>
      </c>
      <c r="K197">
        <f>(10^(_10sept_0_20[[#This Row],[V_mag_adj]]/20)*SIN(RADIANS(_10sept_0_20[[#This Row],[V_phase]])))*0.6</f>
        <v>-5.7557774701041554E-3</v>
      </c>
    </row>
    <row r="198" spans="1:11" x14ac:dyDescent="0.25">
      <c r="A198">
        <v>15</v>
      </c>
      <c r="B198">
        <v>-0.36</v>
      </c>
      <c r="C198">
        <v>-106.23</v>
      </c>
      <c r="D198">
        <v>-0.37</v>
      </c>
      <c r="E198">
        <v>-106.3</v>
      </c>
      <c r="F198">
        <f>_10sept_0_20[[#This Row],[H_mag]]-40</f>
        <v>-40.36</v>
      </c>
      <c r="G198">
        <f>_10sept_0_20[[#This Row],[V_mag]]-40</f>
        <v>-40.369999999999997</v>
      </c>
      <c r="H198">
        <f>(10^(_10sept_0_20[[#This Row],[H_mag_adj]]/20)*COS(RADIANS(_10sept_0_20[[#This Row],[H_phase]])))*0.6</f>
        <v>-1.6088796089698493E-3</v>
      </c>
      <c r="I198">
        <f>(10^(_10sept_0_20[[#This Row],[H_mag_adj]]/20)*SIN(RADIANS(_10sept_0_20[[#This Row],[H_phase]])))*0.6</f>
        <v>-5.5269965611492106E-3</v>
      </c>
      <c r="J198">
        <f>(10^(_10sept_0_20[[#This Row],[V_mag_adj]]/20)*COS(RADIANS(_10sept_0_20[[#This Row],[V_phase]])))*0.6</f>
        <v>-1.6137719132118483E-3</v>
      </c>
      <c r="K198">
        <f>(10^(_10sept_0_20[[#This Row],[V_mag_adj]]/20)*SIN(RADIANS(_10sept_0_20[[#This Row],[V_phase]])))*0.6</f>
        <v>-5.5186695575598181E-3</v>
      </c>
    </row>
    <row r="199" spans="1:11" x14ac:dyDescent="0.25">
      <c r="A199">
        <v>16</v>
      </c>
      <c r="B199">
        <v>-0.48</v>
      </c>
      <c r="C199">
        <v>-114.31</v>
      </c>
      <c r="D199">
        <v>-0.49</v>
      </c>
      <c r="E199">
        <v>-114.33</v>
      </c>
      <c r="F199">
        <f>_10sept_0_20[[#This Row],[H_mag]]-40</f>
        <v>-40.479999999999997</v>
      </c>
      <c r="G199">
        <f>_10sept_0_20[[#This Row],[V_mag]]-40</f>
        <v>-40.49</v>
      </c>
      <c r="H199">
        <f>(10^(_10sept_0_20[[#This Row],[H_mag_adj]]/20)*COS(RADIANS(_10sept_0_20[[#This Row],[H_phase]])))*0.6</f>
        <v>-2.337244142687218E-3</v>
      </c>
      <c r="I199">
        <f>(10^(_10sept_0_20[[#This Row],[H_mag_adj]]/20)*SIN(RADIANS(_10sept_0_20[[#This Row],[H_phase]])))*0.6</f>
        <v>-5.1740140488077194E-3</v>
      </c>
      <c r="J199">
        <f>(10^(_10sept_0_20[[#This Row],[V_mag_adj]]/20)*COS(RADIANS(_10sept_0_20[[#This Row],[V_phase]])))*0.6</f>
        <v>-2.3363586905386928E-3</v>
      </c>
      <c r="K199">
        <f>(10^(_10sept_0_20[[#This Row],[V_mag_adj]]/20)*SIN(RADIANS(_10sept_0_20[[#This Row],[V_phase]])))*0.6</f>
        <v>-5.1672454444842185E-3</v>
      </c>
    </row>
    <row r="200" spans="1:11" x14ac:dyDescent="0.25">
      <c r="A200">
        <v>17</v>
      </c>
      <c r="B200">
        <v>-0.56000000000000005</v>
      </c>
      <c r="C200">
        <v>-123.4</v>
      </c>
      <c r="D200">
        <v>-0.6</v>
      </c>
      <c r="E200">
        <v>-122.79</v>
      </c>
      <c r="F200">
        <f>_10sept_0_20[[#This Row],[H_mag]]-40</f>
        <v>-40.56</v>
      </c>
      <c r="G200">
        <f>_10sept_0_20[[#This Row],[V_mag]]-40</f>
        <v>-40.6</v>
      </c>
      <c r="H200">
        <f>(10^(_10sept_0_20[[#This Row],[H_mag_adj]]/20)*COS(RADIANS(_10sept_0_20[[#This Row],[H_phase]])))*0.6</f>
        <v>-3.0966589646887924E-3</v>
      </c>
      <c r="I200">
        <f>(10^(_10sept_0_20[[#This Row],[H_mag_adj]]/20)*SIN(RADIANS(_10sept_0_20[[#This Row],[H_phase]])))*0.6</f>
        <v>-4.696329828954131E-3</v>
      </c>
      <c r="J200">
        <f>(10^(_10sept_0_20[[#This Row],[V_mag_adj]]/20)*COS(RADIANS(_10sept_0_20[[#This Row],[V_phase]])))*0.6</f>
        <v>-3.0324875688426747E-3</v>
      </c>
      <c r="K200">
        <f>(10^(_10sept_0_20[[#This Row],[V_mag_adj]]/20)*SIN(RADIANS(_10sept_0_20[[#This Row],[V_phase]])))*0.6</f>
        <v>-4.707303727531662E-3</v>
      </c>
    </row>
    <row r="201" spans="1:11" x14ac:dyDescent="0.25">
      <c r="A201">
        <v>18</v>
      </c>
      <c r="B201">
        <v>-0.71</v>
      </c>
      <c r="C201">
        <v>-130.66999999999999</v>
      </c>
      <c r="D201">
        <v>-0.71</v>
      </c>
      <c r="E201">
        <v>-129.66999999999999</v>
      </c>
      <c r="F201">
        <f>_10sept_0_20[[#This Row],[H_mag]]-40</f>
        <v>-40.71</v>
      </c>
      <c r="G201">
        <f>_10sept_0_20[[#This Row],[V_mag]]-40</f>
        <v>-40.71</v>
      </c>
      <c r="H201">
        <f>(10^(_10sept_0_20[[#This Row],[H_mag_adj]]/20)*COS(RADIANS(_10sept_0_20[[#This Row],[H_phase]])))*0.6</f>
        <v>-3.6032954657188128E-3</v>
      </c>
      <c r="I201">
        <f>(10^(_10sept_0_20[[#This Row],[H_mag_adj]]/20)*SIN(RADIANS(_10sept_0_20[[#This Row],[H_phase]])))*0.6</f>
        <v>-4.1936569826390808E-3</v>
      </c>
      <c r="J201">
        <f>(10^(_10sept_0_20[[#This Row],[V_mag_adj]]/20)*COS(RADIANS(_10sept_0_20[[#This Row],[V_phase]])))*0.6</f>
        <v>-3.5295572602468614E-3</v>
      </c>
      <c r="K201">
        <f>(10^(_10sept_0_20[[#This Row],[V_mag_adj]]/20)*SIN(RADIANS(_10sept_0_20[[#This Row],[V_phase]])))*0.6</f>
        <v>-4.2559044453495355E-3</v>
      </c>
    </row>
    <row r="202" spans="1:11" x14ac:dyDescent="0.25">
      <c r="A202">
        <v>19</v>
      </c>
      <c r="B202">
        <v>-0.82</v>
      </c>
      <c r="C202">
        <v>-139.11000000000001</v>
      </c>
      <c r="D202">
        <v>-0.83</v>
      </c>
      <c r="E202">
        <v>-139.15</v>
      </c>
      <c r="F202">
        <f>_10sept_0_20[[#This Row],[H_mag]]-40</f>
        <v>-40.82</v>
      </c>
      <c r="G202">
        <f>_10sept_0_20[[#This Row],[V_mag]]-40</f>
        <v>-40.83</v>
      </c>
      <c r="H202">
        <f>(10^(_10sept_0_20[[#This Row],[H_mag_adj]]/20)*COS(RADIANS(_10sept_0_20[[#This Row],[H_phase]])))*0.6</f>
        <v>-4.1271904353551072E-3</v>
      </c>
      <c r="I202">
        <f>(10^(_10sept_0_20[[#This Row],[H_mag_adj]]/20)*SIN(RADIANS(_10sept_0_20[[#This Row],[H_phase]])))*0.6</f>
        <v>-3.5738238630292568E-3</v>
      </c>
      <c r="J202">
        <f>(10^(_10sept_0_20[[#This Row],[V_mag_adj]]/20)*COS(RADIANS(_10sept_0_20[[#This Row],[V_phase]])))*0.6</f>
        <v>-4.1249326900561559E-3</v>
      </c>
      <c r="K202">
        <f>(10^(_10sept_0_20[[#This Row],[V_mag_adj]]/20)*SIN(RADIANS(_10sept_0_20[[#This Row],[V_phase]])))*0.6</f>
        <v>-3.5668328370256578E-3</v>
      </c>
    </row>
    <row r="203" spans="1:11" x14ac:dyDescent="0.25">
      <c r="A203">
        <v>20</v>
      </c>
      <c r="B203">
        <v>-0.93</v>
      </c>
      <c r="C203">
        <v>-148.66999999999999</v>
      </c>
      <c r="D203">
        <v>-0.94</v>
      </c>
      <c r="E203">
        <v>-148.57</v>
      </c>
      <c r="F203">
        <f>_10sept_0_20[[#This Row],[H_mag]]-40</f>
        <v>-40.93</v>
      </c>
      <c r="G203">
        <f>_10sept_0_20[[#This Row],[V_mag]]-40</f>
        <v>-40.94</v>
      </c>
      <c r="H203">
        <f>(10^(_10sept_0_20[[#This Row],[H_mag_adj]]/20)*COS(RADIANS(_10sept_0_20[[#This Row],[H_phase]])))*0.6</f>
        <v>-4.6047287468025805E-3</v>
      </c>
      <c r="I203">
        <f>(10^(_10sept_0_20[[#This Row],[H_mag_adj]]/20)*SIN(RADIANS(_10sept_0_20[[#This Row],[H_phase]])))*0.6</f>
        <v>-2.8030223433515643E-3</v>
      </c>
      <c r="J203">
        <f>(10^(_10sept_0_20[[#This Row],[V_mag_adj]]/20)*COS(RADIANS(_10sept_0_20[[#This Row],[V_phase]])))*0.6</f>
        <v>-4.5945368368407978E-3</v>
      </c>
      <c r="K203">
        <f>(10^(_10sept_0_20[[#This Row],[V_mag_adj]]/20)*SIN(RADIANS(_10sept_0_20[[#This Row],[V_phase]])))*0.6</f>
        <v>-2.807820353598031E-3</v>
      </c>
    </row>
    <row r="204" spans="1:11" x14ac:dyDescent="0.25">
      <c r="A204">
        <v>21</v>
      </c>
      <c r="B204">
        <v>-1.03</v>
      </c>
      <c r="C204">
        <v>-158.43</v>
      </c>
      <c r="D204">
        <v>-1.05</v>
      </c>
      <c r="E204">
        <v>-158.31</v>
      </c>
      <c r="F204">
        <f>_10sept_0_20[[#This Row],[H_mag]]-40</f>
        <v>-41.03</v>
      </c>
      <c r="G204">
        <f>_10sept_0_20[[#This Row],[V_mag]]-40</f>
        <v>-41.05</v>
      </c>
      <c r="H204">
        <f>(10^(_10sept_0_20[[#This Row],[H_mag_adj]]/20)*COS(RADIANS(_10sept_0_20[[#This Row],[H_phase]])))*0.6</f>
        <v>-4.9558684822584948E-3</v>
      </c>
      <c r="I204">
        <f>(10^(_10sept_0_20[[#This Row],[H_mag_adj]]/20)*SIN(RADIANS(_10sept_0_20[[#This Row],[H_phase]])))*0.6</f>
        <v>-1.9591661034289122E-3</v>
      </c>
      <c r="J204">
        <f>(10^(_10sept_0_20[[#This Row],[V_mag_adj]]/20)*COS(RADIANS(_10sept_0_20[[#This Row],[V_phase]])))*0.6</f>
        <v>-4.9403656289679883E-3</v>
      </c>
      <c r="K204">
        <f>(10^(_10sept_0_20[[#This Row],[V_mag_adj]]/20)*SIN(RADIANS(_10sept_0_20[[#This Row],[V_phase]])))*0.6</f>
        <v>-1.9650115261937535E-3</v>
      </c>
    </row>
    <row r="205" spans="1:11" x14ac:dyDescent="0.25">
      <c r="A205">
        <v>22</v>
      </c>
      <c r="B205">
        <v>-1.1299999999999999</v>
      </c>
      <c r="C205">
        <v>-168.48</v>
      </c>
      <c r="D205">
        <v>-1.1399999999999999</v>
      </c>
      <c r="E205">
        <v>-168.27</v>
      </c>
      <c r="F205">
        <f>_10sept_0_20[[#This Row],[H_mag]]-40</f>
        <v>-41.13</v>
      </c>
      <c r="G205">
        <f>_10sept_0_20[[#This Row],[V_mag]]-40</f>
        <v>-41.14</v>
      </c>
      <c r="H205">
        <f>(10^(_10sept_0_20[[#This Row],[H_mag_adj]]/20)*COS(RADIANS(_10sept_0_20[[#This Row],[H_phase]])))*0.6</f>
        <v>-5.1619415984455134E-3</v>
      </c>
      <c r="I205">
        <f>(10^(_10sept_0_20[[#This Row],[H_mag_adj]]/20)*SIN(RADIANS(_10sept_0_20[[#This Row],[H_phase]])))*0.6</f>
        <v>-1.052085462572887E-3</v>
      </c>
      <c r="J205">
        <f>(10^(_10sept_0_20[[#This Row],[V_mag_adj]]/20)*COS(RADIANS(_10sept_0_20[[#This Row],[V_phase]])))*0.6</f>
        <v>-5.1521158323292017E-3</v>
      </c>
      <c r="K205">
        <f>(10^(_10sept_0_20[[#This Row],[V_mag_adj]]/20)*SIN(RADIANS(_10sept_0_20[[#This Row],[V_phase]])))*0.6</f>
        <v>-1.0697655353303782E-3</v>
      </c>
    </row>
    <row r="206" spans="1:11" x14ac:dyDescent="0.25">
      <c r="A206">
        <v>23</v>
      </c>
      <c r="B206">
        <v>-1.19</v>
      </c>
      <c r="C206">
        <v>-178.34</v>
      </c>
      <c r="D206">
        <v>-1.22</v>
      </c>
      <c r="E206">
        <v>-178.21</v>
      </c>
      <c r="F206">
        <f>_10sept_0_20[[#This Row],[H_mag]]-40</f>
        <v>-41.19</v>
      </c>
      <c r="G206">
        <f>_10sept_0_20[[#This Row],[V_mag]]-40</f>
        <v>-41.22</v>
      </c>
      <c r="H206">
        <f>(10^(_10sept_0_20[[#This Row],[H_mag_adj]]/20)*COS(RADIANS(_10sept_0_20[[#This Row],[H_phase]])))*0.6</f>
        <v>-5.2296057644230795E-3</v>
      </c>
      <c r="I206">
        <f>(10^(_10sept_0_20[[#This Row],[H_mag_adj]]/20)*SIN(RADIANS(_10sept_0_20[[#This Row],[H_phase]])))*0.6</f>
        <v>-1.5155698122958972E-4</v>
      </c>
      <c r="J206">
        <f>(10^(_10sept_0_20[[#This Row],[V_mag_adj]]/20)*COS(RADIANS(_10sept_0_20[[#This Row],[V_phase]])))*0.6</f>
        <v>-5.2112184021981872E-3</v>
      </c>
      <c r="K206">
        <f>(10^(_10sept_0_20[[#This Row],[V_mag_adj]]/20)*SIN(RADIANS(_10sept_0_20[[#This Row],[V_phase]])))*0.6</f>
        <v>-1.628587134499424E-4</v>
      </c>
    </row>
    <row r="207" spans="1:11" x14ac:dyDescent="0.25">
      <c r="A207">
        <v>24</v>
      </c>
      <c r="B207">
        <v>-1.24</v>
      </c>
      <c r="C207">
        <v>171.52</v>
      </c>
      <c r="D207">
        <v>-1.26</v>
      </c>
      <c r="E207">
        <v>171.37</v>
      </c>
      <c r="F207">
        <f>_10sept_0_20[[#This Row],[H_mag]]-40</f>
        <v>-41.24</v>
      </c>
      <c r="G207">
        <f>_10sept_0_20[[#This Row],[V_mag]]-40</f>
        <v>-41.26</v>
      </c>
      <c r="H207">
        <f>(10^(_10sept_0_20[[#This Row],[H_mag_adj]]/20)*COS(RADIANS(_10sept_0_20[[#This Row],[H_phase]])))*0.6</f>
        <v>-5.1449023614155666E-3</v>
      </c>
      <c r="I207">
        <f>(10^(_10sept_0_20[[#This Row],[H_mag_adj]]/20)*SIN(RADIANS(_10sept_0_20[[#This Row],[H_phase]])))*0.6</f>
        <v>7.6707488301720392E-4</v>
      </c>
      <c r="J207">
        <f>(10^(_10sept_0_20[[#This Row],[V_mag_adj]]/20)*COS(RADIANS(_10sept_0_20[[#This Row],[V_phase]])))*0.6</f>
        <v>-5.1310482472703613E-3</v>
      </c>
      <c r="K207">
        <f>(10^(_10sept_0_20[[#This Row],[V_mag_adj]]/20)*SIN(RADIANS(_10sept_0_20[[#This Row],[V_phase]])))*0.6</f>
        <v>7.7874636601739876E-4</v>
      </c>
    </row>
    <row r="208" spans="1:11" x14ac:dyDescent="0.25">
      <c r="A208">
        <v>25</v>
      </c>
      <c r="B208">
        <v>-1.29</v>
      </c>
      <c r="C208">
        <v>161.22999999999999</v>
      </c>
      <c r="D208">
        <v>-1.29</v>
      </c>
      <c r="E208">
        <v>161</v>
      </c>
      <c r="F208">
        <f>_10sept_0_20[[#This Row],[H_mag]]-40</f>
        <v>-41.29</v>
      </c>
      <c r="G208">
        <f>_10sept_0_20[[#This Row],[V_mag]]-40</f>
        <v>-41.29</v>
      </c>
      <c r="H208">
        <f>(10^(_10sept_0_20[[#This Row],[H_mag_adj]]/20)*COS(RADIANS(_10sept_0_20[[#This Row],[H_phase]])))*0.6</f>
        <v>-4.8968600886414313E-3</v>
      </c>
      <c r="I208">
        <f>(10^(_10sept_0_20[[#This Row],[H_mag_adj]]/20)*SIN(RADIANS(_10sept_0_20[[#This Row],[H_phase]])))*0.6</f>
        <v>1.6641665290925271E-3</v>
      </c>
      <c r="J208">
        <f>(10^(_10sept_0_20[[#This Row],[V_mag_adj]]/20)*COS(RADIANS(_10sept_0_20[[#This Row],[V_phase]])))*0.6</f>
        <v>-4.8901402593901277E-3</v>
      </c>
      <c r="K208">
        <f>(10^(_10sept_0_20[[#This Row],[V_mag_adj]]/20)*SIN(RADIANS(_10sept_0_20[[#This Row],[V_phase]])))*0.6</f>
        <v>1.6838103241675066E-3</v>
      </c>
    </row>
    <row r="209" spans="1:11" x14ac:dyDescent="0.25">
      <c r="A209">
        <v>26</v>
      </c>
      <c r="B209">
        <v>-1.31</v>
      </c>
      <c r="C209">
        <v>149.97999999999999</v>
      </c>
      <c r="D209">
        <v>-1.31</v>
      </c>
      <c r="E209">
        <v>149.96</v>
      </c>
      <c r="F209">
        <f>_10sept_0_20[[#This Row],[H_mag]]-40</f>
        <v>-41.31</v>
      </c>
      <c r="G209">
        <f>_10sept_0_20[[#This Row],[V_mag]]-40</f>
        <v>-41.31</v>
      </c>
      <c r="H209">
        <f>(10^(_10sept_0_20[[#This Row],[H_mag_adj]]/20)*COS(RADIANS(_10sept_0_20[[#This Row],[H_phase]])))*0.6</f>
        <v>-4.4678061542130793E-3</v>
      </c>
      <c r="I209">
        <f>(10^(_10sept_0_20[[#This Row],[H_mag_adj]]/20)*SIN(RADIANS(_10sept_0_20[[#This Row],[H_phase]])))*0.6</f>
        <v>2.5815689164677032E-3</v>
      </c>
      <c r="J209">
        <f>(10^(_10sept_0_20[[#This Row],[V_mag_adj]]/20)*COS(RADIANS(_10sept_0_20[[#This Row],[V_phase]])))*0.6</f>
        <v>-4.4669047444878766E-3</v>
      </c>
      <c r="K209">
        <f>(10^(_10sept_0_20[[#This Row],[V_mag_adj]]/20)*SIN(RADIANS(_10sept_0_20[[#This Row],[V_phase]])))*0.6</f>
        <v>2.583128317712497E-3</v>
      </c>
    </row>
    <row r="210" spans="1:11" x14ac:dyDescent="0.25">
      <c r="A210">
        <v>27</v>
      </c>
      <c r="B210">
        <v>-1.31</v>
      </c>
      <c r="C210">
        <v>138.80000000000001</v>
      </c>
      <c r="D210">
        <v>-1.31</v>
      </c>
      <c r="E210">
        <v>138.74</v>
      </c>
      <c r="F210">
        <f>_10sept_0_20[[#This Row],[H_mag]]-40</f>
        <v>-41.31</v>
      </c>
      <c r="G210">
        <f>_10sept_0_20[[#This Row],[V_mag]]-40</f>
        <v>-41.31</v>
      </c>
      <c r="H210">
        <f>(10^(_10sept_0_20[[#This Row],[H_mag_adj]]/20)*COS(RADIANS(_10sept_0_20[[#This Row],[H_phase]])))*0.6</f>
        <v>-3.8824747753393282E-3</v>
      </c>
      <c r="I210">
        <f>(10^(_10sept_0_20[[#This Row],[H_mag_adj]]/20)*SIN(RADIANS(_10sept_0_20[[#This Row],[H_phase]])))*0.6</f>
        <v>3.3988497349765746E-3</v>
      </c>
      <c r="J210">
        <f>(10^(_10sept_0_20[[#This Row],[V_mag_adj]]/20)*COS(RADIANS(_10sept_0_20[[#This Row],[V_phase]])))*0.6</f>
        <v>-3.8789133800656919E-3</v>
      </c>
      <c r="K210">
        <f>(10^(_10sept_0_20[[#This Row],[V_mag_adj]]/20)*SIN(RADIANS(_10sept_0_20[[#This Row],[V_phase]])))*0.6</f>
        <v>3.4029135886830641E-3</v>
      </c>
    </row>
    <row r="211" spans="1:11" x14ac:dyDescent="0.25">
      <c r="A211">
        <v>28</v>
      </c>
      <c r="B211">
        <v>-1.3</v>
      </c>
      <c r="C211">
        <v>127.87</v>
      </c>
      <c r="D211">
        <v>-1.31</v>
      </c>
      <c r="E211">
        <v>127.67</v>
      </c>
      <c r="F211">
        <f>_10sept_0_20[[#This Row],[H_mag]]-40</f>
        <v>-41.3</v>
      </c>
      <c r="G211">
        <f>_10sept_0_20[[#This Row],[V_mag]]-40</f>
        <v>-41.31</v>
      </c>
      <c r="H211">
        <f>(10^(_10sept_0_20[[#This Row],[H_mag_adj]]/20)*COS(RADIANS(_10sept_0_20[[#This Row],[H_phase]])))*0.6</f>
        <v>-3.1712394942166101E-3</v>
      </c>
      <c r="I211">
        <f>(10^(_10sept_0_20[[#This Row],[H_mag_adj]]/20)*SIN(RADIANS(_10sept_0_20[[#This Row],[H_phase]])))*0.6</f>
        <v>4.0780398179951311E-3</v>
      </c>
      <c r="J211">
        <f>(10^(_10sept_0_20[[#This Row],[V_mag_adj]]/20)*COS(RADIANS(_10sept_0_20[[#This Row],[V_phase]])))*0.6</f>
        <v>-3.1533526364450055E-3</v>
      </c>
      <c r="K211">
        <f>(10^(_10sept_0_20[[#This Row],[V_mag_adj]]/20)*SIN(RADIANS(_10sept_0_20[[#This Row],[V_phase]])))*0.6</f>
        <v>4.0843796410620099E-3</v>
      </c>
    </row>
    <row r="212" spans="1:11" x14ac:dyDescent="0.25">
      <c r="A212">
        <v>29</v>
      </c>
      <c r="B212">
        <v>-1.27</v>
      </c>
      <c r="C212">
        <v>116.39</v>
      </c>
      <c r="D212">
        <v>-1.29</v>
      </c>
      <c r="E212">
        <v>116.16</v>
      </c>
      <c r="F212">
        <f>_10sept_0_20[[#This Row],[H_mag]]-40</f>
        <v>-41.27</v>
      </c>
      <c r="G212">
        <f>_10sept_0_20[[#This Row],[V_mag]]-40</f>
        <v>-41.29</v>
      </c>
      <c r="H212">
        <f>(10^(_10sept_0_20[[#This Row],[H_mag_adj]]/20)*COS(RADIANS(_10sept_0_20[[#This Row],[H_phase]])))*0.6</f>
        <v>-2.3041054023999782E-3</v>
      </c>
      <c r="I212">
        <f>(10^(_10sept_0_20[[#This Row],[H_mag_adj]]/20)*SIN(RADIANS(_10sept_0_20[[#This Row],[H_phase]])))*0.6</f>
        <v>4.6436250491823242E-3</v>
      </c>
      <c r="J212">
        <f>(10^(_10sept_0_20[[#This Row],[V_mag_adj]]/20)*COS(RADIANS(_10sept_0_20[[#This Row],[V_phase]])))*0.6</f>
        <v>-2.2801898019961541E-3</v>
      </c>
      <c r="K212">
        <f>(10^(_10sept_0_20[[#This Row],[V_mag_adj]]/20)*SIN(RADIANS(_10sept_0_20[[#This Row],[V_phase]])))*0.6</f>
        <v>4.6421356541094276E-3</v>
      </c>
    </row>
    <row r="213" spans="1:11" x14ac:dyDescent="0.25">
      <c r="A213">
        <v>30</v>
      </c>
      <c r="B213">
        <v>-1.23</v>
      </c>
      <c r="C213">
        <v>104.72</v>
      </c>
      <c r="D213">
        <v>-1.24</v>
      </c>
      <c r="E213">
        <v>104.47</v>
      </c>
      <c r="F213">
        <f>_10sept_0_20[[#This Row],[H_mag]]-40</f>
        <v>-41.23</v>
      </c>
      <c r="G213">
        <f>_10sept_0_20[[#This Row],[V_mag]]-40</f>
        <v>-41.24</v>
      </c>
      <c r="H213">
        <f>(10^(_10sept_0_20[[#This Row],[H_mag_adj]]/20)*COS(RADIANS(_10sept_0_20[[#This Row],[H_phase]])))*0.6</f>
        <v>-1.3232696218879088E-3</v>
      </c>
      <c r="I213">
        <f>(10^(_10sept_0_20[[#This Row],[H_mag_adj]]/20)*SIN(RADIANS(_10sept_0_20[[#This Row],[H_phase]])))*0.6</f>
        <v>5.0368400612092546E-3</v>
      </c>
      <c r="J213">
        <f>(10^(_10sept_0_20[[#This Row],[V_mag_adj]]/20)*COS(RADIANS(_10sept_0_20[[#This Row],[V_phase]])))*0.6</f>
        <v>-1.2997824427266617E-3</v>
      </c>
      <c r="K213">
        <f>(10^(_10sept_0_20[[#This Row],[V_mag_adj]]/20)*SIN(RADIANS(_10sept_0_20[[#This Row],[V_phase]])))*0.6</f>
        <v>5.0367638207717107E-3</v>
      </c>
    </row>
    <row r="214" spans="1:11" x14ac:dyDescent="0.25">
      <c r="A214">
        <v>31</v>
      </c>
      <c r="B214">
        <v>-1.17</v>
      </c>
      <c r="C214">
        <v>92.66</v>
      </c>
      <c r="D214">
        <v>-1.19</v>
      </c>
      <c r="E214">
        <v>92.36</v>
      </c>
      <c r="F214">
        <f>_10sept_0_20[[#This Row],[H_mag]]-40</f>
        <v>-41.17</v>
      </c>
      <c r="G214">
        <f>_10sept_0_20[[#This Row],[V_mag]]-40</f>
        <v>-41.19</v>
      </c>
      <c r="H214">
        <f>(10^(_10sept_0_20[[#This Row],[H_mag_adj]]/20)*COS(RADIANS(_10sept_0_20[[#This Row],[H_phase]])))*0.6</f>
        <v>-2.4336282263476034E-4</v>
      </c>
      <c r="I214">
        <f>(10^(_10sept_0_20[[#This Row],[H_mag_adj]]/20)*SIN(RADIANS(_10sept_0_20[[#This Row],[H_phase]])))*0.6</f>
        <v>5.2382117888985806E-3</v>
      </c>
      <c r="J214">
        <f>(10^(_10sept_0_20[[#This Row],[V_mag_adj]]/20)*COS(RADIANS(_10sept_0_20[[#This Row],[V_phase]])))*0.6</f>
        <v>-2.1543576847258959E-4</v>
      </c>
      <c r="K214">
        <f>(10^(_10sept_0_20[[#This Row],[V_mag_adj]]/20)*SIN(RADIANS(_10sept_0_20[[#This Row],[V_phase]])))*0.6</f>
        <v>5.2273639054029085E-3</v>
      </c>
    </row>
    <row r="215" spans="1:11" x14ac:dyDescent="0.25">
      <c r="A215">
        <v>32</v>
      </c>
      <c r="B215">
        <v>-1.0900000000000001</v>
      </c>
      <c r="C215">
        <v>80.819999999999993</v>
      </c>
      <c r="D215">
        <v>-1.1100000000000001</v>
      </c>
      <c r="E215">
        <v>81.010000000000005</v>
      </c>
      <c r="F215">
        <f>_10sept_0_20[[#This Row],[H_mag]]-40</f>
        <v>-41.09</v>
      </c>
      <c r="G215">
        <f>_10sept_0_20[[#This Row],[V_mag]]-40</f>
        <v>-41.11</v>
      </c>
      <c r="H215">
        <f>(10^(_10sept_0_20[[#This Row],[H_mag_adj]]/20)*COS(RADIANS(_10sept_0_20[[#This Row],[H_phase]])))*0.6</f>
        <v>8.443287725494531E-4</v>
      </c>
      <c r="I215">
        <f>(10^(_10sept_0_20[[#This Row],[H_mag_adj]]/20)*SIN(RADIANS(_10sept_0_20[[#This Row],[H_phase]])))*0.6</f>
        <v>5.2245980478193765E-3</v>
      </c>
      <c r="J215">
        <f>(10^(_10sept_0_20[[#This Row],[V_mag_adj]]/20)*COS(RADIANS(_10sept_0_20[[#This Row],[V_phase]])))*0.6</f>
        <v>8.2509669435396234E-4</v>
      </c>
      <c r="K215">
        <f>(10^(_10sept_0_20[[#This Row],[V_mag_adj]]/20)*SIN(RADIANS(_10sept_0_20[[#This Row],[V_phase]])))*0.6</f>
        <v>5.2153466007406283E-3</v>
      </c>
    </row>
    <row r="216" spans="1:11" x14ac:dyDescent="0.25">
      <c r="A216">
        <v>33</v>
      </c>
      <c r="B216">
        <v>-1.03</v>
      </c>
      <c r="C216">
        <v>68.78</v>
      </c>
      <c r="D216">
        <v>-1.04</v>
      </c>
      <c r="E216">
        <v>68.67</v>
      </c>
      <c r="F216">
        <f>_10sept_0_20[[#This Row],[H_mag]]-40</f>
        <v>-41.03</v>
      </c>
      <c r="G216">
        <f>_10sept_0_20[[#This Row],[V_mag]]-40</f>
        <v>-41.04</v>
      </c>
      <c r="H216">
        <f>(10^(_10sept_0_20[[#This Row],[H_mag_adj]]/20)*COS(RADIANS(_10sept_0_20[[#This Row],[H_phase]])))*0.6</f>
        <v>1.9288560602509931E-3</v>
      </c>
      <c r="I216">
        <f>(10^(_10sept_0_20[[#This Row],[H_mag_adj]]/20)*SIN(RADIANS(_10sept_0_20[[#This Row],[H_phase]])))*0.6</f>
        <v>4.9677438071121351E-3</v>
      </c>
      <c r="J216">
        <f>(10^(_10sept_0_20[[#This Row],[V_mag_adj]]/20)*COS(RADIANS(_10sept_0_20[[#This Row],[V_phase]])))*0.6</f>
        <v>1.9361595134030824E-3</v>
      </c>
      <c r="K216">
        <f>(10^(_10sept_0_20[[#This Row],[V_mag_adj]]/20)*SIN(RADIANS(_10sept_0_20[[#This Row],[V_phase]])))*0.6</f>
        <v>4.9583197524647659E-3</v>
      </c>
    </row>
    <row r="217" spans="1:11" x14ac:dyDescent="0.25">
      <c r="A217">
        <v>34</v>
      </c>
      <c r="B217">
        <v>-0.96</v>
      </c>
      <c r="C217">
        <v>56.91</v>
      </c>
      <c r="D217">
        <v>-0.98</v>
      </c>
      <c r="E217">
        <v>56.79</v>
      </c>
      <c r="F217">
        <f>_10sept_0_20[[#This Row],[H_mag]]-40</f>
        <v>-40.96</v>
      </c>
      <c r="G217">
        <f>_10sept_0_20[[#This Row],[V_mag]]-40</f>
        <v>-40.98</v>
      </c>
      <c r="H217">
        <f>(10^(_10sept_0_20[[#This Row],[H_mag_adj]]/20)*COS(RADIANS(_10sept_0_20[[#This Row],[H_phase]])))*0.6</f>
        <v>2.9329772160614147E-3</v>
      </c>
      <c r="I217">
        <f>(10^(_10sept_0_20[[#This Row],[H_mag_adj]]/20)*SIN(RADIANS(_10sept_0_20[[#This Row],[H_phase]])))*0.6</f>
        <v>4.5008949034632062E-3</v>
      </c>
      <c r="J217">
        <f>(10^(_10sept_0_20[[#This Row],[V_mag_adj]]/20)*COS(RADIANS(_10sept_0_20[[#This Row],[V_phase]])))*0.6</f>
        <v>2.9356301023808237E-3</v>
      </c>
      <c r="K217">
        <f>(10^(_10sept_0_20[[#This Row],[V_mag_adj]]/20)*SIN(RADIANS(_10sept_0_20[[#This Row],[V_phase]])))*0.6</f>
        <v>4.4844046030262149E-3</v>
      </c>
    </row>
    <row r="218" spans="1:11" x14ac:dyDescent="0.25">
      <c r="A218">
        <v>35</v>
      </c>
      <c r="B218">
        <v>-0.9</v>
      </c>
      <c r="C218">
        <v>44.98</v>
      </c>
      <c r="D218">
        <v>-0.9</v>
      </c>
      <c r="E218">
        <v>45.04</v>
      </c>
      <c r="F218">
        <f>_10sept_0_20[[#This Row],[H_mag]]-40</f>
        <v>-40.9</v>
      </c>
      <c r="G218">
        <f>_10sept_0_20[[#This Row],[V_mag]]-40</f>
        <v>-40.9</v>
      </c>
      <c r="H218">
        <f>(10^(_10sept_0_20[[#This Row],[H_mag_adj]]/20)*COS(RADIANS(_10sept_0_20[[#This Row],[H_phase]])))*0.6</f>
        <v>3.8263773493523666E-3</v>
      </c>
      <c r="I218">
        <f>(10^(_10sept_0_20[[#This Row],[H_mag_adj]]/20)*SIN(RADIANS(_10sept_0_20[[#This Row],[H_phase]])))*0.6</f>
        <v>3.8237069660567251E-3</v>
      </c>
      <c r="J218">
        <f>(10^(_10sept_0_20[[#This Row],[V_mag_adj]]/20)*COS(RADIANS(_10sept_0_20[[#This Row],[V_phase]])))*0.6</f>
        <v>3.8223710754669037E-3</v>
      </c>
      <c r="K218">
        <f>(10^(_10sept_0_20[[#This Row],[V_mag_adj]]/20)*SIN(RADIANS(_10sept_0_20[[#This Row],[V_phase]])))*0.6</f>
        <v>3.8277118417328064E-3</v>
      </c>
    </row>
    <row r="219" spans="1:11" x14ac:dyDescent="0.25">
      <c r="A219">
        <v>36</v>
      </c>
      <c r="B219">
        <v>-0.86</v>
      </c>
      <c r="C219">
        <v>32.590000000000003</v>
      </c>
      <c r="D219">
        <v>-0.86</v>
      </c>
      <c r="E219">
        <v>32.65</v>
      </c>
      <c r="F219">
        <f>_10sept_0_20[[#This Row],[H_mag]]-40</f>
        <v>-40.86</v>
      </c>
      <c r="G219">
        <f>_10sept_0_20[[#This Row],[V_mag]]-40</f>
        <v>-40.86</v>
      </c>
      <c r="H219">
        <f>(10^(_10sept_0_20[[#This Row],[H_mag_adj]]/20)*COS(RADIANS(_10sept_0_20[[#This Row],[H_phase]])))*0.6</f>
        <v>4.5787305481446716E-3</v>
      </c>
      <c r="I219">
        <f>(10^(_10sept_0_20[[#This Row],[H_mag_adj]]/20)*SIN(RADIANS(_10sept_0_20[[#This Row],[H_phase]])))*0.6</f>
        <v>2.9270944917033732E-3</v>
      </c>
      <c r="J219">
        <f>(10^(_10sept_0_20[[#This Row],[V_mag_adj]]/20)*COS(RADIANS(_10sept_0_20[[#This Row],[V_phase]])))*0.6</f>
        <v>4.5756627919513512E-3</v>
      </c>
      <c r="K219">
        <f>(10^(_10sept_0_20[[#This Row],[V_mag_adj]]/20)*SIN(RADIANS(_10sept_0_20[[#This Row],[V_phase]])))*0.6</f>
        <v>2.9318877212856226E-3</v>
      </c>
    </row>
    <row r="220" spans="1:11" x14ac:dyDescent="0.25">
      <c r="A220">
        <v>37</v>
      </c>
      <c r="B220">
        <v>-0.81</v>
      </c>
      <c r="C220">
        <v>20.399999999999999</v>
      </c>
      <c r="D220">
        <v>-0.82</v>
      </c>
      <c r="E220">
        <v>20.41</v>
      </c>
      <c r="F220">
        <f>_10sept_0_20[[#This Row],[H_mag]]-40</f>
        <v>-40.81</v>
      </c>
      <c r="G220">
        <f>_10sept_0_20[[#This Row],[V_mag]]-40</f>
        <v>-40.82</v>
      </c>
      <c r="H220">
        <f>(10^(_10sept_0_20[[#This Row],[H_mag_adj]]/20)*COS(RADIANS(_10sept_0_20[[#This Row],[H_phase]])))*0.6</f>
        <v>5.1229665739813022E-3</v>
      </c>
      <c r="I220">
        <f>(10^(_10sept_0_20[[#This Row],[H_mag_adj]]/20)*SIN(RADIANS(_10sept_0_20[[#This Row],[H_phase]])))*0.6</f>
        <v>1.9052141906854986E-3</v>
      </c>
      <c r="J220">
        <f>(10^(_10sept_0_20[[#This Row],[V_mag_adj]]/20)*COS(RADIANS(_10sept_0_20[[#This Row],[V_phase]])))*0.6</f>
        <v>5.116739716695907E-3</v>
      </c>
      <c r="K220">
        <f>(10^(_10sept_0_20[[#This Row],[V_mag_adj]]/20)*SIN(RADIANS(_10sept_0_20[[#This Row],[V_phase]])))*0.6</f>
        <v>1.9039150625042916E-3</v>
      </c>
    </row>
    <row r="221" spans="1:11" x14ac:dyDescent="0.25">
      <c r="A221">
        <v>38</v>
      </c>
      <c r="B221">
        <v>-0.81</v>
      </c>
      <c r="C221">
        <v>7.8</v>
      </c>
      <c r="D221">
        <v>-0.82</v>
      </c>
      <c r="E221">
        <v>8.0500000000000007</v>
      </c>
      <c r="F221">
        <f>_10sept_0_20[[#This Row],[H_mag]]-40</f>
        <v>-40.81</v>
      </c>
      <c r="G221">
        <f>_10sept_0_20[[#This Row],[V_mag]]-40</f>
        <v>-40.82</v>
      </c>
      <c r="H221">
        <f>(10^(_10sept_0_20[[#This Row],[H_mag_adj]]/20)*COS(RADIANS(_10sept_0_20[[#This Row],[H_phase]])))*0.6</f>
        <v>5.4151985495110968E-3</v>
      </c>
      <c r="I221">
        <f>(10^(_10sept_0_20[[#This Row],[H_mag_adj]]/20)*SIN(RADIANS(_10sept_0_20[[#This Row],[H_phase]])))*0.6</f>
        <v>7.4178992975912122E-4</v>
      </c>
      <c r="J221">
        <f>(10^(_10sept_0_20[[#This Row],[V_mag_adj]]/20)*COS(RADIANS(_10sept_0_20[[#This Row],[V_phase]])))*0.6</f>
        <v>5.405683235095729E-3</v>
      </c>
      <c r="K221">
        <f>(10^(_10sept_0_20[[#This Row],[V_mag_adj]]/20)*SIN(RADIANS(_10sept_0_20[[#This Row],[V_phase]])))*0.6</f>
        <v>7.645303495931406E-4</v>
      </c>
    </row>
    <row r="222" spans="1:11" x14ac:dyDescent="0.25">
      <c r="A222">
        <v>39</v>
      </c>
      <c r="B222">
        <v>-0.83</v>
      </c>
      <c r="C222">
        <v>-4.6399999999999997</v>
      </c>
      <c r="D222">
        <v>-0.85</v>
      </c>
      <c r="E222">
        <v>-4.26</v>
      </c>
      <c r="F222">
        <f>_10sept_0_20[[#This Row],[H_mag]]-40</f>
        <v>-40.83</v>
      </c>
      <c r="G222">
        <f>_10sept_0_20[[#This Row],[V_mag]]-40</f>
        <v>-40.85</v>
      </c>
      <c r="H222">
        <f>(10^(_10sept_0_20[[#This Row],[H_mag_adj]]/20)*COS(RADIANS(_10sept_0_20[[#This Row],[H_phase]])))*0.6</f>
        <v>5.4353257355548718E-3</v>
      </c>
      <c r="I222">
        <f>(10^(_10sept_0_20[[#This Row],[H_mag_adj]]/20)*SIN(RADIANS(_10sept_0_20[[#This Row],[H_phase]])))*0.6</f>
        <v>-4.4113527765676888E-4</v>
      </c>
      <c r="J222">
        <f>(10^(_10sept_0_20[[#This Row],[V_mag_adj]]/20)*COS(RADIANS(_10sept_0_20[[#This Row],[V_phase]])))*0.6</f>
        <v>5.4256245370491079E-3</v>
      </c>
      <c r="K222">
        <f>(10^(_10sept_0_20[[#This Row],[V_mag_adj]]/20)*SIN(RADIANS(_10sept_0_20[[#This Row],[V_phase]])))*0.6</f>
        <v>-4.0414574235690898E-4</v>
      </c>
    </row>
    <row r="223" spans="1:11" x14ac:dyDescent="0.25">
      <c r="A223">
        <v>40</v>
      </c>
      <c r="B223">
        <v>-0.88</v>
      </c>
      <c r="C223">
        <v>-17.29</v>
      </c>
      <c r="D223">
        <v>-0.9</v>
      </c>
      <c r="E223">
        <v>-17</v>
      </c>
      <c r="F223">
        <f>_10sept_0_20[[#This Row],[H_mag]]-40</f>
        <v>-40.880000000000003</v>
      </c>
      <c r="G223">
        <f>_10sept_0_20[[#This Row],[V_mag]]-40</f>
        <v>-40.9</v>
      </c>
      <c r="H223">
        <f>(10^(_10sept_0_20[[#This Row],[H_mag_adj]]/20)*COS(RADIANS(_10sept_0_20[[#This Row],[H_phase]])))*0.6</f>
        <v>5.1768958908619579E-3</v>
      </c>
      <c r="I223">
        <f>(10^(_10sept_0_20[[#This Row],[H_mag_adj]]/20)*SIN(RADIANS(_10sept_0_20[[#This Row],[H_phase]])))*0.6</f>
        <v>-1.6114323765165821E-3</v>
      </c>
      <c r="J223">
        <f>(10^(_10sept_0_20[[#This Row],[V_mag_adj]]/20)*COS(RADIANS(_10sept_0_20[[#This Row],[V_phase]])))*0.6</f>
        <v>5.1730606003894839E-3</v>
      </c>
      <c r="K223">
        <f>(10^(_10sept_0_20[[#This Row],[V_mag_adj]]/20)*SIN(RADIANS(_10sept_0_20[[#This Row],[V_phase]])))*0.6</f>
        <v>-1.5815633425840241E-3</v>
      </c>
    </row>
    <row r="224" spans="1:11" x14ac:dyDescent="0.25">
      <c r="A224">
        <v>41</v>
      </c>
      <c r="B224">
        <v>-0.96</v>
      </c>
      <c r="C224">
        <v>-29.99</v>
      </c>
      <c r="D224">
        <v>-0.98</v>
      </c>
      <c r="E224">
        <v>-29.97</v>
      </c>
      <c r="F224">
        <f>_10sept_0_20[[#This Row],[H_mag]]-40</f>
        <v>-40.96</v>
      </c>
      <c r="G224">
        <f>_10sept_0_20[[#This Row],[V_mag]]-40</f>
        <v>-40.98</v>
      </c>
      <c r="H224">
        <f>(10^(_10sept_0_20[[#This Row],[H_mag_adj]]/20)*COS(RADIANS(_10sept_0_20[[#This Row],[H_phase]])))*0.6</f>
        <v>4.6529205367483581E-3</v>
      </c>
      <c r="I224">
        <f>(10^(_10sept_0_20[[#This Row],[H_mag_adj]]/20)*SIN(RADIANS(_10sept_0_20[[#This Row],[H_phase]])))*0.6</f>
        <v>-2.6852822497200916E-3</v>
      </c>
      <c r="J224">
        <f>(10^(_10sept_0_20[[#This Row],[V_mag_adj]]/20)*COS(RADIANS(_10sept_0_20[[#This Row],[V_phase]])))*0.6</f>
        <v>4.6431540181450766E-3</v>
      </c>
      <c r="K224">
        <f>(10^(_10sept_0_20[[#This Row],[V_mag_adj]]/20)*SIN(RADIANS(_10sept_0_20[[#This Row],[V_phase]])))*0.6</f>
        <v>-2.6774856685760967E-3</v>
      </c>
    </row>
    <row r="225" spans="1:11" x14ac:dyDescent="0.25">
      <c r="A225">
        <v>42</v>
      </c>
      <c r="B225">
        <v>-1.08</v>
      </c>
      <c r="C225">
        <v>-43.64</v>
      </c>
      <c r="D225">
        <v>-1.1000000000000001</v>
      </c>
      <c r="E225">
        <v>-43.25</v>
      </c>
      <c r="F225">
        <f>_10sept_0_20[[#This Row],[H_mag]]-40</f>
        <v>-41.08</v>
      </c>
      <c r="G225">
        <f>_10sept_0_20[[#This Row],[V_mag]]-40</f>
        <v>-41.1</v>
      </c>
      <c r="H225">
        <f>(10^(_10sept_0_20[[#This Row],[H_mag_adj]]/20)*COS(RADIANS(_10sept_0_20[[#This Row],[H_phase]])))*0.6</f>
        <v>3.8344578290361144E-3</v>
      </c>
      <c r="I225">
        <f>(10^(_10sept_0_20[[#This Row],[H_mag_adj]]/20)*SIN(RADIANS(_10sept_0_20[[#This Row],[H_phase]])))*0.6</f>
        <v>-3.6566127954954361E-3</v>
      </c>
      <c r="J225">
        <f>(10^(_10sept_0_20[[#This Row],[V_mag_adj]]/20)*COS(RADIANS(_10sept_0_20[[#This Row],[V_phase]])))*0.6</f>
        <v>3.8503825328798542E-3</v>
      </c>
      <c r="K225">
        <f>(10^(_10sept_0_20[[#This Row],[V_mag_adj]]/20)*SIN(RADIANS(_10sept_0_20[[#This Row],[V_phase]])))*0.6</f>
        <v>-3.622078208587795E-3</v>
      </c>
    </row>
    <row r="226" spans="1:11" x14ac:dyDescent="0.25">
      <c r="A226">
        <v>43</v>
      </c>
      <c r="B226">
        <v>-1.22</v>
      </c>
      <c r="C226">
        <v>-56.48</v>
      </c>
      <c r="D226">
        <v>-1.22</v>
      </c>
      <c r="E226">
        <v>-56.21</v>
      </c>
      <c r="F226">
        <f>_10sept_0_20[[#This Row],[H_mag]]-40</f>
        <v>-41.22</v>
      </c>
      <c r="G226">
        <f>_10sept_0_20[[#This Row],[V_mag]]-40</f>
        <v>-41.22</v>
      </c>
      <c r="H226">
        <f>(10^(_10sept_0_20[[#This Row],[H_mag_adj]]/20)*COS(RADIANS(_10sept_0_20[[#This Row],[H_phase]])))*0.6</f>
        <v>2.8791858503820944E-3</v>
      </c>
      <c r="I226">
        <f>(10^(_10sept_0_20[[#This Row],[H_mag_adj]]/20)*SIN(RADIANS(_10sept_0_20[[#This Row],[H_phase]])))*0.6</f>
        <v>-4.3466779308933305E-3</v>
      </c>
      <c r="J226">
        <f>(10^(_10sept_0_20[[#This Row],[V_mag_adj]]/20)*COS(RADIANS(_10sept_0_20[[#This Row],[V_phase]])))*0.6</f>
        <v>2.8996370433351094E-3</v>
      </c>
      <c r="K226">
        <f>(10^(_10sept_0_20[[#This Row],[V_mag_adj]]/20)*SIN(RADIANS(_10sept_0_20[[#This Row],[V_phase]])))*0.6</f>
        <v>-4.3330618750341441E-3</v>
      </c>
    </row>
    <row r="227" spans="1:11" x14ac:dyDescent="0.25">
      <c r="A227">
        <v>44</v>
      </c>
      <c r="B227">
        <v>-1.36</v>
      </c>
      <c r="C227">
        <v>-69.56</v>
      </c>
      <c r="D227">
        <v>-1.37</v>
      </c>
      <c r="E227">
        <v>-69.53</v>
      </c>
      <c r="F227">
        <f>_10sept_0_20[[#This Row],[H_mag]]-40</f>
        <v>-41.36</v>
      </c>
      <c r="G227">
        <f>_10sept_0_20[[#This Row],[V_mag]]-40</f>
        <v>-41.37</v>
      </c>
      <c r="H227">
        <f>(10^(_10sept_0_20[[#This Row],[H_mag_adj]]/20)*COS(RADIANS(_10sept_0_20[[#This Row],[H_phase]])))*0.6</f>
        <v>1.7916707504499496E-3</v>
      </c>
      <c r="I227">
        <f>(10^(_10sept_0_20[[#This Row],[H_mag_adj]]/20)*SIN(RADIANS(_10sept_0_20[[#This Row],[H_phase]])))*0.6</f>
        <v>-4.8073821282882323E-3</v>
      </c>
      <c r="J227">
        <f>(10^(_10sept_0_20[[#This Row],[V_mag_adj]]/20)*COS(RADIANS(_10sept_0_20[[#This Row],[V_phase]])))*0.6</f>
        <v>1.7921231978899031E-3</v>
      </c>
      <c r="K227">
        <f>(10^(_10sept_0_20[[#This Row],[V_mag_adj]]/20)*SIN(RADIANS(_10sept_0_20[[#This Row],[V_phase]])))*0.6</f>
        <v>-4.8009129145142144E-3</v>
      </c>
    </row>
    <row r="228" spans="1:11" x14ac:dyDescent="0.25">
      <c r="A228">
        <v>45</v>
      </c>
      <c r="B228">
        <v>-1.51</v>
      </c>
      <c r="C228">
        <v>-82.95</v>
      </c>
      <c r="D228">
        <v>-1.53</v>
      </c>
      <c r="E228">
        <v>-83.04</v>
      </c>
      <c r="F228">
        <f>_10sept_0_20[[#This Row],[H_mag]]-40</f>
        <v>-41.51</v>
      </c>
      <c r="G228">
        <f>_10sept_0_20[[#This Row],[V_mag]]-40</f>
        <v>-41.53</v>
      </c>
      <c r="H228">
        <f>(10^(_10sept_0_20[[#This Row],[H_mag_adj]]/20)*COS(RADIANS(_10sept_0_20[[#This Row],[H_phase]])))*0.6</f>
        <v>6.1890115577618008E-4</v>
      </c>
      <c r="I228">
        <f>(10^(_10sept_0_20[[#This Row],[H_mag_adj]]/20)*SIN(RADIANS(_10sept_0_20[[#This Row],[H_phase]])))*0.6</f>
        <v>-5.0044373622661646E-3</v>
      </c>
      <c r="J228">
        <f>(10^(_10sept_0_20[[#This Row],[V_mag_adj]]/20)*COS(RADIANS(_10sept_0_20[[#This Row],[V_phase]])))*0.6</f>
        <v>6.0963409192171965E-4</v>
      </c>
      <c r="K228">
        <f>(10^(_10sept_0_20[[#This Row],[V_mag_adj]]/20)*SIN(RADIANS(_10sept_0_20[[#This Row],[V_phase]])))*0.6</f>
        <v>-4.9938912472925106E-3</v>
      </c>
    </row>
    <row r="229" spans="1:11" x14ac:dyDescent="0.25">
      <c r="A229">
        <v>46</v>
      </c>
      <c r="B229">
        <v>-1.68</v>
      </c>
      <c r="C229">
        <v>-96.7</v>
      </c>
      <c r="D229">
        <v>-1.7</v>
      </c>
      <c r="E229">
        <v>-96.88</v>
      </c>
      <c r="F229">
        <f>_10sept_0_20[[#This Row],[H_mag]]-40</f>
        <v>-41.68</v>
      </c>
      <c r="G229">
        <f>_10sept_0_20[[#This Row],[V_mag]]-40</f>
        <v>-41.7</v>
      </c>
      <c r="H229">
        <f>(10^(_10sept_0_20[[#This Row],[H_mag_adj]]/20)*COS(RADIANS(_10sept_0_20[[#This Row],[H_phase]])))*0.6</f>
        <v>-5.7691680810133153E-4</v>
      </c>
      <c r="I229">
        <f>(10^(_10sept_0_20[[#This Row],[H_mag_adj]]/20)*SIN(RADIANS(_10sept_0_20[[#This Row],[H_phase]])))*0.6</f>
        <v>-4.9110587219813187E-3</v>
      </c>
      <c r="J229">
        <f>(10^(_10sept_0_20[[#This Row],[V_mag_adj]]/20)*COS(RADIANS(_10sept_0_20[[#This Row],[V_phase]])))*0.6</f>
        <v>-5.9098013185350333E-4</v>
      </c>
      <c r="K229">
        <f>(10^(_10sept_0_20[[#This Row],[V_mag_adj]]/20)*SIN(RADIANS(_10sept_0_20[[#This Row],[V_phase]])))*0.6</f>
        <v>-4.8979311548719975E-3</v>
      </c>
    </row>
    <row r="230" spans="1:11" x14ac:dyDescent="0.25">
      <c r="A230">
        <v>47</v>
      </c>
      <c r="B230">
        <v>-1.84</v>
      </c>
      <c r="C230">
        <v>-110.28</v>
      </c>
      <c r="D230">
        <v>-1.85</v>
      </c>
      <c r="E230">
        <v>-110.94</v>
      </c>
      <c r="F230">
        <f>_10sept_0_20[[#This Row],[H_mag]]-40</f>
        <v>-41.84</v>
      </c>
      <c r="G230">
        <f>_10sept_0_20[[#This Row],[V_mag]]-40</f>
        <v>-41.85</v>
      </c>
      <c r="H230">
        <f>(10^(_10sept_0_20[[#This Row],[H_mag_adj]]/20)*COS(RADIANS(_10sept_0_20[[#This Row],[H_phase]])))*0.6</f>
        <v>-1.6826358600649837E-3</v>
      </c>
      <c r="I230">
        <f>(10^(_10sept_0_20[[#This Row],[H_mag_adj]]/20)*SIN(RADIANS(_10sept_0_20[[#This Row],[H_phase]])))*0.6</f>
        <v>-4.5536401734047041E-3</v>
      </c>
      <c r="J230">
        <f>(10^(_10sept_0_20[[#This Row],[V_mag_adj]]/20)*COS(RADIANS(_10sept_0_20[[#This Row],[V_phase]])))*0.6</f>
        <v>-1.7329809179199567E-3</v>
      </c>
      <c r="K230">
        <f>(10^(_10sept_0_20[[#This Row],[V_mag_adj]]/20)*SIN(RADIANS(_10sept_0_20[[#This Row],[V_phase]])))*0.6</f>
        <v>-4.5287390114064031E-3</v>
      </c>
    </row>
    <row r="231" spans="1:11" x14ac:dyDescent="0.25">
      <c r="A231">
        <v>48</v>
      </c>
      <c r="B231">
        <v>-2.0099999999999998</v>
      </c>
      <c r="C231">
        <v>-123.5</v>
      </c>
      <c r="D231">
        <v>-2.02</v>
      </c>
      <c r="E231">
        <v>-124.5</v>
      </c>
      <c r="F231">
        <f>_10sept_0_20[[#This Row],[H_mag]]-40</f>
        <v>-42.01</v>
      </c>
      <c r="G231">
        <f>_10sept_0_20[[#This Row],[V_mag]]-40</f>
        <v>-42.02</v>
      </c>
      <c r="H231">
        <f>(10^(_10sept_0_20[[#This Row],[H_mag_adj]]/20)*COS(RADIANS(_10sept_0_20[[#This Row],[H_phase]])))*0.6</f>
        <v>-2.6274880379350417E-3</v>
      </c>
      <c r="I231">
        <f>(10^(_10sept_0_20[[#This Row],[H_mag_adj]]/20)*SIN(RADIANS(_10sept_0_20[[#This Row],[H_phase]])))*0.6</f>
        <v>-3.9697013985144254E-3</v>
      </c>
      <c r="J231">
        <f>(10^(_10sept_0_20[[#This Row],[V_mag_adj]]/20)*COS(RADIANS(_10sept_0_20[[#This Row],[V_phase]])))*0.6</f>
        <v>-2.6932661781322023E-3</v>
      </c>
      <c r="K231">
        <f>(10^(_10sept_0_20[[#This Row],[V_mag_adj]]/20)*SIN(RADIANS(_10sept_0_20[[#This Row],[V_phase]])))*0.6</f>
        <v>-3.9187266058004853E-3</v>
      </c>
    </row>
    <row r="232" spans="1:11" x14ac:dyDescent="0.25">
      <c r="A232">
        <v>49</v>
      </c>
      <c r="B232">
        <v>-2.2000000000000002</v>
      </c>
      <c r="C232">
        <v>-137.30000000000001</v>
      </c>
      <c r="D232">
        <v>-2.21</v>
      </c>
      <c r="E232">
        <v>-137.88999999999999</v>
      </c>
      <c r="F232">
        <f>_10sept_0_20[[#This Row],[H_mag]]-40</f>
        <v>-42.2</v>
      </c>
      <c r="G232">
        <f>_10sept_0_20[[#This Row],[V_mag]]-40</f>
        <v>-42.21</v>
      </c>
      <c r="H232">
        <f>(10^(_10sept_0_20[[#This Row],[H_mag_adj]]/20)*COS(RADIANS(_10sept_0_20[[#This Row],[H_phase]])))*0.6</f>
        <v>-3.4228520127209884E-3</v>
      </c>
      <c r="I232">
        <f>(10^(_10sept_0_20[[#This Row],[H_mag_adj]]/20)*SIN(RADIANS(_10sept_0_20[[#This Row],[H_phase]])))*0.6</f>
        <v>-3.1585169300937274E-3</v>
      </c>
      <c r="J232">
        <f>(10^(_10sept_0_20[[#This Row],[V_mag_adj]]/20)*COS(RADIANS(_10sept_0_20[[#This Row],[V_phase]])))*0.6</f>
        <v>-3.451218960441621E-3</v>
      </c>
      <c r="K232">
        <f>(10^(_10sept_0_20[[#This Row],[V_mag_adj]]/20)*SIN(RADIANS(_10sept_0_20[[#This Row],[V_phase]])))*0.6</f>
        <v>-3.1195099353081468E-3</v>
      </c>
    </row>
    <row r="233" spans="1:11" x14ac:dyDescent="0.25">
      <c r="A233">
        <v>50</v>
      </c>
      <c r="B233">
        <v>-2.44</v>
      </c>
      <c r="C233">
        <v>-151.03</v>
      </c>
      <c r="D233">
        <v>-2.4300000000000002</v>
      </c>
      <c r="E233">
        <v>-151.52000000000001</v>
      </c>
      <c r="F233">
        <f>_10sept_0_20[[#This Row],[H_mag]]-40</f>
        <v>-42.44</v>
      </c>
      <c r="G233">
        <f>_10sept_0_20[[#This Row],[V_mag]]-40</f>
        <v>-42.43</v>
      </c>
      <c r="H233">
        <f>(10^(_10sept_0_20[[#This Row],[H_mag_adj]]/20)*COS(RADIANS(_10sept_0_20[[#This Row],[H_phase]])))*0.6</f>
        <v>-3.9636607765161525E-3</v>
      </c>
      <c r="I233">
        <f>(10^(_10sept_0_20[[#This Row],[H_mag_adj]]/20)*SIN(RADIANS(_10sept_0_20[[#This Row],[H_phase]])))*0.6</f>
        <v>-2.1943807898389669E-3</v>
      </c>
      <c r="J233">
        <f>(10^(_10sept_0_20[[#This Row],[V_mag_adj]]/20)*COS(RADIANS(_10sept_0_20[[#This Row],[V_phase]])))*0.6</f>
        <v>-3.9868696054973255E-3</v>
      </c>
      <c r="K233">
        <f>(10^(_10sept_0_20[[#This Row],[V_mag_adj]]/20)*SIN(RADIANS(_10sept_0_20[[#This Row],[V_phase]])))*0.6</f>
        <v>-2.1628919688576132E-3</v>
      </c>
    </row>
    <row r="234" spans="1:11" x14ac:dyDescent="0.25">
      <c r="A234">
        <v>51</v>
      </c>
      <c r="B234">
        <v>-2.71</v>
      </c>
      <c r="C234">
        <v>-164.98</v>
      </c>
      <c r="D234">
        <v>-2.69</v>
      </c>
      <c r="E234">
        <v>-165.19</v>
      </c>
      <c r="F234">
        <f>_10sept_0_20[[#This Row],[H_mag]]-40</f>
        <v>-42.71</v>
      </c>
      <c r="G234">
        <f>_10sept_0_20[[#This Row],[V_mag]]-40</f>
        <v>-42.69</v>
      </c>
      <c r="H234">
        <f>(10^(_10sept_0_20[[#This Row],[H_mag_adj]]/20)*COS(RADIANS(_10sept_0_20[[#This Row],[H_phase]])))*0.6</f>
        <v>-4.2418409435626778E-3</v>
      </c>
      <c r="I234">
        <f>(10^(_10sept_0_20[[#This Row],[H_mag_adj]]/20)*SIN(RADIANS(_10sept_0_20[[#This Row],[H_phase]])))*0.6</f>
        <v>-1.1381849937490704E-3</v>
      </c>
      <c r="J234">
        <f>(10^(_10sept_0_20[[#This Row],[V_mag_adj]]/20)*COS(RADIANS(_10sept_0_20[[#This Row],[V_phase]])))*0.6</f>
        <v>-4.2557721127263384E-3</v>
      </c>
      <c r="K234">
        <f>(10^(_10sept_0_20[[#This Row],[V_mag_adj]]/20)*SIN(RADIANS(_10sept_0_20[[#This Row],[V_phase]])))*0.6</f>
        <v>-1.1252181544603467E-3</v>
      </c>
    </row>
    <row r="235" spans="1:11" x14ac:dyDescent="0.25">
      <c r="A235">
        <v>52</v>
      </c>
      <c r="B235">
        <v>-2.98</v>
      </c>
      <c r="C235">
        <v>-178.37</v>
      </c>
      <c r="D235">
        <v>-2.98</v>
      </c>
      <c r="E235">
        <v>-178.51</v>
      </c>
      <c r="F235">
        <f>_10sept_0_20[[#This Row],[H_mag]]-40</f>
        <v>-42.98</v>
      </c>
      <c r="G235">
        <f>_10sept_0_20[[#This Row],[V_mag]]-40</f>
        <v>-42.98</v>
      </c>
      <c r="H235">
        <f>(10^(_10sept_0_20[[#This Row],[H_mag_adj]]/20)*COS(RADIANS(_10sept_0_20[[#This Row],[H_phase]])))*0.6</f>
        <v>-4.2557438591726508E-3</v>
      </c>
      <c r="I235">
        <f>(10^(_10sept_0_20[[#This Row],[H_mag_adj]]/20)*SIN(RADIANS(_10sept_0_20[[#This Row],[H_phase]])))*0.6</f>
        <v>-1.2110376327284892E-4</v>
      </c>
      <c r="J235">
        <f>(10^(_10sept_0_20[[#This Row],[V_mag_adj]]/20)*COS(RADIANS(_10sept_0_20[[#This Row],[V_phase]])))*0.6</f>
        <v>-4.2560270667389138E-3</v>
      </c>
      <c r="K235">
        <f>(10^(_10sept_0_20[[#This Row],[V_mag_adj]]/20)*SIN(RADIANS(_10sept_0_20[[#This Row],[V_phase]])))*0.6</f>
        <v>-1.1070466815057687E-4</v>
      </c>
    </row>
    <row r="236" spans="1:11" x14ac:dyDescent="0.25">
      <c r="A236">
        <v>53</v>
      </c>
      <c r="B236">
        <v>-3.31</v>
      </c>
      <c r="C236">
        <v>168.14</v>
      </c>
      <c r="D236">
        <v>-3.31</v>
      </c>
      <c r="E236">
        <v>167.95</v>
      </c>
      <c r="F236">
        <f>_10sept_0_20[[#This Row],[H_mag]]-40</f>
        <v>-43.31</v>
      </c>
      <c r="G236">
        <f>_10sept_0_20[[#This Row],[V_mag]]-40</f>
        <v>-43.31</v>
      </c>
      <c r="H236">
        <f>(10^(_10sept_0_20[[#This Row],[H_mag_adj]]/20)*COS(RADIANS(_10sept_0_20[[#This Row],[H_phase]])))*0.6</f>
        <v>-4.0112511157970503E-3</v>
      </c>
      <c r="I236">
        <f>(10^(_10sept_0_20[[#This Row],[H_mag_adj]]/20)*SIN(RADIANS(_10sept_0_20[[#This Row],[H_phase]])))*0.6</f>
        <v>8.4237887991763134E-4</v>
      </c>
      <c r="J236">
        <f>(10^(_10sept_0_20[[#This Row],[V_mag_adj]]/20)*COS(RADIANS(_10sept_0_20[[#This Row],[V_phase]])))*0.6</f>
        <v>-4.0084356315460666E-3</v>
      </c>
      <c r="K236">
        <f>(10^(_10sept_0_20[[#This Row],[V_mag_adj]]/20)*SIN(RADIANS(_10sept_0_20[[#This Row],[V_phase]])))*0.6</f>
        <v>8.5567603628139627E-4</v>
      </c>
    </row>
    <row r="237" spans="1:11" x14ac:dyDescent="0.25">
      <c r="A237">
        <v>54</v>
      </c>
      <c r="B237">
        <v>-3.65</v>
      </c>
      <c r="C237">
        <v>153.99</v>
      </c>
      <c r="D237">
        <v>-3.67</v>
      </c>
      <c r="E237">
        <v>154.28</v>
      </c>
      <c r="F237">
        <f>_10sept_0_20[[#This Row],[H_mag]]-40</f>
        <v>-43.65</v>
      </c>
      <c r="G237">
        <f>_10sept_0_20[[#This Row],[V_mag]]-40</f>
        <v>-43.67</v>
      </c>
      <c r="H237">
        <f>(10^(_10sept_0_20[[#This Row],[H_mag_adj]]/20)*COS(RADIANS(_10sept_0_20[[#This Row],[H_phase]])))*0.6</f>
        <v>-3.5422112632136527E-3</v>
      </c>
      <c r="I237">
        <f>(10^(_10sept_0_20[[#This Row],[H_mag_adj]]/20)*SIN(RADIANS(_10sept_0_20[[#This Row],[H_phase]])))*0.6</f>
        <v>1.7284172333559601E-3</v>
      </c>
      <c r="J237">
        <f>(10^(_10sept_0_20[[#This Row],[V_mag_adj]]/20)*COS(RADIANS(_10sept_0_20[[#This Row],[V_phase]])))*0.6</f>
        <v>-3.5427472830162491E-3</v>
      </c>
      <c r="K237">
        <f>(10^(_10sept_0_20[[#This Row],[V_mag_adj]]/20)*SIN(RADIANS(_10sept_0_20[[#This Row],[V_phase]])))*0.6</f>
        <v>1.7065324644485718E-3</v>
      </c>
    </row>
    <row r="238" spans="1:11" x14ac:dyDescent="0.25">
      <c r="A238">
        <v>55</v>
      </c>
      <c r="B238">
        <v>-4.03</v>
      </c>
      <c r="C238">
        <v>140.05000000000001</v>
      </c>
      <c r="D238">
        <v>-4.04</v>
      </c>
      <c r="E238">
        <v>140.16</v>
      </c>
      <c r="F238">
        <f>_10sept_0_20[[#This Row],[H_mag]]-40</f>
        <v>-44.03</v>
      </c>
      <c r="G238">
        <f>_10sept_0_20[[#This Row],[V_mag]]-40</f>
        <v>-44.04</v>
      </c>
      <c r="H238">
        <f>(10^(_10sept_0_20[[#This Row],[H_mag_adj]]/20)*COS(RADIANS(_10sept_0_20[[#This Row],[H_phase]])))*0.6</f>
        <v>-2.8921642168174893E-3</v>
      </c>
      <c r="I238">
        <f>(10^(_10sept_0_20[[#This Row],[H_mag_adj]]/20)*SIN(RADIANS(_10sept_0_20[[#This Row],[H_phase]])))*0.6</f>
        <v>2.4225161434783143E-3</v>
      </c>
      <c r="J238">
        <f>(10^(_10sept_0_20[[#This Row],[V_mag_adj]]/20)*COS(RADIANS(_10sept_0_20[[#This Row],[V_phase]])))*0.6</f>
        <v>-2.8934766245854913E-3</v>
      </c>
      <c r="K238">
        <f>(10^(_10sept_0_20[[#This Row],[V_mag_adj]]/20)*SIN(RADIANS(_10sept_0_20[[#This Row],[V_phase]])))*0.6</f>
        <v>2.4141780998276313E-3</v>
      </c>
    </row>
    <row r="239" spans="1:11" x14ac:dyDescent="0.25">
      <c r="A239">
        <v>56</v>
      </c>
      <c r="B239">
        <v>-4.4000000000000004</v>
      </c>
      <c r="C239">
        <v>126.14</v>
      </c>
      <c r="D239">
        <v>-4.4400000000000004</v>
      </c>
      <c r="E239">
        <v>126.17</v>
      </c>
      <c r="F239">
        <f>_10sept_0_20[[#This Row],[H_mag]]-40</f>
        <v>-44.4</v>
      </c>
      <c r="G239">
        <f>_10sept_0_20[[#This Row],[V_mag]]-40</f>
        <v>-44.44</v>
      </c>
      <c r="H239">
        <f>(10^(_10sept_0_20[[#This Row],[H_mag_adj]]/20)*COS(RADIANS(_10sept_0_20[[#This Row],[H_phase]])))*0.6</f>
        <v>-2.1321943229345788E-3</v>
      </c>
      <c r="I239">
        <f>(10^(_10sept_0_20[[#This Row],[H_mag_adj]]/20)*SIN(RADIANS(_10sept_0_20[[#This Row],[H_phase]])))*0.6</f>
        <v>2.919684459144378E-3</v>
      </c>
      <c r="J239">
        <f>(10^(_10sept_0_20[[#This Row],[V_mag_adj]]/20)*COS(RADIANS(_10sept_0_20[[#This Row],[V_phase]])))*0.6</f>
        <v>-2.1239192081629493E-3</v>
      </c>
      <c r="K239">
        <f>(10^(_10sept_0_20[[#This Row],[V_mag_adj]]/20)*SIN(RADIANS(_10sept_0_20[[#This Row],[V_phase]])))*0.6</f>
        <v>2.9051580443761019E-3</v>
      </c>
    </row>
    <row r="240" spans="1:11" x14ac:dyDescent="0.25">
      <c r="A240">
        <v>57</v>
      </c>
      <c r="B240">
        <v>-4.82</v>
      </c>
      <c r="C240">
        <v>112.33</v>
      </c>
      <c r="D240">
        <v>-4.8600000000000003</v>
      </c>
      <c r="E240">
        <v>112.14</v>
      </c>
      <c r="F240">
        <f>_10sept_0_20[[#This Row],[H_mag]]-40</f>
        <v>-44.82</v>
      </c>
      <c r="G240">
        <f>_10sept_0_20[[#This Row],[V_mag]]-40</f>
        <v>-44.86</v>
      </c>
      <c r="H240">
        <f>(10^(_10sept_0_20[[#This Row],[H_mag_adj]]/20)*COS(RADIANS(_10sept_0_20[[#This Row],[H_phase]])))*0.6</f>
        <v>-1.308780733289032E-3</v>
      </c>
      <c r="I240">
        <f>(10^(_10sept_0_20[[#This Row],[H_mag_adj]]/20)*SIN(RADIANS(_10sept_0_20[[#This Row],[H_phase]])))*0.6</f>
        <v>3.1863839427413465E-3</v>
      </c>
      <c r="J240">
        <f>(10^(_10sept_0_20[[#This Row],[V_mag_adj]]/20)*COS(RADIANS(_10sept_0_20[[#This Row],[V_phase]])))*0.6</f>
        <v>-1.2922423873889496E-3</v>
      </c>
      <c r="K240">
        <f>(10^(_10sept_0_20[[#This Row],[V_mag_adj]]/20)*SIN(RADIANS(_10sept_0_20[[#This Row],[V_phase]])))*0.6</f>
        <v>3.176046531529315E-3</v>
      </c>
    </row>
    <row r="241" spans="1:11" x14ac:dyDescent="0.25">
      <c r="A241">
        <v>58</v>
      </c>
      <c r="B241">
        <v>-5.24</v>
      </c>
      <c r="C241">
        <v>98.15</v>
      </c>
      <c r="D241">
        <v>-5.28</v>
      </c>
      <c r="E241">
        <v>98.38</v>
      </c>
      <c r="F241">
        <f>_10sept_0_20[[#This Row],[H_mag]]-40</f>
        <v>-45.24</v>
      </c>
      <c r="G241">
        <f>_10sept_0_20[[#This Row],[V_mag]]-40</f>
        <v>-45.28</v>
      </c>
      <c r="H241">
        <f>(10^(_10sept_0_20[[#This Row],[H_mag_adj]]/20)*COS(RADIANS(_10sept_0_20[[#This Row],[H_phase]])))*0.6</f>
        <v>-4.652867568742862E-4</v>
      </c>
      <c r="I241">
        <f>(10^(_10sept_0_20[[#This Row],[H_mag_adj]]/20)*SIN(RADIANS(_10sept_0_20[[#This Row],[H_phase]])))*0.6</f>
        <v>3.2489476643471622E-3</v>
      </c>
      <c r="J241">
        <f>(10^(_10sept_0_20[[#This Row],[V_mag_adj]]/20)*COS(RADIANS(_10sept_0_20[[#This Row],[V_phase]])))*0.6</f>
        <v>-4.7612738065348152E-4</v>
      </c>
      <c r="K241">
        <f>(10^(_10sept_0_20[[#This Row],[V_mag_adj]]/20)*SIN(RADIANS(_10sept_0_20[[#This Row],[V_phase]])))*0.6</f>
        <v>3.2321348548103109E-3</v>
      </c>
    </row>
    <row r="242" spans="1:11" x14ac:dyDescent="0.25">
      <c r="A242">
        <v>59</v>
      </c>
      <c r="B242">
        <v>-5.68</v>
      </c>
      <c r="C242">
        <v>84.16</v>
      </c>
      <c r="D242">
        <v>-5.71</v>
      </c>
      <c r="E242">
        <v>84.3</v>
      </c>
      <c r="F242">
        <f>_10sept_0_20[[#This Row],[H_mag]]-40</f>
        <v>-45.68</v>
      </c>
      <c r="G242">
        <f>_10sept_0_20[[#This Row],[V_mag]]-40</f>
        <v>-45.71</v>
      </c>
      <c r="H242">
        <f>(10^(_10sept_0_20[[#This Row],[H_mag_adj]]/20)*COS(RADIANS(_10sept_0_20[[#This Row],[H_phase]])))*0.6</f>
        <v>3.1746014627829513E-4</v>
      </c>
      <c r="I242">
        <f>(10^(_10sept_0_20[[#This Row],[H_mag_adj]]/20)*SIN(RADIANS(_10sept_0_20[[#This Row],[H_phase]])))*0.6</f>
        <v>3.1037830411156002E-3</v>
      </c>
      <c r="J242">
        <f>(10^(_10sept_0_20[[#This Row],[V_mag_adj]]/20)*COS(RADIANS(_10sept_0_20[[#This Row],[V_phase]])))*0.6</f>
        <v>3.0880680848722678E-4</v>
      </c>
      <c r="K242">
        <f>(10^(_10sept_0_20[[#This Row],[V_mag_adj]]/20)*SIN(RADIANS(_10sept_0_20[[#This Row],[V_phase]])))*0.6</f>
        <v>3.0938452384375275E-3</v>
      </c>
    </row>
    <row r="243" spans="1:11" x14ac:dyDescent="0.25">
      <c r="A243">
        <v>60</v>
      </c>
      <c r="B243">
        <v>-6.08</v>
      </c>
      <c r="C243">
        <v>69.709999999999994</v>
      </c>
      <c r="D243">
        <v>-6.11</v>
      </c>
      <c r="E243">
        <v>69.849999999999994</v>
      </c>
      <c r="F243">
        <f>_10sept_0_20[[#This Row],[H_mag]]-40</f>
        <v>-46.08</v>
      </c>
      <c r="G243">
        <f>_10sept_0_20[[#This Row],[V_mag]]-40</f>
        <v>-46.11</v>
      </c>
      <c r="H243">
        <f>(10^(_10sept_0_20[[#This Row],[H_mag_adj]]/20)*COS(RADIANS(_10sept_0_20[[#This Row],[H_phase]])))*0.6</f>
        <v>1.033225737280709E-3</v>
      </c>
      <c r="I243">
        <f>(10^(_10sept_0_20[[#This Row],[H_mag_adj]]/20)*SIN(RADIANS(_10sept_0_20[[#This Row],[H_phase]])))*0.6</f>
        <v>2.7946710342837042E-3</v>
      </c>
      <c r="J243">
        <f>(10^(_10sept_0_20[[#This Row],[V_mag_adj]]/20)*COS(RADIANS(_10sept_0_20[[#This Row],[V_phase]])))*0.6</f>
        <v>1.022855065863307E-3</v>
      </c>
      <c r="K243">
        <f>(10^(_10sept_0_20[[#This Row],[V_mag_adj]]/20)*SIN(RADIANS(_10sept_0_20[[#This Row],[V_phase]])))*0.6</f>
        <v>2.7875428579447604E-3</v>
      </c>
    </row>
    <row r="244" spans="1:11" x14ac:dyDescent="0.25">
      <c r="A244">
        <v>61</v>
      </c>
      <c r="B244">
        <v>-6.45</v>
      </c>
      <c r="C244">
        <v>55.56</v>
      </c>
      <c r="D244">
        <v>-6.51</v>
      </c>
      <c r="E244">
        <v>55.39</v>
      </c>
      <c r="F244">
        <f>_10sept_0_20[[#This Row],[H_mag]]-40</f>
        <v>-46.45</v>
      </c>
      <c r="G244">
        <f>_10sept_0_20[[#This Row],[V_mag]]-40</f>
        <v>-46.51</v>
      </c>
      <c r="H244">
        <f>(10^(_10sept_0_20[[#This Row],[H_mag_adj]]/20)*COS(RADIANS(_10sept_0_20[[#This Row],[H_phase]])))*0.6</f>
        <v>1.6147928123031795E-3</v>
      </c>
      <c r="I244">
        <f>(10^(_10sept_0_20[[#This Row],[H_mag_adj]]/20)*SIN(RADIANS(_10sept_0_20[[#This Row],[H_phase]])))*0.6</f>
        <v>2.3548171225530414E-3</v>
      </c>
      <c r="J244">
        <f>(10^(_10sept_0_20[[#This Row],[V_mag_adj]]/20)*COS(RADIANS(_10sept_0_20[[#This Row],[V_phase]])))*0.6</f>
        <v>1.6106083733464433E-3</v>
      </c>
      <c r="K244">
        <f>(10^(_10sept_0_20[[#This Row],[V_mag_adj]]/20)*SIN(RADIANS(_10sept_0_20[[#This Row],[V_phase]])))*0.6</f>
        <v>2.3338381841713518E-3</v>
      </c>
    </row>
    <row r="245" spans="1:11" x14ac:dyDescent="0.25">
      <c r="A245">
        <v>62</v>
      </c>
      <c r="B245">
        <v>-6.81</v>
      </c>
      <c r="C245">
        <v>40.85</v>
      </c>
      <c r="D245">
        <v>-6.83</v>
      </c>
      <c r="E245">
        <v>40.93</v>
      </c>
      <c r="F245">
        <f>_10sept_0_20[[#This Row],[H_mag]]-40</f>
        <v>-46.81</v>
      </c>
      <c r="G245">
        <f>_10sept_0_20[[#This Row],[V_mag]]-40</f>
        <v>-46.83</v>
      </c>
      <c r="H245">
        <f>(10^(_10sept_0_20[[#This Row],[H_mag_adj]]/20)*COS(RADIANS(_10sept_0_20[[#This Row],[H_phase]])))*0.6</f>
        <v>2.0721293691283553E-3</v>
      </c>
      <c r="I245">
        <f>(10^(_10sept_0_20[[#This Row],[H_mag_adj]]/20)*SIN(RADIANS(_10sept_0_20[[#This Row],[H_phase]])))*0.6</f>
        <v>1.7917720437449513E-3</v>
      </c>
      <c r="J245">
        <f>(10^(_10sept_0_20[[#This Row],[V_mag_adj]]/20)*COS(RADIANS(_10sept_0_20[[#This Row],[V_phase]])))*0.6</f>
        <v>2.0648655576422279E-3</v>
      </c>
      <c r="K245">
        <f>(10^(_10sept_0_20[[#This Row],[V_mag_adj]]/20)*SIN(RADIANS(_10sept_0_20[[#This Row],[V_phase]])))*0.6</f>
        <v>1.7905359230410668E-3</v>
      </c>
    </row>
    <row r="246" spans="1:11" x14ac:dyDescent="0.25">
      <c r="A246">
        <v>63</v>
      </c>
      <c r="B246">
        <v>-7.11</v>
      </c>
      <c r="C246">
        <v>26.53</v>
      </c>
      <c r="D246">
        <v>-7.16</v>
      </c>
      <c r="E246">
        <v>26.88</v>
      </c>
      <c r="F246">
        <f>_10sept_0_20[[#This Row],[H_mag]]-40</f>
        <v>-47.11</v>
      </c>
      <c r="G246">
        <f>_10sept_0_20[[#This Row],[V_mag]]-40</f>
        <v>-47.16</v>
      </c>
      <c r="H246">
        <f>(10^(_10sept_0_20[[#This Row],[H_mag_adj]]/20)*COS(RADIANS(_10sept_0_20[[#This Row],[H_phase]])))*0.6</f>
        <v>2.3677125928129282E-3</v>
      </c>
      <c r="I246">
        <f>(10^(_10sept_0_20[[#This Row],[H_mag_adj]]/20)*SIN(RADIANS(_10sept_0_20[[#This Row],[H_phase]])))*0.6</f>
        <v>1.1820462646092388E-3</v>
      </c>
      <c r="J246">
        <f>(10^(_10sept_0_20[[#This Row],[V_mag_adj]]/20)*COS(RADIANS(_10sept_0_20[[#This Row],[V_phase]])))*0.6</f>
        <v>2.3468989562465624E-3</v>
      </c>
      <c r="K246">
        <f>(10^(_10sept_0_20[[#This Row],[V_mag_adj]]/20)*SIN(RADIANS(_10sept_0_20[[#This Row],[V_phase]])))*0.6</f>
        <v>1.1896199028451758E-3</v>
      </c>
    </row>
    <row r="247" spans="1:11" x14ac:dyDescent="0.25">
      <c r="A247">
        <v>64</v>
      </c>
      <c r="B247">
        <v>-7.42</v>
      </c>
      <c r="C247">
        <v>12.67</v>
      </c>
      <c r="D247">
        <v>-7.46</v>
      </c>
      <c r="E247">
        <v>12.72</v>
      </c>
      <c r="F247">
        <f>_10sept_0_20[[#This Row],[H_mag]]-40</f>
        <v>-47.42</v>
      </c>
      <c r="G247">
        <f>_10sept_0_20[[#This Row],[V_mag]]-40</f>
        <v>-47.46</v>
      </c>
      <c r="H247">
        <f>(10^(_10sept_0_20[[#This Row],[H_mag_adj]]/20)*COS(RADIANS(_10sept_0_20[[#This Row],[H_phase]])))*0.6</f>
        <v>2.4914093285459088E-3</v>
      </c>
      <c r="I247">
        <f>(10^(_10sept_0_20[[#This Row],[H_mag_adj]]/20)*SIN(RADIANS(_10sept_0_20[[#This Row],[H_phase]])))*0.6</f>
        <v>5.6009275219823273E-4</v>
      </c>
      <c r="J247">
        <f>(10^(_10sept_0_20[[#This Row],[V_mag_adj]]/20)*COS(RADIANS(_10sept_0_20[[#This Row],[V_phase]])))*0.6</f>
        <v>2.4794748708133071E-3</v>
      </c>
      <c r="K247">
        <f>(10^(_10sept_0_20[[#This Row],[V_mag_adj]]/20)*SIN(RADIANS(_10sept_0_20[[#This Row],[V_phase]])))*0.6</f>
        <v>5.5968332260522156E-4</v>
      </c>
    </row>
    <row r="248" spans="1:11" x14ac:dyDescent="0.25">
      <c r="A248">
        <v>65</v>
      </c>
      <c r="B248">
        <v>-7.72</v>
      </c>
      <c r="C248">
        <v>-1.96</v>
      </c>
      <c r="D248">
        <v>-7.75</v>
      </c>
      <c r="E248">
        <v>-1.91</v>
      </c>
      <c r="F248">
        <f>_10sept_0_20[[#This Row],[H_mag]]-40</f>
        <v>-47.72</v>
      </c>
      <c r="G248">
        <f>_10sept_0_20[[#This Row],[V_mag]]-40</f>
        <v>-47.75</v>
      </c>
      <c r="H248">
        <f>(10^(_10sept_0_20[[#This Row],[H_mag_adj]]/20)*COS(RADIANS(_10sept_0_20[[#This Row],[H_phase]])))*0.6</f>
        <v>2.4654550626216814E-3</v>
      </c>
      <c r="I248">
        <f>(10^(_10sept_0_20[[#This Row],[H_mag_adj]]/20)*SIN(RADIANS(_10sept_0_20[[#This Row],[H_phase]])))*0.6</f>
        <v>-8.4372318380258109E-5</v>
      </c>
      <c r="J248">
        <f>(10^(_10sept_0_20[[#This Row],[V_mag_adj]]/20)*COS(RADIANS(_10sept_0_20[[#This Row],[V_phase]])))*0.6</f>
        <v>2.4570268104579782E-3</v>
      </c>
      <c r="K248">
        <f>(10^(_10sept_0_20[[#This Row],[V_mag_adj]]/20)*SIN(RADIANS(_10sept_0_20[[#This Row],[V_phase]])))*0.6</f>
        <v>-8.1937280476572806E-5</v>
      </c>
    </row>
    <row r="249" spans="1:11" x14ac:dyDescent="0.25">
      <c r="A249">
        <v>66</v>
      </c>
      <c r="B249">
        <v>-8.14</v>
      </c>
      <c r="C249">
        <v>-16.260000000000002</v>
      </c>
      <c r="D249">
        <v>-8.16</v>
      </c>
      <c r="E249">
        <v>-16.63</v>
      </c>
      <c r="F249">
        <f>_10sept_0_20[[#This Row],[H_mag]]-40</f>
        <v>-48.14</v>
      </c>
      <c r="G249">
        <f>_10sept_0_20[[#This Row],[V_mag]]-40</f>
        <v>-48.16</v>
      </c>
      <c r="H249">
        <f>(10^(_10sept_0_20[[#This Row],[H_mag_adj]]/20)*COS(RADIANS(_10sept_0_20[[#This Row],[H_phase]])))*0.6</f>
        <v>2.2564355635026718E-3</v>
      </c>
      <c r="I249">
        <f>(10^(_10sept_0_20[[#This Row],[H_mag_adj]]/20)*SIN(RADIANS(_10sept_0_20[[#This Row],[H_phase]])))*0.6</f>
        <v>-6.5811829167546304E-4</v>
      </c>
      <c r="J249">
        <f>(10^(_10sept_0_20[[#This Row],[V_mag_adj]]/20)*COS(RADIANS(_10sept_0_20[[#This Row],[V_phase]])))*0.6</f>
        <v>2.2469588265882803E-3</v>
      </c>
      <c r="K249">
        <f>(10^(_10sept_0_20[[#This Row],[V_mag_adj]]/20)*SIN(RADIANS(_10sept_0_20[[#This Row],[V_phase]])))*0.6</f>
        <v>-6.7112878143771662E-4</v>
      </c>
    </row>
    <row r="250" spans="1:11" x14ac:dyDescent="0.25">
      <c r="A250">
        <v>67</v>
      </c>
      <c r="B250">
        <v>-8.5299999999999994</v>
      </c>
      <c r="C250">
        <v>-31.34</v>
      </c>
      <c r="D250">
        <v>-8.5500000000000007</v>
      </c>
      <c r="E250">
        <v>-31.22</v>
      </c>
      <c r="F250">
        <f>_10sept_0_20[[#This Row],[H_mag]]-40</f>
        <v>-48.53</v>
      </c>
      <c r="G250">
        <f>_10sept_0_20[[#This Row],[V_mag]]-40</f>
        <v>-48.55</v>
      </c>
      <c r="H250">
        <f>(10^(_10sept_0_20[[#This Row],[H_mag_adj]]/20)*COS(RADIANS(_10sept_0_20[[#This Row],[H_phase]])))*0.6</f>
        <v>1.9193664637819001E-3</v>
      </c>
      <c r="I250">
        <f>(10^(_10sept_0_20[[#This Row],[H_mag_adj]]/20)*SIN(RADIANS(_10sept_0_20[[#This Row],[H_phase]])))*0.6</f>
        <v>-1.1688292065705807E-3</v>
      </c>
      <c r="J250">
        <f>(10^(_10sept_0_20[[#This Row],[V_mag_adj]]/20)*COS(RADIANS(_10sept_0_20[[#This Row],[V_phase]])))*0.6</f>
        <v>1.9173902016148691E-3</v>
      </c>
      <c r="K250">
        <f>(10^(_10sept_0_20[[#This Row],[V_mag_adj]]/20)*SIN(RADIANS(_10sept_0_20[[#This Row],[V_phase]])))*0.6</f>
        <v>-1.1621277531117943E-3</v>
      </c>
    </row>
    <row r="251" spans="1:11" x14ac:dyDescent="0.25">
      <c r="A251">
        <v>68</v>
      </c>
      <c r="B251">
        <v>-8.94</v>
      </c>
      <c r="C251">
        <v>-46.43</v>
      </c>
      <c r="D251">
        <v>-8.94</v>
      </c>
      <c r="E251">
        <v>-46.35</v>
      </c>
      <c r="F251">
        <f>_10sept_0_20[[#This Row],[H_mag]]-40</f>
        <v>-48.94</v>
      </c>
      <c r="G251">
        <f>_10sept_0_20[[#This Row],[V_mag]]-40</f>
        <v>-48.94</v>
      </c>
      <c r="H251">
        <f>(10^(_10sept_0_20[[#This Row],[H_mag_adj]]/20)*COS(RADIANS(_10sept_0_20[[#This Row],[H_phase]])))*0.6</f>
        <v>1.4774809725664896E-3</v>
      </c>
      <c r="I251">
        <f>(10^(_10sept_0_20[[#This Row],[H_mag_adj]]/20)*SIN(RADIANS(_10sept_0_20[[#This Row],[H_phase]])))*0.6</f>
        <v>-1.5531354375664778E-3</v>
      </c>
      <c r="J251">
        <f>(10^(_10sept_0_20[[#This Row],[V_mag_adj]]/20)*COS(RADIANS(_10sept_0_20[[#This Row],[V_phase]])))*0.6</f>
        <v>1.4796481178186768E-3</v>
      </c>
      <c r="K251">
        <f>(10^(_10sept_0_20[[#This Row],[V_mag_adj]]/20)*SIN(RADIANS(_10sept_0_20[[#This Row],[V_phase]])))*0.6</f>
        <v>-1.5510709716697302E-3</v>
      </c>
    </row>
    <row r="252" spans="1:11" x14ac:dyDescent="0.25">
      <c r="A252">
        <v>69</v>
      </c>
      <c r="B252">
        <v>-9.34</v>
      </c>
      <c r="C252">
        <v>-61.8</v>
      </c>
      <c r="D252">
        <v>-9.34</v>
      </c>
      <c r="E252">
        <v>-61.77</v>
      </c>
      <c r="F252">
        <f>_10sept_0_20[[#This Row],[H_mag]]-40</f>
        <v>-49.34</v>
      </c>
      <c r="G252">
        <f>_10sept_0_20[[#This Row],[V_mag]]-40</f>
        <v>-49.34</v>
      </c>
      <c r="H252">
        <f>(10^(_10sept_0_20[[#This Row],[H_mag_adj]]/20)*COS(RADIANS(_10sept_0_20[[#This Row],[H_phase]])))*0.6</f>
        <v>9.6738582812905044E-4</v>
      </c>
      <c r="I252">
        <f>(10^(_10sept_0_20[[#This Row],[H_mag_adj]]/20)*SIN(RADIANS(_10sept_0_20[[#This Row],[H_phase]])))*0.6</f>
        <v>-1.8041669449950668E-3</v>
      </c>
      <c r="J252">
        <f>(10^(_10sept_0_20[[#This Row],[V_mag_adj]]/20)*COS(RADIANS(_10sept_0_20[[#This Row],[V_phase]])))*0.6</f>
        <v>9.683303550821051E-4</v>
      </c>
      <c r="K252">
        <f>(10^(_10sept_0_20[[#This Row],[V_mag_adj]]/20)*SIN(RADIANS(_10sept_0_20[[#This Row],[V_phase]])))*0.6</f>
        <v>-1.8036601756717715E-3</v>
      </c>
    </row>
    <row r="253" spans="1:11" x14ac:dyDescent="0.25">
      <c r="A253">
        <v>70</v>
      </c>
      <c r="B253">
        <v>-9.6999999999999993</v>
      </c>
      <c r="C253">
        <v>-77.84</v>
      </c>
      <c r="D253">
        <v>-9.69</v>
      </c>
      <c r="E253">
        <v>-77.67</v>
      </c>
      <c r="F253">
        <f>_10sept_0_20[[#This Row],[H_mag]]-40</f>
        <v>-49.7</v>
      </c>
      <c r="G253">
        <f>_10sept_0_20[[#This Row],[V_mag]]-40</f>
        <v>-49.69</v>
      </c>
      <c r="H253">
        <f>(10^(_10sept_0_20[[#This Row],[H_mag_adj]]/20)*COS(RADIANS(_10sept_0_20[[#This Row],[H_phase]])))*0.6</f>
        <v>4.1371093822426398E-4</v>
      </c>
      <c r="I253">
        <f>(10^(_10sept_0_20[[#This Row],[H_mag_adj]]/20)*SIN(RADIANS(_10sept_0_20[[#This Row],[H_phase]])))*0.6</f>
        <v>-1.919977280711669E-3</v>
      </c>
      <c r="J253">
        <f>(10^(_10sept_0_20[[#This Row],[V_mag_adj]]/20)*COS(RADIANS(_10sept_0_20[[#This Row],[V_phase]])))*0.6</f>
        <v>4.1988893292534927E-4</v>
      </c>
      <c r="K253">
        <f>(10^(_10sept_0_20[[#This Row],[V_mag_adj]]/20)*SIN(RADIANS(_10sept_0_20[[#This Row],[V_phase]])))*0.6</f>
        <v>-1.9209516309463112E-3</v>
      </c>
    </row>
    <row r="254" spans="1:11" x14ac:dyDescent="0.25">
      <c r="A254">
        <v>71</v>
      </c>
      <c r="B254">
        <v>-9.9700000000000006</v>
      </c>
      <c r="C254">
        <v>-93.51</v>
      </c>
      <c r="D254">
        <v>-9.9700000000000006</v>
      </c>
      <c r="E254">
        <v>-93.54</v>
      </c>
      <c r="F254">
        <f>_10sept_0_20[[#This Row],[H_mag]]-40</f>
        <v>-49.97</v>
      </c>
      <c r="G254">
        <f>_10sept_0_20[[#This Row],[V_mag]]-40</f>
        <v>-49.97</v>
      </c>
      <c r="H254">
        <f>(10^(_10sept_0_20[[#This Row],[H_mag_adj]]/20)*COS(RADIANS(_10sept_0_20[[#This Row],[H_phase]])))*0.6</f>
        <v>-1.1656389613655926E-4</v>
      </c>
      <c r="I254">
        <f>(10^(_10sept_0_20[[#This Row],[H_mag_adj]]/20)*SIN(RADIANS(_10sept_0_20[[#This Row],[H_phase]])))*0.6</f>
        <v>-1.9003596675324264E-3</v>
      </c>
      <c r="J254">
        <f>(10^(_10sept_0_20[[#This Row],[V_mag_adj]]/20)*COS(RADIANS(_10sept_0_20[[#This Row],[V_phase]])))*0.6</f>
        <v>-1.175589061078836E-4</v>
      </c>
      <c r="K254">
        <f>(10^(_10sept_0_20[[#This Row],[V_mag_adj]]/20)*SIN(RADIANS(_10sept_0_20[[#This Row],[V_phase]])))*0.6</f>
        <v>-1.9002983743247287E-3</v>
      </c>
    </row>
    <row r="255" spans="1:11" x14ac:dyDescent="0.25">
      <c r="A255">
        <v>72</v>
      </c>
      <c r="B255">
        <v>-10.220000000000001</v>
      </c>
      <c r="C255">
        <v>-108.61</v>
      </c>
      <c r="D255">
        <v>-10.15</v>
      </c>
      <c r="E255">
        <v>-108.89</v>
      </c>
      <c r="F255">
        <f>_10sept_0_20[[#This Row],[H_mag]]-40</f>
        <v>-50.22</v>
      </c>
      <c r="G255">
        <f>_10sept_0_20[[#This Row],[V_mag]]-40</f>
        <v>-50.15</v>
      </c>
      <c r="H255">
        <f>(10^(_10sept_0_20[[#This Row],[H_mag_adj]]/20)*COS(RADIANS(_10sept_0_20[[#This Row],[H_phase]])))*0.6</f>
        <v>-5.9035289707790484E-4</v>
      </c>
      <c r="I255">
        <f>(10^(_10sept_0_20[[#This Row],[H_mag_adj]]/20)*SIN(RADIANS(_10sept_0_20[[#This Row],[H_phase]])))*0.6</f>
        <v>-1.7531858755061693E-3</v>
      </c>
      <c r="J255">
        <f>(10^(_10sept_0_20[[#This Row],[V_mag_adj]]/20)*COS(RADIANS(_10sept_0_20[[#This Row],[V_phase]])))*0.6</f>
        <v>-6.0375967009666754E-4</v>
      </c>
      <c r="K255">
        <f>(10^(_10sept_0_20[[#This Row],[V_mag_adj]]/20)*SIN(RADIANS(_10sept_0_20[[#This Row],[V_phase]])))*0.6</f>
        <v>-1.7644425253116325E-3</v>
      </c>
    </row>
    <row r="256" spans="1:11" x14ac:dyDescent="0.25">
      <c r="A256">
        <v>73</v>
      </c>
      <c r="B256">
        <v>-10.44</v>
      </c>
      <c r="C256">
        <v>-123.57</v>
      </c>
      <c r="D256">
        <v>-10.43</v>
      </c>
      <c r="E256">
        <v>-123.5</v>
      </c>
      <c r="F256">
        <f>_10sept_0_20[[#This Row],[H_mag]]-40</f>
        <v>-50.44</v>
      </c>
      <c r="G256">
        <f>_10sept_0_20[[#This Row],[V_mag]]-40</f>
        <v>-50.43</v>
      </c>
      <c r="H256">
        <f>(10^(_10sept_0_20[[#This Row],[H_mag_adj]]/20)*COS(RADIANS(_10sept_0_20[[#This Row],[H_phase]])))*0.6</f>
        <v>-9.9733559680767231E-4</v>
      </c>
      <c r="I256">
        <f>(10^(_10sept_0_20[[#This Row],[H_mag_adj]]/20)*SIN(RADIANS(_10sept_0_20[[#This Row],[H_phase]])))*0.6</f>
        <v>-1.5028172918690305E-3</v>
      </c>
      <c r="J256">
        <f>(10^(_10sept_0_20[[#This Row],[V_mag_adj]]/20)*COS(RADIANS(_10sept_0_20[[#This Row],[V_phase]])))*0.6</f>
        <v>-9.9664558562785827E-4</v>
      </c>
      <c r="K256">
        <f>(10^(_10sept_0_20[[#This Row],[V_mag_adj]]/20)*SIN(RADIANS(_10sept_0_20[[#This Row],[V_phase]])))*0.6</f>
        <v>-1.5057672263275015E-3</v>
      </c>
    </row>
    <row r="257" spans="1:11" x14ac:dyDescent="0.25">
      <c r="A257">
        <v>74</v>
      </c>
      <c r="B257">
        <v>-10.7</v>
      </c>
      <c r="C257">
        <v>-137.72</v>
      </c>
      <c r="D257">
        <v>-10.74</v>
      </c>
      <c r="E257">
        <v>-138.19999999999999</v>
      </c>
      <c r="F257">
        <f>_10sept_0_20[[#This Row],[H_mag]]-40</f>
        <v>-50.7</v>
      </c>
      <c r="G257">
        <f>_10sept_0_20[[#This Row],[V_mag]]-40</f>
        <v>-50.74</v>
      </c>
      <c r="H257">
        <f>(10^(_10sept_0_20[[#This Row],[H_mag_adj]]/20)*COS(RADIANS(_10sept_0_20[[#This Row],[H_phase]])))*0.6</f>
        <v>-1.2951029903704729E-3</v>
      </c>
      <c r="I257">
        <f>(10^(_10sept_0_20[[#This Row],[H_mag_adj]]/20)*SIN(RADIANS(_10sept_0_20[[#This Row],[H_phase]])))*0.6</f>
        <v>-1.1776269281321694E-3</v>
      </c>
      <c r="J257">
        <f>(10^(_10sept_0_20[[#This Row],[V_mag_adj]]/20)*COS(RADIANS(_10sept_0_20[[#This Row],[V_phase]])))*0.6</f>
        <v>-1.2989275148631381E-3</v>
      </c>
      <c r="K257">
        <f>(10^(_10sept_0_20[[#This Row],[V_mag_adj]]/20)*SIN(RADIANS(_10sept_0_20[[#This Row],[V_phase]])))*0.6</f>
        <v>-1.1613752361243376E-3</v>
      </c>
    </row>
    <row r="258" spans="1:11" x14ac:dyDescent="0.25">
      <c r="A258">
        <v>75</v>
      </c>
      <c r="B258">
        <v>-11.06</v>
      </c>
      <c r="C258">
        <v>-151.87</v>
      </c>
      <c r="D258">
        <v>-11.14</v>
      </c>
      <c r="E258">
        <v>-152.15</v>
      </c>
      <c r="F258">
        <f>_10sept_0_20[[#This Row],[H_mag]]-40</f>
        <v>-51.06</v>
      </c>
      <c r="G258">
        <f>_10sept_0_20[[#This Row],[V_mag]]-40</f>
        <v>-51.14</v>
      </c>
      <c r="H258">
        <f>(10^(_10sept_0_20[[#This Row],[H_mag_adj]]/20)*COS(RADIANS(_10sept_0_20[[#This Row],[H_phase]])))*0.6</f>
        <v>-1.4810195957123044E-3</v>
      </c>
      <c r="I258">
        <f>(10^(_10sept_0_20[[#This Row],[H_mag_adj]]/20)*SIN(RADIANS(_10sept_0_20[[#This Row],[H_phase]])))*0.6</f>
        <v>-7.9178764266343545E-4</v>
      </c>
      <c r="J258">
        <f>(10^(_10sept_0_20[[#This Row],[V_mag_adj]]/20)*COS(RADIANS(_10sept_0_20[[#This Row],[V_phase]])))*0.6</f>
        <v>-1.4712579179579925E-3</v>
      </c>
      <c r="K258">
        <f>(10^(_10sept_0_20[[#This Row],[V_mag_adj]]/20)*SIN(RADIANS(_10sept_0_20[[#This Row],[V_phase]])))*0.6</f>
        <v>-7.7734787828726145E-4</v>
      </c>
    </row>
    <row r="259" spans="1:11" x14ac:dyDescent="0.25">
      <c r="A259">
        <v>76</v>
      </c>
      <c r="B259">
        <v>-11.48</v>
      </c>
      <c r="C259">
        <v>-165.48</v>
      </c>
      <c r="D259">
        <v>-11.59</v>
      </c>
      <c r="E259">
        <v>-165.52</v>
      </c>
      <c r="F259">
        <f>_10sept_0_20[[#This Row],[H_mag]]-40</f>
        <v>-51.480000000000004</v>
      </c>
      <c r="G259">
        <f>_10sept_0_20[[#This Row],[V_mag]]-40</f>
        <v>-51.59</v>
      </c>
      <c r="H259">
        <f>(10^(_10sept_0_20[[#This Row],[H_mag_adj]]/20)*COS(RADIANS(_10sept_0_20[[#This Row],[H_phase]])))*0.6</f>
        <v>-1.5490078109476641E-3</v>
      </c>
      <c r="I259">
        <f>(10^(_10sept_0_20[[#This Row],[H_mag_adj]]/20)*SIN(RADIANS(_10sept_0_20[[#This Row],[H_phase]])))*0.6</f>
        <v>-4.0117758010026417E-4</v>
      </c>
      <c r="J259">
        <f>(10^(_10sept_0_20[[#This Row],[V_mag_adj]]/20)*COS(RADIANS(_10sept_0_20[[#This Row],[V_phase]])))*0.6</f>
        <v>-1.5297907098910705E-3</v>
      </c>
      <c r="K259">
        <f>(10^(_10sept_0_20[[#This Row],[V_mag_adj]]/20)*SIN(RADIANS(_10sept_0_20[[#This Row],[V_phase]])))*0.6</f>
        <v>-3.9506111627267898E-4</v>
      </c>
    </row>
    <row r="260" spans="1:11" x14ac:dyDescent="0.25">
      <c r="A260">
        <v>77</v>
      </c>
      <c r="B260">
        <v>-11.92</v>
      </c>
      <c r="C260">
        <v>179.65</v>
      </c>
      <c r="D260">
        <v>-12.06</v>
      </c>
      <c r="E260">
        <v>179.27</v>
      </c>
      <c r="F260">
        <f>_10sept_0_20[[#This Row],[H_mag]]-40</f>
        <v>-51.92</v>
      </c>
      <c r="G260">
        <f>_10sept_0_20[[#This Row],[V_mag]]-40</f>
        <v>-52.06</v>
      </c>
      <c r="H260">
        <f>(10^(_10sept_0_20[[#This Row],[H_mag_adj]]/20)*COS(RADIANS(_10sept_0_20[[#This Row],[H_phase]])))*0.6</f>
        <v>-1.5210487984074169E-3</v>
      </c>
      <c r="I260">
        <f>(10^(_10sept_0_20[[#This Row],[H_mag_adj]]/20)*SIN(RADIANS(_10sept_0_20[[#This Row],[H_phase]])))*0.6</f>
        <v>9.2916739406877461E-6</v>
      </c>
      <c r="J260">
        <f>(10^(_10sept_0_20[[#This Row],[V_mag_adj]]/20)*COS(RADIANS(_10sept_0_20[[#This Row],[V_phase]])))*0.6</f>
        <v>-1.4966353530743025E-3</v>
      </c>
      <c r="K260">
        <f>(10^(_10sept_0_20[[#This Row],[V_mag_adj]]/20)*SIN(RADIANS(_10sept_0_20[[#This Row],[V_phase]])))*0.6</f>
        <v>1.9069518534187556E-5</v>
      </c>
    </row>
    <row r="261" spans="1:11" x14ac:dyDescent="0.25">
      <c r="A261">
        <v>78</v>
      </c>
      <c r="B261">
        <v>-12.4</v>
      </c>
      <c r="C261">
        <v>164.46</v>
      </c>
      <c r="D261">
        <v>-12.48</v>
      </c>
      <c r="E261">
        <v>163.63999999999999</v>
      </c>
      <c r="F261">
        <f>_10sept_0_20[[#This Row],[H_mag]]-40</f>
        <v>-52.4</v>
      </c>
      <c r="G261">
        <f>_10sept_0_20[[#This Row],[V_mag]]-40</f>
        <v>-52.480000000000004</v>
      </c>
      <c r="H261">
        <f>(10^(_10sept_0_20[[#This Row],[H_mag_adj]]/20)*COS(RADIANS(_10sept_0_20[[#This Row],[H_phase]])))*0.6</f>
        <v>-1.3866842071112735E-3</v>
      </c>
      <c r="I261">
        <f>(10^(_10sept_0_20[[#This Row],[H_mag_adj]]/20)*SIN(RADIANS(_10sept_0_20[[#This Row],[H_phase]])))*0.6</f>
        <v>3.8560431035186894E-4</v>
      </c>
      <c r="J261">
        <f>(10^(_10sept_0_20[[#This Row],[V_mag_adj]]/20)*COS(RADIANS(_10sept_0_20[[#This Row],[V_phase]])))*0.6</f>
        <v>-1.3683624294725124E-3</v>
      </c>
      <c r="K261">
        <f>(10^(_10sept_0_20[[#This Row],[V_mag_adj]]/20)*SIN(RADIANS(_10sept_0_20[[#This Row],[V_phase]])))*0.6</f>
        <v>4.016931303026851E-4</v>
      </c>
    </row>
    <row r="262" spans="1:11" x14ac:dyDescent="0.25">
      <c r="A262">
        <v>79</v>
      </c>
      <c r="B262">
        <v>-12.83</v>
      </c>
      <c r="C262">
        <v>148.77000000000001</v>
      </c>
      <c r="D262">
        <v>-12.91</v>
      </c>
      <c r="E262">
        <v>148.62</v>
      </c>
      <c r="F262">
        <f>_10sept_0_20[[#This Row],[H_mag]]-40</f>
        <v>-52.83</v>
      </c>
      <c r="G262">
        <f>_10sept_0_20[[#This Row],[V_mag]]-40</f>
        <v>-52.91</v>
      </c>
      <c r="H262">
        <f>(10^(_10sept_0_20[[#This Row],[H_mag_adj]]/20)*COS(RADIANS(_10sept_0_20[[#This Row],[H_phase]])))*0.6</f>
        <v>-1.1712903173678817E-3</v>
      </c>
      <c r="I262">
        <f>(10^(_10sept_0_20[[#This Row],[H_mag_adj]]/20)*SIN(RADIANS(_10sept_0_20[[#This Row],[H_phase]])))*0.6</f>
        <v>7.1019712222631325E-4</v>
      </c>
      <c r="J262">
        <f>(10^(_10sept_0_20[[#This Row],[V_mag_adj]]/20)*COS(RADIANS(_10sept_0_20[[#This Row],[V_phase]])))*0.6</f>
        <v>-1.1587056425206245E-3</v>
      </c>
      <c r="K262">
        <f>(10^(_10sept_0_20[[#This Row],[V_mag_adj]]/20)*SIN(RADIANS(_10sept_0_20[[#This Row],[V_phase]])))*0.6</f>
        <v>7.067218985824438E-4</v>
      </c>
    </row>
    <row r="263" spans="1:11" x14ac:dyDescent="0.25">
      <c r="A263">
        <v>80</v>
      </c>
      <c r="B263">
        <v>-13.09</v>
      </c>
      <c r="C263">
        <v>133.63999999999999</v>
      </c>
      <c r="D263">
        <v>-13.09</v>
      </c>
      <c r="E263">
        <v>132.96</v>
      </c>
      <c r="F263">
        <f>_10sept_0_20[[#This Row],[H_mag]]-40</f>
        <v>-53.09</v>
      </c>
      <c r="G263">
        <f>_10sept_0_20[[#This Row],[V_mag]]-40</f>
        <v>-53.09</v>
      </c>
      <c r="H263">
        <f>(10^(_10sept_0_20[[#This Row],[H_mag_adj]]/20)*COS(RADIANS(_10sept_0_20[[#This Row],[H_phase]])))*0.6</f>
        <v>-9.1744275336823366E-4</v>
      </c>
      <c r="I263">
        <f>(10^(_10sept_0_20[[#This Row],[H_mag_adj]]/20)*SIN(RADIANS(_10sept_0_20[[#This Row],[H_phase]])))*0.6</f>
        <v>9.6206400433727999E-4</v>
      </c>
      <c r="J263">
        <f>(10^(_10sept_0_20[[#This Row],[V_mag_adj]]/20)*COS(RADIANS(_10sept_0_20[[#This Row],[V_phase]])))*0.6</f>
        <v>-9.059604034754793E-4</v>
      </c>
      <c r="K263">
        <f>(10^(_10sept_0_20[[#This Row],[V_mag_adj]]/20)*SIN(RADIANS(_10sept_0_20[[#This Row],[V_phase]])))*0.6</f>
        <v>9.7288442349742358E-4</v>
      </c>
    </row>
    <row r="264" spans="1:11" x14ac:dyDescent="0.25">
      <c r="A264">
        <v>81</v>
      </c>
      <c r="B264">
        <v>-13.35</v>
      </c>
      <c r="C264">
        <v>117.89</v>
      </c>
      <c r="D264">
        <v>-13.37</v>
      </c>
      <c r="E264">
        <v>117.26</v>
      </c>
      <c r="F264">
        <f>_10sept_0_20[[#This Row],[H_mag]]-40</f>
        <v>-53.35</v>
      </c>
      <c r="G264">
        <f>_10sept_0_20[[#This Row],[V_mag]]-40</f>
        <v>-53.37</v>
      </c>
      <c r="H264">
        <f>(10^(_10sept_0_20[[#This Row],[H_mag_adj]]/20)*COS(RADIANS(_10sept_0_20[[#This Row],[H_phase]])))*0.6</f>
        <v>-6.0351598653413606E-4</v>
      </c>
      <c r="I264">
        <f>(10^(_10sept_0_20[[#This Row],[H_mag_adj]]/20)*SIN(RADIANS(_10sept_0_20[[#This Row],[H_phase]])))*0.6</f>
        <v>1.1403245726700204E-3</v>
      </c>
      <c r="J264">
        <f>(10^(_10sept_0_20[[#This Row],[V_mag_adj]]/20)*COS(RADIANS(_10sept_0_20[[#This Row],[V_phase]])))*0.6</f>
        <v>-5.8958210554427835E-4</v>
      </c>
      <c r="K264">
        <f>(10^(_10sept_0_20[[#This Row],[V_mag_adj]]/20)*SIN(RADIANS(_10sept_0_20[[#This Row],[V_phase]])))*0.6</f>
        <v>1.1442537331006865E-3</v>
      </c>
    </row>
    <row r="265" spans="1:11" x14ac:dyDescent="0.25">
      <c r="A265">
        <v>82</v>
      </c>
      <c r="B265">
        <v>-13.66</v>
      </c>
      <c r="C265">
        <v>101.45</v>
      </c>
      <c r="D265">
        <v>-13.68</v>
      </c>
      <c r="E265">
        <v>101.15</v>
      </c>
      <c r="F265">
        <f>_10sept_0_20[[#This Row],[H_mag]]-40</f>
        <v>-53.66</v>
      </c>
      <c r="G265">
        <f>_10sept_0_20[[#This Row],[V_mag]]-40</f>
        <v>-53.68</v>
      </c>
      <c r="H265">
        <f>(10^(_10sept_0_20[[#This Row],[H_mag_adj]]/20)*COS(RADIANS(_10sept_0_20[[#This Row],[H_phase]])))*0.6</f>
        <v>-2.4713802693702134E-4</v>
      </c>
      <c r="I265">
        <f>(10^(_10sept_0_20[[#This Row],[H_mag_adj]]/20)*SIN(RADIANS(_10sept_0_20[[#This Row],[H_phase]])))*0.6</f>
        <v>1.220171542616788E-3</v>
      </c>
      <c r="J265">
        <f>(10^(_10sept_0_20[[#This Row],[V_mag_adj]]/20)*COS(RADIANS(_10sept_0_20[[#This Row],[V_phase]])))*0.6</f>
        <v>-2.4019216503996441E-4</v>
      </c>
      <c r="K265">
        <f>(10^(_10sept_0_20[[#This Row],[V_mag_adj]]/20)*SIN(RADIANS(_10sept_0_20[[#This Row],[V_phase]])))*0.6</f>
        <v>1.2186395682416491E-3</v>
      </c>
    </row>
    <row r="266" spans="1:11" x14ac:dyDescent="0.25">
      <c r="A266">
        <v>83</v>
      </c>
      <c r="B266">
        <v>-14.01</v>
      </c>
      <c r="C266">
        <v>84.69</v>
      </c>
      <c r="D266">
        <v>-13.99</v>
      </c>
      <c r="E266">
        <v>85.48</v>
      </c>
      <c r="F266">
        <f>_10sept_0_20[[#This Row],[H_mag]]-40</f>
        <v>-54.01</v>
      </c>
      <c r="G266">
        <f>_10sept_0_20[[#This Row],[V_mag]]-40</f>
        <v>-53.99</v>
      </c>
      <c r="H266">
        <f>(10^(_10sept_0_20[[#This Row],[H_mag_adj]]/20)*COS(RADIANS(_10sept_0_20[[#This Row],[H_phase]])))*0.6</f>
        <v>1.1066270117439893E-4</v>
      </c>
      <c r="I266">
        <f>(10^(_10sept_0_20[[#This Row],[H_mag_adj]]/20)*SIN(RADIANS(_10sept_0_20[[#This Row],[H_phase]])))*0.6</f>
        <v>1.1906482875554687E-3</v>
      </c>
      <c r="J266">
        <f>(10^(_10sept_0_20[[#This Row],[V_mag_adj]]/20)*COS(RADIANS(_10sept_0_20[[#This Row],[V_phase]])))*0.6</f>
        <v>9.4453159654220235E-5</v>
      </c>
      <c r="K266">
        <f>(10^(_10sept_0_20[[#This Row],[V_mag_adj]]/20)*SIN(RADIANS(_10sept_0_20[[#This Row],[V_phase]])))*0.6</f>
        <v>1.1948088755675715E-3</v>
      </c>
    </row>
    <row r="267" spans="1:11" x14ac:dyDescent="0.25">
      <c r="A267">
        <v>84</v>
      </c>
      <c r="B267">
        <v>-14.4</v>
      </c>
      <c r="C267">
        <v>68.209999999999994</v>
      </c>
      <c r="D267">
        <v>-14.32</v>
      </c>
      <c r="E267">
        <v>68.489999999999995</v>
      </c>
      <c r="F267">
        <f>_10sept_0_20[[#This Row],[H_mag]]-40</f>
        <v>-54.4</v>
      </c>
      <c r="G267">
        <f>_10sept_0_20[[#This Row],[V_mag]]-40</f>
        <v>-54.32</v>
      </c>
      <c r="H267">
        <f>(10^(_10sept_0_20[[#This Row],[H_mag_adj]]/20)*COS(RADIANS(_10sept_0_20[[#This Row],[H_phase]])))*0.6</f>
        <v>4.2439081758185575E-4</v>
      </c>
      <c r="I267">
        <f>(10^(_10sept_0_20[[#This Row],[H_mag_adj]]/20)*SIN(RADIANS(_10sept_0_20[[#This Row],[H_phase]])))*0.6</f>
        <v>1.0615900485237081E-3</v>
      </c>
      <c r="J267">
        <f>(10^(_10sept_0_20[[#This Row],[V_mag_adj]]/20)*COS(RADIANS(_10sept_0_20[[#This Row],[V_phase]])))*0.6</f>
        <v>4.2307665299592734E-4</v>
      </c>
      <c r="K267">
        <f>(10^(_10sept_0_20[[#This Row],[V_mag_adj]]/20)*SIN(RADIANS(_10sept_0_20[[#This Row],[V_phase]])))*0.6</f>
        <v>1.07349317319614E-3</v>
      </c>
    </row>
    <row r="268" spans="1:11" x14ac:dyDescent="0.25">
      <c r="A268">
        <v>85</v>
      </c>
      <c r="B268">
        <v>-14.62</v>
      </c>
      <c r="C268">
        <v>50.15</v>
      </c>
      <c r="D268">
        <v>-14.6</v>
      </c>
      <c r="E268">
        <v>50.09</v>
      </c>
      <c r="F268">
        <f>_10sept_0_20[[#This Row],[H_mag]]-40</f>
        <v>-54.62</v>
      </c>
      <c r="G268">
        <f>_10sept_0_20[[#This Row],[V_mag]]-40</f>
        <v>-54.6</v>
      </c>
      <c r="H268">
        <f>(10^(_10sept_0_20[[#This Row],[H_mag_adj]]/20)*COS(RADIANS(_10sept_0_20[[#This Row],[H_phase]])))*0.6</f>
        <v>7.1426626238141539E-4</v>
      </c>
      <c r="I268">
        <f>(10^(_10sept_0_20[[#This Row],[H_mag_adj]]/20)*SIN(RADIANS(_10sept_0_20[[#This Row],[H_phase]])))*0.6</f>
        <v>8.5576934277453774E-4</v>
      </c>
      <c r="J268">
        <f>(10^(_10sept_0_20[[#This Row],[V_mag_adj]]/20)*COS(RADIANS(_10sept_0_20[[#This Row],[V_phase]])))*0.6</f>
        <v>7.1681064888124064E-4</v>
      </c>
      <c r="K268">
        <f>(10^(_10sept_0_20[[#This Row],[V_mag_adj]]/20)*SIN(RADIANS(_10sept_0_20[[#This Row],[V_phase]])))*0.6</f>
        <v>8.569919225287759E-4</v>
      </c>
    </row>
    <row r="269" spans="1:11" x14ac:dyDescent="0.25">
      <c r="A269">
        <v>86</v>
      </c>
      <c r="B269">
        <v>-14.73</v>
      </c>
      <c r="C269">
        <v>31.21</v>
      </c>
      <c r="D269">
        <v>-14.84</v>
      </c>
      <c r="E269">
        <v>31.7</v>
      </c>
      <c r="F269">
        <f>_10sept_0_20[[#This Row],[H_mag]]-40</f>
        <v>-54.730000000000004</v>
      </c>
      <c r="G269">
        <f>_10sept_0_20[[#This Row],[V_mag]]-40</f>
        <v>-54.84</v>
      </c>
      <c r="H269">
        <f>(10^(_10sept_0_20[[#This Row],[H_mag_adj]]/20)*COS(RADIANS(_10sept_0_20[[#This Row],[H_phase]])))*0.6</f>
        <v>9.4136150792047861E-4</v>
      </c>
      <c r="I269">
        <f>(10^(_10sept_0_20[[#This Row],[H_mag_adj]]/20)*SIN(RADIANS(_10sept_0_20[[#This Row],[H_phase]])))*0.6</f>
        <v>5.7033337720796746E-4</v>
      </c>
      <c r="J269">
        <f>(10^(_10sept_0_20[[#This Row],[V_mag_adj]]/20)*COS(RADIANS(_10sept_0_20[[#This Row],[V_phase]])))*0.6</f>
        <v>9.2466496424756771E-4</v>
      </c>
      <c r="K269">
        <f>(10^(_10sept_0_20[[#This Row],[V_mag_adj]]/20)*SIN(RADIANS(_10sept_0_20[[#This Row],[V_phase]])))*0.6</f>
        <v>5.7108472147332967E-4</v>
      </c>
    </row>
    <row r="270" spans="1:11" x14ac:dyDescent="0.25">
      <c r="A270">
        <v>87</v>
      </c>
      <c r="B270">
        <v>-14.7</v>
      </c>
      <c r="C270">
        <v>12.4</v>
      </c>
      <c r="D270">
        <v>-14.75</v>
      </c>
      <c r="E270">
        <v>13.29</v>
      </c>
      <c r="F270">
        <f>_10sept_0_20[[#This Row],[H_mag]]-40</f>
        <v>-54.7</v>
      </c>
      <c r="G270">
        <f>_10sept_0_20[[#This Row],[V_mag]]-40</f>
        <v>-54.75</v>
      </c>
      <c r="H270">
        <f>(10^(_10sept_0_20[[#This Row],[H_mag_adj]]/20)*COS(RADIANS(_10sept_0_20[[#This Row],[H_phase]])))*0.6</f>
        <v>1.0786985907410573E-3</v>
      </c>
      <c r="I270">
        <f>(10^(_10sept_0_20[[#This Row],[H_mag_adj]]/20)*SIN(RADIANS(_10sept_0_20[[#This Row],[H_phase]])))*0.6</f>
        <v>2.3716726678524324E-4</v>
      </c>
      <c r="J270">
        <f>(10^(_10sept_0_20[[#This Row],[V_mag_adj]]/20)*COS(RADIANS(_10sept_0_20[[#This Row],[V_phase]])))*0.6</f>
        <v>1.0687148240583907E-3</v>
      </c>
      <c r="K270">
        <f>(10^(_10sept_0_20[[#This Row],[V_mag_adj]]/20)*SIN(RADIANS(_10sept_0_20[[#This Row],[V_phase]])))*0.6</f>
        <v>2.5243653817548164E-4</v>
      </c>
    </row>
    <row r="271" spans="1:11" x14ac:dyDescent="0.25">
      <c r="A271">
        <v>88</v>
      </c>
      <c r="B271">
        <v>-14.53</v>
      </c>
      <c r="C271">
        <v>-5.0999999999999996</v>
      </c>
      <c r="D271">
        <v>-14.64</v>
      </c>
      <c r="E271">
        <v>-4.58</v>
      </c>
      <c r="F271">
        <f>_10sept_0_20[[#This Row],[H_mag]]-40</f>
        <v>-54.53</v>
      </c>
      <c r="G271">
        <f>_10sept_0_20[[#This Row],[V_mag]]-40</f>
        <v>-54.64</v>
      </c>
      <c r="H271">
        <f>(10^(_10sept_0_20[[#This Row],[H_mag_adj]]/20)*COS(RADIANS(_10sept_0_20[[#This Row],[H_phase]])))*0.6</f>
        <v>1.1218337320912737E-3</v>
      </c>
      <c r="I271">
        <f>(10^(_10sept_0_20[[#This Row],[H_mag_adj]]/20)*SIN(RADIANS(_10sept_0_20[[#This Row],[H_phase]])))*0.6</f>
        <v>-1.001209932787089E-4</v>
      </c>
      <c r="J271">
        <f>(10^(_10sept_0_20[[#This Row],[V_mag_adj]]/20)*COS(RADIANS(_10sept_0_20[[#This Row],[V_phase]])))*0.6</f>
        <v>1.1085677695692169E-3</v>
      </c>
      <c r="K271">
        <f>(10^(_10sept_0_20[[#This Row],[V_mag_adj]]/20)*SIN(RADIANS(_10sept_0_20[[#This Row],[V_phase]])))*0.6</f>
        <v>-8.8803787711319793E-5</v>
      </c>
    </row>
    <row r="272" spans="1:11" x14ac:dyDescent="0.25">
      <c r="A272">
        <v>89</v>
      </c>
      <c r="B272">
        <v>-14.31</v>
      </c>
      <c r="C272">
        <v>-21.23</v>
      </c>
      <c r="D272">
        <v>-14.46</v>
      </c>
      <c r="E272">
        <v>-20.61</v>
      </c>
      <c r="F272">
        <f>_10sept_0_20[[#This Row],[H_mag]]-40</f>
        <v>-54.31</v>
      </c>
      <c r="G272">
        <f>_10sept_0_20[[#This Row],[V_mag]]-40</f>
        <v>-54.46</v>
      </c>
      <c r="H272">
        <f>(10^(_10sept_0_20[[#This Row],[H_mag_adj]]/20)*COS(RADIANS(_10sept_0_20[[#This Row],[H_phase]])))*0.6</f>
        <v>1.0767868723176367E-3</v>
      </c>
      <c r="I272">
        <f>(10^(_10sept_0_20[[#This Row],[H_mag_adj]]/20)*SIN(RADIANS(_10sept_0_20[[#This Row],[H_phase]])))*0.6</f>
        <v>-4.1830686107410727E-4</v>
      </c>
      <c r="J272">
        <f>(10^(_10sept_0_20[[#This Row],[V_mag_adj]]/20)*COS(RADIANS(_10sept_0_20[[#This Row],[V_phase]])))*0.6</f>
        <v>1.0627380343215425E-3</v>
      </c>
      <c r="K272">
        <f>(10^(_10sept_0_20[[#This Row],[V_mag_adj]]/20)*SIN(RADIANS(_10sept_0_20[[#This Row],[V_phase]])))*0.6</f>
        <v>-3.9966866774351087E-4</v>
      </c>
    </row>
    <row r="273" spans="1:11" x14ac:dyDescent="0.25">
      <c r="A273">
        <v>90</v>
      </c>
      <c r="B273">
        <v>-14.32</v>
      </c>
      <c r="C273">
        <v>-36.11</v>
      </c>
      <c r="D273">
        <v>-14.39</v>
      </c>
      <c r="E273">
        <v>-36.32</v>
      </c>
      <c r="F273">
        <f>_10sept_0_20[[#This Row],[H_mag]]-40</f>
        <v>-54.32</v>
      </c>
      <c r="G273">
        <f>_10sept_0_20[[#This Row],[V_mag]]-40</f>
        <v>-54.39</v>
      </c>
      <c r="H273">
        <f>(10^(_10sept_0_20[[#This Row],[H_mag_adj]]/20)*COS(RADIANS(_10sept_0_20[[#This Row],[H_phase]])))*0.6</f>
        <v>9.3218452774336796E-4</v>
      </c>
      <c r="I273">
        <f>(10^(_10sept_0_20[[#This Row],[H_mag_adj]]/20)*SIN(RADIANS(_10sept_0_20[[#This Row],[H_phase]])))*0.6</f>
        <v>-6.8000989216689231E-4</v>
      </c>
      <c r="J273">
        <f>(10^(_10sept_0_20[[#This Row],[V_mag_adj]]/20)*COS(RADIANS(_10sept_0_20[[#This Row],[V_phase]])))*0.6</f>
        <v>9.2222363221351625E-4</v>
      </c>
      <c r="K273">
        <f>(10^(_10sept_0_20[[#This Row],[V_mag_adj]]/20)*SIN(RADIANS(_10sept_0_20[[#This Row],[V_phase]])))*0.6</f>
        <v>-6.7793635560047525E-4</v>
      </c>
    </row>
    <row r="274" spans="1:11" x14ac:dyDescent="0.25">
      <c r="A274">
        <v>91</v>
      </c>
      <c r="B274">
        <v>-14.5</v>
      </c>
      <c r="C274">
        <v>-49.89</v>
      </c>
      <c r="D274">
        <v>-14.49</v>
      </c>
      <c r="E274">
        <v>-49.69</v>
      </c>
      <c r="F274">
        <f>_10sept_0_20[[#This Row],[H_mag]]-40</f>
        <v>-54.5</v>
      </c>
      <c r="G274">
        <f>_10sept_0_20[[#This Row],[V_mag]]-40</f>
        <v>-54.49</v>
      </c>
      <c r="H274">
        <f>(10^(_10sept_0_20[[#This Row],[H_mag_adj]]/20)*COS(RADIANS(_10sept_0_20[[#This Row],[H_phase]])))*0.6</f>
        <v>7.2813260692130297E-4</v>
      </c>
      <c r="I274">
        <f>(10^(_10sept_0_20[[#This Row],[H_mag_adj]]/20)*SIN(RADIANS(_10sept_0_20[[#This Row],[H_phase]])))*0.6</f>
        <v>-8.6437903027483112E-4</v>
      </c>
      <c r="J274">
        <f>(10^(_10sept_0_20[[#This Row],[V_mag_adj]]/20)*COS(RADIANS(_10sept_0_20[[#This Row],[V_phase]])))*0.6</f>
        <v>7.3198766378566556E-4</v>
      </c>
      <c r="K274">
        <f>(10^(_10sept_0_20[[#This Row],[V_mag_adj]]/20)*SIN(RADIANS(_10sept_0_20[[#This Row],[V_phase]])))*0.6</f>
        <v>-8.6282489933586749E-4</v>
      </c>
    </row>
    <row r="275" spans="1:11" x14ac:dyDescent="0.25">
      <c r="A275">
        <v>92</v>
      </c>
      <c r="B275">
        <v>-14.96</v>
      </c>
      <c r="C275">
        <v>-62.89</v>
      </c>
      <c r="D275">
        <v>-14.93</v>
      </c>
      <c r="E275">
        <v>-62.83</v>
      </c>
      <c r="F275">
        <f>_10sept_0_20[[#This Row],[H_mag]]-40</f>
        <v>-54.96</v>
      </c>
      <c r="G275">
        <f>_10sept_0_20[[#This Row],[V_mag]]-40</f>
        <v>-54.93</v>
      </c>
      <c r="H275">
        <f>(10^(_10sept_0_20[[#This Row],[H_mag_adj]]/20)*COS(RADIANS(_10sept_0_20[[#This Row],[H_phase]])))*0.6</f>
        <v>4.88461723991291E-4</v>
      </c>
      <c r="I275">
        <f>(10^(_10sept_0_20[[#This Row],[H_mag_adj]]/20)*SIN(RADIANS(_10sept_0_20[[#This Row],[H_phase]])))*0.6</f>
        <v>-9.541272305262689E-4</v>
      </c>
      <c r="J275">
        <f>(10^(_10sept_0_20[[#This Row],[V_mag_adj]]/20)*COS(RADIANS(_10sept_0_20[[#This Row],[V_phase]])))*0.6</f>
        <v>4.9115407557298357E-4</v>
      </c>
      <c r="K275">
        <f>(10^(_10sept_0_20[[#This Row],[V_mag_adj]]/20)*SIN(RADIANS(_10sept_0_20[[#This Row],[V_phase]])))*0.6</f>
        <v>-9.5691455624761037E-4</v>
      </c>
    </row>
    <row r="276" spans="1:11" x14ac:dyDescent="0.25">
      <c r="A276">
        <v>93</v>
      </c>
      <c r="B276">
        <v>-15.54</v>
      </c>
      <c r="C276">
        <v>-76.209999999999994</v>
      </c>
      <c r="D276">
        <v>-15.54</v>
      </c>
      <c r="E276">
        <v>-76.08</v>
      </c>
      <c r="F276">
        <f>_10sept_0_20[[#This Row],[H_mag]]-40</f>
        <v>-55.54</v>
      </c>
      <c r="G276">
        <f>_10sept_0_20[[#This Row],[V_mag]]-40</f>
        <v>-55.54</v>
      </c>
      <c r="H276">
        <f>(10^(_10sept_0_20[[#This Row],[H_mag_adj]]/20)*COS(RADIANS(_10sept_0_20[[#This Row],[H_phase]])))*0.6</f>
        <v>2.3899666484474588E-4</v>
      </c>
      <c r="I276">
        <f>(10^(_10sept_0_20[[#This Row],[H_mag_adj]]/20)*SIN(RADIANS(_10sept_0_20[[#This Row],[H_phase]])))*0.6</f>
        <v>-9.7375375585336172E-4</v>
      </c>
      <c r="J276">
        <f>(10^(_10sept_0_20[[#This Row],[V_mag_adj]]/20)*COS(RADIANS(_10sept_0_20[[#This Row],[V_phase]])))*0.6</f>
        <v>2.4120542495645575E-4</v>
      </c>
      <c r="K276">
        <f>(10^(_10sept_0_20[[#This Row],[V_mag_adj]]/20)*SIN(RADIANS(_10sept_0_20[[#This Row],[V_phase]])))*0.6</f>
        <v>-9.7320898362942361E-4</v>
      </c>
    </row>
    <row r="277" spans="1:11" x14ac:dyDescent="0.25">
      <c r="A277">
        <v>94</v>
      </c>
      <c r="B277">
        <v>-16.38</v>
      </c>
      <c r="C277">
        <v>-91.25</v>
      </c>
      <c r="D277">
        <v>-16.41</v>
      </c>
      <c r="E277">
        <v>-90.54</v>
      </c>
      <c r="F277">
        <f>_10sept_0_20[[#This Row],[H_mag]]-40</f>
        <v>-56.379999999999995</v>
      </c>
      <c r="G277">
        <f>_10sept_0_20[[#This Row],[V_mag]]-40</f>
        <v>-56.41</v>
      </c>
      <c r="H277">
        <f>(10^(_10sept_0_20[[#This Row],[H_mag_adj]]/20)*COS(RADIANS(_10sept_0_20[[#This Row],[H_phase]])))*0.6</f>
        <v>-1.9856567614658381E-5</v>
      </c>
      <c r="I277">
        <f>(10^(_10sept_0_20[[#This Row],[H_mag_adj]]/20)*SIN(RADIANS(_10sept_0_20[[#This Row],[H_phase]])))*0.6</f>
        <v>-9.1001361033207968E-4</v>
      </c>
      <c r="J277">
        <f>(10^(_10sept_0_20[[#This Row],[V_mag_adj]]/20)*COS(RADIANS(_10sept_0_20[[#This Row],[V_phase]])))*0.6</f>
        <v>-8.5490124255481094E-6</v>
      </c>
      <c r="K277">
        <f>(10^(_10sept_0_20[[#This Row],[V_mag_adj]]/20)*SIN(RADIANS(_10sept_0_20[[#This Row],[V_phase]])))*0.6</f>
        <v>-9.0705153304633198E-4</v>
      </c>
    </row>
    <row r="278" spans="1:11" x14ac:dyDescent="0.25">
      <c r="A278">
        <v>95</v>
      </c>
      <c r="B278">
        <v>-17.260000000000002</v>
      </c>
      <c r="C278">
        <v>-106.22</v>
      </c>
      <c r="D278">
        <v>-17.32</v>
      </c>
      <c r="E278">
        <v>-106.33</v>
      </c>
      <c r="F278">
        <f>_10sept_0_20[[#This Row],[H_mag]]-40</f>
        <v>-57.260000000000005</v>
      </c>
      <c r="G278">
        <f>_10sept_0_20[[#This Row],[V_mag]]-40</f>
        <v>-57.32</v>
      </c>
      <c r="H278">
        <f>(10^(_10sept_0_20[[#This Row],[H_mag_adj]]/20)*COS(RADIANS(_10sept_0_20[[#This Row],[H_phase]])))*0.6</f>
        <v>-2.2975399458415713E-4</v>
      </c>
      <c r="I278">
        <f>(10^(_10sept_0_20[[#This Row],[H_mag_adj]]/20)*SIN(RADIANS(_10sept_0_20[[#This Row],[H_phase]])))*0.6</f>
        <v>-7.8978931115950013E-4</v>
      </c>
      <c r="J278">
        <f>(10^(_10sept_0_20[[#This Row],[V_mag_adj]]/20)*COS(RADIANS(_10sept_0_20[[#This Row],[V_phase]])))*0.6</f>
        <v>-2.2967780636118972E-4</v>
      </c>
      <c r="K278">
        <f>(10^(_10sept_0_20[[#This Row],[V_mag_adj]]/20)*SIN(RADIANS(_10sept_0_20[[#This Row],[V_phase]])))*0.6</f>
        <v>-7.8391293502176813E-4</v>
      </c>
    </row>
    <row r="279" spans="1:11" x14ac:dyDescent="0.25">
      <c r="A279">
        <v>96</v>
      </c>
      <c r="B279">
        <v>-18.23</v>
      </c>
      <c r="C279">
        <v>-123.06</v>
      </c>
      <c r="D279">
        <v>-18.37</v>
      </c>
      <c r="E279">
        <v>-122.49</v>
      </c>
      <c r="F279">
        <f>_10sept_0_20[[#This Row],[H_mag]]-40</f>
        <v>-58.230000000000004</v>
      </c>
      <c r="G279">
        <f>_10sept_0_20[[#This Row],[V_mag]]-40</f>
        <v>-58.370000000000005</v>
      </c>
      <c r="H279">
        <f>(10^(_10sept_0_20[[#This Row],[H_mag_adj]]/20)*COS(RADIANS(_10sept_0_20[[#This Row],[H_phase]])))*0.6</f>
        <v>-4.0129110335574146E-4</v>
      </c>
      <c r="I279">
        <f>(10^(_10sept_0_20[[#This Row],[H_mag_adj]]/20)*SIN(RADIANS(_10sept_0_20[[#This Row],[H_phase]])))*0.6</f>
        <v>-6.1651971433194152E-4</v>
      </c>
      <c r="J279">
        <f>(10^(_10sept_0_20[[#This Row],[V_mag_adj]]/20)*COS(RADIANS(_10sept_0_20[[#This Row],[V_phase]])))*0.6</f>
        <v>-3.8882015706125501E-4</v>
      </c>
      <c r="K279">
        <f>(10^(_10sept_0_20[[#This Row],[V_mag_adj]]/20)*SIN(RADIANS(_10sept_0_20[[#This Row],[V_phase]])))*0.6</f>
        <v>-6.105605248231885E-4</v>
      </c>
    </row>
    <row r="280" spans="1:11" x14ac:dyDescent="0.25">
      <c r="A280">
        <v>97</v>
      </c>
      <c r="B280">
        <v>-19.07</v>
      </c>
      <c r="C280">
        <v>-142.12</v>
      </c>
      <c r="D280">
        <v>-19.18</v>
      </c>
      <c r="E280">
        <v>-142.38999999999999</v>
      </c>
      <c r="F280">
        <f>_10sept_0_20[[#This Row],[H_mag]]-40</f>
        <v>-59.07</v>
      </c>
      <c r="G280">
        <f>_10sept_0_20[[#This Row],[V_mag]]-40</f>
        <v>-59.18</v>
      </c>
      <c r="H280">
        <f>(10^(_10sept_0_20[[#This Row],[H_mag_adj]]/20)*COS(RADIANS(_10sept_0_20[[#This Row],[H_phase]])))*0.6</f>
        <v>-5.270993823909794E-4</v>
      </c>
      <c r="I280">
        <f>(10^(_10sept_0_20[[#This Row],[H_mag_adj]]/20)*SIN(RADIANS(_10sept_0_20[[#This Row],[H_phase]])))*0.6</f>
        <v>-4.1004025684556898E-4</v>
      </c>
      <c r="J280">
        <f>(10^(_10sept_0_20[[#This Row],[V_mag_adj]]/20)*COS(RADIANS(_10sept_0_20[[#This Row],[V_phase]])))*0.6</f>
        <v>-5.2236833862849953E-4</v>
      </c>
      <c r="K280">
        <f>(10^(_10sept_0_20[[#This Row],[V_mag_adj]]/20)*SIN(RADIANS(_10sept_0_20[[#This Row],[V_phase]])))*0.6</f>
        <v>-4.0242303542036587E-4</v>
      </c>
    </row>
    <row r="281" spans="1:11" x14ac:dyDescent="0.25">
      <c r="A281">
        <v>98</v>
      </c>
      <c r="B281">
        <v>-19.71</v>
      </c>
      <c r="C281">
        <v>-164.15</v>
      </c>
      <c r="D281">
        <v>-19.78</v>
      </c>
      <c r="E281">
        <v>-163.82</v>
      </c>
      <c r="F281">
        <f>_10sept_0_20[[#This Row],[H_mag]]-40</f>
        <v>-59.71</v>
      </c>
      <c r="G281">
        <f>_10sept_0_20[[#This Row],[V_mag]]-40</f>
        <v>-59.78</v>
      </c>
      <c r="H281">
        <f>(10^(_10sept_0_20[[#This Row],[H_mag_adj]]/20)*COS(RADIANS(_10sept_0_20[[#This Row],[H_phase]])))*0.6</f>
        <v>-5.9678417913754231E-4</v>
      </c>
      <c r="I281">
        <f>(10^(_10sept_0_20[[#This Row],[H_mag_adj]]/20)*SIN(RADIANS(_10sept_0_20[[#This Row],[H_phase]])))*0.6</f>
        <v>-1.6943553361466383E-4</v>
      </c>
      <c r="J281">
        <f>(10^(_10sept_0_20[[#This Row],[V_mag_adj]]/20)*COS(RADIANS(_10sept_0_20[[#This Row],[V_phase]])))*0.6</f>
        <v>-5.9101613573246615E-4</v>
      </c>
      <c r="K281">
        <f>(10^(_10sept_0_20[[#This Row],[V_mag_adj]]/20)*SIN(RADIANS(_10sept_0_20[[#This Row],[V_phase]])))*0.6</f>
        <v>-1.7148236609116163E-4</v>
      </c>
    </row>
    <row r="282" spans="1:11" x14ac:dyDescent="0.25">
      <c r="A282">
        <v>99</v>
      </c>
      <c r="B282">
        <v>-19.79</v>
      </c>
      <c r="C282">
        <v>173.61</v>
      </c>
      <c r="D282">
        <v>-19.95</v>
      </c>
      <c r="E282">
        <v>173.72</v>
      </c>
      <c r="F282">
        <f>_10sept_0_20[[#This Row],[H_mag]]-40</f>
        <v>-59.79</v>
      </c>
      <c r="G282">
        <f>_10sept_0_20[[#This Row],[V_mag]]-40</f>
        <v>-59.95</v>
      </c>
      <c r="H282">
        <f>(10^(_10sept_0_20[[#This Row],[H_mag_adj]]/20)*COS(RADIANS(_10sept_0_20[[#This Row],[H_phase]])))*0.6</f>
        <v>-6.1086426296916394E-4</v>
      </c>
      <c r="I282">
        <f>(10^(_10sept_0_20[[#This Row],[H_mag_adj]]/20)*SIN(RADIANS(_10sept_0_20[[#This Row],[H_phase]])))*0.6</f>
        <v>6.8411450371818201E-5</v>
      </c>
      <c r="J282">
        <f>(10^(_10sept_0_20[[#This Row],[V_mag_adj]]/20)*COS(RADIANS(_10sept_0_20[[#This Row],[V_phase]])))*0.6</f>
        <v>-5.9984257164075996E-4</v>
      </c>
      <c r="K282">
        <f>(10^(_10sept_0_20[[#This Row],[V_mag_adj]]/20)*SIN(RADIANS(_10sept_0_20[[#This Row],[V_phase]])))*0.6</f>
        <v>6.6011307977971402E-5</v>
      </c>
    </row>
    <row r="283" spans="1:11" x14ac:dyDescent="0.25">
      <c r="A283">
        <v>100</v>
      </c>
      <c r="B283">
        <v>-19.559999999999999</v>
      </c>
      <c r="C283">
        <v>152.19</v>
      </c>
      <c r="D283">
        <v>-19.690000000000001</v>
      </c>
      <c r="E283">
        <v>151.37</v>
      </c>
      <c r="F283">
        <f>_10sept_0_20[[#This Row],[H_mag]]-40</f>
        <v>-59.56</v>
      </c>
      <c r="G283">
        <f>_10sept_0_20[[#This Row],[V_mag]]-40</f>
        <v>-59.69</v>
      </c>
      <c r="H283">
        <f>(10^(_10sept_0_20[[#This Row],[H_mag_adj]]/20)*COS(RADIANS(_10sept_0_20[[#This Row],[H_phase]])))*0.6</f>
        <v>-5.582758899306126E-4</v>
      </c>
      <c r="I283">
        <f>(10^(_10sept_0_20[[#This Row],[H_mag_adj]]/20)*SIN(RADIANS(_10sept_0_20[[#This Row],[H_phase]])))*0.6</f>
        <v>2.9447002046751946E-4</v>
      </c>
      <c r="J283">
        <f>(10^(_10sept_0_20[[#This Row],[V_mag_adj]]/20)*COS(RADIANS(_10sept_0_20[[#This Row],[V_phase]])))*0.6</f>
        <v>-5.4577455921511959E-4</v>
      </c>
      <c r="K283">
        <f>(10^(_10sept_0_20[[#This Row],[V_mag_adj]]/20)*SIN(RADIANS(_10sept_0_20[[#This Row],[V_phase]])))*0.6</f>
        <v>2.9793677006437175E-4</v>
      </c>
    </row>
    <row r="284" spans="1:11" x14ac:dyDescent="0.25">
      <c r="A284">
        <v>101</v>
      </c>
      <c r="B284">
        <v>-19.02</v>
      </c>
      <c r="C284">
        <v>131.43</v>
      </c>
      <c r="D284">
        <v>-18.96</v>
      </c>
      <c r="E284">
        <v>131.33000000000001</v>
      </c>
      <c r="F284">
        <f>_10sept_0_20[[#This Row],[H_mag]]-40</f>
        <v>-59.019999999999996</v>
      </c>
      <c r="G284">
        <f>_10sept_0_20[[#This Row],[V_mag]]-40</f>
        <v>-58.96</v>
      </c>
      <c r="H284">
        <f>(10^(_10sept_0_20[[#This Row],[H_mag_adj]]/20)*COS(RADIANS(_10sept_0_20[[#This Row],[H_phase]])))*0.6</f>
        <v>-4.4444227239716751E-4</v>
      </c>
      <c r="I284">
        <f>(10^(_10sept_0_20[[#This Row],[H_mag_adj]]/20)*SIN(RADIANS(_10sept_0_20[[#This Row],[H_phase]])))*0.6</f>
        <v>5.0358900850331473E-4</v>
      </c>
      <c r="J284">
        <f>(10^(_10sept_0_20[[#This Row],[V_mag_adj]]/20)*COS(RADIANS(_10sept_0_20[[#This Row],[V_phase]])))*0.6</f>
        <v>-4.4663729681644181E-4</v>
      </c>
      <c r="K284">
        <f>(10^(_10sept_0_20[[#This Row],[V_mag_adj]]/20)*SIN(RADIANS(_10sept_0_20[[#This Row],[V_phase]])))*0.6</f>
        <v>5.0786002300592231E-4</v>
      </c>
    </row>
    <row r="285" spans="1:11" x14ac:dyDescent="0.25">
      <c r="A285">
        <v>102</v>
      </c>
      <c r="B285">
        <v>-18.25</v>
      </c>
      <c r="C285">
        <v>112.38</v>
      </c>
      <c r="D285">
        <v>-18.3</v>
      </c>
      <c r="E285">
        <v>112.52</v>
      </c>
      <c r="F285">
        <f>_10sept_0_20[[#This Row],[H_mag]]-40</f>
        <v>-58.25</v>
      </c>
      <c r="G285">
        <f>_10sept_0_20[[#This Row],[V_mag]]-40</f>
        <v>-58.3</v>
      </c>
      <c r="H285">
        <f>(10^(_10sept_0_20[[#This Row],[H_mag_adj]]/20)*COS(RADIANS(_10sept_0_20[[#This Row],[H_phase]])))*0.6</f>
        <v>-2.7943992378559574E-4</v>
      </c>
      <c r="I285">
        <f>(10^(_10sept_0_20[[#This Row],[H_mag_adj]]/20)*SIN(RADIANS(_10sept_0_20[[#This Row],[H_phase]])))*0.6</f>
        <v>6.7864435840040381E-4</v>
      </c>
      <c r="J285">
        <f>(10^(_10sept_0_20[[#This Row],[V_mag_adj]]/20)*COS(RADIANS(_10sept_0_20[[#This Row],[V_phase]])))*0.6</f>
        <v>-2.7948385104820529E-4</v>
      </c>
      <c r="K285">
        <f>(10^(_10sept_0_20[[#This Row],[V_mag_adj]]/20)*SIN(RADIANS(_10sept_0_20[[#This Row],[V_phase]])))*0.6</f>
        <v>6.7406809503478104E-4</v>
      </c>
    </row>
    <row r="286" spans="1:11" x14ac:dyDescent="0.25">
      <c r="A286">
        <v>103</v>
      </c>
      <c r="B286">
        <v>-17.489999999999998</v>
      </c>
      <c r="C286">
        <v>95.79</v>
      </c>
      <c r="D286">
        <v>-17.57</v>
      </c>
      <c r="E286">
        <v>95.81</v>
      </c>
      <c r="F286">
        <f>_10sept_0_20[[#This Row],[H_mag]]-40</f>
        <v>-57.489999999999995</v>
      </c>
      <c r="G286">
        <f>_10sept_0_20[[#This Row],[V_mag]]-40</f>
        <v>-57.57</v>
      </c>
      <c r="H286">
        <f>(10^(_10sept_0_20[[#This Row],[H_mag_adj]]/20)*COS(RADIANS(_10sept_0_20[[#This Row],[H_phase]])))*0.6</f>
        <v>-8.081049349247023E-5</v>
      </c>
      <c r="I286">
        <f>(10^(_10sept_0_20[[#This Row],[H_mag_adj]]/20)*SIN(RADIANS(_10sept_0_20[[#This Row],[H_phase]])))*0.6</f>
        <v>7.9694794084859445E-4</v>
      </c>
      <c r="J286">
        <f>(10^(_10sept_0_20[[#This Row],[V_mag_adj]]/20)*COS(RADIANS(_10sept_0_20[[#This Row],[V_phase]])))*0.6</f>
        <v>-8.0345250425272347E-5</v>
      </c>
      <c r="K286">
        <f>(10^(_10sept_0_20[[#This Row],[V_mag_adj]]/20)*SIN(RADIANS(_10sept_0_20[[#This Row],[V_phase]])))*0.6</f>
        <v>7.8961348053270758E-4</v>
      </c>
    </row>
    <row r="287" spans="1:11" x14ac:dyDescent="0.25">
      <c r="A287">
        <v>104</v>
      </c>
      <c r="B287">
        <v>-16.97</v>
      </c>
      <c r="C287">
        <v>80.67</v>
      </c>
      <c r="D287">
        <v>-16.95</v>
      </c>
      <c r="E287">
        <v>80.53</v>
      </c>
      <c r="F287">
        <f>_10sept_0_20[[#This Row],[H_mag]]-40</f>
        <v>-56.97</v>
      </c>
      <c r="G287">
        <f>_10sept_0_20[[#This Row],[V_mag]]-40</f>
        <v>-56.95</v>
      </c>
      <c r="H287">
        <f>(10^(_10sept_0_20[[#This Row],[H_mag_adj]]/20)*COS(RADIANS(_10sept_0_20[[#This Row],[H_phase]])))*0.6</f>
        <v>1.3787617483228376E-4</v>
      </c>
      <c r="I287">
        <f>(10^(_10sept_0_20[[#This Row],[H_mag_adj]]/20)*SIN(RADIANS(_10sept_0_20[[#This Row],[H_phase]])))*0.6</f>
        <v>8.3920413068142008E-4</v>
      </c>
      <c r="J287">
        <f>(10^(_10sept_0_20[[#This Row],[V_mag_adj]]/20)*COS(RADIANS(_10sept_0_20[[#This Row],[V_phase]])))*0.6</f>
        <v>1.4024888721134461E-4</v>
      </c>
      <c r="K287">
        <f>(10^(_10sept_0_20[[#This Row],[V_mag_adj]]/20)*SIN(RADIANS(_10sept_0_20[[#This Row],[V_phase]])))*0.6</f>
        <v>8.4079851365314597E-4</v>
      </c>
    </row>
    <row r="288" spans="1:11" x14ac:dyDescent="0.25">
      <c r="A288">
        <v>105</v>
      </c>
      <c r="B288">
        <v>-16.5</v>
      </c>
      <c r="C288">
        <v>66.540000000000006</v>
      </c>
      <c r="D288">
        <v>-16.54</v>
      </c>
      <c r="E288">
        <v>66.22</v>
      </c>
      <c r="F288">
        <f>_10sept_0_20[[#This Row],[H_mag]]-40</f>
        <v>-56.5</v>
      </c>
      <c r="G288">
        <f>_10sept_0_20[[#This Row],[V_mag]]-40</f>
        <v>-56.54</v>
      </c>
      <c r="H288">
        <f>(10^(_10sept_0_20[[#This Row],[H_mag_adj]]/20)*COS(RADIANS(_10sept_0_20[[#This Row],[H_phase]])))*0.6</f>
        <v>3.573986978530621E-4</v>
      </c>
      <c r="I288">
        <f>(10^(_10sept_0_20[[#This Row],[H_mag_adj]]/20)*SIN(RADIANS(_10sept_0_20[[#This Row],[H_phase]])))*0.6</f>
        <v>8.2353250127577564E-4</v>
      </c>
      <c r="J288">
        <f>(10^(_10sept_0_20[[#This Row],[V_mag_adj]]/20)*COS(RADIANS(_10sept_0_20[[#This Row],[V_phase]])))*0.6</f>
        <v>3.6032936819003927E-4</v>
      </c>
      <c r="K288">
        <f>(10^(_10sept_0_20[[#This Row],[V_mag_adj]]/20)*SIN(RADIANS(_10sept_0_20[[#This Row],[V_phase]])))*0.6</f>
        <v>8.1774901867739697E-4</v>
      </c>
    </row>
    <row r="289" spans="1:11" x14ac:dyDescent="0.25">
      <c r="A289">
        <v>106</v>
      </c>
      <c r="B289">
        <v>-16.28</v>
      </c>
      <c r="C289">
        <v>52.16</v>
      </c>
      <c r="D289">
        <v>-16.170000000000002</v>
      </c>
      <c r="E289">
        <v>52.39</v>
      </c>
      <c r="F289">
        <f>_10sept_0_20[[#This Row],[H_mag]]-40</f>
        <v>-56.28</v>
      </c>
      <c r="G289">
        <f>_10sept_0_20[[#This Row],[V_mag]]-40</f>
        <v>-56.17</v>
      </c>
      <c r="H289">
        <f>(10^(_10sept_0_20[[#This Row],[H_mag_adj]]/20)*COS(RADIANS(_10sept_0_20[[#This Row],[H_phase]])))*0.6</f>
        <v>5.6485433302206137E-4</v>
      </c>
      <c r="I289">
        <f>(10^(_10sept_0_20[[#This Row],[H_mag_adj]]/20)*SIN(RADIANS(_10sept_0_20[[#This Row],[H_phase]])))*0.6</f>
        <v>7.2715701514099705E-4</v>
      </c>
      <c r="J289">
        <f>(10^(_10sept_0_20[[#This Row],[V_mag_adj]]/20)*COS(RADIANS(_10sept_0_20[[#This Row],[V_phase]])))*0.6</f>
        <v>5.6909246124713878E-4</v>
      </c>
      <c r="K289">
        <f>(10^(_10sept_0_20[[#This Row],[V_mag_adj]]/20)*SIN(RADIANS(_10sept_0_20[[#This Row],[V_phase]])))*0.6</f>
        <v>7.3871487798192568E-4</v>
      </c>
    </row>
    <row r="290" spans="1:11" x14ac:dyDescent="0.25">
      <c r="A290">
        <v>107</v>
      </c>
      <c r="B290">
        <v>-16.100000000000001</v>
      </c>
      <c r="C290">
        <v>38.03</v>
      </c>
      <c r="D290">
        <v>-16.079999999999998</v>
      </c>
      <c r="E290">
        <v>38.22</v>
      </c>
      <c r="F290">
        <f>_10sept_0_20[[#This Row],[H_mag]]-40</f>
        <v>-56.1</v>
      </c>
      <c r="G290">
        <f>_10sept_0_20[[#This Row],[V_mag]]-40</f>
        <v>-56.08</v>
      </c>
      <c r="H290">
        <f>(10^(_10sept_0_20[[#This Row],[H_mag_adj]]/20)*COS(RADIANS(_10sept_0_20[[#This Row],[H_phase]])))*0.6</f>
        <v>7.4046687900879247E-4</v>
      </c>
      <c r="I290">
        <f>(10^(_10sept_0_20[[#This Row],[H_mag_adj]]/20)*SIN(RADIANS(_10sept_0_20[[#This Row],[H_phase]])))*0.6</f>
        <v>5.7914075209536734E-4</v>
      </c>
      <c r="J290">
        <f>(10^(_10sept_0_20[[#This Row],[V_mag_adj]]/20)*COS(RADIANS(_10sept_0_20[[#This Row],[V_phase]])))*0.6</f>
        <v>7.4024482357862081E-4</v>
      </c>
      <c r="K290">
        <f>(10^(_10sept_0_20[[#This Row],[V_mag_adj]]/20)*SIN(RADIANS(_10sept_0_20[[#This Row],[V_phase]])))*0.6</f>
        <v>5.8293375487221378E-4</v>
      </c>
    </row>
    <row r="291" spans="1:11" x14ac:dyDescent="0.25">
      <c r="A291">
        <v>108</v>
      </c>
      <c r="B291">
        <v>-16.12</v>
      </c>
      <c r="C291">
        <v>24.41</v>
      </c>
      <c r="D291">
        <v>-16.05</v>
      </c>
      <c r="E291">
        <v>24.31</v>
      </c>
      <c r="F291">
        <f>_10sept_0_20[[#This Row],[H_mag]]-40</f>
        <v>-56.120000000000005</v>
      </c>
      <c r="G291">
        <f>_10sept_0_20[[#This Row],[V_mag]]-40</f>
        <v>-56.05</v>
      </c>
      <c r="H291">
        <f>(10^(_10sept_0_20[[#This Row],[H_mag_adj]]/20)*COS(RADIANS(_10sept_0_20[[#This Row],[H_phase]])))*0.6</f>
        <v>8.5405217546842777E-4</v>
      </c>
      <c r="I291">
        <f>(10^(_10sept_0_20[[#This Row],[H_mag_adj]]/20)*SIN(RADIANS(_10sept_0_20[[#This Row],[H_phase]])))*0.6</f>
        <v>3.8759499551397058E-4</v>
      </c>
      <c r="J291">
        <f>(10^(_10sept_0_20[[#This Row],[V_mag_adj]]/20)*COS(RADIANS(_10sept_0_20[[#This Row],[V_phase]])))*0.6</f>
        <v>8.6164347508442074E-4</v>
      </c>
      <c r="K291">
        <f>(10^(_10sept_0_20[[#This Row],[V_mag_adj]]/20)*SIN(RADIANS(_10sept_0_20[[#This Row],[V_phase]])))*0.6</f>
        <v>3.8922800483887201E-4</v>
      </c>
    </row>
    <row r="292" spans="1:11" x14ac:dyDescent="0.25">
      <c r="A292">
        <v>109</v>
      </c>
      <c r="B292">
        <v>-16.190000000000001</v>
      </c>
      <c r="C292">
        <v>9.89</v>
      </c>
      <c r="D292">
        <v>-16.09</v>
      </c>
      <c r="E292">
        <v>10.94</v>
      </c>
      <c r="F292">
        <f>_10sept_0_20[[#This Row],[H_mag]]-40</f>
        <v>-56.19</v>
      </c>
      <c r="G292">
        <f>_10sept_0_20[[#This Row],[V_mag]]-40</f>
        <v>-56.09</v>
      </c>
      <c r="H292">
        <f>(10^(_10sept_0_20[[#This Row],[H_mag_adj]]/20)*COS(RADIANS(_10sept_0_20[[#This Row],[H_phase]])))*0.6</f>
        <v>9.165346813643986E-4</v>
      </c>
      <c r="I292">
        <f>(10^(_10sept_0_20[[#This Row],[H_mag_adj]]/20)*SIN(RADIANS(_10sept_0_20[[#This Row],[H_phase]])))*0.6</f>
        <v>1.5979607585530771E-4</v>
      </c>
      <c r="J292">
        <f>(10^(_10sept_0_20[[#This Row],[V_mag_adj]]/20)*COS(RADIANS(_10sept_0_20[[#This Row],[V_phase]])))*0.6</f>
        <v>9.240298104921809E-4</v>
      </c>
      <c r="K292">
        <f>(10^(_10sept_0_20[[#This Row],[V_mag_adj]]/20)*SIN(RADIANS(_10sept_0_20[[#This Row],[V_phase]])))*0.6</f>
        <v>1.7860920137251912E-4</v>
      </c>
    </row>
    <row r="293" spans="1:11" x14ac:dyDescent="0.25">
      <c r="A293">
        <v>110</v>
      </c>
      <c r="B293">
        <v>-16.27</v>
      </c>
      <c r="C293">
        <v>-4.78</v>
      </c>
      <c r="D293">
        <v>-16.16</v>
      </c>
      <c r="E293">
        <v>-4.03</v>
      </c>
      <c r="F293">
        <f>_10sept_0_20[[#This Row],[H_mag]]-40</f>
        <v>-56.269999999999996</v>
      </c>
      <c r="G293">
        <f>_10sept_0_20[[#This Row],[V_mag]]-40</f>
        <v>-56.16</v>
      </c>
      <c r="H293">
        <f>(10^(_10sept_0_20[[#This Row],[H_mag_adj]]/20)*COS(RADIANS(_10sept_0_20[[#This Row],[H_phase]])))*0.6</f>
        <v>9.186247552334855E-4</v>
      </c>
      <c r="I293">
        <f>(10^(_10sept_0_20[[#This Row],[H_mag_adj]]/20)*SIN(RADIANS(_10sept_0_20[[#This Row],[H_phase]])))*0.6</f>
        <v>-7.6816163775769142E-5</v>
      </c>
      <c r="J293">
        <f>(10^(_10sept_0_20[[#This Row],[V_mag_adj]]/20)*COS(RADIANS(_10sept_0_20[[#This Row],[V_phase]])))*0.6</f>
        <v>9.3127100042704946E-4</v>
      </c>
      <c r="K293">
        <f>(10^(_10sept_0_20[[#This Row],[V_mag_adj]]/20)*SIN(RADIANS(_10sept_0_20[[#This Row],[V_phase]])))*0.6</f>
        <v>-6.5610826763776083E-5</v>
      </c>
    </row>
    <row r="294" spans="1:11" x14ac:dyDescent="0.25">
      <c r="A294">
        <v>111</v>
      </c>
      <c r="B294">
        <v>-16.329999999999998</v>
      </c>
      <c r="C294">
        <v>-19.02</v>
      </c>
      <c r="D294">
        <v>-16.32</v>
      </c>
      <c r="E294">
        <v>-18.170000000000002</v>
      </c>
      <c r="F294">
        <f>_10sept_0_20[[#This Row],[H_mag]]-40</f>
        <v>-56.33</v>
      </c>
      <c r="G294">
        <f>_10sept_0_20[[#This Row],[V_mag]]-40</f>
        <v>-56.32</v>
      </c>
      <c r="H294">
        <f>(10^(_10sept_0_20[[#This Row],[H_mag_adj]]/20)*COS(RADIANS(_10sept_0_20[[#This Row],[H_phase]])))*0.6</f>
        <v>8.6550401527878324E-4</v>
      </c>
      <c r="I294">
        <f>(10^(_10sept_0_20[[#This Row],[H_mag_adj]]/20)*SIN(RADIANS(_10sept_0_20[[#This Row],[H_phase]])))*0.6</f>
        <v>-2.9835490995742828E-4</v>
      </c>
      <c r="J294">
        <f>(10^(_10sept_0_20[[#This Row],[V_mag_adj]]/20)*COS(RADIANS(_10sept_0_20[[#This Row],[V_phase]])))*0.6</f>
        <v>8.7083680717619529E-4</v>
      </c>
      <c r="K294">
        <f>(10^(_10sept_0_20[[#This Row],[V_mag_adj]]/20)*SIN(RADIANS(_10sept_0_20[[#This Row],[V_phase]])))*0.6</f>
        <v>-2.8581140230636375E-4</v>
      </c>
    </row>
    <row r="295" spans="1:11" x14ac:dyDescent="0.25">
      <c r="A295">
        <v>112</v>
      </c>
      <c r="B295">
        <v>-16.489999999999998</v>
      </c>
      <c r="C295">
        <v>-33.130000000000003</v>
      </c>
      <c r="D295">
        <v>-16.52</v>
      </c>
      <c r="E295">
        <v>-32.24</v>
      </c>
      <c r="F295">
        <f>_10sept_0_20[[#This Row],[H_mag]]-40</f>
        <v>-56.489999999999995</v>
      </c>
      <c r="G295">
        <f>_10sept_0_20[[#This Row],[V_mag]]-40</f>
        <v>-56.519999999999996</v>
      </c>
      <c r="H295">
        <f>(10^(_10sept_0_20[[#This Row],[H_mag_adj]]/20)*COS(RADIANS(_10sept_0_20[[#This Row],[H_phase]])))*0.6</f>
        <v>7.5266400423955359E-4</v>
      </c>
      <c r="I295">
        <f>(10^(_10sept_0_20[[#This Row],[H_mag_adj]]/20)*SIN(RADIANS(_10sept_0_20[[#This Row],[H_phase]])))*0.6</f>
        <v>-4.9121725263255773E-4</v>
      </c>
      <c r="J295">
        <f>(10^(_10sept_0_20[[#This Row],[V_mag_adj]]/20)*COS(RADIANS(_10sept_0_20[[#This Row],[V_phase]])))*0.6</f>
        <v>7.5758206434517407E-4</v>
      </c>
      <c r="K295">
        <f>(10^(_10sept_0_20[[#This Row],[V_mag_adj]]/20)*SIN(RADIANS(_10sept_0_20[[#This Row],[V_phase]])))*0.6</f>
        <v>-4.778138440018401E-4</v>
      </c>
    </row>
    <row r="296" spans="1:11" x14ac:dyDescent="0.25">
      <c r="A296">
        <v>113</v>
      </c>
      <c r="B296">
        <v>-16.7</v>
      </c>
      <c r="C296">
        <v>-48.2</v>
      </c>
      <c r="D296">
        <v>-16.829999999999998</v>
      </c>
      <c r="E296">
        <v>-46.94</v>
      </c>
      <c r="F296">
        <f>_10sept_0_20[[#This Row],[H_mag]]-40</f>
        <v>-56.7</v>
      </c>
      <c r="G296">
        <f>_10sept_0_20[[#This Row],[V_mag]]-40</f>
        <v>-56.83</v>
      </c>
      <c r="H296">
        <f>(10^(_10sept_0_20[[#This Row],[H_mag_adj]]/20)*COS(RADIANS(_10sept_0_20[[#This Row],[H_phase]])))*0.6</f>
        <v>5.8475313841980039E-4</v>
      </c>
      <c r="I296">
        <f>(10^(_10sept_0_20[[#This Row],[H_mag_adj]]/20)*SIN(RADIANS(_10sept_0_20[[#This Row],[H_phase]])))*0.6</f>
        <v>-6.5401079450495055E-4</v>
      </c>
      <c r="J296">
        <f>(10^(_10sept_0_20[[#This Row],[V_mag_adj]]/20)*COS(RADIANS(_10sept_0_20[[#This Row],[V_phase]])))*0.6</f>
        <v>5.9009478151135616E-4</v>
      </c>
      <c r="K296">
        <f>(10^(_10sept_0_20[[#This Row],[V_mag_adj]]/20)*SIN(RADIANS(_10sept_0_20[[#This Row],[V_phase]])))*0.6</f>
        <v>-6.3147210161402319E-4</v>
      </c>
    </row>
    <row r="297" spans="1:11" x14ac:dyDescent="0.25">
      <c r="A297">
        <v>114</v>
      </c>
      <c r="B297">
        <v>-16.899999999999999</v>
      </c>
      <c r="C297">
        <v>-61.95</v>
      </c>
      <c r="D297">
        <v>-17.05</v>
      </c>
      <c r="E297">
        <v>-62.19</v>
      </c>
      <c r="F297">
        <f>_10sept_0_20[[#This Row],[H_mag]]-40</f>
        <v>-56.9</v>
      </c>
      <c r="G297">
        <f>_10sept_0_20[[#This Row],[V_mag]]-40</f>
        <v>-57.05</v>
      </c>
      <c r="H297">
        <f>(10^(_10sept_0_20[[#This Row],[H_mag_adj]]/20)*COS(RADIANS(_10sept_0_20[[#This Row],[H_phase]])))*0.6</f>
        <v>4.0315548687588719E-4</v>
      </c>
      <c r="I297">
        <f>(10^(_10sept_0_20[[#This Row],[H_mag_adj]]/20)*SIN(RADIANS(_10sept_0_20[[#This Row],[H_phase]])))*0.6</f>
        <v>-7.5663155728722842E-4</v>
      </c>
      <c r="J297">
        <f>(10^(_10sept_0_20[[#This Row],[V_mag_adj]]/20)*COS(RADIANS(_10sept_0_20[[#This Row],[V_phase]])))*0.6</f>
        <v>3.9313443572374903E-4</v>
      </c>
      <c r="K297">
        <f>(10^(_10sept_0_20[[#This Row],[V_mag_adj]]/20)*SIN(RADIANS(_10sept_0_20[[#This Row],[V_phase]])))*0.6</f>
        <v>-7.4533046392155221E-4</v>
      </c>
    </row>
    <row r="298" spans="1:11" x14ac:dyDescent="0.25">
      <c r="A298">
        <v>115</v>
      </c>
      <c r="B298">
        <v>-17.13</v>
      </c>
      <c r="C298">
        <v>-77.650000000000006</v>
      </c>
      <c r="D298">
        <v>-17.29</v>
      </c>
      <c r="E298">
        <v>-77.08</v>
      </c>
      <c r="F298">
        <f>_10sept_0_20[[#This Row],[H_mag]]-40</f>
        <v>-57.129999999999995</v>
      </c>
      <c r="G298">
        <f>_10sept_0_20[[#This Row],[V_mag]]-40</f>
        <v>-57.29</v>
      </c>
      <c r="H298">
        <f>(10^(_10sept_0_20[[#This Row],[H_mag_adj]]/20)*COS(RADIANS(_10sept_0_20[[#This Row],[H_phase]])))*0.6</f>
        <v>1.7857776855078225E-4</v>
      </c>
      <c r="I298">
        <f>(10^(_10sept_0_20[[#This Row],[H_mag_adj]]/20)*SIN(RADIANS(_10sept_0_20[[#This Row],[H_phase]])))*0.6</f>
        <v>-8.1561135818489087E-4</v>
      </c>
      <c r="J298">
        <f>(10^(_10sept_0_20[[#This Row],[V_mag_adj]]/20)*COS(RADIANS(_10sept_0_20[[#This Row],[V_phase]])))*0.6</f>
        <v>1.8327546167760871E-4</v>
      </c>
      <c r="K298">
        <f>(10^(_10sept_0_20[[#This Row],[V_mag_adj]]/20)*SIN(RADIANS(_10sept_0_20[[#This Row],[V_phase]])))*0.6</f>
        <v>-7.9894104528891222E-4</v>
      </c>
    </row>
    <row r="299" spans="1:11" x14ac:dyDescent="0.25">
      <c r="A299">
        <v>116</v>
      </c>
      <c r="B299">
        <v>-17.25</v>
      </c>
      <c r="C299">
        <v>-92.2</v>
      </c>
      <c r="D299">
        <v>-17.39</v>
      </c>
      <c r="E299">
        <v>-92.62</v>
      </c>
      <c r="F299">
        <f>_10sept_0_20[[#This Row],[H_mag]]-40</f>
        <v>-57.25</v>
      </c>
      <c r="G299">
        <f>_10sept_0_20[[#This Row],[V_mag]]-40</f>
        <v>-57.39</v>
      </c>
      <c r="H299">
        <f>(10^(_10sept_0_20[[#This Row],[H_mag_adj]]/20)*COS(RADIANS(_10sept_0_20[[#This Row],[H_phase]])))*0.6</f>
        <v>-3.1611461610739446E-5</v>
      </c>
      <c r="I299">
        <f>(10^(_10sept_0_20[[#This Row],[H_mag_adj]]/20)*SIN(RADIANS(_10sept_0_20[[#This Row],[H_phase]])))*0.6</f>
        <v>-8.2286960553368401E-4</v>
      </c>
      <c r="J299">
        <f>(10^(_10sept_0_20[[#This Row],[V_mag_adj]]/20)*COS(RADIANS(_10sept_0_20[[#This Row],[V_phase]])))*0.6</f>
        <v>-3.7040645460070061E-5</v>
      </c>
      <c r="K299">
        <f>(10^(_10sept_0_20[[#This Row],[V_mag_adj]]/20)*SIN(RADIANS(_10sept_0_20[[#This Row],[V_phase]])))*0.6</f>
        <v>-8.0946305871174257E-4</v>
      </c>
    </row>
    <row r="300" spans="1:11" x14ac:dyDescent="0.25">
      <c r="A300">
        <v>117</v>
      </c>
      <c r="B300">
        <v>-17.27</v>
      </c>
      <c r="C300">
        <v>-107.06</v>
      </c>
      <c r="D300">
        <v>-17.37</v>
      </c>
      <c r="E300">
        <v>-107.69</v>
      </c>
      <c r="F300">
        <f>_10sept_0_20[[#This Row],[H_mag]]-40</f>
        <v>-57.269999999999996</v>
      </c>
      <c r="G300">
        <f>_10sept_0_20[[#This Row],[V_mag]]-40</f>
        <v>-57.370000000000005</v>
      </c>
      <c r="H300">
        <f>(10^(_10sept_0_20[[#This Row],[H_mag_adj]]/20)*COS(RADIANS(_10sept_0_20[[#This Row],[H_phase]])))*0.6</f>
        <v>-2.4103014884299437E-4</v>
      </c>
      <c r="I300">
        <f>(10^(_10sept_0_20[[#This Row],[H_mag_adj]]/20)*SIN(RADIANS(_10sept_0_20[[#This Row],[H_phase]])))*0.6</f>
        <v>-7.8543140391315819E-4</v>
      </c>
      <c r="J300">
        <f>(10^(_10sept_0_20[[#This Row],[V_mag_adj]]/20)*COS(RADIANS(_10sept_0_20[[#This Row],[V_phase]])))*0.6</f>
        <v>-2.467939346455306E-4</v>
      </c>
      <c r="K300">
        <f>(10^(_10sept_0_20[[#This Row],[V_mag_adj]]/20)*SIN(RADIANS(_10sept_0_20[[#This Row],[V_phase]])))*0.6</f>
        <v>-7.7377383380146207E-4</v>
      </c>
    </row>
    <row r="301" spans="1:11" x14ac:dyDescent="0.25">
      <c r="A301">
        <v>118</v>
      </c>
      <c r="B301">
        <v>-17.260000000000002</v>
      </c>
      <c r="C301">
        <v>-121.18</v>
      </c>
      <c r="D301">
        <v>-17.29</v>
      </c>
      <c r="E301">
        <v>-122.11</v>
      </c>
      <c r="F301">
        <f>_10sept_0_20[[#This Row],[H_mag]]-40</f>
        <v>-57.260000000000005</v>
      </c>
      <c r="G301">
        <f>_10sept_0_20[[#This Row],[V_mag]]-40</f>
        <v>-57.29</v>
      </c>
      <c r="H301">
        <f>(10^(_10sept_0_20[[#This Row],[H_mag_adj]]/20)*COS(RADIANS(_10sept_0_20[[#This Row],[H_phase]])))*0.6</f>
        <v>-4.2584665351019351E-4</v>
      </c>
      <c r="I301">
        <f>(10^(_10sept_0_20[[#This Row],[H_mag_adj]]/20)*SIN(RADIANS(_10sept_0_20[[#This Row],[H_phase]])))*0.6</f>
        <v>-7.0371065200360852E-4</v>
      </c>
      <c r="J301">
        <f>(10^(_10sept_0_20[[#This Row],[V_mag_adj]]/20)*COS(RADIANS(_10sept_0_20[[#This Row],[V_phase]])))*0.6</f>
        <v>-4.3570490550249691E-4</v>
      </c>
      <c r="K301">
        <f>(10^(_10sept_0_20[[#This Row],[V_mag_adj]]/20)*SIN(RADIANS(_10sept_0_20[[#This Row],[V_phase]])))*0.6</f>
        <v>-6.943039132984493E-4</v>
      </c>
    </row>
    <row r="302" spans="1:11" x14ac:dyDescent="0.25">
      <c r="A302">
        <v>119</v>
      </c>
      <c r="B302">
        <v>-17.21</v>
      </c>
      <c r="C302">
        <v>-135.46</v>
      </c>
      <c r="D302">
        <v>-17.170000000000002</v>
      </c>
      <c r="E302">
        <v>-135.29</v>
      </c>
      <c r="F302">
        <f>_10sept_0_20[[#This Row],[H_mag]]-40</f>
        <v>-57.21</v>
      </c>
      <c r="G302">
        <f>_10sept_0_20[[#This Row],[V_mag]]-40</f>
        <v>-57.17</v>
      </c>
      <c r="H302">
        <f>(10^(_10sept_0_20[[#This Row],[H_mag_adj]]/20)*COS(RADIANS(_10sept_0_20[[#This Row],[H_phase]])))*0.6</f>
        <v>-5.8965114665483244E-4</v>
      </c>
      <c r="I302">
        <f>(10^(_10sept_0_20[[#This Row],[H_mag_adj]]/20)*SIN(RADIANS(_10sept_0_20[[#This Row],[H_phase]])))*0.6</f>
        <v>-5.8025830973888553E-4</v>
      </c>
      <c r="J302">
        <f>(10^(_10sept_0_20[[#This Row],[V_mag_adj]]/20)*COS(RADIANS(_10sept_0_20[[#This Row],[V_phase]])))*0.6</f>
        <v>-5.9064063987513218E-4</v>
      </c>
      <c r="K302">
        <f>(10^(_10sept_0_20[[#This Row],[V_mag_adj]]/20)*SIN(RADIANS(_10sept_0_20[[#This Row],[V_phase]])))*0.6</f>
        <v>-5.846916975374264E-4</v>
      </c>
    </row>
    <row r="303" spans="1:11" x14ac:dyDescent="0.25">
      <c r="A303">
        <v>120</v>
      </c>
      <c r="B303">
        <v>-17.2</v>
      </c>
      <c r="C303">
        <v>-148.16</v>
      </c>
      <c r="D303">
        <v>-17.16</v>
      </c>
      <c r="E303">
        <v>-148.15</v>
      </c>
      <c r="F303">
        <f>_10sept_0_20[[#This Row],[H_mag]]-40</f>
        <v>-57.2</v>
      </c>
      <c r="G303">
        <f>_10sept_0_20[[#This Row],[V_mag]]-40</f>
        <v>-57.16</v>
      </c>
      <c r="H303">
        <f>(10^(_10sept_0_20[[#This Row],[H_mag_adj]]/20)*COS(RADIANS(_10sept_0_20[[#This Row],[H_phase]])))*0.6</f>
        <v>-7.0360223526399676E-4</v>
      </c>
      <c r="I303">
        <f>(10^(_10sept_0_20[[#This Row],[H_mag_adj]]/20)*SIN(RADIANS(_10sept_0_20[[#This Row],[H_phase]])))*0.6</f>
        <v>-4.3693220640995853E-4</v>
      </c>
      <c r="J303">
        <f>(10^(_10sept_0_20[[#This Row],[V_mag_adj]]/20)*COS(RADIANS(_10sept_0_20[[#This Row],[V_phase]])))*0.6</f>
        <v>-7.0677329380392721E-4</v>
      </c>
      <c r="K303">
        <f>(10^(_10sept_0_20[[#This Row],[V_mag_adj]]/20)*SIN(RADIANS(_10sept_0_20[[#This Row],[V_phase]])))*0.6</f>
        <v>-4.3907235573787258E-4</v>
      </c>
    </row>
    <row r="304" spans="1:11" x14ac:dyDescent="0.25">
      <c r="A304">
        <v>121</v>
      </c>
      <c r="B304">
        <v>-17.09</v>
      </c>
      <c r="C304">
        <v>-160.91</v>
      </c>
      <c r="D304">
        <v>-17.100000000000001</v>
      </c>
      <c r="E304">
        <v>-160.54</v>
      </c>
      <c r="F304">
        <f>_10sept_0_20[[#This Row],[H_mag]]-40</f>
        <v>-57.09</v>
      </c>
      <c r="G304">
        <f>_10sept_0_20[[#This Row],[V_mag]]-40</f>
        <v>-57.1</v>
      </c>
      <c r="H304">
        <f>(10^(_10sept_0_20[[#This Row],[H_mag_adj]]/20)*COS(RADIANS(_10sept_0_20[[#This Row],[H_phase]])))*0.6</f>
        <v>-7.9265795046714791E-4</v>
      </c>
      <c r="I304">
        <f>(10^(_10sept_0_20[[#This Row],[H_mag_adj]]/20)*SIN(RADIANS(_10sept_0_20[[#This Row],[H_phase]])))*0.6</f>
        <v>-2.7432750070009672E-4</v>
      </c>
      <c r="J304">
        <f>(10^(_10sept_0_20[[#This Row],[V_mag_adj]]/20)*COS(RADIANS(_10sept_0_20[[#This Row],[V_phase]])))*0.6</f>
        <v>-7.8995990668459287E-4</v>
      </c>
      <c r="K304">
        <f>(10^(_10sept_0_20[[#This Row],[V_mag_adj]]/20)*SIN(RADIANS(_10sept_0_20[[#This Row],[V_phase]])))*0.6</f>
        <v>-2.7911897417367626E-4</v>
      </c>
    </row>
    <row r="305" spans="1:11" x14ac:dyDescent="0.25">
      <c r="A305">
        <v>122</v>
      </c>
      <c r="B305">
        <v>-17.12</v>
      </c>
      <c r="C305">
        <v>-173.45</v>
      </c>
      <c r="D305">
        <v>-17.22</v>
      </c>
      <c r="E305">
        <v>-172.97</v>
      </c>
      <c r="F305">
        <f>_10sept_0_20[[#This Row],[H_mag]]-40</f>
        <v>-57.120000000000005</v>
      </c>
      <c r="G305">
        <f>_10sept_0_20[[#This Row],[V_mag]]-40</f>
        <v>-57.22</v>
      </c>
      <c r="H305">
        <f>(10^(_10sept_0_20[[#This Row],[H_mag_adj]]/20)*COS(RADIANS(_10sept_0_20[[#This Row],[H_phase]])))*0.6</f>
        <v>-8.3043794106959037E-4</v>
      </c>
      <c r="I305">
        <f>(10^(_10sept_0_20[[#This Row],[H_mag_adj]]/20)*SIN(RADIANS(_10sept_0_20[[#This Row],[H_phase]])))*0.6</f>
        <v>-9.5350626455719697E-5</v>
      </c>
      <c r="J305">
        <f>(10^(_10sept_0_20[[#This Row],[V_mag_adj]]/20)*COS(RADIANS(_10sept_0_20[[#This Row],[V_phase]])))*0.6</f>
        <v>-8.2011353421884302E-4</v>
      </c>
      <c r="K305">
        <f>(10^(_10sept_0_20[[#This Row],[V_mag_adj]]/20)*SIN(RADIANS(_10sept_0_20[[#This Row],[V_phase]])))*0.6</f>
        <v>-1.0113319250914115E-4</v>
      </c>
    </row>
    <row r="306" spans="1:11" x14ac:dyDescent="0.25">
      <c r="A306">
        <v>123</v>
      </c>
      <c r="B306">
        <v>-17.27</v>
      </c>
      <c r="C306">
        <v>174.05</v>
      </c>
      <c r="D306">
        <v>-17.36</v>
      </c>
      <c r="E306">
        <v>174.49</v>
      </c>
      <c r="F306">
        <f>_10sept_0_20[[#This Row],[H_mag]]-40</f>
        <v>-57.269999999999996</v>
      </c>
      <c r="G306">
        <f>_10sept_0_20[[#This Row],[V_mag]]-40</f>
        <v>-57.36</v>
      </c>
      <c r="H306">
        <f>(10^(_10sept_0_20[[#This Row],[H_mag_adj]]/20)*COS(RADIANS(_10sept_0_20[[#This Row],[H_phase]])))*0.6</f>
        <v>-8.1715654964089821E-4</v>
      </c>
      <c r="I306">
        <f>(10^(_10sept_0_20[[#This Row],[H_mag_adj]]/20)*SIN(RADIANS(_10sept_0_20[[#This Row],[H_phase]])))*0.6</f>
        <v>8.5165698982940798E-5</v>
      </c>
      <c r="J306">
        <f>(10^(_10sept_0_20[[#This Row],[V_mag_adj]]/20)*COS(RADIANS(_10sept_0_20[[#This Row],[V_phase]])))*0.6</f>
        <v>-8.0935661918577905E-4</v>
      </c>
      <c r="K306">
        <f>(10^(_10sept_0_20[[#This Row],[V_mag_adj]]/20)*SIN(RADIANS(_10sept_0_20[[#This Row],[V_phase]])))*0.6</f>
        <v>7.8074749987240292E-5</v>
      </c>
    </row>
    <row r="307" spans="1:11" x14ac:dyDescent="0.25">
      <c r="A307">
        <v>124</v>
      </c>
      <c r="B307">
        <v>-17.55</v>
      </c>
      <c r="C307">
        <v>162.24</v>
      </c>
      <c r="D307">
        <v>-17.61</v>
      </c>
      <c r="E307">
        <v>162.12</v>
      </c>
      <c r="F307">
        <f>_10sept_0_20[[#This Row],[H_mag]]-40</f>
        <v>-57.55</v>
      </c>
      <c r="G307">
        <f>_10sept_0_20[[#This Row],[V_mag]]-40</f>
        <v>-57.61</v>
      </c>
      <c r="H307">
        <f>(10^(_10sept_0_20[[#This Row],[H_mag_adj]]/20)*COS(RADIANS(_10sept_0_20[[#This Row],[H_phase]])))*0.6</f>
        <v>-7.576078240396837E-4</v>
      </c>
      <c r="I307">
        <f>(10^(_10sept_0_20[[#This Row],[H_mag_adj]]/20)*SIN(RADIANS(_10sept_0_20[[#This Row],[H_phase]])))*0.6</f>
        <v>2.4265796088112127E-4</v>
      </c>
      <c r="J307">
        <f>(10^(_10sept_0_20[[#This Row],[V_mag_adj]]/20)*COS(RADIANS(_10sept_0_20[[#This Row],[V_phase]])))*0.6</f>
        <v>-7.5188611557965729E-4</v>
      </c>
      <c r="K307">
        <f>(10^(_10sept_0_20[[#This Row],[V_mag_adj]]/20)*SIN(RADIANS(_10sept_0_20[[#This Row],[V_phase]])))*0.6</f>
        <v>2.4256279267444007E-4</v>
      </c>
    </row>
    <row r="308" spans="1:11" x14ac:dyDescent="0.25">
      <c r="A308">
        <v>125</v>
      </c>
      <c r="B308">
        <v>-17.89</v>
      </c>
      <c r="C308">
        <v>150.06</v>
      </c>
      <c r="D308">
        <v>-17.89</v>
      </c>
      <c r="E308">
        <v>148.99</v>
      </c>
      <c r="F308">
        <f>_10sept_0_20[[#This Row],[H_mag]]-40</f>
        <v>-57.89</v>
      </c>
      <c r="G308">
        <f>_10sept_0_20[[#This Row],[V_mag]]-40</f>
        <v>-57.89</v>
      </c>
      <c r="H308">
        <f>(10^(_10sept_0_20[[#This Row],[H_mag_adj]]/20)*COS(RADIANS(_10sept_0_20[[#This Row],[H_phase]])))*0.6</f>
        <v>-6.6289407771395596E-4</v>
      </c>
      <c r="I308">
        <f>(10^(_10sept_0_20[[#This Row],[H_mag_adj]]/20)*SIN(RADIANS(_10sept_0_20[[#This Row],[H_phase]])))*0.6</f>
        <v>3.8179705839874864E-4</v>
      </c>
      <c r="J308">
        <f>(10^(_10sept_0_20[[#This Row],[V_mag_adj]]/20)*COS(RADIANS(_10sept_0_20[[#This Row],[V_phase]])))*0.6</f>
        <v>-6.5564883235976206E-4</v>
      </c>
      <c r="K308">
        <f>(10^(_10sept_0_20[[#This Row],[V_mag_adj]]/20)*SIN(RADIANS(_10sept_0_20[[#This Row],[V_phase]])))*0.6</f>
        <v>3.9410932581639629E-4</v>
      </c>
    </row>
    <row r="309" spans="1:11" x14ac:dyDescent="0.25">
      <c r="A309">
        <v>126</v>
      </c>
      <c r="B309">
        <v>-18.149999999999999</v>
      </c>
      <c r="C309">
        <v>138.1</v>
      </c>
      <c r="D309">
        <v>-18.23</v>
      </c>
      <c r="E309">
        <v>136.79</v>
      </c>
      <c r="F309">
        <f>_10sept_0_20[[#This Row],[H_mag]]-40</f>
        <v>-58.15</v>
      </c>
      <c r="G309">
        <f>_10sept_0_20[[#This Row],[V_mag]]-40</f>
        <v>-58.230000000000004</v>
      </c>
      <c r="H309">
        <f>(10^(_10sept_0_20[[#This Row],[H_mag_adj]]/20)*COS(RADIANS(_10sept_0_20[[#This Row],[H_phase]])))*0.6</f>
        <v>-5.5259379818559909E-4</v>
      </c>
      <c r="I309">
        <f>(10^(_10sept_0_20[[#This Row],[H_mag_adj]]/20)*SIN(RADIANS(_10sept_0_20[[#This Row],[H_phase]])))*0.6</f>
        <v>4.9581405830446598E-4</v>
      </c>
      <c r="J309">
        <f>(10^(_10sept_0_20[[#This Row],[V_mag_adj]]/20)*COS(RADIANS(_10sept_0_20[[#This Row],[V_phase]])))*0.6</f>
        <v>-5.3615319240850356E-4</v>
      </c>
      <c r="K309">
        <f>(10^(_10sept_0_20[[#This Row],[V_mag_adj]]/20)*SIN(RADIANS(_10sept_0_20[[#This Row],[V_phase]])))*0.6</f>
        <v>5.0365748486702481E-4</v>
      </c>
    </row>
    <row r="310" spans="1:11" x14ac:dyDescent="0.25">
      <c r="A310">
        <v>127</v>
      </c>
      <c r="B310">
        <v>-18.649999999999999</v>
      </c>
      <c r="C310">
        <v>125.16</v>
      </c>
      <c r="D310">
        <v>-18.66</v>
      </c>
      <c r="E310">
        <v>124.53</v>
      </c>
      <c r="F310">
        <f>_10sept_0_20[[#This Row],[H_mag]]-40</f>
        <v>-58.65</v>
      </c>
      <c r="G310">
        <f>_10sept_0_20[[#This Row],[V_mag]]-40</f>
        <v>-58.66</v>
      </c>
      <c r="H310">
        <f>(10^(_10sept_0_20[[#This Row],[H_mag_adj]]/20)*COS(RADIANS(_10sept_0_20[[#This Row],[H_phase]])))*0.6</f>
        <v>-4.0361699633423314E-4</v>
      </c>
      <c r="I310">
        <f>(10^(_10sept_0_20[[#This Row],[H_mag_adj]]/20)*SIN(RADIANS(_10sept_0_20[[#This Row],[H_phase]])))*0.6</f>
        <v>5.7301243393328126E-4</v>
      </c>
      <c r="J310">
        <f>(10^(_10sept_0_20[[#This Row],[V_mag_adj]]/20)*COS(RADIANS(_10sept_0_20[[#This Row],[V_phase]])))*0.6</f>
        <v>-3.9683498730979245E-4</v>
      </c>
      <c r="K310">
        <f>(10^(_10sept_0_20[[#This Row],[V_mag_adj]]/20)*SIN(RADIANS(_10sept_0_20[[#This Row],[V_phase]])))*0.6</f>
        <v>5.767513142894248E-4</v>
      </c>
    </row>
    <row r="311" spans="1:11" x14ac:dyDescent="0.25">
      <c r="A311">
        <v>128</v>
      </c>
      <c r="B311">
        <v>-19.149999999999999</v>
      </c>
      <c r="C311">
        <v>114.85</v>
      </c>
      <c r="D311">
        <v>-19.149999999999999</v>
      </c>
      <c r="E311">
        <v>113.11</v>
      </c>
      <c r="F311">
        <f>_10sept_0_20[[#This Row],[H_mag]]-40</f>
        <v>-59.15</v>
      </c>
      <c r="G311">
        <f>_10sept_0_20[[#This Row],[V_mag]]-40</f>
        <v>-59.15</v>
      </c>
      <c r="H311">
        <f>(10^(_10sept_0_20[[#This Row],[H_mag_adj]]/20)*COS(RADIANS(_10sept_0_20[[#This Row],[H_phase]])))*0.6</f>
        <v>-2.7806919746715405E-4</v>
      </c>
      <c r="I311">
        <f>(10^(_10sept_0_20[[#This Row],[H_mag_adj]]/20)*SIN(RADIANS(_10sept_0_20[[#This Row],[H_phase]])))*0.6</f>
        <v>6.0042025419922704E-4</v>
      </c>
      <c r="J311">
        <f>(10^(_10sept_0_20[[#This Row],[V_mag_adj]]/20)*COS(RADIANS(_10sept_0_20[[#This Row],[V_phase]])))*0.6</f>
        <v>-2.597097839556028E-4</v>
      </c>
      <c r="K311">
        <f>(10^(_10sept_0_20[[#This Row],[V_mag_adj]]/20)*SIN(RADIANS(_10sept_0_20[[#This Row],[V_phase]])))*0.6</f>
        <v>6.0858671391217985E-4</v>
      </c>
    </row>
    <row r="312" spans="1:11" x14ac:dyDescent="0.25">
      <c r="A312">
        <v>129</v>
      </c>
      <c r="B312">
        <v>-19.71</v>
      </c>
      <c r="C312">
        <v>102.68</v>
      </c>
      <c r="D312">
        <v>-19.54</v>
      </c>
      <c r="E312">
        <v>101.84</v>
      </c>
      <c r="F312">
        <f>_10sept_0_20[[#This Row],[H_mag]]-40</f>
        <v>-59.71</v>
      </c>
      <c r="G312">
        <f>_10sept_0_20[[#This Row],[V_mag]]-40</f>
        <v>-59.54</v>
      </c>
      <c r="H312">
        <f>(10^(_10sept_0_20[[#This Row],[H_mag_adj]]/20)*COS(RADIANS(_10sept_0_20[[#This Row],[H_phase]])))*0.6</f>
        <v>-1.3617487450511763E-4</v>
      </c>
      <c r="I312">
        <f>(10^(_10sept_0_20[[#This Row],[H_mag_adj]]/20)*SIN(RADIANS(_10sept_0_20[[#This Row],[H_phase]])))*0.6</f>
        <v>6.052405803262629E-4</v>
      </c>
      <c r="J312">
        <f>(10^(_10sept_0_20[[#This Row],[V_mag_adj]]/20)*COS(RADIANS(_10sept_0_20[[#This Row],[V_phase]])))*0.6</f>
        <v>-1.2980307000310396E-4</v>
      </c>
      <c r="K312">
        <f>(10^(_10sept_0_20[[#This Row],[V_mag_adj]]/20)*SIN(RADIANS(_10sept_0_20[[#This Row],[V_phase]])))*0.6</f>
        <v>6.1917250006693759E-4</v>
      </c>
    </row>
    <row r="313" spans="1:11" x14ac:dyDescent="0.25">
      <c r="A313">
        <v>130</v>
      </c>
      <c r="B313">
        <v>-20.29</v>
      </c>
      <c r="C313">
        <v>91.82</v>
      </c>
      <c r="D313">
        <v>-20.29</v>
      </c>
      <c r="E313">
        <v>91.1</v>
      </c>
      <c r="F313">
        <f>_10sept_0_20[[#This Row],[H_mag]]-40</f>
        <v>-60.29</v>
      </c>
      <c r="G313">
        <f>_10sept_0_20[[#This Row],[V_mag]]-40</f>
        <v>-60.29</v>
      </c>
      <c r="H313">
        <f>(10^(_10sept_0_20[[#This Row],[H_mag_adj]]/20)*COS(RADIANS(_10sept_0_20[[#This Row],[H_phase]])))*0.6</f>
        <v>-1.8430069314509056E-5</v>
      </c>
      <c r="I313">
        <f>(10^(_10sept_0_20[[#This Row],[H_mag_adj]]/20)*SIN(RADIANS(_10sept_0_20[[#This Row],[H_phase]])))*0.6</f>
        <v>5.8000549586894516E-4</v>
      </c>
      <c r="J313">
        <f>(10^(_10sept_0_20[[#This Row],[V_mag_adj]]/20)*COS(RADIANS(_10sept_0_20[[#This Row],[V_phase]])))*0.6</f>
        <v>-1.1140241960059671E-5</v>
      </c>
      <c r="K313">
        <f>(10^(_10sept_0_20[[#This Row],[V_mag_adj]]/20)*SIN(RADIANS(_10sept_0_20[[#This Row],[V_phase]])))*0.6</f>
        <v>5.8019129405928688E-4</v>
      </c>
    </row>
    <row r="314" spans="1:11" x14ac:dyDescent="0.25">
      <c r="A314">
        <v>131</v>
      </c>
      <c r="B314">
        <v>-21.09</v>
      </c>
      <c r="C314">
        <v>81.290000000000006</v>
      </c>
      <c r="D314">
        <v>-21.01</v>
      </c>
      <c r="E314">
        <v>80.209999999999994</v>
      </c>
      <c r="F314">
        <f>_10sept_0_20[[#This Row],[H_mag]]-40</f>
        <v>-61.09</v>
      </c>
      <c r="G314">
        <f>_10sept_0_20[[#This Row],[V_mag]]-40</f>
        <v>-61.010000000000005</v>
      </c>
      <c r="H314">
        <f>(10^(_10sept_0_20[[#This Row],[H_mag_adj]]/20)*COS(RADIANS(_10sept_0_20[[#This Row],[H_phase]])))*0.6</f>
        <v>8.014432200457918E-5</v>
      </c>
      <c r="I314">
        <f>(10^(_10sept_0_20[[#This Row],[H_mag_adj]]/20)*SIN(RADIANS(_10sept_0_20[[#This Row],[H_phase]])))*0.6</f>
        <v>5.2313482585730742E-4</v>
      </c>
      <c r="J314">
        <f>(10^(_10sept_0_20[[#This Row],[V_mag_adj]]/20)*COS(RADIANS(_10sept_0_20[[#This Row],[V_phase]])))*0.6</f>
        <v>9.0823030331873888E-5</v>
      </c>
      <c r="K314">
        <f>(10^(_10sept_0_20[[#This Row],[V_mag_adj]]/20)*SIN(RADIANS(_10sept_0_20[[#This Row],[V_phase]])))*0.6</f>
        <v>5.2635696645366499E-4</v>
      </c>
    </row>
    <row r="315" spans="1:11" x14ac:dyDescent="0.25">
      <c r="A315">
        <v>132</v>
      </c>
      <c r="B315">
        <v>-21.8</v>
      </c>
      <c r="C315">
        <v>70.13</v>
      </c>
      <c r="D315">
        <v>-21.73</v>
      </c>
      <c r="E315">
        <v>68.38</v>
      </c>
      <c r="F315">
        <f>_10sept_0_20[[#This Row],[H_mag]]-40</f>
        <v>-61.8</v>
      </c>
      <c r="G315">
        <f>_10sept_0_20[[#This Row],[V_mag]]-40</f>
        <v>-61.730000000000004</v>
      </c>
      <c r="H315">
        <f>(10^(_10sept_0_20[[#This Row],[H_mag_adj]]/20)*COS(RADIANS(_10sept_0_20[[#This Row],[H_phase]])))*0.6</f>
        <v>1.6576239823137397E-4</v>
      </c>
      <c r="I315">
        <f>(10^(_10sept_0_20[[#This Row],[H_mag_adj]]/20)*SIN(RADIANS(_10sept_0_20[[#This Row],[H_phase]])))*0.6</f>
        <v>4.5866378602993894E-4</v>
      </c>
      <c r="J315">
        <f>(10^(_10sept_0_20[[#This Row],[V_mag_adj]]/20)*COS(RADIANS(_10sept_0_20[[#This Row],[V_phase]])))*0.6</f>
        <v>1.8114599264965162E-4</v>
      </c>
      <c r="K315">
        <f>(10^(_10sept_0_20[[#This Row],[V_mag_adj]]/20)*SIN(RADIANS(_10sept_0_20[[#This Row],[V_phase]])))*0.6</f>
        <v>4.5705636020114057E-4</v>
      </c>
    </row>
    <row r="316" spans="1:11" x14ac:dyDescent="0.25">
      <c r="A316">
        <v>133</v>
      </c>
      <c r="B316">
        <v>-22.91</v>
      </c>
      <c r="C316">
        <v>57.87</v>
      </c>
      <c r="D316">
        <v>-22.78</v>
      </c>
      <c r="E316">
        <v>56.17</v>
      </c>
      <c r="F316">
        <f>_10sept_0_20[[#This Row],[H_mag]]-40</f>
        <v>-62.91</v>
      </c>
      <c r="G316">
        <f>_10sept_0_20[[#This Row],[V_mag]]-40</f>
        <v>-62.78</v>
      </c>
      <c r="H316">
        <f>(10^(_10sept_0_20[[#This Row],[H_mag_adj]]/20)*COS(RADIANS(_10sept_0_20[[#This Row],[H_phase]])))*0.6</f>
        <v>2.2826216348481086E-4</v>
      </c>
      <c r="I316">
        <f>(10^(_10sept_0_20[[#This Row],[H_mag_adj]]/20)*SIN(RADIANS(_10sept_0_20[[#This Row],[H_phase]])))*0.6</f>
        <v>3.6345817574480845E-4</v>
      </c>
      <c r="J316">
        <f>(10^(_10sept_0_20[[#This Row],[V_mag_adj]]/20)*COS(RADIANS(_10sept_0_20[[#This Row],[V_phase]])))*0.6</f>
        <v>2.4254726136426917E-4</v>
      </c>
      <c r="K316">
        <f>(10^(_10sept_0_20[[#This Row],[V_mag_adj]]/20)*SIN(RADIANS(_10sept_0_20[[#This Row],[V_phase]])))*0.6</f>
        <v>3.6190271637127653E-4</v>
      </c>
    </row>
    <row r="317" spans="1:11" x14ac:dyDescent="0.25">
      <c r="A317">
        <v>134</v>
      </c>
      <c r="B317">
        <v>-23.69</v>
      </c>
      <c r="C317">
        <v>44.01</v>
      </c>
      <c r="D317">
        <v>-23.64</v>
      </c>
      <c r="E317">
        <v>42.88</v>
      </c>
      <c r="F317">
        <f>_10sept_0_20[[#This Row],[H_mag]]-40</f>
        <v>-63.69</v>
      </c>
      <c r="G317">
        <f>_10sept_0_20[[#This Row],[V_mag]]-40</f>
        <v>-63.64</v>
      </c>
      <c r="H317">
        <f>(10^(_10sept_0_20[[#This Row],[H_mag_adj]]/20)*COS(RADIANS(_10sept_0_20[[#This Row],[H_phase]])))*0.6</f>
        <v>2.8217083913347223E-4</v>
      </c>
      <c r="I317">
        <f>(10^(_10sept_0_20[[#This Row],[H_mag_adj]]/20)*SIN(RADIANS(_10sept_0_20[[#This Row],[H_phase]])))*0.6</f>
        <v>2.725844026302368E-4</v>
      </c>
      <c r="J317">
        <f>(10^(_10sept_0_20[[#This Row],[V_mag_adj]]/20)*COS(RADIANS(_10sept_0_20[[#This Row],[V_phase]])))*0.6</f>
        <v>2.8915129171585083E-4</v>
      </c>
      <c r="K317">
        <f>(10^(_10sept_0_20[[#This Row],[V_mag_adj]]/20)*SIN(RADIANS(_10sept_0_20[[#This Row],[V_phase]])))*0.6</f>
        <v>2.6850793223228618E-4</v>
      </c>
    </row>
    <row r="318" spans="1:11" x14ac:dyDescent="0.25">
      <c r="A318">
        <v>135</v>
      </c>
      <c r="B318">
        <v>-24.75</v>
      </c>
      <c r="C318">
        <v>29.2</v>
      </c>
      <c r="D318">
        <v>-24.85</v>
      </c>
      <c r="E318">
        <v>28.65</v>
      </c>
      <c r="F318">
        <f>_10sept_0_20[[#This Row],[H_mag]]-40</f>
        <v>-64.75</v>
      </c>
      <c r="G318">
        <f>_10sept_0_20[[#This Row],[V_mag]]-40</f>
        <v>-64.849999999999994</v>
      </c>
      <c r="H318">
        <f>(10^(_10sept_0_20[[#This Row],[H_mag_adj]]/20)*COS(RADIANS(_10sept_0_20[[#This Row],[H_phase]])))*0.6</f>
        <v>3.0312847026871183E-4</v>
      </c>
      <c r="I318">
        <f>(10^(_10sept_0_20[[#This Row],[H_mag_adj]]/20)*SIN(RADIANS(_10sept_0_20[[#This Row],[H_phase]])))*0.6</f>
        <v>1.6941277581507429E-4</v>
      </c>
      <c r="J318">
        <f>(10^(_10sept_0_20[[#This Row],[V_mag_adj]]/20)*COS(RADIANS(_10sept_0_20[[#This Row],[V_phase]])))*0.6</f>
        <v>3.0125238691403061E-4</v>
      </c>
      <c r="K318">
        <f>(10^(_10sept_0_20[[#This Row],[V_mag_adj]]/20)*SIN(RADIANS(_10sept_0_20[[#This Row],[V_phase]])))*0.6</f>
        <v>1.6458933603056102E-4</v>
      </c>
    </row>
    <row r="319" spans="1:11" x14ac:dyDescent="0.25">
      <c r="A319">
        <v>136</v>
      </c>
      <c r="B319">
        <v>-25.59</v>
      </c>
      <c r="C319">
        <v>14.91</v>
      </c>
      <c r="D319">
        <v>-25.4</v>
      </c>
      <c r="E319">
        <v>14.55</v>
      </c>
      <c r="F319">
        <f>_10sept_0_20[[#This Row],[H_mag]]-40</f>
        <v>-65.59</v>
      </c>
      <c r="G319">
        <f>_10sept_0_20[[#This Row],[V_mag]]-40</f>
        <v>-65.400000000000006</v>
      </c>
      <c r="H319">
        <f>(10^(_10sept_0_20[[#This Row],[H_mag_adj]]/20)*COS(RADIANS(_10sept_0_20[[#This Row],[H_phase]])))*0.6</f>
        <v>3.046332095663383E-4</v>
      </c>
      <c r="I319">
        <f>(10^(_10sept_0_20[[#This Row],[H_mag_adj]]/20)*SIN(RADIANS(_10sept_0_20[[#This Row],[H_phase]])))*0.6</f>
        <v>8.1113565161714053E-5</v>
      </c>
      <c r="J319">
        <f>(10^(_10sept_0_20[[#This Row],[V_mag_adj]]/20)*COS(RADIANS(_10sept_0_20[[#This Row],[V_phase]])))*0.6</f>
        <v>3.118851169525745E-4</v>
      </c>
      <c r="K319">
        <f>(10^(_10sept_0_20[[#This Row],[V_mag_adj]]/20)*SIN(RADIANS(_10sept_0_20[[#This Row],[V_phase]])))*0.6</f>
        <v>8.0949415909173841E-5</v>
      </c>
    </row>
    <row r="320" spans="1:11" x14ac:dyDescent="0.25">
      <c r="A320">
        <v>137</v>
      </c>
      <c r="B320">
        <v>-26.33</v>
      </c>
      <c r="C320">
        <v>-0.56999999999999995</v>
      </c>
      <c r="D320">
        <v>-26.3</v>
      </c>
      <c r="E320">
        <v>-0.1</v>
      </c>
      <c r="F320">
        <f>_10sept_0_20[[#This Row],[H_mag]]-40</f>
        <v>-66.33</v>
      </c>
      <c r="G320">
        <f>_10sept_0_20[[#This Row],[V_mag]]-40</f>
        <v>-66.3</v>
      </c>
      <c r="H320">
        <f>(10^(_10sept_0_20[[#This Row],[H_mag_adj]]/20)*COS(RADIANS(_10sept_0_20[[#This Row],[H_phase]])))*0.6</f>
        <v>2.8948746212909346E-4</v>
      </c>
      <c r="I320">
        <f>(10^(_10sept_0_20[[#This Row],[H_mag_adj]]/20)*SIN(RADIANS(_10sept_0_20[[#This Row],[H_phase]])))*0.6</f>
        <v>-2.8800253465699767E-6</v>
      </c>
      <c r="J320">
        <f>(10^(_10sept_0_20[[#This Row],[V_mag_adj]]/20)*COS(RADIANS(_10sept_0_20[[#This Row],[V_phase]])))*0.6</f>
        <v>2.9050297808855973E-4</v>
      </c>
      <c r="K320">
        <f>(10^(_10sept_0_20[[#This Row],[V_mag_adj]]/20)*SIN(RADIANS(_10sept_0_20[[#This Row],[V_phase]])))*0.6</f>
        <v>-5.0702386027720267E-7</v>
      </c>
    </row>
    <row r="321" spans="1:11" x14ac:dyDescent="0.25">
      <c r="A321">
        <v>138</v>
      </c>
      <c r="B321">
        <v>-27.07</v>
      </c>
      <c r="C321">
        <v>-18.22</v>
      </c>
      <c r="D321">
        <v>-26.67</v>
      </c>
      <c r="E321">
        <v>-16.73</v>
      </c>
      <c r="F321">
        <f>_10sept_0_20[[#This Row],[H_mag]]-40</f>
        <v>-67.069999999999993</v>
      </c>
      <c r="G321">
        <f>_10sept_0_20[[#This Row],[V_mag]]-40</f>
        <v>-66.67</v>
      </c>
      <c r="H321">
        <f>(10^(_10sept_0_20[[#This Row],[H_mag_adj]]/20)*COS(RADIANS(_10sept_0_20[[#This Row],[H_phase]])))*0.6</f>
        <v>2.52529551130643E-4</v>
      </c>
      <c r="I321">
        <f>(10^(_10sept_0_20[[#This Row],[H_mag_adj]]/20)*SIN(RADIANS(_10sept_0_20[[#This Row],[H_phase]])))*0.6</f>
        <v>-8.3125181334260285E-5</v>
      </c>
      <c r="J321">
        <f>(10^(_10sept_0_20[[#This Row],[V_mag_adj]]/20)*COS(RADIANS(_10sept_0_20[[#This Row],[V_phase]])))*0.6</f>
        <v>2.6660481936337374E-4</v>
      </c>
      <c r="K321">
        <f>(10^(_10sept_0_20[[#This Row],[V_mag_adj]]/20)*SIN(RADIANS(_10sept_0_20[[#This Row],[V_phase]])))*0.6</f>
        <v>-8.0137461541404754E-5</v>
      </c>
    </row>
    <row r="322" spans="1:11" x14ac:dyDescent="0.25">
      <c r="A322">
        <v>139</v>
      </c>
      <c r="B322">
        <v>-27.51</v>
      </c>
      <c r="C322">
        <v>-34.51</v>
      </c>
      <c r="D322">
        <v>-27.12</v>
      </c>
      <c r="E322">
        <v>-32.6</v>
      </c>
      <c r="F322">
        <f>_10sept_0_20[[#This Row],[H_mag]]-40</f>
        <v>-67.510000000000005</v>
      </c>
      <c r="G322">
        <f>_10sept_0_20[[#This Row],[V_mag]]-40</f>
        <v>-67.12</v>
      </c>
      <c r="H322">
        <f>(10^(_10sept_0_20[[#This Row],[H_mag_adj]]/20)*COS(RADIANS(_10sept_0_20[[#This Row],[H_phase]])))*0.6</f>
        <v>2.0825376454859339E-4</v>
      </c>
      <c r="I322">
        <f>(10^(_10sept_0_20[[#This Row],[H_mag_adj]]/20)*SIN(RADIANS(_10sept_0_20[[#This Row],[H_phase]])))*0.6</f>
        <v>-1.431823692477005E-4</v>
      </c>
      <c r="J322">
        <f>(10^(_10sept_0_20[[#This Row],[V_mag_adj]]/20)*COS(RADIANS(_10sept_0_20[[#This Row],[V_phase]])))*0.6</f>
        <v>2.2268790046455118E-4</v>
      </c>
      <c r="K322">
        <f>(10^(_10sept_0_20[[#This Row],[V_mag_adj]]/20)*SIN(RADIANS(_10sept_0_20[[#This Row],[V_phase]])))*0.6</f>
        <v>-1.4241485379001004E-4</v>
      </c>
    </row>
    <row r="323" spans="1:11" x14ac:dyDescent="0.25">
      <c r="A323">
        <v>140</v>
      </c>
      <c r="B323">
        <v>-27.69</v>
      </c>
      <c r="C323">
        <v>-49.67</v>
      </c>
      <c r="D323">
        <v>-27.44</v>
      </c>
      <c r="E323">
        <v>-48.51</v>
      </c>
      <c r="F323">
        <f>_10sept_0_20[[#This Row],[H_mag]]-40</f>
        <v>-67.69</v>
      </c>
      <c r="G323">
        <f>_10sept_0_20[[#This Row],[V_mag]]-40</f>
        <v>-67.44</v>
      </c>
      <c r="H323">
        <f>(10^(_10sept_0_20[[#This Row],[H_mag_adj]]/20)*COS(RADIANS(_10sept_0_20[[#This Row],[H_phase]])))*0.6</f>
        <v>1.6020733384263129E-4</v>
      </c>
      <c r="I323">
        <f>(10^(_10sept_0_20[[#This Row],[H_mag_adj]]/20)*SIN(RADIANS(_10sept_0_20[[#This Row],[H_phase]])))*0.6</f>
        <v>-1.88709608884269E-4</v>
      </c>
      <c r="J323">
        <f>(10^(_10sept_0_20[[#This Row],[V_mag_adj]]/20)*COS(RADIANS(_10sept_0_20[[#This Row],[V_phase]])))*0.6</f>
        <v>1.6878355588262402E-4</v>
      </c>
      <c r="K323">
        <f>(10^(_10sept_0_20[[#This Row],[V_mag_adj]]/20)*SIN(RADIANS(_10sept_0_20[[#This Row],[V_phase]])))*0.6</f>
        <v>-1.9084221214019076E-4</v>
      </c>
    </row>
    <row r="324" spans="1:11" x14ac:dyDescent="0.25">
      <c r="A324">
        <v>141</v>
      </c>
      <c r="B324">
        <v>-27.7</v>
      </c>
      <c r="C324">
        <v>-68.8</v>
      </c>
      <c r="D324">
        <v>-27.94</v>
      </c>
      <c r="E324">
        <v>-65.819999999999993</v>
      </c>
      <c r="F324">
        <f>_10sept_0_20[[#This Row],[H_mag]]-40</f>
        <v>-67.7</v>
      </c>
      <c r="G324">
        <f>_10sept_0_20[[#This Row],[V_mag]]-40</f>
        <v>-67.94</v>
      </c>
      <c r="H324">
        <f>(10^(_10sept_0_20[[#This Row],[H_mag_adj]]/20)*COS(RADIANS(_10sept_0_20[[#This Row],[H_phase]])))*0.6</f>
        <v>8.9414752905281206E-5</v>
      </c>
      <c r="I324">
        <f>(10^(_10sept_0_20[[#This Row],[H_mag_adj]]/20)*SIN(RADIANS(_10sept_0_20[[#This Row],[H_phase]])))*0.6</f>
        <v>-2.3052499528578268E-4</v>
      </c>
      <c r="J324">
        <f>(10^(_10sept_0_20[[#This Row],[V_mag_adj]]/20)*COS(RADIANS(_10sept_0_20[[#This Row],[V_phase]])))*0.6</f>
        <v>9.8518115459669692E-5</v>
      </c>
      <c r="K324">
        <f>(10^(_10sept_0_20[[#This Row],[V_mag_adj]]/20)*SIN(RADIANS(_10sept_0_20[[#This Row],[V_phase]])))*0.6</f>
        <v>-2.1941756090782427E-4</v>
      </c>
    </row>
    <row r="325" spans="1:11" x14ac:dyDescent="0.25">
      <c r="A325">
        <v>142</v>
      </c>
      <c r="B325">
        <v>-27.4</v>
      </c>
      <c r="C325">
        <v>-83.25</v>
      </c>
      <c r="D325">
        <v>-28.15</v>
      </c>
      <c r="E325">
        <v>-82.12</v>
      </c>
      <c r="F325">
        <f>_10sept_0_20[[#This Row],[H_mag]]-40</f>
        <v>-67.400000000000006</v>
      </c>
      <c r="G325">
        <f>_10sept_0_20[[#This Row],[V_mag]]-40</f>
        <v>-68.150000000000006</v>
      </c>
      <c r="H325">
        <f>(10^(_10sept_0_20[[#This Row],[H_mag_adj]]/20)*COS(RADIANS(_10sept_0_20[[#This Row],[H_phase]])))*0.6</f>
        <v>3.0083427869253543E-5</v>
      </c>
      <c r="I325">
        <f>(10^(_10sept_0_20[[#This Row],[H_mag_adj]]/20)*SIN(RADIANS(_10sept_0_20[[#This Row],[H_phase]])))*0.6</f>
        <v>-2.5417359870292335E-4</v>
      </c>
      <c r="J325">
        <f>(10^(_10sept_0_20[[#This Row],[V_mag_adj]]/20)*COS(RADIANS(_10sept_0_20[[#This Row],[V_phase]])))*0.6</f>
        <v>3.2187322782280507E-5</v>
      </c>
      <c r="K325">
        <f>(10^(_10sept_0_20[[#This Row],[V_mag_adj]]/20)*SIN(RADIANS(_10sept_0_20[[#This Row],[V_phase]])))*0.6</f>
        <v>-2.3255778824340034E-4</v>
      </c>
    </row>
    <row r="326" spans="1:11" x14ac:dyDescent="0.25">
      <c r="A326">
        <v>143</v>
      </c>
      <c r="B326">
        <v>-27.27</v>
      </c>
      <c r="C326">
        <v>-96.53</v>
      </c>
      <c r="D326">
        <v>-28.01</v>
      </c>
      <c r="E326">
        <v>-96.35</v>
      </c>
      <c r="F326">
        <f>_10sept_0_20[[#This Row],[H_mag]]-40</f>
        <v>-67.27</v>
      </c>
      <c r="G326">
        <f>_10sept_0_20[[#This Row],[V_mag]]-40</f>
        <v>-68.010000000000005</v>
      </c>
      <c r="H326">
        <f>(10^(_10sept_0_20[[#This Row],[H_mag_adj]]/20)*COS(RADIANS(_10sept_0_20[[#This Row],[H_phase]])))*0.6</f>
        <v>-2.9546170865229359E-5</v>
      </c>
      <c r="I326">
        <f>(10^(_10sept_0_20[[#This Row],[H_mag_adj]]/20)*SIN(RADIANS(_10sept_0_20[[#This Row],[H_phase]])))*0.6</f>
        <v>-2.5812172724826903E-4</v>
      </c>
      <c r="J326">
        <f>(10^(_10sept_0_20[[#This Row],[V_mag_adj]]/20)*COS(RADIANS(_10sept_0_20[[#This Row],[V_phase]])))*0.6</f>
        <v>-2.6388390998286691E-5</v>
      </c>
      <c r="K326">
        <f>(10^(_10sept_0_20[[#This Row],[V_mag_adj]]/20)*SIN(RADIANS(_10sept_0_20[[#This Row],[V_phase]])))*0.6</f>
        <v>-2.3712566759896589E-4</v>
      </c>
    </row>
    <row r="327" spans="1:11" x14ac:dyDescent="0.25">
      <c r="A327">
        <v>144</v>
      </c>
      <c r="B327">
        <v>-27.3</v>
      </c>
      <c r="C327">
        <v>-108.13</v>
      </c>
      <c r="D327">
        <v>-28.25</v>
      </c>
      <c r="E327">
        <v>-108.97</v>
      </c>
      <c r="F327">
        <f>_10sept_0_20[[#This Row],[H_mag]]-40</f>
        <v>-67.3</v>
      </c>
      <c r="G327">
        <f>_10sept_0_20[[#This Row],[V_mag]]-40</f>
        <v>-68.25</v>
      </c>
      <c r="H327">
        <f>(10^(_10sept_0_20[[#This Row],[H_mag_adj]]/20)*COS(RADIANS(_10sept_0_20[[#This Row],[H_phase]])))*0.6</f>
        <v>-8.0566529977612117E-5</v>
      </c>
      <c r="I327">
        <f>(10^(_10sept_0_20[[#This Row],[H_mag_adj]]/20)*SIN(RADIANS(_10sept_0_20[[#This Row],[H_phase]])))*0.6</f>
        <v>-2.4605725180784611E-4</v>
      </c>
      <c r="J327">
        <f>(10^(_10sept_0_20[[#This Row],[V_mag_adj]]/20)*COS(RADIANS(_10sept_0_20[[#This Row],[V_phase]])))*0.6</f>
        <v>-7.5445301720789405E-5</v>
      </c>
      <c r="K327">
        <f>(10^(_10sept_0_20[[#This Row],[V_mag_adj]]/20)*SIN(RADIANS(_10sept_0_20[[#This Row],[V_phase]])))*0.6</f>
        <v>-2.1948232290473538E-4</v>
      </c>
    </row>
    <row r="328" spans="1:11" x14ac:dyDescent="0.25">
      <c r="A328">
        <v>145</v>
      </c>
      <c r="B328">
        <v>-27.91</v>
      </c>
      <c r="C328">
        <v>-119.28</v>
      </c>
      <c r="D328">
        <v>-27.8</v>
      </c>
      <c r="E328">
        <v>-120.17</v>
      </c>
      <c r="F328">
        <f>_10sept_0_20[[#This Row],[H_mag]]-40</f>
        <v>-67.91</v>
      </c>
      <c r="G328">
        <f>_10sept_0_20[[#This Row],[V_mag]]-40</f>
        <v>-67.8</v>
      </c>
      <c r="H328">
        <f>(10^(_10sept_0_20[[#This Row],[H_mag_adj]]/20)*COS(RADIANS(_10sept_0_20[[#This Row],[H_phase]])))*0.6</f>
        <v>-1.1804005111890708E-4</v>
      </c>
      <c r="I328">
        <f>(10^(_10sept_0_20[[#This Row],[H_mag_adj]]/20)*SIN(RADIANS(_10sept_0_20[[#This Row],[H_phase]])))*0.6</f>
        <v>-2.1051704844737913E-4</v>
      </c>
      <c r="J328">
        <f>(10^(_10sept_0_20[[#This Row],[V_mag_adj]]/20)*COS(RADIANS(_10sept_0_20[[#This Row],[V_phase]])))*0.6</f>
        <v>-1.2284161464326451E-4</v>
      </c>
      <c r="K328">
        <f>(10^(_10sept_0_20[[#This Row],[V_mag_adj]]/20)*SIN(RADIANS(_10sept_0_20[[#This Row],[V_phase]])))*0.6</f>
        <v>-2.1131745403441701E-4</v>
      </c>
    </row>
    <row r="329" spans="1:11" x14ac:dyDescent="0.25">
      <c r="A329">
        <v>146</v>
      </c>
      <c r="B329">
        <v>-28.31</v>
      </c>
      <c r="C329">
        <v>-127.46</v>
      </c>
      <c r="D329">
        <v>-28.48</v>
      </c>
      <c r="E329">
        <v>-129.68</v>
      </c>
      <c r="F329">
        <f>_10sept_0_20[[#This Row],[H_mag]]-40</f>
        <v>-68.31</v>
      </c>
      <c r="G329">
        <f>_10sept_0_20[[#This Row],[V_mag]]-40</f>
        <v>-68.48</v>
      </c>
      <c r="H329">
        <f>(10^(_10sept_0_20[[#This Row],[H_mag_adj]]/20)*COS(RADIANS(_10sept_0_20[[#This Row],[H_phase]])))*0.6</f>
        <v>-1.4018545687450858E-4</v>
      </c>
      <c r="I329">
        <f>(10^(_10sept_0_20[[#This Row],[H_mag_adj]]/20)*SIN(RADIANS(_10sept_0_20[[#This Row],[H_phase]])))*0.6</f>
        <v>-1.8295757125305674E-4</v>
      </c>
      <c r="J329">
        <f>(10^(_10sept_0_20[[#This Row],[V_mag_adj]]/20)*COS(RADIANS(_10sept_0_20[[#This Row],[V_phase]])))*0.6</f>
        <v>-1.4431504626697414E-4</v>
      </c>
      <c r="K329">
        <f>(10^(_10sept_0_20[[#This Row],[V_mag_adj]]/20)*SIN(RADIANS(_10sept_0_20[[#This Row],[V_phase]])))*0.6</f>
        <v>-1.7395182724469526E-4</v>
      </c>
    </row>
    <row r="330" spans="1:11" x14ac:dyDescent="0.25">
      <c r="A330">
        <v>147</v>
      </c>
      <c r="B330">
        <v>-29.12</v>
      </c>
      <c r="C330">
        <v>-138.47999999999999</v>
      </c>
      <c r="D330">
        <v>-29.16</v>
      </c>
      <c r="E330">
        <v>-139.87</v>
      </c>
      <c r="F330">
        <f>_10sept_0_20[[#This Row],[H_mag]]-40</f>
        <v>-69.12</v>
      </c>
      <c r="G330">
        <f>_10sept_0_20[[#This Row],[V_mag]]-40</f>
        <v>-69.16</v>
      </c>
      <c r="H330">
        <f>(10^(_10sept_0_20[[#This Row],[H_mag_adj]]/20)*COS(RADIANS(_10sept_0_20[[#This Row],[H_phase]])))*0.6</f>
        <v>-1.5720748632863408E-4</v>
      </c>
      <c r="I330">
        <f>(10^(_10sept_0_20[[#This Row],[H_mag_adj]]/20)*SIN(RADIANS(_10sept_0_20[[#This Row],[H_phase]])))*0.6</f>
        <v>-1.3918329431283758E-4</v>
      </c>
      <c r="J330">
        <f>(10^(_10sept_0_20[[#This Row],[V_mag_adj]]/20)*COS(RADIANS(_10sept_0_20[[#This Row],[V_phase]])))*0.6</f>
        <v>-1.5979988965864172E-4</v>
      </c>
      <c r="K330">
        <f>(10^(_10sept_0_20[[#This Row],[V_mag_adj]]/20)*SIN(RADIANS(_10sept_0_20[[#This Row],[V_phase]])))*0.6</f>
        <v>-1.3470706693349493E-4</v>
      </c>
    </row>
    <row r="331" spans="1:11" x14ac:dyDescent="0.25">
      <c r="A331">
        <v>148</v>
      </c>
      <c r="B331">
        <v>-30.05</v>
      </c>
      <c r="C331">
        <v>-147.91</v>
      </c>
      <c r="D331">
        <v>-30.54</v>
      </c>
      <c r="E331">
        <v>-151.05000000000001</v>
      </c>
      <c r="F331">
        <f>_10sept_0_20[[#This Row],[H_mag]]-40</f>
        <v>-70.05</v>
      </c>
      <c r="G331">
        <f>_10sept_0_20[[#This Row],[V_mag]]-40</f>
        <v>-70.539999999999992</v>
      </c>
      <c r="H331">
        <f>(10^(_10sept_0_20[[#This Row],[H_mag_adj]]/20)*COS(RADIANS(_10sept_0_20[[#This Row],[H_phase]])))*0.6</f>
        <v>-1.5982499883019925E-4</v>
      </c>
      <c r="I331">
        <f>(10^(_10sept_0_20[[#This Row],[H_mag_adj]]/20)*SIN(RADIANS(_10sept_0_20[[#This Row],[H_phase]])))*0.6</f>
        <v>-1.0021916561504887E-4</v>
      </c>
      <c r="J331">
        <f>(10^(_10sept_0_20[[#This Row],[V_mag_adj]]/20)*COS(RADIANS(_10sept_0_20[[#This Row],[V_phase]])))*0.6</f>
        <v>-1.5602003554619274E-4</v>
      </c>
      <c r="K331">
        <f>(10^(_10sept_0_20[[#This Row],[V_mag_adj]]/20)*SIN(RADIANS(_10sept_0_20[[#This Row],[V_phase]])))*0.6</f>
        <v>-8.6305416534728741E-5</v>
      </c>
    </row>
    <row r="332" spans="1:11" x14ac:dyDescent="0.25">
      <c r="A332">
        <v>149</v>
      </c>
      <c r="B332">
        <v>-31.67</v>
      </c>
      <c r="C332">
        <v>-156.63999999999999</v>
      </c>
      <c r="D332">
        <v>-31.99</v>
      </c>
      <c r="E332">
        <v>-161.46</v>
      </c>
      <c r="F332">
        <f>_10sept_0_20[[#This Row],[H_mag]]-40</f>
        <v>-71.67</v>
      </c>
      <c r="G332">
        <f>_10sept_0_20[[#This Row],[V_mag]]-40</f>
        <v>-71.989999999999995</v>
      </c>
      <c r="H332">
        <f>(10^(_10sept_0_20[[#This Row],[H_mag_adj]]/20)*COS(RADIANS(_10sept_0_20[[#This Row],[H_phase]])))*0.6</f>
        <v>-1.437172541304198E-4</v>
      </c>
      <c r="I332">
        <f>(10^(_10sept_0_20[[#This Row],[H_mag_adj]]/20)*SIN(RADIANS(_10sept_0_20[[#This Row],[H_phase]])))*0.6</f>
        <v>-6.2072923067848338E-5</v>
      </c>
      <c r="J332">
        <f>(10^(_10sept_0_20[[#This Row],[V_mag_adj]]/20)*COS(RADIANS(_10sept_0_20[[#This Row],[V_phase]])))*0.6</f>
        <v>-1.4305606306006137E-4</v>
      </c>
      <c r="K332">
        <f>(10^(_10sept_0_20[[#This Row],[V_mag_adj]]/20)*SIN(RADIANS(_10sept_0_20[[#This Row],[V_phase]])))*0.6</f>
        <v>-4.797696813367438E-5</v>
      </c>
    </row>
    <row r="333" spans="1:11" x14ac:dyDescent="0.25">
      <c r="A333">
        <v>150</v>
      </c>
      <c r="B333">
        <v>-33.4</v>
      </c>
      <c r="C333">
        <v>-170.33</v>
      </c>
      <c r="D333">
        <v>-34.200000000000003</v>
      </c>
      <c r="E333">
        <v>-172.93</v>
      </c>
      <c r="F333">
        <f>_10sept_0_20[[#This Row],[H_mag]]-40</f>
        <v>-73.400000000000006</v>
      </c>
      <c r="G333">
        <f>_10sept_0_20[[#This Row],[V_mag]]-40</f>
        <v>-74.2</v>
      </c>
      <c r="H333">
        <f>(10^(_10sept_0_20[[#This Row],[H_mag_adj]]/20)*COS(RADIANS(_10sept_0_20[[#This Row],[H_phase]])))*0.6</f>
        <v>-1.2645509833877574E-4</v>
      </c>
      <c r="I333">
        <f>(10^(_10sept_0_20[[#This Row],[H_mag_adj]]/20)*SIN(RADIANS(_10sept_0_20[[#This Row],[H_phase]])))*0.6</f>
        <v>-2.1547225581637678E-5</v>
      </c>
      <c r="J333">
        <f>(10^(_10sept_0_20[[#This Row],[V_mag_adj]]/20)*COS(RADIANS(_10sept_0_20[[#This Row],[V_phase]])))*0.6</f>
        <v>-1.1610113965465685E-4</v>
      </c>
      <c r="K333">
        <f>(10^(_10sept_0_20[[#This Row],[V_mag_adj]]/20)*SIN(RADIANS(_10sept_0_20[[#This Row],[V_phase]])))*0.6</f>
        <v>-1.4399431878726045E-5</v>
      </c>
    </row>
    <row r="334" spans="1:11" x14ac:dyDescent="0.25">
      <c r="A334">
        <v>151</v>
      </c>
      <c r="B334">
        <v>-35.619999999999997</v>
      </c>
      <c r="C334">
        <v>174.81</v>
      </c>
      <c r="D334">
        <v>-36.96</v>
      </c>
      <c r="E334">
        <v>171.84</v>
      </c>
      <c r="F334">
        <f>_10sept_0_20[[#This Row],[H_mag]]-40</f>
        <v>-75.62</v>
      </c>
      <c r="G334">
        <f>_10sept_0_20[[#This Row],[V_mag]]-40</f>
        <v>-76.960000000000008</v>
      </c>
      <c r="H334">
        <f>(10^(_10sept_0_20[[#This Row],[H_mag_adj]]/20)*COS(RADIANS(_10sept_0_20[[#This Row],[H_phase]])))*0.6</f>
        <v>-9.8938898446913933E-5</v>
      </c>
      <c r="I334">
        <f>(10^(_10sept_0_20[[#This Row],[H_mag_adj]]/20)*SIN(RADIANS(_10sept_0_20[[#This Row],[H_phase]])))*0.6</f>
        <v>8.9867342817951251E-6</v>
      </c>
      <c r="J334">
        <f>(10^(_10sept_0_20[[#This Row],[V_mag_adj]]/20)*COS(RADIANS(_10sept_0_20[[#This Row],[V_phase]])))*0.6</f>
        <v>-8.4281421833322709E-5</v>
      </c>
      <c r="K334">
        <f>(10^(_10sept_0_20[[#This Row],[V_mag_adj]]/20)*SIN(RADIANS(_10sept_0_20[[#This Row],[V_phase]])))*0.6</f>
        <v>1.2085083088588878E-5</v>
      </c>
    </row>
    <row r="335" spans="1:11" x14ac:dyDescent="0.25">
      <c r="A335">
        <v>152</v>
      </c>
      <c r="B335">
        <v>-37.58</v>
      </c>
      <c r="C335">
        <v>152.28</v>
      </c>
      <c r="D335">
        <v>-39.47</v>
      </c>
      <c r="E335">
        <v>147.57</v>
      </c>
      <c r="F335">
        <f>_10sept_0_20[[#This Row],[H_mag]]-40</f>
        <v>-77.58</v>
      </c>
      <c r="G335">
        <f>_10sept_0_20[[#This Row],[V_mag]]-40</f>
        <v>-79.47</v>
      </c>
      <c r="H335">
        <f>(10^(_10sept_0_20[[#This Row],[H_mag_adj]]/20)*COS(RADIANS(_10sept_0_20[[#This Row],[H_phase]])))*0.6</f>
        <v>-7.0179136014529697E-5</v>
      </c>
      <c r="I335">
        <f>(10^(_10sept_0_20[[#This Row],[H_mag_adj]]/20)*SIN(RADIANS(_10sept_0_20[[#This Row],[H_phase]])))*0.6</f>
        <v>3.6876125322055431E-5</v>
      </c>
      <c r="J335">
        <f>(10^(_10sept_0_20[[#This Row],[V_mag_adj]]/20)*COS(RADIANS(_10sept_0_20[[#This Row],[V_phase]])))*0.6</f>
        <v>-5.3829210528356097E-5</v>
      </c>
      <c r="K335">
        <f>(10^(_10sept_0_20[[#This Row],[V_mag_adj]]/20)*SIN(RADIANS(_10sept_0_20[[#This Row],[V_phase]])))*0.6</f>
        <v>3.420060506359484E-5</v>
      </c>
    </row>
    <row r="336" spans="1:11" x14ac:dyDescent="0.25">
      <c r="A336">
        <v>153</v>
      </c>
      <c r="B336">
        <v>-42.16</v>
      </c>
      <c r="C336">
        <v>118.22</v>
      </c>
      <c r="D336">
        <v>-41.48</v>
      </c>
      <c r="E336">
        <v>114.31</v>
      </c>
      <c r="F336">
        <f>_10sept_0_20[[#This Row],[H_mag]]-40</f>
        <v>-82.16</v>
      </c>
      <c r="G336">
        <f>_10sept_0_20[[#This Row],[V_mag]]-40</f>
        <v>-81.47999999999999</v>
      </c>
      <c r="H336">
        <f>(10^(_10sept_0_20[[#This Row],[H_mag_adj]]/20)*COS(RADIANS(_10sept_0_20[[#This Row],[H_phase]])))*0.6</f>
        <v>-2.212495165012363E-5</v>
      </c>
      <c r="I336">
        <f>(10^(_10sept_0_20[[#This Row],[H_mag_adj]]/20)*SIN(RADIANS(_10sept_0_20[[#This Row],[H_phase]])))*0.6</f>
        <v>4.1228297552567891E-5</v>
      </c>
      <c r="J336">
        <f>(10^(_10sept_0_20[[#This Row],[V_mag_adj]]/20)*COS(RADIANS(_10sept_0_20[[#This Row],[V_phase]])))*0.6</f>
        <v>-2.0830710348175831E-5</v>
      </c>
      <c r="K336">
        <f>(10^(_10sept_0_20[[#This Row],[V_mag_adj]]/20)*SIN(RADIANS(_10sept_0_20[[#This Row],[V_phase]])))*0.6</f>
        <v>4.6113448749170544E-5</v>
      </c>
    </row>
    <row r="337" spans="1:11" x14ac:dyDescent="0.25">
      <c r="A337">
        <v>154</v>
      </c>
      <c r="B337">
        <v>-39.35</v>
      </c>
      <c r="C337">
        <v>83.54</v>
      </c>
      <c r="D337">
        <v>-40.36</v>
      </c>
      <c r="E337">
        <v>76.22</v>
      </c>
      <c r="F337">
        <f>_10sept_0_20[[#This Row],[H_mag]]-40</f>
        <v>-79.349999999999994</v>
      </c>
      <c r="G337">
        <f>_10sept_0_20[[#This Row],[V_mag]]-40</f>
        <v>-80.36</v>
      </c>
      <c r="H337">
        <f>(10^(_10sept_0_20[[#This Row],[H_mag_adj]]/20)*COS(RADIANS(_10sept_0_20[[#This Row],[H_phase]])))*0.6</f>
        <v>7.2751274849817148E-6</v>
      </c>
      <c r="I337">
        <f>(10^(_10sept_0_20[[#This Row],[H_mag_adj]]/20)*SIN(RADIANS(_10sept_0_20[[#This Row],[H_phase]])))*0.6</f>
        <v>6.4251751181601953E-5</v>
      </c>
      <c r="J337">
        <f>(10^(_10sept_0_20[[#This Row],[V_mag_adj]]/20)*COS(RADIANS(_10sept_0_20[[#This Row],[V_phase]])))*0.6</f>
        <v>1.3711434531717577E-5</v>
      </c>
      <c r="K337">
        <f>(10^(_10sept_0_20[[#This Row],[V_mag_adj]]/20)*SIN(RADIANS(_10sept_0_20[[#This Row],[V_phase]])))*0.6</f>
        <v>5.5907200085443668E-5</v>
      </c>
    </row>
    <row r="338" spans="1:11" x14ac:dyDescent="0.25">
      <c r="A338">
        <v>155</v>
      </c>
      <c r="B338">
        <v>-36.94</v>
      </c>
      <c r="C338">
        <v>58.25</v>
      </c>
      <c r="D338">
        <v>-37.159999999999997</v>
      </c>
      <c r="E338">
        <v>49.19</v>
      </c>
      <c r="F338">
        <f>_10sept_0_20[[#This Row],[H_mag]]-40</f>
        <v>-76.94</v>
      </c>
      <c r="G338">
        <f>_10sept_0_20[[#This Row],[V_mag]]-40</f>
        <v>-77.16</v>
      </c>
      <c r="H338">
        <f>(10^(_10sept_0_20[[#This Row],[H_mag_adj]]/20)*COS(RADIANS(_10sept_0_20[[#This Row],[H_phase]])))*0.6</f>
        <v>4.4906952707694216E-5</v>
      </c>
      <c r="I338">
        <f>(10^(_10sept_0_20[[#This Row],[H_mag_adj]]/20)*SIN(RADIANS(_10sept_0_20[[#This Row],[H_phase]])))*0.6</f>
        <v>7.2568826928307785E-5</v>
      </c>
      <c r="J338">
        <f>(10^(_10sept_0_20[[#This Row],[V_mag_adj]]/20)*COS(RADIANS(_10sept_0_20[[#This Row],[V_phase]])))*0.6</f>
        <v>5.4379082186687058E-5</v>
      </c>
      <c r="K338">
        <f>(10^(_10sept_0_20[[#This Row],[V_mag_adj]]/20)*SIN(RADIANS(_10sept_0_20[[#This Row],[V_phase]])))*0.6</f>
        <v>6.2976548370088475E-5</v>
      </c>
    </row>
    <row r="339" spans="1:11" x14ac:dyDescent="0.25">
      <c r="A339">
        <v>156</v>
      </c>
      <c r="B339">
        <v>-35.25</v>
      </c>
      <c r="C339">
        <v>41.56</v>
      </c>
      <c r="D339">
        <v>-35.04</v>
      </c>
      <c r="E339">
        <v>41.55</v>
      </c>
      <c r="F339">
        <f>_10sept_0_20[[#This Row],[H_mag]]-40</f>
        <v>-75.25</v>
      </c>
      <c r="G339">
        <f>_10sept_0_20[[#This Row],[V_mag]]-40</f>
        <v>-75.039999999999992</v>
      </c>
      <c r="H339">
        <f>(10^(_10sept_0_20[[#This Row],[H_mag_adj]]/20)*COS(RADIANS(_10sept_0_20[[#This Row],[H_phase]])))*0.6</f>
        <v>7.7571930903489527E-5</v>
      </c>
      <c r="I339">
        <f>(10^(_10sept_0_20[[#This Row],[H_mag_adj]]/20)*SIN(RADIANS(_10sept_0_20[[#This Row],[H_phase]])))*0.6</f>
        <v>6.8774798901987847E-5</v>
      </c>
      <c r="J339">
        <f>(10^(_10sept_0_20[[#This Row],[V_mag_adj]]/20)*COS(RADIANS(_10sept_0_20[[#This Row],[V_phase]])))*0.6</f>
        <v>7.9482550157383865E-5</v>
      </c>
      <c r="K339">
        <f>(10^(_10sept_0_20[[#This Row],[V_mag_adj]]/20)*SIN(RADIANS(_10sept_0_20[[#This Row],[V_phase]])))*0.6</f>
        <v>7.0443969422620117E-5</v>
      </c>
    </row>
    <row r="340" spans="1:11" x14ac:dyDescent="0.25">
      <c r="A340">
        <v>157</v>
      </c>
      <c r="B340">
        <v>-33.72</v>
      </c>
      <c r="C340">
        <v>29.33</v>
      </c>
      <c r="D340">
        <v>-33.090000000000003</v>
      </c>
      <c r="E340">
        <v>29.23</v>
      </c>
      <c r="F340">
        <f>_10sept_0_20[[#This Row],[H_mag]]-40</f>
        <v>-73.72</v>
      </c>
      <c r="G340">
        <f>_10sept_0_20[[#This Row],[V_mag]]-40</f>
        <v>-73.09</v>
      </c>
      <c r="H340">
        <f>(10^(_10sept_0_20[[#This Row],[H_mag_adj]]/20)*COS(RADIANS(_10sept_0_20[[#This Row],[H_phase]])))*0.6</f>
        <v>1.0778902601961636E-4</v>
      </c>
      <c r="I340">
        <f>(10^(_10sept_0_20[[#This Row],[H_mag_adj]]/20)*SIN(RADIANS(_10sept_0_20[[#This Row],[H_phase]])))*0.6</f>
        <v>6.0562613647445047E-5</v>
      </c>
      <c r="J340">
        <f>(10^(_10sept_0_20[[#This Row],[V_mag_adj]]/20)*COS(RADIANS(_10sept_0_20[[#This Row],[V_phase]])))*0.6</f>
        <v>1.1601110470768812E-4</v>
      </c>
      <c r="K340">
        <f>(10^(_10sept_0_20[[#This Row],[V_mag_adj]]/20)*SIN(RADIANS(_10sept_0_20[[#This Row],[V_phase]])))*0.6</f>
        <v>6.4916154584167434E-5</v>
      </c>
    </row>
    <row r="341" spans="1:11" x14ac:dyDescent="0.25">
      <c r="A341">
        <v>158</v>
      </c>
      <c r="B341">
        <v>-32.56</v>
      </c>
      <c r="C341">
        <v>21.82</v>
      </c>
      <c r="D341">
        <v>-32.06</v>
      </c>
      <c r="E341">
        <v>20.75</v>
      </c>
      <c r="F341">
        <f>_10sept_0_20[[#This Row],[H_mag]]-40</f>
        <v>-72.56</v>
      </c>
      <c r="G341">
        <f>_10sept_0_20[[#This Row],[V_mag]]-40</f>
        <v>-72.06</v>
      </c>
      <c r="H341">
        <f>(10^(_10sept_0_20[[#This Row],[H_mag_adj]]/20)*COS(RADIANS(_10sept_0_20[[#This Row],[H_phase]])))*0.6</f>
        <v>1.3117946754874501E-4</v>
      </c>
      <c r="I341">
        <f>(10^(_10sept_0_20[[#This Row],[H_mag_adj]]/20)*SIN(RADIANS(_10sept_0_20[[#This Row],[H_phase]])))*0.6</f>
        <v>5.2521166781712722E-5</v>
      </c>
      <c r="J341">
        <f>(10^(_10sept_0_20[[#This Row],[V_mag_adj]]/20)*COS(RADIANS(_10sept_0_20[[#This Row],[V_phase]])))*0.6</f>
        <v>1.3996700178368492E-4</v>
      </c>
      <c r="K341">
        <f>(10^(_10sept_0_20[[#This Row],[V_mag_adj]]/20)*SIN(RADIANS(_10sept_0_20[[#This Row],[V_phase]])))*0.6</f>
        <v>5.3028753311534802E-5</v>
      </c>
    </row>
    <row r="342" spans="1:11" x14ac:dyDescent="0.25">
      <c r="A342">
        <v>159</v>
      </c>
      <c r="B342">
        <v>-31.41</v>
      </c>
      <c r="C342">
        <v>15.34</v>
      </c>
      <c r="D342">
        <v>-31.48</v>
      </c>
      <c r="E342">
        <v>15.51</v>
      </c>
      <c r="F342">
        <f>_10sept_0_20[[#This Row],[H_mag]]-40</f>
        <v>-71.41</v>
      </c>
      <c r="G342">
        <f>_10sept_0_20[[#This Row],[V_mag]]-40</f>
        <v>-71.48</v>
      </c>
      <c r="H342">
        <f>(10^(_10sept_0_20[[#This Row],[H_mag_adj]]/20)*COS(RADIANS(_10sept_0_20[[#This Row],[H_phase]])))*0.6</f>
        <v>1.5555940648039209E-4</v>
      </c>
      <c r="I342">
        <f>(10^(_10sept_0_20[[#This Row],[H_mag_adj]]/20)*SIN(RADIANS(_10sept_0_20[[#This Row],[H_phase]])))*0.6</f>
        <v>4.2672988940854311E-5</v>
      </c>
      <c r="J342">
        <f>(10^(_10sept_0_20[[#This Row],[V_mag_adj]]/20)*COS(RADIANS(_10sept_0_20[[#This Row],[V_phase]])))*0.6</f>
        <v>1.5418450782314129E-4</v>
      </c>
      <c r="K342">
        <f>(10^(_10sept_0_20[[#This Row],[V_mag_adj]]/20)*SIN(RADIANS(_10sept_0_20[[#This Row],[V_phase]])))*0.6</f>
        <v>4.2788129648951572E-5</v>
      </c>
    </row>
    <row r="343" spans="1:11" x14ac:dyDescent="0.25">
      <c r="A343">
        <v>160</v>
      </c>
      <c r="B343">
        <v>-30.92</v>
      </c>
      <c r="C343">
        <v>11.2</v>
      </c>
      <c r="D343">
        <v>-30.91</v>
      </c>
      <c r="E343">
        <v>8.6999999999999993</v>
      </c>
      <c r="F343">
        <f>_10sept_0_20[[#This Row],[H_mag]]-40</f>
        <v>-70.92</v>
      </c>
      <c r="G343">
        <f>_10sept_0_20[[#This Row],[V_mag]]-40</f>
        <v>-70.91</v>
      </c>
      <c r="H343">
        <f>(10^(_10sept_0_20[[#This Row],[H_mag_adj]]/20)*COS(RADIANS(_10sept_0_20[[#This Row],[H_phase]])))*0.6</f>
        <v>1.674173272524781E-4</v>
      </c>
      <c r="I343">
        <f>(10^(_10sept_0_20[[#This Row],[H_mag_adj]]/20)*SIN(RADIANS(_10sept_0_20[[#This Row],[H_phase]])))*0.6</f>
        <v>3.3149523466535313E-5</v>
      </c>
      <c r="J343">
        <f>(10^(_10sept_0_20[[#This Row],[V_mag_adj]]/20)*COS(RADIANS(_10sept_0_20[[#This Row],[V_phase]])))*0.6</f>
        <v>1.6889828440234538E-4</v>
      </c>
      <c r="K343">
        <f>(10^(_10sept_0_20[[#This Row],[V_mag_adj]]/20)*SIN(RADIANS(_10sept_0_20[[#This Row],[V_phase]])))*0.6</f>
        <v>2.5845069330197545E-5</v>
      </c>
    </row>
    <row r="344" spans="1:11" x14ac:dyDescent="0.25">
      <c r="A344">
        <v>161</v>
      </c>
      <c r="B344">
        <v>-31.04</v>
      </c>
      <c r="C344">
        <v>8.24</v>
      </c>
      <c r="D344">
        <v>-30.72</v>
      </c>
      <c r="E344">
        <v>2.31</v>
      </c>
      <c r="F344">
        <f>_10sept_0_20[[#This Row],[H_mag]]-40</f>
        <v>-71.039999999999992</v>
      </c>
      <c r="G344">
        <f>_10sept_0_20[[#This Row],[V_mag]]-40</f>
        <v>-70.72</v>
      </c>
      <c r="H344">
        <f>(10^(_10sept_0_20[[#This Row],[H_mag_adj]]/20)*COS(RADIANS(_10sept_0_20[[#This Row],[H_phase]])))*0.6</f>
        <v>1.6658829047681498E-4</v>
      </c>
      <c r="I344">
        <f>(10^(_10sept_0_20[[#This Row],[H_mag_adj]]/20)*SIN(RADIANS(_10sept_0_20[[#This Row],[H_phase]])))*0.6</f>
        <v>2.4124466937860029E-5</v>
      </c>
      <c r="J344">
        <f>(10^(_10sept_0_20[[#This Row],[V_mag_adj]]/20)*COS(RADIANS(_10sept_0_20[[#This Row],[V_phase]])))*0.6</f>
        <v>1.7450110789483508E-4</v>
      </c>
      <c r="K344">
        <f>(10^(_10sept_0_20[[#This Row],[V_mag_adj]]/20)*SIN(RADIANS(_10sept_0_20[[#This Row],[V_phase]])))*0.6</f>
        <v>7.0391940260630044E-6</v>
      </c>
    </row>
    <row r="345" spans="1:11" x14ac:dyDescent="0.25">
      <c r="A345">
        <v>162</v>
      </c>
      <c r="B345">
        <v>-31.24</v>
      </c>
      <c r="C345">
        <v>0.37</v>
      </c>
      <c r="D345">
        <v>-31.18</v>
      </c>
      <c r="E345">
        <v>1.37</v>
      </c>
      <c r="F345">
        <f>_10sept_0_20[[#This Row],[H_mag]]-40</f>
        <v>-71.239999999999995</v>
      </c>
      <c r="G345">
        <f>_10sept_0_20[[#This Row],[V_mag]]-40</f>
        <v>-71.180000000000007</v>
      </c>
      <c r="H345">
        <f>(10^(_10sept_0_20[[#This Row],[H_mag_adj]]/20)*COS(RADIANS(_10sept_0_20[[#This Row],[H_phase]])))*0.6</f>
        <v>1.6449102044354679E-4</v>
      </c>
      <c r="I345">
        <f>(10^(_10sept_0_20[[#This Row],[H_mag_adj]]/20)*SIN(RADIANS(_10sept_0_20[[#This Row],[H_phase]])))*0.6</f>
        <v>1.0622514278691675E-6</v>
      </c>
      <c r="J345">
        <f>(10^(_10sept_0_20[[#This Row],[V_mag_adj]]/20)*COS(RADIANS(_10sept_0_20[[#This Row],[V_phase]])))*0.6</f>
        <v>1.6558732394086141E-4</v>
      </c>
      <c r="K345">
        <f>(10^(_10sept_0_20[[#This Row],[V_mag_adj]]/20)*SIN(RADIANS(_10sept_0_20[[#This Row],[V_phase]])))*0.6</f>
        <v>3.9601150259822586E-6</v>
      </c>
    </row>
    <row r="346" spans="1:11" x14ac:dyDescent="0.25">
      <c r="A346">
        <v>163</v>
      </c>
      <c r="B346">
        <v>-31.66</v>
      </c>
      <c r="C346">
        <v>-4.3</v>
      </c>
      <c r="D346">
        <v>-31.61</v>
      </c>
      <c r="E346">
        <v>-8.34</v>
      </c>
      <c r="F346">
        <f>_10sept_0_20[[#This Row],[H_mag]]-40</f>
        <v>-71.66</v>
      </c>
      <c r="G346">
        <f>_10sept_0_20[[#This Row],[V_mag]]-40</f>
        <v>-71.61</v>
      </c>
      <c r="H346">
        <f>(10^(_10sept_0_20[[#This Row],[H_mag_adj]]/20)*COS(RADIANS(_10sept_0_20[[#This Row],[H_phase]])))*0.6</f>
        <v>1.5628850813854318E-4</v>
      </c>
      <c r="I346">
        <f>(10^(_10sept_0_20[[#This Row],[H_mag_adj]]/20)*SIN(RADIANS(_10sept_0_20[[#This Row],[H_phase]])))*0.6</f>
        <v>-1.1751391957067297E-5</v>
      </c>
      <c r="J346">
        <f>(10^(_10sept_0_20[[#This Row],[V_mag_adj]]/20)*COS(RADIANS(_10sept_0_20[[#This Row],[V_phase]])))*0.6</f>
        <v>1.559674703149827E-4</v>
      </c>
      <c r="K346">
        <f>(10^(_10sept_0_20[[#This Row],[V_mag_adj]]/20)*SIN(RADIANS(_10sept_0_20[[#This Row],[V_phase]])))*0.6</f>
        <v>-2.2864407750775005E-5</v>
      </c>
    </row>
    <row r="347" spans="1:11" x14ac:dyDescent="0.25">
      <c r="A347">
        <v>164</v>
      </c>
      <c r="B347">
        <v>-33.340000000000003</v>
      </c>
      <c r="C347">
        <v>-11.07</v>
      </c>
      <c r="D347">
        <v>-31.7</v>
      </c>
      <c r="E347">
        <v>-13.33</v>
      </c>
      <c r="F347">
        <f>_10sept_0_20[[#This Row],[H_mag]]-40</f>
        <v>-73.34</v>
      </c>
      <c r="G347">
        <f>_10sept_0_20[[#This Row],[V_mag]]-40</f>
        <v>-71.7</v>
      </c>
      <c r="H347">
        <f>(10^(_10sept_0_20[[#This Row],[H_mag_adj]]/20)*COS(RADIANS(_10sept_0_20[[#This Row],[H_phase]])))*0.6</f>
        <v>1.2676353860735835E-4</v>
      </c>
      <c r="I347">
        <f>(10^(_10sept_0_20[[#This Row],[H_mag_adj]]/20)*SIN(RADIANS(_10sept_0_20[[#This Row],[H_phase]])))*0.6</f>
        <v>-2.480109655331948E-5</v>
      </c>
      <c r="J347">
        <f>(10^(_10sept_0_20[[#This Row],[V_mag_adj]]/20)*COS(RADIANS(_10sept_0_20[[#This Row],[V_phase]])))*0.6</f>
        <v>1.5180640841241941E-4</v>
      </c>
      <c r="K347">
        <f>(10^(_10sept_0_20[[#This Row],[V_mag_adj]]/20)*SIN(RADIANS(_10sept_0_20[[#This Row],[V_phase]])))*0.6</f>
        <v>-3.5969452025753837E-5</v>
      </c>
    </row>
    <row r="348" spans="1:11" x14ac:dyDescent="0.25">
      <c r="A348">
        <v>165</v>
      </c>
      <c r="B348">
        <v>-34.72</v>
      </c>
      <c r="C348">
        <v>-23.69</v>
      </c>
      <c r="D348">
        <v>-32.369999999999997</v>
      </c>
      <c r="E348">
        <v>-23.54</v>
      </c>
      <c r="F348">
        <f>_10sept_0_20[[#This Row],[H_mag]]-40</f>
        <v>-74.72</v>
      </c>
      <c r="G348">
        <f>_10sept_0_20[[#This Row],[V_mag]]-40</f>
        <v>-72.37</v>
      </c>
      <c r="H348">
        <f>(10^(_10sept_0_20[[#This Row],[H_mag_adj]]/20)*COS(RADIANS(_10sept_0_20[[#This Row],[H_phase]])))*0.6</f>
        <v>1.0090669653127828E-4</v>
      </c>
      <c r="I348">
        <f>(10^(_10sept_0_20[[#This Row],[H_mag_adj]]/20)*SIN(RADIANS(_10sept_0_20[[#This Row],[H_phase]])))*0.6</f>
        <v>-4.4273939364639522E-5</v>
      </c>
      <c r="J348">
        <f>(10^(_10sept_0_20[[#This Row],[V_mag_adj]]/20)*COS(RADIANS(_10sept_0_20[[#This Row],[V_phase]])))*0.6</f>
        <v>1.3240886958329693E-4</v>
      </c>
      <c r="K348">
        <f>(10^(_10sept_0_20[[#This Row],[V_mag_adj]]/20)*SIN(RADIANS(_10sept_0_20[[#This Row],[V_phase]])))*0.6</f>
        <v>-5.7682963923858024E-5</v>
      </c>
    </row>
    <row r="349" spans="1:11" x14ac:dyDescent="0.25">
      <c r="A349">
        <v>166</v>
      </c>
      <c r="B349">
        <v>-35.450000000000003</v>
      </c>
      <c r="C349">
        <v>-47.08</v>
      </c>
      <c r="D349">
        <v>-33.18</v>
      </c>
      <c r="E349">
        <v>-40.54</v>
      </c>
      <c r="F349">
        <f>_10sept_0_20[[#This Row],[H_mag]]-40</f>
        <v>-75.45</v>
      </c>
      <c r="G349">
        <f>_10sept_0_20[[#This Row],[V_mag]]-40</f>
        <v>-73.180000000000007</v>
      </c>
      <c r="H349">
        <f>(10^(_10sept_0_20[[#This Row],[H_mag_adj]]/20)*COS(RADIANS(_10sept_0_20[[#This Row],[H_phase]])))*0.6</f>
        <v>6.8989563402115461E-5</v>
      </c>
      <c r="I349">
        <f>(10^(_10sept_0_20[[#This Row],[H_mag_adj]]/20)*SIN(RADIANS(_10sept_0_20[[#This Row],[H_phase]])))*0.6</f>
        <v>-7.4189661709698717E-5</v>
      </c>
      <c r="J349">
        <f>(10^(_10sept_0_20[[#This Row],[V_mag_adj]]/20)*COS(RADIANS(_10sept_0_20[[#This Row],[V_phase]])))*0.6</f>
        <v>9.9985639777611218E-5</v>
      </c>
      <c r="K349">
        <f>(10^(_10sept_0_20[[#This Row],[V_mag_adj]]/20)*SIN(RADIANS(_10sept_0_20[[#This Row],[V_phase]])))*0.6</f>
        <v>-8.5516597116886819E-5</v>
      </c>
    </row>
    <row r="350" spans="1:11" x14ac:dyDescent="0.25">
      <c r="A350">
        <v>167</v>
      </c>
      <c r="B350">
        <v>-34.69</v>
      </c>
      <c r="C350">
        <v>-54.48</v>
      </c>
      <c r="D350">
        <v>-32.68</v>
      </c>
      <c r="E350">
        <v>-56.56</v>
      </c>
      <c r="F350">
        <f>_10sept_0_20[[#This Row],[H_mag]]-40</f>
        <v>-74.69</v>
      </c>
      <c r="G350">
        <f>_10sept_0_20[[#This Row],[V_mag]]-40</f>
        <v>-72.680000000000007</v>
      </c>
      <c r="H350">
        <f>(10^(_10sept_0_20[[#This Row],[H_mag_adj]]/20)*COS(RADIANS(_10sept_0_20[[#This Row],[H_phase]])))*0.6</f>
        <v>6.4241805794642488E-5</v>
      </c>
      <c r="I350">
        <f>(10^(_10sept_0_20[[#This Row],[H_mag_adj]]/20)*SIN(RADIANS(_10sept_0_20[[#This Row],[H_phase]])))*0.6</f>
        <v>-8.9997223298822723E-5</v>
      </c>
      <c r="J350">
        <f>(10^(_10sept_0_20[[#This Row],[V_mag_adj]]/20)*COS(RADIANS(_10sept_0_20[[#This Row],[V_phase]])))*0.6</f>
        <v>7.6798519703785194E-5</v>
      </c>
      <c r="K350">
        <f>(10^(_10sept_0_20[[#This Row],[V_mag_adj]]/20)*SIN(RADIANS(_10sept_0_20[[#This Row],[V_phase]])))*0.6</f>
        <v>-1.162943239451171E-4</v>
      </c>
    </row>
    <row r="351" spans="1:11" x14ac:dyDescent="0.25">
      <c r="A351">
        <v>168</v>
      </c>
      <c r="B351">
        <v>-33.53</v>
      </c>
      <c r="C351">
        <v>-68.42</v>
      </c>
      <c r="D351">
        <v>-31.81</v>
      </c>
      <c r="E351">
        <v>-71.33</v>
      </c>
      <c r="F351">
        <f>_10sept_0_20[[#This Row],[H_mag]]-40</f>
        <v>-73.53</v>
      </c>
      <c r="G351">
        <f>_10sept_0_20[[#This Row],[V_mag]]-40</f>
        <v>-71.81</v>
      </c>
      <c r="H351">
        <f>(10^(_10sept_0_20[[#This Row],[H_mag_adj]]/20)*COS(RADIANS(_10sept_0_20[[#This Row],[H_phase]])))*0.6</f>
        <v>4.6479660605954623E-5</v>
      </c>
      <c r="I351">
        <f>(10^(_10sept_0_20[[#This Row],[H_mag_adj]]/20)*SIN(RADIANS(_10sept_0_20[[#This Row],[H_phase]])))*0.6</f>
        <v>-1.1751405163420605E-4</v>
      </c>
      <c r="J351">
        <f>(10^(_10sept_0_20[[#This Row],[V_mag_adj]]/20)*COS(RADIANS(_10sept_0_20[[#This Row],[V_phase]])))*0.6</f>
        <v>4.9312835243059095E-5</v>
      </c>
      <c r="K351">
        <f>(10^(_10sept_0_20[[#This Row],[V_mag_adj]]/20)*SIN(RADIANS(_10sept_0_20[[#This Row],[V_phase]])))*0.6</f>
        <v>-1.459400716358821E-4</v>
      </c>
    </row>
    <row r="352" spans="1:11" x14ac:dyDescent="0.25">
      <c r="A352">
        <v>169</v>
      </c>
      <c r="B352">
        <v>-31.36</v>
      </c>
      <c r="C352">
        <v>-85.41</v>
      </c>
      <c r="D352">
        <v>-30.25</v>
      </c>
      <c r="E352">
        <v>-87.64</v>
      </c>
      <c r="F352">
        <f>_10sept_0_20[[#This Row],[H_mag]]-40</f>
        <v>-71.36</v>
      </c>
      <c r="G352">
        <f>_10sept_0_20[[#This Row],[V_mag]]-40</f>
        <v>-70.25</v>
      </c>
      <c r="H352">
        <f>(10^(_10sept_0_20[[#This Row],[H_mag_adj]]/20)*COS(RADIANS(_10sept_0_20[[#This Row],[H_phase]])))*0.6</f>
        <v>1.2983048358676561E-5</v>
      </c>
      <c r="I352">
        <f>(10^(_10sept_0_20[[#This Row],[H_mag_adj]]/20)*SIN(RADIANS(_10sept_0_20[[#This Row],[H_phase]])))*0.6</f>
        <v>-1.6171718356661796E-4</v>
      </c>
      <c r="J352">
        <f>(10^(_10sept_0_20[[#This Row],[V_mag_adj]]/20)*COS(RADIANS(_10sept_0_20[[#This Row],[V_phase]])))*0.6</f>
        <v>7.5913289390393664E-6</v>
      </c>
      <c r="K352">
        <f>(10^(_10sept_0_20[[#This Row],[V_mag_adj]]/20)*SIN(RADIANS(_10sept_0_20[[#This Row],[V_phase]])))*0.6</f>
        <v>-1.8419707726028775E-4</v>
      </c>
    </row>
    <row r="353" spans="1:11" x14ac:dyDescent="0.25">
      <c r="A353">
        <v>170</v>
      </c>
      <c r="B353">
        <v>-29.14</v>
      </c>
      <c r="C353">
        <v>-95.02</v>
      </c>
      <c r="D353">
        <v>-28.44</v>
      </c>
      <c r="E353">
        <v>-95.53</v>
      </c>
      <c r="F353">
        <f>_10sept_0_20[[#This Row],[H_mag]]-40</f>
        <v>-69.14</v>
      </c>
      <c r="G353">
        <f>_10sept_0_20[[#This Row],[V_mag]]-40</f>
        <v>-68.44</v>
      </c>
      <c r="H353">
        <f>(10^(_10sept_0_20[[#This Row],[H_mag_adj]]/20)*COS(RADIANS(_10sept_0_20[[#This Row],[H_phase]])))*0.6</f>
        <v>-1.8330594516039309E-5</v>
      </c>
      <c r="I353">
        <f>(10^(_10sept_0_20[[#This Row],[H_mag_adj]]/20)*SIN(RADIANS(_10sept_0_20[[#This Row],[H_phase]])))*0.6</f>
        <v>-2.0868065283102721E-4</v>
      </c>
      <c r="J353">
        <f>(10^(_10sept_0_20[[#This Row],[V_mag_adj]]/20)*COS(RADIANS(_10sept_0_20[[#This Row],[V_phase]])))*0.6</f>
        <v>-2.1881609494766045E-5</v>
      </c>
      <c r="K353">
        <f>(10^(_10sept_0_20[[#This Row],[V_mag_adj]]/20)*SIN(RADIANS(_10sept_0_20[[#This Row],[V_phase]])))*0.6</f>
        <v>-2.2600875987396186E-4</v>
      </c>
    </row>
    <row r="354" spans="1:11" x14ac:dyDescent="0.25">
      <c r="A354">
        <v>171</v>
      </c>
      <c r="B354">
        <v>-27.48</v>
      </c>
      <c r="C354">
        <v>-100.43</v>
      </c>
      <c r="D354">
        <v>-26.55</v>
      </c>
      <c r="E354">
        <v>-101.64</v>
      </c>
      <c r="F354">
        <f>_10sept_0_20[[#This Row],[H_mag]]-40</f>
        <v>-67.48</v>
      </c>
      <c r="G354">
        <f>_10sept_0_20[[#This Row],[V_mag]]-40</f>
        <v>-66.55</v>
      </c>
      <c r="H354">
        <f>(10^(_10sept_0_20[[#This Row],[H_mag_adj]]/20)*COS(RADIANS(_10sept_0_20[[#This Row],[H_phase]])))*0.6</f>
        <v>-4.5910463696312934E-5</v>
      </c>
      <c r="I354">
        <f>(10^(_10sept_0_20[[#This Row],[H_mag_adj]]/20)*SIN(RADIANS(_10sept_0_20[[#This Row],[H_phase]])))*0.6</f>
        <v>-2.4941086988714673E-4</v>
      </c>
      <c r="J354">
        <f>(10^(_10sept_0_20[[#This Row],[V_mag_adj]]/20)*COS(RADIANS(_10sept_0_20[[#This Row],[V_phase]])))*0.6</f>
        <v>-5.6949520915305269E-5</v>
      </c>
      <c r="K354">
        <f>(10^(_10sept_0_20[[#This Row],[V_mag_adj]]/20)*SIN(RADIANS(_10sept_0_20[[#This Row],[V_phase]])))*0.6</f>
        <v>-2.7645643709872295E-4</v>
      </c>
    </row>
    <row r="355" spans="1:11" x14ac:dyDescent="0.25">
      <c r="A355">
        <v>172</v>
      </c>
      <c r="B355">
        <v>-25.58</v>
      </c>
      <c r="C355">
        <v>-103.08</v>
      </c>
      <c r="D355">
        <v>-25.43</v>
      </c>
      <c r="E355">
        <v>-103.45</v>
      </c>
      <c r="F355">
        <f>_10sept_0_20[[#This Row],[H_mag]]-40</f>
        <v>-65.58</v>
      </c>
      <c r="G355">
        <f>_10sept_0_20[[#This Row],[V_mag]]-40</f>
        <v>-65.430000000000007</v>
      </c>
      <c r="H355">
        <f>(10^(_10sept_0_20[[#This Row],[H_mag_adj]]/20)*COS(RADIANS(_10sept_0_20[[#This Row],[H_phase]])))*0.6</f>
        <v>-7.1426194578967973E-5</v>
      </c>
      <c r="I355">
        <f>(10^(_10sept_0_20[[#This Row],[H_mag_adj]]/20)*SIN(RADIANS(_10sept_0_20[[#This Row],[H_phase]])))*0.6</f>
        <v>-3.0742185667707763E-4</v>
      </c>
      <c r="J355">
        <f>(10^(_10sept_0_20[[#This Row],[V_mag_adj]]/20)*COS(RADIANS(_10sept_0_20[[#This Row],[V_phase]])))*0.6</f>
        <v>-7.4688689745475173E-5</v>
      </c>
      <c r="K355">
        <f>(10^(_10sept_0_20[[#This Row],[V_mag_adj]]/20)*SIN(RADIANS(_10sept_0_20[[#This Row],[V_phase]])))*0.6</f>
        <v>-3.1230114719728568E-4</v>
      </c>
    </row>
    <row r="356" spans="1:11" x14ac:dyDescent="0.25">
      <c r="A356">
        <v>173</v>
      </c>
      <c r="B356">
        <v>-24.36</v>
      </c>
      <c r="C356">
        <v>-103.12</v>
      </c>
      <c r="D356">
        <v>-24.2</v>
      </c>
      <c r="E356">
        <v>-104.79</v>
      </c>
      <c r="F356">
        <f>_10sept_0_20[[#This Row],[H_mag]]-40</f>
        <v>-64.36</v>
      </c>
      <c r="G356">
        <f>_10sept_0_20[[#This Row],[V_mag]]-40</f>
        <v>-64.2</v>
      </c>
      <c r="H356">
        <f>(10^(_10sept_0_20[[#This Row],[H_mag_adj]]/20)*COS(RADIANS(_10sept_0_20[[#This Row],[H_phase]])))*0.6</f>
        <v>-8.2444258316698054E-5</v>
      </c>
      <c r="I356">
        <f>(10^(_10sept_0_20[[#This Row],[H_mag_adj]]/20)*SIN(RADIANS(_10sept_0_20[[#This Row],[H_phase]])))*0.6</f>
        <v>-3.5372372148871969E-4</v>
      </c>
      <c r="J356">
        <f>(10^(_10sept_0_20[[#This Row],[V_mag_adj]]/20)*COS(RADIANS(_10sept_0_20[[#This Row],[V_phase]])))*0.6</f>
        <v>-9.4441517640394225E-5</v>
      </c>
      <c r="K356">
        <f>(10^(_10sept_0_20[[#This Row],[V_mag_adj]]/20)*SIN(RADIANS(_10sept_0_20[[#This Row],[V_phase]])))*0.6</f>
        <v>-3.5769957006010085E-4</v>
      </c>
    </row>
    <row r="357" spans="1:11" x14ac:dyDescent="0.25">
      <c r="A357">
        <v>174</v>
      </c>
      <c r="B357">
        <v>-23.43</v>
      </c>
      <c r="C357">
        <v>-101.76</v>
      </c>
      <c r="D357">
        <v>-23.19</v>
      </c>
      <c r="E357">
        <v>-102.6</v>
      </c>
      <c r="F357">
        <f>_10sept_0_20[[#This Row],[H_mag]]-40</f>
        <v>-63.43</v>
      </c>
      <c r="G357">
        <f>_10sept_0_20[[#This Row],[V_mag]]-40</f>
        <v>-63.19</v>
      </c>
      <c r="H357">
        <f>(10^(_10sept_0_20[[#This Row],[H_mag_adj]]/20)*COS(RADIANS(_10sept_0_20[[#This Row],[H_phase]])))*0.6</f>
        <v>-8.239148492641191E-5</v>
      </c>
      <c r="I357">
        <f>(10^(_10sept_0_20[[#This Row],[H_mag_adj]]/20)*SIN(RADIANS(_10sept_0_20[[#This Row],[H_phase]])))*0.6</f>
        <v>-3.9576587170408426E-4</v>
      </c>
      <c r="J357">
        <f>(10^(_10sept_0_20[[#This Row],[V_mag_adj]]/20)*COS(RADIANS(_10sept_0_20[[#This Row],[V_phase]])))*0.6</f>
        <v>-9.0655260965545172E-5</v>
      </c>
      <c r="K357">
        <f>(10^(_10sept_0_20[[#This Row],[V_mag_adj]]/20)*SIN(RADIANS(_10sept_0_20[[#This Row],[V_phase]])))*0.6</f>
        <v>-4.0556832367491026E-4</v>
      </c>
    </row>
    <row r="358" spans="1:11" x14ac:dyDescent="0.25">
      <c r="A358">
        <v>175</v>
      </c>
      <c r="B358">
        <v>-22.63</v>
      </c>
      <c r="C358">
        <v>-100.18</v>
      </c>
      <c r="D358">
        <v>-22.6</v>
      </c>
      <c r="E358">
        <v>-101.65</v>
      </c>
      <c r="F358">
        <f>_10sept_0_20[[#This Row],[H_mag]]-40</f>
        <v>-62.629999999999995</v>
      </c>
      <c r="G358">
        <f>_10sept_0_20[[#This Row],[V_mag]]-40</f>
        <v>-62.6</v>
      </c>
      <c r="H358">
        <f>(10^(_10sept_0_20[[#This Row],[H_mag_adj]]/20)*COS(RADIANS(_10sept_0_20[[#This Row],[H_phase]])))*0.6</f>
        <v>-7.8340980307292968E-5</v>
      </c>
      <c r="I358">
        <f>(10^(_10sept_0_20[[#This Row],[H_mag_adj]]/20)*SIN(RADIANS(_10sept_0_20[[#This Row],[H_phase]])))*0.6</f>
        <v>-4.3627459334385913E-4</v>
      </c>
      <c r="J358">
        <f>(10^(_10sept_0_20[[#This Row],[V_mag_adj]]/20)*COS(RADIANS(_10sept_0_20[[#This Row],[V_phase]])))*0.6</f>
        <v>-8.9816860529272848E-5</v>
      </c>
      <c r="K358">
        <f>(10^(_10sept_0_20[[#This Row],[V_mag_adj]]/20)*SIN(RADIANS(_10sept_0_20[[#This Row],[V_phase]])))*0.6</f>
        <v>-4.3562328467772459E-4</v>
      </c>
    </row>
    <row r="359" spans="1:11" x14ac:dyDescent="0.25">
      <c r="A359">
        <v>176</v>
      </c>
      <c r="B359">
        <v>-22.12</v>
      </c>
      <c r="C359">
        <v>-97.52</v>
      </c>
      <c r="D359">
        <v>-22.06</v>
      </c>
      <c r="E359">
        <v>-99.66</v>
      </c>
      <c r="F359">
        <f>_10sept_0_20[[#This Row],[H_mag]]-40</f>
        <v>-62.120000000000005</v>
      </c>
      <c r="G359">
        <f>_10sept_0_20[[#This Row],[V_mag]]-40</f>
        <v>-62.06</v>
      </c>
      <c r="H359">
        <f>(10^(_10sept_0_20[[#This Row],[H_mag_adj]]/20)*COS(RADIANS(_10sept_0_20[[#This Row],[H_phase]])))*0.6</f>
        <v>-6.1517526528252788E-5</v>
      </c>
      <c r="I359">
        <f>(10^(_10sept_0_20[[#This Row],[H_mag_adj]]/20)*SIN(RADIANS(_10sept_0_20[[#This Row],[H_phase]])))*0.6</f>
        <v>-4.6601493086506477E-4</v>
      </c>
      <c r="J359">
        <f>(10^(_10sept_0_20[[#This Row],[V_mag_adj]]/20)*COS(RADIANS(_10sept_0_20[[#This Row],[V_phase]])))*0.6</f>
        <v>-7.9422998809606921E-5</v>
      </c>
      <c r="K359">
        <f>(10^(_10sept_0_20[[#This Row],[V_mag_adj]]/20)*SIN(RADIANS(_10sept_0_20[[#This Row],[V_phase]])))*0.6</f>
        <v>-4.6660485415497572E-4</v>
      </c>
    </row>
    <row r="360" spans="1:11" x14ac:dyDescent="0.25">
      <c r="A360">
        <v>177</v>
      </c>
      <c r="B360">
        <v>-21.77</v>
      </c>
      <c r="C360">
        <v>-94.44</v>
      </c>
      <c r="D360">
        <v>-21.82</v>
      </c>
      <c r="E360">
        <v>-96.65</v>
      </c>
      <c r="F360">
        <f>_10sept_0_20[[#This Row],[H_mag]]-40</f>
        <v>-61.769999999999996</v>
      </c>
      <c r="G360">
        <f>_10sept_0_20[[#This Row],[V_mag]]-40</f>
        <v>-61.82</v>
      </c>
      <c r="H360">
        <f>(10^(_10sept_0_20[[#This Row],[H_mag_adj]]/20)*COS(RADIANS(_10sept_0_20[[#This Row],[H_phase]])))*0.6</f>
        <v>-3.7885832687155272E-5</v>
      </c>
      <c r="I360">
        <f>(10^(_10sept_0_20[[#This Row],[H_mag_adj]]/20)*SIN(RADIANS(_10sept_0_20[[#This Row],[H_phase]])))*0.6</f>
        <v>-4.8791700105061672E-4</v>
      </c>
      <c r="J360">
        <f>(10^(_10sept_0_20[[#This Row],[V_mag_adj]]/20)*COS(RADIANS(_10sept_0_20[[#This Row],[V_phase]])))*0.6</f>
        <v>-5.6347514714260886E-5</v>
      </c>
      <c r="K360">
        <f>(10^(_10sept_0_20[[#This Row],[V_mag_adj]]/20)*SIN(RADIANS(_10sept_0_20[[#This Row],[V_phase]])))*0.6</f>
        <v>-4.8330298885220727E-4</v>
      </c>
    </row>
    <row r="361" spans="1:11" x14ac:dyDescent="0.25">
      <c r="A361">
        <v>178</v>
      </c>
      <c r="B361">
        <v>-21.62</v>
      </c>
      <c r="C361">
        <v>-91.28</v>
      </c>
      <c r="D361">
        <v>-21.74</v>
      </c>
      <c r="E361">
        <v>-96.11</v>
      </c>
      <c r="F361">
        <f>_10sept_0_20[[#This Row],[H_mag]]-40</f>
        <v>-61.620000000000005</v>
      </c>
      <c r="G361">
        <f>_10sept_0_20[[#This Row],[V_mag]]-40</f>
        <v>-61.739999999999995</v>
      </c>
      <c r="H361">
        <f>(10^(_10sept_0_20[[#This Row],[H_mag_adj]]/20)*COS(RADIANS(_10sept_0_20[[#This Row],[H_phase]])))*0.6</f>
        <v>-1.112250121934865E-5</v>
      </c>
      <c r="I361">
        <f>(10^(_10sept_0_20[[#This Row],[H_mag_adj]]/20)*SIN(RADIANS(_10sept_0_20[[#This Row],[H_phase]])))*0.6</f>
        <v>-4.9778621581012482E-4</v>
      </c>
      <c r="J361">
        <f>(10^(_10sept_0_20[[#This Row],[V_mag_adj]]/20)*COS(RADIANS(_10sept_0_20[[#This Row],[V_phase]])))*0.6</f>
        <v>-5.2269263724883271E-5</v>
      </c>
      <c r="K361">
        <f>(10^(_10sept_0_20[[#This Row],[V_mag_adj]]/20)*SIN(RADIANS(_10sept_0_20[[#This Row],[V_phase]])))*0.6</f>
        <v>-4.8828924159724019E-4</v>
      </c>
    </row>
    <row r="362" spans="1:11" x14ac:dyDescent="0.25">
      <c r="A362">
        <v>179</v>
      </c>
      <c r="B362">
        <v>-21.75</v>
      </c>
      <c r="C362">
        <v>-90.93</v>
      </c>
      <c r="D362">
        <v>-21.85</v>
      </c>
      <c r="E362">
        <v>-94.1</v>
      </c>
      <c r="F362">
        <f>_10sept_0_20[[#This Row],[H_mag]]-40</f>
        <v>-61.75</v>
      </c>
      <c r="G362">
        <f>_10sept_0_20[[#This Row],[V_mag]]-40</f>
        <v>-61.85</v>
      </c>
      <c r="H362">
        <f>(10^(_10sept_0_20[[#This Row],[H_mag_adj]]/20)*COS(RADIANS(_10sept_0_20[[#This Row],[H_phase]])))*0.6</f>
        <v>-7.9614559443852613E-6</v>
      </c>
      <c r="I362">
        <f>(10^(_10sept_0_20[[#This Row],[H_mag_adj]]/20)*SIN(RADIANS(_10sept_0_20[[#This Row],[H_phase]])))*0.6</f>
        <v>-4.9044920791448587E-4</v>
      </c>
      <c r="J362">
        <f>(10^(_10sept_0_20[[#This Row],[V_mag_adj]]/20)*COS(RADIANS(_10sept_0_20[[#This Row],[V_phase]])))*0.6</f>
        <v>-3.466903621851153E-5</v>
      </c>
      <c r="K362">
        <f>(10^(_10sept_0_20[[#This Row],[V_mag_adj]]/20)*SIN(RADIANS(_10sept_0_20[[#This Row],[V_phase]])))*0.6</f>
        <v>-4.8365799577880324E-4</v>
      </c>
    </row>
    <row r="363" spans="1:11" x14ac:dyDescent="0.25">
      <c r="A363">
        <v>180</v>
      </c>
      <c r="B363">
        <v>-22.04</v>
      </c>
      <c r="C363">
        <v>-88.68</v>
      </c>
      <c r="D363">
        <v>-22.24</v>
      </c>
      <c r="E363">
        <v>-93.15</v>
      </c>
      <c r="F363">
        <f>_10sept_0_20[[#This Row],[H_mag]]-40</f>
        <v>-62.04</v>
      </c>
      <c r="G363">
        <f>_10sept_0_20[[#This Row],[V_mag]]-40</f>
        <v>-62.239999999999995</v>
      </c>
      <c r="H363">
        <f>(10^(_10sept_0_20[[#This Row],[H_mag_adj]]/20)*COS(RADIANS(_10sept_0_20[[#This Row],[H_phase]])))*0.6</f>
        <v>1.0928589931174556E-5</v>
      </c>
      <c r="I363">
        <f>(10^(_10sept_0_20[[#This Row],[H_mag_adj]]/20)*SIN(RADIANS(_10sept_0_20[[#This Row],[H_phase]])))*0.6</f>
        <v>-4.742812829127489E-4</v>
      </c>
      <c r="J363">
        <f>(10^(_10sept_0_20[[#This Row],[V_mag_adj]]/20)*COS(RADIANS(_10sept_0_20[[#This Row],[V_phase]])))*0.6</f>
        <v>-2.5475362299517639E-5</v>
      </c>
      <c r="K363">
        <f>(10^(_10sept_0_20[[#This Row],[V_mag_adj]]/20)*SIN(RADIANS(_10sept_0_20[[#This Row],[V_phase]])))*0.6</f>
        <v>-4.6290788401785672E-4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-32.049999999999997</v>
      </c>
      <c r="C3">
        <v>-92.71</v>
      </c>
      <c r="D3">
        <v>-33.200000000000003</v>
      </c>
      <c r="E3">
        <v>-100.95</v>
      </c>
      <c r="F3">
        <f>_10sept_0_30[[#This Row],[H_mag]]-40</f>
        <v>-72.05</v>
      </c>
      <c r="G3">
        <f>_10sept_0_30[[#This Row],[V_mag]]-40</f>
        <v>-73.2</v>
      </c>
      <c r="H3">
        <f>(10^(_10sept_0_30[[#This Row],[H_mag_adj]]/20)*COS(RADIANS(_10sept_0_30[[#This Row],[H_phase]])))*0.9</f>
        <v>-1.0627404871422582E-5</v>
      </c>
      <c r="I3">
        <f>(10^(_10sept_0_30[[#This Row],[H_mag_adj]]/20)*SIN(RADIANS(_10sept_0_30[[#This Row],[H_phase]])))*0.9</f>
        <v>-2.2452077841432564E-4</v>
      </c>
      <c r="J3">
        <f>(10^(_10sept_0_30[[#This Row],[V_mag_adj]]/20)*COS(RADIANS(_10sept_0_30[[#This Row],[V_phase]])))*0.9</f>
        <v>-3.7401330037548766E-5</v>
      </c>
      <c r="K3">
        <f>(10^(_10sept_0_30[[#This Row],[V_mag_adj]]/20)*SIN(RADIANS(_10sept_0_30[[#This Row],[V_phase]])))*0.9</f>
        <v>-1.9331367770945753E-4</v>
      </c>
    </row>
    <row r="4" spans="1:11" x14ac:dyDescent="0.25">
      <c r="A4">
        <v>-179</v>
      </c>
      <c r="B4">
        <v>-29.36</v>
      </c>
      <c r="C4">
        <v>-91.95</v>
      </c>
      <c r="D4">
        <v>-30.31</v>
      </c>
      <c r="E4">
        <v>-96.52</v>
      </c>
      <c r="F4">
        <f>_10sept_0_30[[#This Row],[H_mag]]-40</f>
        <v>-69.36</v>
      </c>
      <c r="G4">
        <f>_10sept_0_30[[#This Row],[V_mag]]-40</f>
        <v>-70.31</v>
      </c>
      <c r="H4">
        <f>(10^(_10sept_0_30[[#This Row],[H_mag_adj]]/20)*COS(RADIANS(_10sept_0_30[[#This Row],[H_phase]])))*0.9</f>
        <v>-1.0424869906287839E-5</v>
      </c>
      <c r="I4">
        <f>(10^(_10sept_0_30[[#This Row],[H_mag_adj]]/20)*SIN(RADIANS(_10sept_0_30[[#This Row],[H_phase]])))*0.9</f>
        <v>-3.061899540089485E-4</v>
      </c>
      <c r="J4">
        <f>(10^(_10sept_0_30[[#This Row],[V_mag_adj]]/20)*COS(RADIANS(_10sept_0_30[[#This Row],[V_phase]])))*0.9</f>
        <v>-3.1183851842962985E-5</v>
      </c>
      <c r="K4">
        <f>(10^(_10sept_0_30[[#This Row],[V_mag_adj]]/20)*SIN(RADIANS(_10sept_0_30[[#This Row],[V_phase]])))*0.9</f>
        <v>-2.7285033497712632E-4</v>
      </c>
    </row>
    <row r="5" spans="1:11" x14ac:dyDescent="0.25">
      <c r="A5">
        <v>-178</v>
      </c>
      <c r="B5">
        <v>-27.75</v>
      </c>
      <c r="C5">
        <v>-87.91</v>
      </c>
      <c r="D5">
        <v>-28.23</v>
      </c>
      <c r="E5">
        <v>-92.43</v>
      </c>
      <c r="F5">
        <f>_10sept_0_30[[#This Row],[H_mag]]-40</f>
        <v>-67.75</v>
      </c>
      <c r="G5">
        <f>_10sept_0_30[[#This Row],[V_mag]]-40</f>
        <v>-68.23</v>
      </c>
      <c r="H5">
        <f>(10^(_10sept_0_30[[#This Row],[H_mag_adj]]/20)*COS(RADIANS(_10sept_0_30[[#This Row],[H_phase]])))*0.9</f>
        <v>1.3448376121925811E-5</v>
      </c>
      <c r="I5">
        <f>(10^(_10sept_0_30[[#This Row],[H_mag_adj]]/20)*SIN(RADIANS(_10sept_0_30[[#This Row],[H_phase]])))*0.9</f>
        <v>-3.6851359085875006E-4</v>
      </c>
      <c r="J5">
        <f>(10^(_10sept_0_30[[#This Row],[V_mag_adj]]/20)*COS(RADIANS(_10sept_0_30[[#This Row],[V_phase]])))*0.9</f>
        <v>-1.4794351945942505E-5</v>
      </c>
      <c r="K5">
        <f>(10^(_10sept_0_30[[#This Row],[V_mag_adj]]/20)*SIN(RADIANS(_10sept_0_30[[#This Row],[V_phase]])))*0.9</f>
        <v>-3.4861960129027608E-4</v>
      </c>
    </row>
    <row r="6" spans="1:11" x14ac:dyDescent="0.25">
      <c r="A6">
        <v>-177</v>
      </c>
      <c r="B6">
        <v>-26.57</v>
      </c>
      <c r="C6">
        <v>-86.57</v>
      </c>
      <c r="D6">
        <v>-26.81</v>
      </c>
      <c r="E6">
        <v>-88.66</v>
      </c>
      <c r="F6">
        <f>_10sept_0_30[[#This Row],[H_mag]]-40</f>
        <v>-66.569999999999993</v>
      </c>
      <c r="G6">
        <f>_10sept_0_30[[#This Row],[V_mag]]-40</f>
        <v>-66.81</v>
      </c>
      <c r="H6">
        <f>(10^(_10sept_0_30[[#This Row],[H_mag_adj]]/20)*COS(RADIANS(_10sept_0_30[[#This Row],[H_phase]])))*0.9</f>
        <v>2.5272869943675858E-5</v>
      </c>
      <c r="I6">
        <f>(10^(_10sept_0_30[[#This Row],[H_mag_adj]]/20)*SIN(RADIANS(_10sept_0_30[[#This Row],[H_phase]])))*0.9</f>
        <v>-4.2166138731467928E-4</v>
      </c>
      <c r="J6">
        <f>(10^(_10sept_0_30[[#This Row],[V_mag_adj]]/20)*COS(RADIANS(_10sept_0_30[[#This Row],[V_phase]])))*0.9</f>
        <v>9.6091524507304155E-6</v>
      </c>
      <c r="K6">
        <f>(10^(_10sept_0_30[[#This Row],[V_mag_adj]]/20)*SIN(RADIANS(_10sept_0_30[[#This Row],[V_phase]])))*0.9</f>
        <v>-4.1079365345640244E-4</v>
      </c>
    </row>
    <row r="7" spans="1:11" x14ac:dyDescent="0.25">
      <c r="A7">
        <v>-176</v>
      </c>
      <c r="B7">
        <v>-25.56</v>
      </c>
      <c r="C7">
        <v>-82.62</v>
      </c>
      <c r="D7">
        <v>-25.82</v>
      </c>
      <c r="E7">
        <v>-83.54</v>
      </c>
      <c r="F7">
        <f>_10sept_0_30[[#This Row],[H_mag]]-40</f>
        <v>-65.56</v>
      </c>
      <c r="G7">
        <f>_10sept_0_30[[#This Row],[V_mag]]-40</f>
        <v>-65.819999999999993</v>
      </c>
      <c r="H7">
        <f>(10^(_10sept_0_30[[#This Row],[H_mag_adj]]/20)*COS(RADIANS(_10sept_0_30[[#This Row],[H_phase]])))*0.9</f>
        <v>6.0950137755911561E-5</v>
      </c>
      <c r="I7">
        <f>(10^(_10sept_0_30[[#This Row],[H_mag_adj]]/20)*SIN(RADIANS(_10sept_0_30[[#This Row],[H_phase]])))*0.9</f>
        <v>-4.7057608884859136E-4</v>
      </c>
      <c r="J7">
        <f>(10^(_10sept_0_30[[#This Row],[V_mag_adj]]/20)*COS(RADIANS(_10sept_0_30[[#This Row],[V_phase]])))*0.9</f>
        <v>5.1812180174650744E-5</v>
      </c>
      <c r="K7">
        <f>(10^(_10sept_0_30[[#This Row],[V_mag_adj]]/20)*SIN(RADIANS(_10sept_0_30[[#This Row],[V_phase]])))*0.9</f>
        <v>-4.5758968700276408E-4</v>
      </c>
    </row>
    <row r="8" spans="1:11" x14ac:dyDescent="0.25">
      <c r="A8">
        <v>-175</v>
      </c>
      <c r="B8">
        <v>-24.75</v>
      </c>
      <c r="C8">
        <v>-80.22</v>
      </c>
      <c r="D8">
        <v>-24.83</v>
      </c>
      <c r="E8">
        <v>-80.98</v>
      </c>
      <c r="F8">
        <f>_10sept_0_30[[#This Row],[H_mag]]-40</f>
        <v>-64.75</v>
      </c>
      <c r="G8">
        <f>_10sept_0_30[[#This Row],[V_mag]]-40</f>
        <v>-64.83</v>
      </c>
      <c r="H8">
        <f>(10^(_10sept_0_30[[#This Row],[H_mag_adj]]/20)*COS(RADIANS(_10sept_0_30[[#This Row],[H_phase]])))*0.9</f>
        <v>8.8480533703129982E-5</v>
      </c>
      <c r="I8">
        <f>(10^(_10sept_0_30[[#This Row],[H_mag_adj]]/20)*SIN(RADIANS(_10sept_0_30[[#This Row],[H_phase]])))*0.9</f>
        <v>-5.1331588800021533E-4</v>
      </c>
      <c r="J8">
        <f>(10^(_10sept_0_30[[#This Row],[V_mag_adj]]/20)*COS(RADIANS(_10sept_0_30[[#This Row],[V_phase]])))*0.9</f>
        <v>8.0915369062756125E-5</v>
      </c>
      <c r="K8">
        <f>(10^(_10sept_0_30[[#This Row],[V_mag_adj]]/20)*SIN(RADIANS(_10sept_0_30[[#This Row],[V_phase]])))*0.9</f>
        <v>-5.0972789217285737E-4</v>
      </c>
    </row>
    <row r="9" spans="1:11" x14ac:dyDescent="0.25">
      <c r="A9">
        <v>-174</v>
      </c>
      <c r="B9">
        <v>-24.5</v>
      </c>
      <c r="C9">
        <v>-76.12</v>
      </c>
      <c r="D9">
        <v>-24.41</v>
      </c>
      <c r="E9">
        <v>-75.760000000000005</v>
      </c>
      <c r="F9">
        <f>_10sept_0_30[[#This Row],[H_mag]]-40</f>
        <v>-64.5</v>
      </c>
      <c r="G9">
        <f>_10sept_0_30[[#This Row],[V_mag]]-40</f>
        <v>-64.41</v>
      </c>
      <c r="H9">
        <f>(10^(_10sept_0_30[[#This Row],[H_mag_adj]]/20)*COS(RADIANS(_10sept_0_30[[#This Row],[H_phase]])))*0.9</f>
        <v>1.2860361492848636E-4</v>
      </c>
      <c r="I9">
        <f>(10^(_10sept_0_30[[#This Row],[H_mag_adj]]/20)*SIN(RADIANS(_10sept_0_30[[#This Row],[H_phase]])))*0.9</f>
        <v>-5.2044207699466528E-4</v>
      </c>
      <c r="J9">
        <f>(10^(_10sept_0_30[[#This Row],[V_mag_adj]]/20)*COS(RADIANS(_10sept_0_30[[#This Row],[V_phase]])))*0.9</f>
        <v>1.3324459229480278E-4</v>
      </c>
      <c r="K9">
        <f>(10^(_10sept_0_30[[#This Row],[V_mag_adj]]/20)*SIN(RADIANS(_10sept_0_30[[#This Row],[V_phase]])))*0.9</f>
        <v>-5.2503591052585846E-4</v>
      </c>
    </row>
    <row r="10" spans="1:11" x14ac:dyDescent="0.25">
      <c r="A10">
        <v>-173</v>
      </c>
      <c r="B10">
        <v>-24.11</v>
      </c>
      <c r="C10">
        <v>-71.66</v>
      </c>
      <c r="D10">
        <v>-24.26</v>
      </c>
      <c r="E10">
        <v>-70.510000000000005</v>
      </c>
      <c r="F10">
        <f>_10sept_0_30[[#This Row],[H_mag]]-40</f>
        <v>-64.11</v>
      </c>
      <c r="G10">
        <f>_10sept_0_30[[#This Row],[V_mag]]-40</f>
        <v>-64.260000000000005</v>
      </c>
      <c r="H10">
        <f>(10^(_10sept_0_30[[#This Row],[H_mag_adj]]/20)*COS(RADIANS(_10sept_0_30[[#This Row],[H_phase]])))*0.9</f>
        <v>1.7643202853203309E-4</v>
      </c>
      <c r="I10">
        <f>(10^(_10sept_0_30[[#This Row],[H_mag_adj]]/20)*SIN(RADIANS(_10sept_0_30[[#This Row],[H_phase]])))*0.9</f>
        <v>-5.322344744194019E-4</v>
      </c>
      <c r="J10">
        <f>(10^(_10sept_0_30[[#This Row],[V_mag_adj]]/20)*COS(RADIANS(_10sept_0_30[[#This Row],[V_phase]])))*0.9</f>
        <v>1.8387541152221394E-4</v>
      </c>
      <c r="K10">
        <f>(10^(_10sept_0_30[[#This Row],[V_mag_adj]]/20)*SIN(RADIANS(_10sept_0_30[[#This Row],[V_phase]])))*0.9</f>
        <v>-5.1953629791996021E-4</v>
      </c>
    </row>
    <row r="11" spans="1:11" x14ac:dyDescent="0.25">
      <c r="A11">
        <v>-172</v>
      </c>
      <c r="B11">
        <v>-24.3</v>
      </c>
      <c r="C11">
        <v>-68.28</v>
      </c>
      <c r="D11">
        <v>-24.38</v>
      </c>
      <c r="E11">
        <v>-65.89</v>
      </c>
      <c r="F11">
        <f>_10sept_0_30[[#This Row],[H_mag]]-40</f>
        <v>-64.3</v>
      </c>
      <c r="G11">
        <f>_10sept_0_30[[#This Row],[V_mag]]-40</f>
        <v>-64.38</v>
      </c>
      <c r="H11">
        <f>(10^(_10sept_0_30[[#This Row],[H_mag_adj]]/20)*COS(RADIANS(_10sept_0_30[[#This Row],[H_phase]])))*0.9</f>
        <v>2.0301477085488874E-4</v>
      </c>
      <c r="I11">
        <f>(10^(_10sept_0_30[[#This Row],[H_mag_adj]]/20)*SIN(RADIANS(_10sept_0_30[[#This Row],[H_phase]])))*0.9</f>
        <v>-5.0963569182647191E-4</v>
      </c>
      <c r="J11">
        <f>(10^(_10sept_0_30[[#This Row],[V_mag_adj]]/20)*COS(RADIANS(_10sept_0_30[[#This Row],[V_phase]])))*0.9</f>
        <v>2.2203615509011227E-4</v>
      </c>
      <c r="K11">
        <f>(10^(_10sept_0_30[[#This Row],[V_mag_adj]]/20)*SIN(RADIANS(_10sept_0_30[[#This Row],[V_phase]])))*0.9</f>
        <v>-4.961357101061581E-4</v>
      </c>
    </row>
    <row r="12" spans="1:11" x14ac:dyDescent="0.25">
      <c r="A12">
        <v>-171</v>
      </c>
      <c r="B12">
        <v>-24.62</v>
      </c>
      <c r="C12">
        <v>-62.84</v>
      </c>
      <c r="D12">
        <v>-24.76</v>
      </c>
      <c r="E12">
        <v>-60.39</v>
      </c>
      <c r="F12">
        <f>_10sept_0_30[[#This Row],[H_mag]]-40</f>
        <v>-64.62</v>
      </c>
      <c r="G12">
        <f>_10sept_0_30[[#This Row],[V_mag]]-40</f>
        <v>-64.760000000000005</v>
      </c>
      <c r="H12">
        <f>(10^(_10sept_0_30[[#This Row],[H_mag_adj]]/20)*COS(RADIANS(_10sept_0_30[[#This Row],[H_phase]])))*0.9</f>
        <v>2.4135777915533713E-4</v>
      </c>
      <c r="I12">
        <f>(10^(_10sept_0_30[[#This Row],[H_mag_adj]]/20)*SIN(RADIANS(_10sept_0_30[[#This Row],[H_phase]])))*0.9</f>
        <v>-4.704389984931586E-4</v>
      </c>
      <c r="J12">
        <f>(10^(_10sept_0_30[[#This Row],[V_mag_adj]]/20)*COS(RADIANS(_10sept_0_30[[#This Row],[V_phase]])))*0.9</f>
        <v>2.5707020905975419E-4</v>
      </c>
      <c r="K12">
        <f>(10^(_10sept_0_30[[#This Row],[V_mag_adj]]/20)*SIN(RADIANS(_10sept_0_30[[#This Row],[V_phase]])))*0.9</f>
        <v>-4.5234156346186688E-4</v>
      </c>
    </row>
    <row r="13" spans="1:11" x14ac:dyDescent="0.25">
      <c r="A13">
        <v>-170</v>
      </c>
      <c r="B13">
        <v>-25.46</v>
      </c>
      <c r="C13">
        <v>-57.62</v>
      </c>
      <c r="D13">
        <v>-25.3</v>
      </c>
      <c r="E13">
        <v>-53.81</v>
      </c>
      <c r="F13">
        <f>_10sept_0_30[[#This Row],[H_mag]]-40</f>
        <v>-65.460000000000008</v>
      </c>
      <c r="G13">
        <f>_10sept_0_30[[#This Row],[V_mag]]-40</f>
        <v>-65.3</v>
      </c>
      <c r="H13">
        <f>(10^(_10sept_0_30[[#This Row],[H_mag_adj]]/20)*COS(RADIANS(_10sept_0_30[[#This Row],[H_phase]])))*0.9</f>
        <v>2.5705613034700329E-4</v>
      </c>
      <c r="I13">
        <f>(10^(_10sept_0_30[[#This Row],[H_mag_adj]]/20)*SIN(RADIANS(_10sept_0_30[[#This Row],[H_phase]])))*0.9</f>
        <v>-4.0536834552577582E-4</v>
      </c>
      <c r="J13">
        <f>(10^(_10sept_0_30[[#This Row],[V_mag_adj]]/20)*COS(RADIANS(_10sept_0_30[[#This Row],[V_phase]])))*0.9</f>
        <v>2.8869318704825234E-4</v>
      </c>
      <c r="K13">
        <f>(10^(_10sept_0_30[[#This Row],[V_mag_adj]]/20)*SIN(RADIANS(_10sept_0_30[[#This Row],[V_phase]])))*0.9</f>
        <v>-3.9459370384219275E-4</v>
      </c>
    </row>
    <row r="14" spans="1:11" x14ac:dyDescent="0.25">
      <c r="A14">
        <v>-169</v>
      </c>
      <c r="B14">
        <v>-26.4</v>
      </c>
      <c r="C14">
        <v>-53.01</v>
      </c>
      <c r="D14">
        <v>-26.26</v>
      </c>
      <c r="E14">
        <v>-47.51</v>
      </c>
      <c r="F14">
        <f>_10sept_0_30[[#This Row],[H_mag]]-40</f>
        <v>-66.400000000000006</v>
      </c>
      <c r="G14">
        <f>_10sept_0_30[[#This Row],[V_mag]]-40</f>
        <v>-66.260000000000005</v>
      </c>
      <c r="H14">
        <f>(10^(_10sept_0_30[[#This Row],[H_mag_adj]]/20)*COS(RADIANS(_10sept_0_30[[#This Row],[H_phase]])))*0.9</f>
        <v>2.591820542902239E-4</v>
      </c>
      <c r="I14">
        <f>(10^(_10sept_0_30[[#This Row],[H_mag_adj]]/20)*SIN(RADIANS(_10sept_0_30[[#This Row],[H_phase]])))*0.9</f>
        <v>-3.4407113015783318E-4</v>
      </c>
      <c r="J14">
        <f>(10^(_10sept_0_30[[#This Row],[V_mag_adj]]/20)*COS(RADIANS(_10sept_0_30[[#This Row],[V_phase]])))*0.9</f>
        <v>2.956944146386267E-4</v>
      </c>
      <c r="K14">
        <f>(10^(_10sept_0_30[[#This Row],[V_mag_adj]]/20)*SIN(RADIANS(_10sept_0_30[[#This Row],[V_phase]])))*0.9</f>
        <v>-3.2280692162322985E-4</v>
      </c>
    </row>
    <row r="15" spans="1:11" x14ac:dyDescent="0.25">
      <c r="A15">
        <v>-168</v>
      </c>
      <c r="B15">
        <v>-27.69</v>
      </c>
      <c r="C15">
        <v>-44.72</v>
      </c>
      <c r="D15">
        <v>-27.36</v>
      </c>
      <c r="E15">
        <v>-40.630000000000003</v>
      </c>
      <c r="F15">
        <f>_10sept_0_30[[#This Row],[H_mag]]-40</f>
        <v>-67.69</v>
      </c>
      <c r="G15">
        <f>_10sept_0_30[[#This Row],[V_mag]]-40</f>
        <v>-67.36</v>
      </c>
      <c r="H15">
        <f>(10^(_10sept_0_30[[#This Row],[H_mag_adj]]/20)*COS(RADIANS(_10sept_0_30[[#This Row],[H_phase]])))*0.9</f>
        <v>2.6383933071914958E-4</v>
      </c>
      <c r="I15">
        <f>(10^(_10sept_0_30[[#This Row],[H_mag_adj]]/20)*SIN(RADIANS(_10sept_0_30[[#This Row],[H_phase]])))*0.9</f>
        <v>-2.6127312671926655E-4</v>
      </c>
      <c r="J15">
        <f>(10^(_10sept_0_30[[#This Row],[V_mag_adj]]/20)*COS(RADIANS(_10sept_0_30[[#This Row],[V_phase]])))*0.9</f>
        <v>2.9271467263969819E-4</v>
      </c>
      <c r="K15">
        <f>(10^(_10sept_0_30[[#This Row],[V_mag_adj]]/20)*SIN(RADIANS(_10sept_0_30[[#This Row],[V_phase]])))*0.9</f>
        <v>-2.5115279459454629E-4</v>
      </c>
    </row>
    <row r="16" spans="1:11" x14ac:dyDescent="0.25">
      <c r="A16">
        <v>-167</v>
      </c>
      <c r="B16">
        <v>-29.53</v>
      </c>
      <c r="C16">
        <v>-37.26</v>
      </c>
      <c r="D16">
        <v>-28.83</v>
      </c>
      <c r="E16">
        <v>-31.53</v>
      </c>
      <c r="F16">
        <f>_10sept_0_30[[#This Row],[H_mag]]-40</f>
        <v>-69.53</v>
      </c>
      <c r="G16">
        <f>_10sept_0_30[[#This Row],[V_mag]]-40</f>
        <v>-68.83</v>
      </c>
      <c r="H16">
        <f>(10^(_10sept_0_30[[#This Row],[H_mag_adj]]/20)*COS(RADIANS(_10sept_0_30[[#This Row],[H_phase]])))*0.9</f>
        <v>2.3911070539081941E-4</v>
      </c>
      <c r="I16">
        <f>(10^(_10sept_0_30[[#This Row],[H_mag_adj]]/20)*SIN(RADIANS(_10sept_0_30[[#This Row],[H_phase]])))*0.9</f>
        <v>-1.8188987819126883E-4</v>
      </c>
      <c r="J16">
        <f>(10^(_10sept_0_30[[#This Row],[V_mag_adj]]/20)*COS(RADIANS(_10sept_0_30[[#This Row],[V_phase]])))*0.9</f>
        <v>2.7756766096289921E-4</v>
      </c>
      <c r="K16">
        <f>(10^(_10sept_0_30[[#This Row],[V_mag_adj]]/20)*SIN(RADIANS(_10sept_0_30[[#This Row],[V_phase]])))*0.9</f>
        <v>-1.702936562251712E-4</v>
      </c>
    </row>
    <row r="17" spans="1:11" x14ac:dyDescent="0.25">
      <c r="A17">
        <v>-166</v>
      </c>
      <c r="B17">
        <v>-31.57</v>
      </c>
      <c r="C17">
        <v>-23.98</v>
      </c>
      <c r="D17">
        <v>-30.78</v>
      </c>
      <c r="E17">
        <v>-21.61</v>
      </c>
      <c r="F17">
        <f>_10sept_0_30[[#This Row],[H_mag]]-40</f>
        <v>-71.569999999999993</v>
      </c>
      <c r="G17">
        <f>_10sept_0_30[[#This Row],[V_mag]]-40</f>
        <v>-70.78</v>
      </c>
      <c r="H17">
        <f>(10^(_10sept_0_30[[#This Row],[H_mag_adj]]/20)*COS(RADIANS(_10sept_0_30[[#This Row],[H_phase]])))*0.9</f>
        <v>2.170401774242473E-4</v>
      </c>
      <c r="I17">
        <f>(10^(_10sept_0_30[[#This Row],[H_mag_adj]]/20)*SIN(RADIANS(_10sept_0_30[[#This Row],[H_phase]])))*0.9</f>
        <v>-9.6541747584262652E-5</v>
      </c>
      <c r="J17">
        <f>(10^(_10sept_0_30[[#This Row],[V_mag_adj]]/20)*COS(RADIANS(_10sept_0_30[[#This Row],[V_phase]])))*0.9</f>
        <v>2.4187503745398871E-4</v>
      </c>
      <c r="K17">
        <f>(10^(_10sept_0_30[[#This Row],[V_mag_adj]]/20)*SIN(RADIANS(_10sept_0_30[[#This Row],[V_phase]])))*0.9</f>
        <v>-9.581393809546982E-5</v>
      </c>
    </row>
    <row r="18" spans="1:11" x14ac:dyDescent="0.25">
      <c r="A18">
        <v>-165</v>
      </c>
      <c r="B18">
        <v>-33.93</v>
      </c>
      <c r="C18">
        <v>-7.97</v>
      </c>
      <c r="D18">
        <v>-33.04</v>
      </c>
      <c r="E18">
        <v>-4.16</v>
      </c>
      <c r="F18">
        <f>_10sept_0_30[[#This Row],[H_mag]]-40</f>
        <v>-73.930000000000007</v>
      </c>
      <c r="G18">
        <f>_10sept_0_30[[#This Row],[V_mag]]-40</f>
        <v>-73.039999999999992</v>
      </c>
      <c r="H18">
        <f>(10^(_10sept_0_30[[#This Row],[H_mag_adj]]/20)*COS(RADIANS(_10sept_0_30[[#This Row],[H_phase]])))*0.9</f>
        <v>1.7927807593999171E-4</v>
      </c>
      <c r="I18">
        <f>(10^(_10sept_0_30[[#This Row],[H_mag_adj]]/20)*SIN(RADIANS(_10sept_0_30[[#This Row],[H_phase]])))*0.9</f>
        <v>-2.510017359994436E-5</v>
      </c>
      <c r="J18">
        <f>(10^(_10sept_0_30[[#This Row],[V_mag_adj]]/20)*COS(RADIANS(_10sept_0_30[[#This Row],[V_phase]])))*0.9</f>
        <v>2.000307630598522E-4</v>
      </c>
      <c r="K18">
        <f>(10^(_10sept_0_30[[#This Row],[V_mag_adj]]/20)*SIN(RADIANS(_10sept_0_30[[#This Row],[V_phase]])))*0.9</f>
        <v>-1.454894728736318E-5</v>
      </c>
    </row>
    <row r="19" spans="1:11" x14ac:dyDescent="0.25">
      <c r="A19">
        <v>-164</v>
      </c>
      <c r="B19">
        <v>-36.68</v>
      </c>
      <c r="C19">
        <v>12.29</v>
      </c>
      <c r="D19">
        <v>-35.229999999999997</v>
      </c>
      <c r="E19">
        <v>11.89</v>
      </c>
      <c r="F19">
        <f>_10sept_0_30[[#This Row],[H_mag]]-40</f>
        <v>-76.680000000000007</v>
      </c>
      <c r="G19">
        <f>_10sept_0_30[[#This Row],[V_mag]]-40</f>
        <v>-75.22999999999999</v>
      </c>
      <c r="H19">
        <f>(10^(_10sept_0_30[[#This Row],[H_mag_adj]]/20)*COS(RADIANS(_10sept_0_30[[#This Row],[H_phase]])))*0.9</f>
        <v>1.2887653505264687E-4</v>
      </c>
      <c r="I19">
        <f>(10^(_10sept_0_30[[#This Row],[H_mag_adj]]/20)*SIN(RADIANS(_10sept_0_30[[#This Row],[H_phase]])))*0.9</f>
        <v>2.8076067268781413E-5</v>
      </c>
      <c r="J19">
        <f>(10^(_10sept_0_30[[#This Row],[V_mag_adj]]/20)*COS(RADIANS(_10sept_0_30[[#This Row],[V_phase]])))*0.9</f>
        <v>1.5251876982548735E-4</v>
      </c>
      <c r="K19">
        <f>(10^(_10sept_0_30[[#This Row],[V_mag_adj]]/20)*SIN(RADIANS(_10sept_0_30[[#This Row],[V_phase]])))*0.9</f>
        <v>3.2112945282549712E-5</v>
      </c>
    </row>
    <row r="20" spans="1:11" x14ac:dyDescent="0.25">
      <c r="A20">
        <v>-163</v>
      </c>
      <c r="B20">
        <v>-39.83</v>
      </c>
      <c r="C20">
        <v>41.03</v>
      </c>
      <c r="D20">
        <v>-37.9</v>
      </c>
      <c r="E20">
        <v>33.42</v>
      </c>
      <c r="F20">
        <f>_10sept_0_30[[#This Row],[H_mag]]-40</f>
        <v>-79.83</v>
      </c>
      <c r="G20">
        <f>_10sept_0_30[[#This Row],[V_mag]]-40</f>
        <v>-77.900000000000006</v>
      </c>
      <c r="H20">
        <f>(10^(_10sept_0_30[[#This Row],[H_mag_adj]]/20)*COS(RADIANS(_10sept_0_30[[#This Row],[H_phase]])))*0.9</f>
        <v>6.9234824462933154E-5</v>
      </c>
      <c r="I20">
        <f>(10^(_10sept_0_30[[#This Row],[H_mag_adj]]/20)*SIN(RADIANS(_10sept_0_30[[#This Row],[H_phase]])))*0.9</f>
        <v>6.0248588571037986E-5</v>
      </c>
      <c r="J20">
        <f>(10^(_10sept_0_30[[#This Row],[V_mag_adj]]/20)*COS(RADIANS(_10sept_0_30[[#This Row],[V_phase]])))*0.9</f>
        <v>9.5664289727890833E-5</v>
      </c>
      <c r="K20">
        <f>(10^(_10sept_0_30[[#This Row],[V_mag_adj]]/20)*SIN(RADIANS(_10sept_0_30[[#This Row],[V_phase]])))*0.9</f>
        <v>6.3126899650350695E-5</v>
      </c>
    </row>
    <row r="21" spans="1:11" x14ac:dyDescent="0.25">
      <c r="A21">
        <v>-162</v>
      </c>
      <c r="B21">
        <v>-41.13</v>
      </c>
      <c r="C21">
        <v>69.900000000000006</v>
      </c>
      <c r="D21">
        <v>-39.56</v>
      </c>
      <c r="E21">
        <v>58.31</v>
      </c>
      <c r="F21">
        <f>_10sept_0_30[[#This Row],[H_mag]]-40</f>
        <v>-81.13</v>
      </c>
      <c r="G21">
        <f>_10sept_0_30[[#This Row],[V_mag]]-40</f>
        <v>-79.56</v>
      </c>
      <c r="H21">
        <f>(10^(_10sept_0_30[[#This Row],[H_mag_adj]]/20)*COS(RADIANS(_10sept_0_30[[#This Row],[H_phase]])))*0.9</f>
        <v>2.7156331983094046E-5</v>
      </c>
      <c r="I21">
        <f>(10^(_10sept_0_30[[#This Row],[H_mag_adj]]/20)*SIN(RADIANS(_10sept_0_30[[#This Row],[H_phase]])))*0.9</f>
        <v>7.4208164865100052E-5</v>
      </c>
      <c r="J21">
        <f>(10^(_10sept_0_30[[#This Row],[V_mag_adj]]/20)*COS(RADIANS(_10sept_0_30[[#This Row],[V_phase]])))*0.9</f>
        <v>4.9735793130985426E-5</v>
      </c>
      <c r="K21">
        <f>(10^(_10sept_0_30[[#This Row],[V_mag_adj]]/20)*SIN(RADIANS(_10sept_0_30[[#This Row],[V_phase]])))*0.9</f>
        <v>8.0560558164966152E-5</v>
      </c>
    </row>
    <row r="22" spans="1:11" x14ac:dyDescent="0.25">
      <c r="A22">
        <v>-161</v>
      </c>
      <c r="B22">
        <v>-41.9</v>
      </c>
      <c r="C22">
        <v>80.62</v>
      </c>
      <c r="D22">
        <v>-41.09</v>
      </c>
      <c r="E22">
        <v>70.709999999999994</v>
      </c>
      <c r="F22">
        <f>_10sept_0_30[[#This Row],[H_mag]]-40</f>
        <v>-81.900000000000006</v>
      </c>
      <c r="G22">
        <f>_10sept_0_30[[#This Row],[V_mag]]-40</f>
        <v>-81.09</v>
      </c>
      <c r="H22">
        <f>(10^(_10sept_0_30[[#This Row],[H_mag_adj]]/20)*COS(RADIANS(_10sept_0_30[[#This Row],[H_phase]])))*0.9</f>
        <v>1.1786395667473078E-5</v>
      </c>
      <c r="I22">
        <f>(10^(_10sept_0_30[[#This Row],[H_mag_adj]]/20)*SIN(RADIANS(_10sept_0_30[[#This Row],[H_phase]])))*0.9</f>
        <v>7.1350403869567997E-5</v>
      </c>
      <c r="J22">
        <f>(10^(_10sept_0_30[[#This Row],[V_mag_adj]]/20)*COS(RADIANS(_10sept_0_30[[#This Row],[V_phase]])))*0.9</f>
        <v>2.6225053207155181E-5</v>
      </c>
      <c r="K22">
        <f>(10^(_10sept_0_30[[#This Row],[V_mag_adj]]/20)*SIN(RADIANS(_10sept_0_30[[#This Row],[V_phase]])))*0.9</f>
        <v>7.4928917299693409E-5</v>
      </c>
    </row>
    <row r="23" spans="1:11" x14ac:dyDescent="0.25">
      <c r="A23">
        <v>-160</v>
      </c>
      <c r="B23">
        <v>-42.63</v>
      </c>
      <c r="C23">
        <v>80.95</v>
      </c>
      <c r="D23">
        <v>-41.69</v>
      </c>
      <c r="E23">
        <v>72.34</v>
      </c>
      <c r="F23">
        <f>_10sept_0_30[[#This Row],[H_mag]]-40</f>
        <v>-82.63</v>
      </c>
      <c r="G23">
        <f>_10sept_0_30[[#This Row],[V_mag]]-40</f>
        <v>-81.69</v>
      </c>
      <c r="H23">
        <f>(10^(_10sept_0_30[[#This Row],[H_mag_adj]]/20)*COS(RADIANS(_10sept_0_30[[#This Row],[H_phase]])))*0.9</f>
        <v>1.0458299827465883E-5</v>
      </c>
      <c r="I23">
        <f>(10^(_10sept_0_30[[#This Row],[H_mag_adj]]/20)*SIN(RADIANS(_10sept_0_30[[#This Row],[H_phase]])))*0.9</f>
        <v>6.5660205905541564E-5</v>
      </c>
      <c r="J23">
        <f>(10^(_10sept_0_30[[#This Row],[V_mag_adj]]/20)*COS(RADIANS(_10sept_0_30[[#This Row],[V_phase]])))*0.9</f>
        <v>2.2475643766274891E-5</v>
      </c>
      <c r="K23">
        <f>(10^(_10sept_0_30[[#This Row],[V_mag_adj]]/20)*SIN(RADIANS(_10sept_0_30[[#This Row],[V_phase]])))*0.9</f>
        <v>7.0595620607357508E-5</v>
      </c>
    </row>
    <row r="24" spans="1:11" x14ac:dyDescent="0.25">
      <c r="A24">
        <v>-159</v>
      </c>
      <c r="B24">
        <v>-42.6</v>
      </c>
      <c r="C24">
        <v>62.33</v>
      </c>
      <c r="D24">
        <v>-41.84</v>
      </c>
      <c r="E24">
        <v>60.53</v>
      </c>
      <c r="F24">
        <f>_10sept_0_30[[#This Row],[H_mag]]-40</f>
        <v>-82.6</v>
      </c>
      <c r="G24">
        <f>_10sept_0_30[[#This Row],[V_mag]]-40</f>
        <v>-81.84</v>
      </c>
      <c r="H24">
        <f>(10^(_10sept_0_30[[#This Row],[H_mag_adj]]/20)*COS(RADIANS(_10sept_0_30[[#This Row],[H_phase]])))*0.9</f>
        <v>3.0982361138369334E-5</v>
      </c>
      <c r="I24">
        <f>(10^(_10sept_0_30[[#This Row],[H_mag_adj]]/20)*SIN(RADIANS(_10sept_0_30[[#This Row],[H_phase]])))*0.9</f>
        <v>5.9087853037137907E-5</v>
      </c>
      <c r="J24">
        <f>(10^(_10sept_0_30[[#This Row],[V_mag_adj]]/20)*COS(RADIANS(_10sept_0_30[[#This Row],[V_phase]])))*0.9</f>
        <v>3.5824419867801986E-5</v>
      </c>
      <c r="K24">
        <f>(10^(_10sept_0_30[[#This Row],[V_mag_adj]]/20)*SIN(RADIANS(_10sept_0_30[[#This Row],[V_phase]])))*0.9</f>
        <v>6.3396876508865543E-5</v>
      </c>
    </row>
    <row r="25" spans="1:11" x14ac:dyDescent="0.25">
      <c r="A25">
        <v>-158</v>
      </c>
      <c r="B25">
        <v>-40.44</v>
      </c>
      <c r="C25">
        <v>48.12</v>
      </c>
      <c r="D25">
        <v>-38.840000000000003</v>
      </c>
      <c r="E25">
        <v>49.73</v>
      </c>
      <c r="F25">
        <f>_10sept_0_30[[#This Row],[H_mag]]-40</f>
        <v>-80.44</v>
      </c>
      <c r="G25">
        <f>_10sept_0_30[[#This Row],[V_mag]]-40</f>
        <v>-78.84</v>
      </c>
      <c r="H25">
        <f>(10^(_10sept_0_30[[#This Row],[H_mag_adj]]/20)*COS(RADIANS(_10sept_0_30[[#This Row],[H_phase]])))*0.9</f>
        <v>5.7113802875623454E-5</v>
      </c>
      <c r="I25">
        <f>(10^(_10sept_0_30[[#This Row],[H_mag_adj]]/20)*SIN(RADIANS(_10sept_0_30[[#This Row],[H_phase]])))*0.9</f>
        <v>6.3699091502430688E-5</v>
      </c>
      <c r="J25">
        <f>(10^(_10sept_0_30[[#This Row],[V_mag_adj]]/20)*COS(RADIANS(_10sept_0_30[[#This Row],[V_phase]])))*0.9</f>
        <v>6.6487098306122956E-5</v>
      </c>
      <c r="K25">
        <f>(10^(_10sept_0_30[[#This Row],[V_mag_adj]]/20)*SIN(RADIANS(_10sept_0_30[[#This Row],[V_phase]])))*0.9</f>
        <v>7.8482163277395929E-5</v>
      </c>
    </row>
    <row r="26" spans="1:11" x14ac:dyDescent="0.25">
      <c r="A26">
        <v>-157</v>
      </c>
      <c r="B26">
        <v>-37.08</v>
      </c>
      <c r="C26">
        <v>38.14</v>
      </c>
      <c r="D26">
        <v>-36.049999999999997</v>
      </c>
      <c r="E26">
        <v>41.84</v>
      </c>
      <c r="F26">
        <f>_10sept_0_30[[#This Row],[H_mag]]-40</f>
        <v>-77.08</v>
      </c>
      <c r="G26">
        <f>_10sept_0_30[[#This Row],[V_mag]]-40</f>
        <v>-76.05</v>
      </c>
      <c r="H26">
        <f>(10^(_10sept_0_30[[#This Row],[H_mag_adj]]/20)*COS(RADIANS(_10sept_0_30[[#This Row],[H_phase]])))*0.9</f>
        <v>9.9070299775517532E-5</v>
      </c>
      <c r="I26">
        <f>(10^(_10sept_0_30[[#This Row],[H_mag_adj]]/20)*SIN(RADIANS(_10sept_0_30[[#This Row],[H_phase]])))*0.9</f>
        <v>7.7792786026646186E-5</v>
      </c>
      <c r="J26">
        <f>(10^(_10sept_0_30[[#This Row],[V_mag_adj]]/20)*COS(RADIANS(_10sept_0_30[[#This Row],[V_phase]])))*0.9</f>
        <v>1.0565861111989174E-4</v>
      </c>
      <c r="K26">
        <f>(10^(_10sept_0_30[[#This Row],[V_mag_adj]]/20)*SIN(RADIANS(_10sept_0_30[[#This Row],[V_phase]])))*0.9</f>
        <v>9.4602516082340938E-5</v>
      </c>
    </row>
    <row r="27" spans="1:11" x14ac:dyDescent="0.25">
      <c r="A27">
        <v>-156</v>
      </c>
      <c r="B27">
        <v>-33.46</v>
      </c>
      <c r="C27">
        <v>45.71</v>
      </c>
      <c r="D27">
        <v>-33.869999999999997</v>
      </c>
      <c r="E27">
        <v>44</v>
      </c>
      <c r="F27">
        <f>_10sept_0_30[[#This Row],[H_mag]]-40</f>
        <v>-73.460000000000008</v>
      </c>
      <c r="G27">
        <f>_10sept_0_30[[#This Row],[V_mag]]-40</f>
        <v>-73.87</v>
      </c>
      <c r="H27">
        <f>(10^(_10sept_0_30[[#This Row],[H_mag_adj]]/20)*COS(RADIANS(_10sept_0_30[[#This Row],[H_phase]])))*0.9</f>
        <v>1.3343770312062585E-4</v>
      </c>
      <c r="I27">
        <f>(10^(_10sept_0_30[[#This Row],[H_mag_adj]]/20)*SIN(RADIANS(_10sept_0_30[[#This Row],[H_phase]])))*0.9</f>
        <v>1.3678644835563863E-4</v>
      </c>
      <c r="J27">
        <f>(10^(_10sept_0_30[[#This Row],[V_mag_adj]]/20)*COS(RADIANS(_10sept_0_30[[#This Row],[V_phase]])))*0.9</f>
        <v>1.3112231236104958E-4</v>
      </c>
      <c r="K27">
        <f>(10^(_10sept_0_30[[#This Row],[V_mag_adj]]/20)*SIN(RADIANS(_10sept_0_30[[#This Row],[V_phase]])))*0.9</f>
        <v>1.2662334517381241E-4</v>
      </c>
    </row>
    <row r="28" spans="1:11" x14ac:dyDescent="0.25">
      <c r="A28">
        <v>-155</v>
      </c>
      <c r="B28">
        <v>-31.32</v>
      </c>
      <c r="C28">
        <v>48.19</v>
      </c>
      <c r="D28">
        <v>-31.48</v>
      </c>
      <c r="E28">
        <v>52.1</v>
      </c>
      <c r="F28">
        <f>_10sept_0_30[[#This Row],[H_mag]]-40</f>
        <v>-71.319999999999993</v>
      </c>
      <c r="G28">
        <f>_10sept_0_30[[#This Row],[V_mag]]-40</f>
        <v>-71.48</v>
      </c>
      <c r="H28">
        <f>(10^(_10sept_0_30[[#This Row],[H_mag_adj]]/20)*COS(RADIANS(_10sept_0_30[[#This Row],[H_phase]])))*0.9</f>
        <v>1.6298535462901445E-4</v>
      </c>
      <c r="I28">
        <f>(10^(_10sept_0_30[[#This Row],[H_mag_adj]]/20)*SIN(RADIANS(_10sept_0_30[[#This Row],[H_phase]])))*0.9</f>
        <v>1.8222518162128835E-4</v>
      </c>
      <c r="J28">
        <f>(10^(_10sept_0_30[[#This Row],[V_mag_adj]]/20)*COS(RADIANS(_10sept_0_30[[#This Row],[V_phase]])))*0.9</f>
        <v>1.4743906275340587E-4</v>
      </c>
      <c r="K28">
        <f>(10^(_10sept_0_30[[#This Row],[V_mag_adj]]/20)*SIN(RADIANS(_10sept_0_30[[#This Row],[V_phase]])))*0.9</f>
        <v>1.8939381558096563E-4</v>
      </c>
    </row>
    <row r="29" spans="1:11" x14ac:dyDescent="0.25">
      <c r="A29">
        <v>-154</v>
      </c>
      <c r="B29">
        <v>-30.04</v>
      </c>
      <c r="C29">
        <v>56.99</v>
      </c>
      <c r="D29">
        <v>-30.17</v>
      </c>
      <c r="E29">
        <v>61.03</v>
      </c>
      <c r="F29">
        <f>_10sept_0_30[[#This Row],[H_mag]]-40</f>
        <v>-70.039999999999992</v>
      </c>
      <c r="G29">
        <f>_10sept_0_30[[#This Row],[V_mag]]-40</f>
        <v>-70.17</v>
      </c>
      <c r="H29">
        <f>(10^(_10sept_0_30[[#This Row],[H_mag_adj]]/20)*COS(RADIANS(_10sept_0_30[[#This Row],[H_phase]])))*0.9</f>
        <v>1.5433625986047668E-4</v>
      </c>
      <c r="I29">
        <f>(10^(_10sept_0_30[[#This Row],[H_mag_adj]]/20)*SIN(RADIANS(_10sept_0_30[[#This Row],[H_phase]])))*0.9</f>
        <v>2.3756621482987346E-4</v>
      </c>
      <c r="J29">
        <f>(10^(_10sept_0_30[[#This Row],[V_mag_adj]]/20)*COS(RADIANS(_10sept_0_30[[#This Row],[V_phase]])))*0.9</f>
        <v>1.3517713940653847E-4</v>
      </c>
      <c r="K29">
        <f>(10^(_10sept_0_30[[#This Row],[V_mag_adj]]/20)*SIN(RADIANS(_10sept_0_30[[#This Row],[V_phase]])))*0.9</f>
        <v>2.4416743339549185E-4</v>
      </c>
    </row>
    <row r="30" spans="1:11" x14ac:dyDescent="0.25">
      <c r="A30">
        <v>-153</v>
      </c>
      <c r="B30">
        <v>-29.06</v>
      </c>
      <c r="C30">
        <v>70.760000000000005</v>
      </c>
      <c r="D30">
        <v>-29.08</v>
      </c>
      <c r="E30">
        <v>71.67</v>
      </c>
      <c r="F30">
        <f>_10sept_0_30[[#This Row],[H_mag]]-40</f>
        <v>-69.06</v>
      </c>
      <c r="G30">
        <f>_10sept_0_30[[#This Row],[V_mag]]-40</f>
        <v>-69.08</v>
      </c>
      <c r="H30">
        <f>(10^(_10sept_0_30[[#This Row],[H_mag_adj]]/20)*COS(RADIANS(_10sept_0_30[[#This Row],[H_phase]])))*0.9</f>
        <v>1.0450378467078967E-4</v>
      </c>
      <c r="I30">
        <f>(10^(_10sept_0_30[[#This Row],[H_mag_adj]]/20)*SIN(RADIANS(_10sept_0_30[[#This Row],[H_phase]])))*0.9</f>
        <v>2.9942076732328754E-4</v>
      </c>
      <c r="J30">
        <f>(10^(_10sept_0_30[[#This Row],[V_mag_adj]]/20)*COS(RADIANS(_10sept_0_30[[#This Row],[V_phase]])))*0.9</f>
        <v>9.9505870228880198E-5</v>
      </c>
      <c r="K30">
        <f>(10^(_10sept_0_30[[#This Row],[V_mag_adj]]/20)*SIN(RADIANS(_10sept_0_30[[#This Row],[V_phase]])))*0.9</f>
        <v>3.0035033527365775E-4</v>
      </c>
    </row>
    <row r="31" spans="1:11" x14ac:dyDescent="0.25">
      <c r="A31">
        <v>-152</v>
      </c>
      <c r="B31">
        <v>-27.8</v>
      </c>
      <c r="C31">
        <v>84.56</v>
      </c>
      <c r="D31">
        <v>-28.06</v>
      </c>
      <c r="E31">
        <v>84.7</v>
      </c>
      <c r="F31">
        <f>_10sept_0_30[[#This Row],[H_mag]]-40</f>
        <v>-67.8</v>
      </c>
      <c r="G31">
        <f>_10sept_0_30[[#This Row],[V_mag]]-40</f>
        <v>-68.06</v>
      </c>
      <c r="H31">
        <f>(10^(_10sept_0_30[[#This Row],[H_mag_adj]]/20)*COS(RADIANS(_10sept_0_30[[#This Row],[H_phase]])))*0.9</f>
        <v>3.4758903909637496E-5</v>
      </c>
      <c r="I31">
        <f>(10^(_10sept_0_30[[#This Row],[H_mag_adj]]/20)*SIN(RADIANS(_10sept_0_30[[#This Row],[H_phase]])))*0.9</f>
        <v>3.6499090139542259E-4</v>
      </c>
      <c r="J31">
        <f>(10^(_10sept_0_30[[#This Row],[V_mag_adj]]/20)*COS(RADIANS(_10sept_0_30[[#This Row],[V_phase]])))*0.9</f>
        <v>3.2868222257209054E-5</v>
      </c>
      <c r="K31">
        <f>(10^(_10sept_0_30[[#This Row],[V_mag_adj]]/20)*SIN(RADIANS(_10sept_0_30[[#This Row],[V_phase]])))*0.9</f>
        <v>3.5430867759563521E-4</v>
      </c>
    </row>
    <row r="32" spans="1:11" x14ac:dyDescent="0.25">
      <c r="A32">
        <v>-151</v>
      </c>
      <c r="B32">
        <v>-27.32</v>
      </c>
      <c r="C32">
        <v>98.9</v>
      </c>
      <c r="D32">
        <v>-27.5</v>
      </c>
      <c r="E32">
        <v>98.04</v>
      </c>
      <c r="F32">
        <f>_10sept_0_30[[#This Row],[H_mag]]-40</f>
        <v>-67.319999999999993</v>
      </c>
      <c r="G32">
        <f>_10sept_0_30[[#This Row],[V_mag]]-40</f>
        <v>-67.5</v>
      </c>
      <c r="H32">
        <f>(10^(_10sept_0_30[[#This Row],[H_mag_adj]]/20)*COS(RADIANS(_10sept_0_30[[#This Row],[H_phase]])))*0.9</f>
        <v>-5.9946244399235914E-5</v>
      </c>
      <c r="I32">
        <f>(10^(_10sept_0_30[[#This Row],[H_mag_adj]]/20)*SIN(RADIANS(_10sept_0_30[[#This Row],[H_phase]])))*0.9</f>
        <v>3.8280871108038663E-4</v>
      </c>
      <c r="J32">
        <f>(10^(_10sept_0_30[[#This Row],[V_mag_adj]]/20)*COS(RADIANS(_10sept_0_30[[#This Row],[V_phase]])))*0.9</f>
        <v>-5.3082297305935368E-5</v>
      </c>
      <c r="K32">
        <f>(10^(_10sept_0_30[[#This Row],[V_mag_adj]]/20)*SIN(RADIANS(_10sept_0_30[[#This Row],[V_phase]])))*0.9</f>
        <v>3.7579635698856476E-4</v>
      </c>
    </row>
    <row r="33" spans="1:11" x14ac:dyDescent="0.25">
      <c r="A33">
        <v>-150</v>
      </c>
      <c r="B33">
        <v>-26.65</v>
      </c>
      <c r="C33">
        <v>116.28</v>
      </c>
      <c r="D33">
        <v>-27.19</v>
      </c>
      <c r="E33">
        <v>113.12</v>
      </c>
      <c r="F33">
        <f>_10sept_0_30[[#This Row],[H_mag]]-40</f>
        <v>-66.650000000000006</v>
      </c>
      <c r="G33">
        <f>_10sept_0_30[[#This Row],[V_mag]]-40</f>
        <v>-67.19</v>
      </c>
      <c r="H33">
        <f>(10^(_10sept_0_30[[#This Row],[H_mag_adj]]/20)*COS(RADIANS(_10sept_0_30[[#This Row],[H_phase]])))*0.9</f>
        <v>-1.8531439370595169E-4</v>
      </c>
      <c r="I33">
        <f>(10^(_10sept_0_30[[#This Row],[H_mag_adj]]/20)*SIN(RADIANS(_10sept_0_30[[#This Row],[H_phase]])))*0.9</f>
        <v>3.7528492629905014E-4</v>
      </c>
      <c r="J33">
        <f>(10^(_10sept_0_30[[#This Row],[V_mag_adj]]/20)*COS(RADIANS(_10sept_0_30[[#This Row],[V_phase]])))*0.9</f>
        <v>-1.544390596823188E-4</v>
      </c>
      <c r="K33">
        <f>(10^(_10sept_0_30[[#This Row],[V_mag_adj]]/20)*SIN(RADIANS(_10sept_0_30[[#This Row],[V_phase]])))*0.9</f>
        <v>3.6172737080335281E-4</v>
      </c>
    </row>
    <row r="34" spans="1:11" x14ac:dyDescent="0.25">
      <c r="A34">
        <v>-149</v>
      </c>
      <c r="B34">
        <v>-25.9</v>
      </c>
      <c r="C34">
        <v>131.19999999999999</v>
      </c>
      <c r="D34">
        <v>-27.04</v>
      </c>
      <c r="E34">
        <v>128.5</v>
      </c>
      <c r="F34">
        <f>_10sept_0_30[[#This Row],[H_mag]]-40</f>
        <v>-65.900000000000006</v>
      </c>
      <c r="G34">
        <f>_10sept_0_30[[#This Row],[V_mag]]-40</f>
        <v>-67.039999999999992</v>
      </c>
      <c r="H34">
        <f>(10^(_10sept_0_30[[#This Row],[H_mag_adj]]/20)*COS(RADIANS(_10sept_0_30[[#This Row],[H_phase]])))*0.9</f>
        <v>-3.0055449232678667E-4</v>
      </c>
      <c r="I34">
        <f>(10^(_10sept_0_30[[#This Row],[H_mag_adj]]/20)*SIN(RADIANS(_10sept_0_30[[#This Row],[H_phase]])))*0.9</f>
        <v>3.4332063081974105E-4</v>
      </c>
      <c r="J34">
        <f>(10^(_10sept_0_30[[#This Row],[V_mag_adj]]/20)*COS(RADIANS(_10sept_0_30[[#This Row],[V_phase]])))*0.9</f>
        <v>-2.4911052471563084E-4</v>
      </c>
      <c r="K34">
        <f>(10^(_10sept_0_30[[#This Row],[V_mag_adj]]/20)*SIN(RADIANS(_10sept_0_30[[#This Row],[V_phase]])))*0.9</f>
        <v>3.1317485104165684E-4</v>
      </c>
    </row>
    <row r="35" spans="1:11" x14ac:dyDescent="0.25">
      <c r="A35">
        <v>-148</v>
      </c>
      <c r="B35">
        <v>-25.65</v>
      </c>
      <c r="C35">
        <v>146.44</v>
      </c>
      <c r="D35">
        <v>-26.78</v>
      </c>
      <c r="E35">
        <v>143.4</v>
      </c>
      <c r="F35">
        <f>_10sept_0_30[[#This Row],[H_mag]]-40</f>
        <v>-65.650000000000006</v>
      </c>
      <c r="G35">
        <f>_10sept_0_30[[#This Row],[V_mag]]-40</f>
        <v>-66.78</v>
      </c>
      <c r="H35">
        <f>(10^(_10sept_0_30[[#This Row],[H_mag_adj]]/20)*COS(RADIANS(_10sept_0_30[[#This Row],[H_phase]])))*0.9</f>
        <v>-3.9133413909566393E-4</v>
      </c>
      <c r="I35">
        <f>(10^(_10sept_0_30[[#This Row],[H_mag_adj]]/20)*SIN(RADIANS(_10sept_0_30[[#This Row],[H_phase]])))*0.9</f>
        <v>2.5960816152918959E-4</v>
      </c>
      <c r="J35">
        <f>(10^(_10sept_0_30[[#This Row],[V_mag_adj]]/20)*COS(RADIANS(_10sept_0_30[[#This Row],[V_phase]])))*0.9</f>
        <v>-3.3102388149430979E-4</v>
      </c>
      <c r="K35">
        <f>(10^(_10sept_0_30[[#This Row],[V_mag_adj]]/20)*SIN(RADIANS(_10sept_0_30[[#This Row],[V_phase]])))*0.9</f>
        <v>2.4584003021059552E-4</v>
      </c>
    </row>
    <row r="36" spans="1:11" x14ac:dyDescent="0.25">
      <c r="A36">
        <v>-147</v>
      </c>
      <c r="B36">
        <v>-25.4</v>
      </c>
      <c r="C36">
        <v>161.9</v>
      </c>
      <c r="D36">
        <v>-26.5</v>
      </c>
      <c r="E36">
        <v>160.69</v>
      </c>
      <c r="F36">
        <f>_10sept_0_30[[#This Row],[H_mag]]-40</f>
        <v>-65.400000000000006</v>
      </c>
      <c r="G36">
        <f>_10sept_0_30[[#This Row],[V_mag]]-40</f>
        <v>-66.5</v>
      </c>
      <c r="H36">
        <f>(10^(_10sept_0_30[[#This Row],[H_mag_adj]]/20)*COS(RADIANS(_10sept_0_30[[#This Row],[H_phase]])))*0.9</f>
        <v>-4.5941145375082756E-4</v>
      </c>
      <c r="I36">
        <f>(10^(_10sept_0_30[[#This Row],[H_mag_adj]]/20)*SIN(RADIANS(_10sept_0_30[[#This Row],[H_phase]])))*0.9</f>
        <v>1.5015880898503923E-4</v>
      </c>
      <c r="J36">
        <f>(10^(_10sept_0_30[[#This Row],[V_mag_adj]]/20)*COS(RADIANS(_10sept_0_30[[#This Row],[V_phase]])))*0.9</f>
        <v>-4.0187997685287041E-4</v>
      </c>
      <c r="K36">
        <f>(10^(_10sept_0_30[[#This Row],[V_mag_adj]]/20)*SIN(RADIANS(_10sept_0_30[[#This Row],[V_phase]])))*0.9</f>
        <v>1.4081511434775538E-4</v>
      </c>
    </row>
    <row r="37" spans="1:11" x14ac:dyDescent="0.25">
      <c r="A37">
        <v>-146</v>
      </c>
      <c r="B37">
        <v>-25.24</v>
      </c>
      <c r="C37">
        <v>176.5</v>
      </c>
      <c r="D37">
        <v>-26.3</v>
      </c>
      <c r="E37">
        <v>176.61</v>
      </c>
      <c r="F37">
        <f>_10sept_0_30[[#This Row],[H_mag]]-40</f>
        <v>-65.239999999999995</v>
      </c>
      <c r="G37">
        <f>_10sept_0_30[[#This Row],[V_mag]]-40</f>
        <v>-66.3</v>
      </c>
      <c r="H37">
        <f>(10^(_10sept_0_30[[#This Row],[H_mag_adj]]/20)*COS(RADIANS(_10sept_0_30[[#This Row],[H_phase]])))*0.9</f>
        <v>-4.9139610107104634E-4</v>
      </c>
      <c r="I37">
        <f>(10^(_10sept_0_30[[#This Row],[H_mag_adj]]/20)*SIN(RADIANS(_10sept_0_30[[#This Row],[H_phase]])))*0.9</f>
        <v>3.0055073073237341E-5</v>
      </c>
      <c r="J37">
        <f>(10^(_10sept_0_30[[#This Row],[V_mag_adj]]/20)*COS(RADIANS(_10sept_0_30[[#This Row],[V_phase]])))*0.9</f>
        <v>-4.349926306513233E-4</v>
      </c>
      <c r="K37">
        <f>(10^(_10sept_0_30[[#This Row],[V_mag_adj]]/20)*SIN(RADIANS(_10sept_0_30[[#This Row],[V_phase]])))*0.9</f>
        <v>2.5767136432963962E-5</v>
      </c>
    </row>
    <row r="38" spans="1:11" x14ac:dyDescent="0.25">
      <c r="A38">
        <v>-145</v>
      </c>
      <c r="B38">
        <v>-25.61</v>
      </c>
      <c r="C38">
        <v>-169.52</v>
      </c>
      <c r="D38">
        <v>-26.45</v>
      </c>
      <c r="E38">
        <v>-168.89</v>
      </c>
      <c r="F38">
        <f>_10sept_0_30[[#This Row],[H_mag]]-40</f>
        <v>-65.61</v>
      </c>
      <c r="G38">
        <f>_10sept_0_30[[#This Row],[V_mag]]-40</f>
        <v>-66.45</v>
      </c>
      <c r="H38">
        <f>(10^(_10sept_0_30[[#This Row],[H_mag_adj]]/20)*COS(RADIANS(_10sept_0_30[[#This Row],[H_phase]])))*0.9</f>
        <v>-4.6391316983610589E-4</v>
      </c>
      <c r="I38">
        <f>(10^(_10sept_0_30[[#This Row],[H_mag_adj]]/20)*SIN(RADIANS(_10sept_0_30[[#This Row],[H_phase]])))*0.9</f>
        <v>-8.5813735811407951E-5</v>
      </c>
      <c r="J38">
        <f>(10^(_10sept_0_30[[#This Row],[V_mag_adj]]/20)*COS(RADIANS(_10sept_0_30[[#This Row],[V_phase]])))*0.9</f>
        <v>-4.2026786483991354E-4</v>
      </c>
      <c r="K38">
        <f>(10^(_10sept_0_30[[#This Row],[V_mag_adj]]/20)*SIN(RADIANS(_10sept_0_30[[#This Row],[V_phase]])))*0.9</f>
        <v>-8.2529453517744974E-5</v>
      </c>
    </row>
    <row r="39" spans="1:11" x14ac:dyDescent="0.25">
      <c r="A39">
        <v>-144</v>
      </c>
      <c r="B39">
        <v>-25.76</v>
      </c>
      <c r="C39">
        <v>-154.47999999999999</v>
      </c>
      <c r="D39">
        <v>-26.59</v>
      </c>
      <c r="E39">
        <v>-154.22</v>
      </c>
      <c r="F39">
        <f>_10sept_0_30[[#This Row],[H_mag]]-40</f>
        <v>-65.760000000000005</v>
      </c>
      <c r="G39">
        <f>_10sept_0_30[[#This Row],[V_mag]]-40</f>
        <v>-66.59</v>
      </c>
      <c r="H39">
        <f>(10^(_10sept_0_30[[#This Row],[H_mag_adj]]/20)*COS(RADIANS(_10sept_0_30[[#This Row],[H_phase]])))*0.9</f>
        <v>-4.1846430372571869E-4</v>
      </c>
      <c r="I39">
        <f>(10^(_10sept_0_30[[#This Row],[H_mag_adj]]/20)*SIN(RADIANS(_10sept_0_30[[#This Row],[H_phase]])))*0.9</f>
        <v>-1.9977656776350847E-4</v>
      </c>
      <c r="J39">
        <f>(10^(_10sept_0_30[[#This Row],[V_mag_adj]]/20)*COS(RADIANS(_10sept_0_30[[#This Row],[V_phase]])))*0.9</f>
        <v>-3.7950025058328753E-4</v>
      </c>
      <c r="K39">
        <f>(10^(_10sept_0_30[[#This Row],[V_mag_adj]]/20)*SIN(RADIANS(_10sept_0_30[[#This Row],[V_phase]])))*0.9</f>
        <v>-1.8329418858929419E-4</v>
      </c>
    </row>
    <row r="40" spans="1:11" x14ac:dyDescent="0.25">
      <c r="A40">
        <v>-143</v>
      </c>
      <c r="B40">
        <v>-26.18</v>
      </c>
      <c r="C40">
        <v>-139.82</v>
      </c>
      <c r="D40">
        <v>-27.11</v>
      </c>
      <c r="E40">
        <v>-138.65</v>
      </c>
      <c r="F40">
        <f>_10sept_0_30[[#This Row],[H_mag]]-40</f>
        <v>-66.180000000000007</v>
      </c>
      <c r="G40">
        <f>_10sept_0_30[[#This Row],[V_mag]]-40</f>
        <v>-67.11</v>
      </c>
      <c r="H40">
        <f>(10^(_10sept_0_30[[#This Row],[H_mag_adj]]/20)*COS(RADIANS(_10sept_0_30[[#This Row],[H_phase]])))*0.9</f>
        <v>-3.3755766163392359E-4</v>
      </c>
      <c r="I40">
        <f>(10^(_10sept_0_30[[#This Row],[H_mag_adj]]/20)*SIN(RADIANS(_10sept_0_30[[#This Row],[H_phase]])))*0.9</f>
        <v>-2.8505642388104707E-4</v>
      </c>
      <c r="J40">
        <f>(10^(_10sept_0_30[[#This Row],[V_mag_adj]]/20)*COS(RADIANS(_10sept_0_30[[#This Row],[V_phase]])))*0.9</f>
        <v>-2.979901562280215E-4</v>
      </c>
      <c r="K40">
        <f>(10^(_10sept_0_30[[#This Row],[V_mag_adj]]/20)*SIN(RADIANS(_10sept_0_30[[#This Row],[V_phase]])))*0.9</f>
        <v>-2.6225185109477237E-4</v>
      </c>
    </row>
    <row r="41" spans="1:11" x14ac:dyDescent="0.25">
      <c r="A41">
        <v>-142</v>
      </c>
      <c r="B41">
        <v>-26.99</v>
      </c>
      <c r="C41">
        <v>-125.08</v>
      </c>
      <c r="D41">
        <v>-27.53</v>
      </c>
      <c r="E41">
        <v>-121.97</v>
      </c>
      <c r="F41">
        <f>_10sept_0_30[[#This Row],[H_mag]]-40</f>
        <v>-66.989999999999995</v>
      </c>
      <c r="G41">
        <f>_10sept_0_30[[#This Row],[V_mag]]-40</f>
        <v>-67.53</v>
      </c>
      <c r="H41">
        <f>(10^(_10sept_0_30[[#This Row],[H_mag_adj]]/20)*COS(RADIANS(_10sept_0_30[[#This Row],[H_phase]])))*0.9</f>
        <v>-2.3131220025304978E-4</v>
      </c>
      <c r="I41">
        <f>(10^(_10sept_0_30[[#This Row],[H_mag_adj]]/20)*SIN(RADIANS(_10sept_0_30[[#This Row],[H_phase]])))*0.9</f>
        <v>-3.2936830062157637E-4</v>
      </c>
      <c r="J41">
        <f>(10^(_10sept_0_30[[#This Row],[V_mag_adj]]/20)*COS(RADIANS(_10sept_0_30[[#This Row],[V_phase]])))*0.9</f>
        <v>-2.0025717960620804E-4</v>
      </c>
      <c r="K41">
        <f>(10^(_10sept_0_30[[#This Row],[V_mag_adj]]/20)*SIN(RADIANS(_10sept_0_30[[#This Row],[V_phase]])))*0.9</f>
        <v>-3.2085218635961638E-4</v>
      </c>
    </row>
    <row r="42" spans="1:11" x14ac:dyDescent="0.25">
      <c r="A42">
        <v>-141</v>
      </c>
      <c r="B42">
        <v>-27.73</v>
      </c>
      <c r="C42">
        <v>-108.25</v>
      </c>
      <c r="D42">
        <v>-27.97</v>
      </c>
      <c r="E42">
        <v>-105.71</v>
      </c>
      <c r="F42">
        <f>_10sept_0_30[[#This Row],[H_mag]]-40</f>
        <v>-67.73</v>
      </c>
      <c r="G42">
        <f>_10sept_0_30[[#This Row],[V_mag]]-40</f>
        <v>-67.97</v>
      </c>
      <c r="H42">
        <f>(10^(_10sept_0_30[[#This Row],[H_mag_adj]]/20)*COS(RADIANS(_10sept_0_30[[#This Row],[H_phase]])))*0.9</f>
        <v>-1.1574815379943946E-4</v>
      </c>
      <c r="I42">
        <f>(10^(_10sept_0_30[[#This Row],[H_mag_adj]]/20)*SIN(RADIANS(_10sept_0_30[[#This Row],[H_phase]])))*0.9</f>
        <v>-3.5101732143657659E-4</v>
      </c>
      <c r="J42">
        <f>(10^(_10sept_0_30[[#This Row],[V_mag_adj]]/20)*COS(RADIANS(_10sept_0_30[[#This Row],[V_phase]])))*0.9</f>
        <v>-9.7351038685421332E-5</v>
      </c>
      <c r="K42">
        <f>(10^(_10sept_0_30[[#This Row],[V_mag_adj]]/20)*SIN(RADIANS(_10sept_0_30[[#This Row],[V_phase]])))*0.9</f>
        <v>-3.461054553066809E-4</v>
      </c>
    </row>
    <row r="43" spans="1:11" x14ac:dyDescent="0.25">
      <c r="A43">
        <v>-140</v>
      </c>
      <c r="B43">
        <v>-27.98</v>
      </c>
      <c r="C43">
        <v>-89.92</v>
      </c>
      <c r="D43">
        <v>-28.42</v>
      </c>
      <c r="E43">
        <v>-87.89</v>
      </c>
      <c r="F43">
        <f>_10sept_0_30[[#This Row],[H_mag]]-40</f>
        <v>-67.98</v>
      </c>
      <c r="G43">
        <f>_10sept_0_30[[#This Row],[V_mag]]-40</f>
        <v>-68.42</v>
      </c>
      <c r="H43">
        <f>(10^(_10sept_0_30[[#This Row],[H_mag_adj]]/20)*COS(RADIANS(_10sept_0_30[[#This Row],[H_phase]])))*0.9</f>
        <v>5.0142931781702407E-7</v>
      </c>
      <c r="I43">
        <f>(10^(_10sept_0_30[[#This Row],[H_mag_adj]]/20)*SIN(RADIANS(_10sept_0_30[[#This Row],[H_phase]])))*0.9</f>
        <v>-3.5912206206216831E-4</v>
      </c>
      <c r="J43">
        <f>(10^(_10sept_0_30[[#This Row],[V_mag_adj]]/20)*COS(RADIANS(_10sept_0_30[[#This Row],[V_phase]])))*0.9</f>
        <v>1.2569099487258215E-5</v>
      </c>
      <c r="K43">
        <f>(10^(_10sept_0_30[[#This Row],[V_mag_adj]]/20)*SIN(RADIANS(_10sept_0_30[[#This Row],[V_phase]])))*0.9</f>
        <v>-3.4115202267728453E-4</v>
      </c>
    </row>
    <row r="44" spans="1:11" x14ac:dyDescent="0.25">
      <c r="A44">
        <v>-139</v>
      </c>
      <c r="B44">
        <v>-28.36</v>
      </c>
      <c r="C44">
        <v>-75.099999999999994</v>
      </c>
      <c r="D44">
        <v>-28.4</v>
      </c>
      <c r="E44">
        <v>-72.569999999999993</v>
      </c>
      <c r="F44">
        <f>_10sept_0_30[[#This Row],[H_mag]]-40</f>
        <v>-68.36</v>
      </c>
      <c r="G44">
        <f>_10sept_0_30[[#This Row],[V_mag]]-40</f>
        <v>-68.400000000000006</v>
      </c>
      <c r="H44">
        <f>(10^(_10sept_0_30[[#This Row],[H_mag_adj]]/20)*COS(RADIANS(_10sept_0_30[[#This Row],[H_phase]])))*0.9</f>
        <v>8.8389357471481368E-5</v>
      </c>
      <c r="I44">
        <f>(10^(_10sept_0_30[[#This Row],[H_mag_adj]]/20)*SIN(RADIANS(_10sept_0_30[[#This Row],[H_phase]])))*0.9</f>
        <v>-3.3219162627628286E-4</v>
      </c>
      <c r="J44">
        <f>(10^(_10sept_0_30[[#This Row],[V_mag_adj]]/20)*COS(RADIANS(_10sept_0_30[[#This Row],[V_phase]])))*0.9</f>
        <v>1.0249387214869366E-4</v>
      </c>
      <c r="K44">
        <f>(10^(_10sept_0_30[[#This Row],[V_mag_adj]]/20)*SIN(RADIANS(_10sept_0_30[[#This Row],[V_phase]])))*0.9</f>
        <v>-3.2645922808581605E-4</v>
      </c>
    </row>
    <row r="45" spans="1:11" x14ac:dyDescent="0.25">
      <c r="A45">
        <v>-138</v>
      </c>
      <c r="B45">
        <v>-29.03</v>
      </c>
      <c r="C45">
        <v>-57.04</v>
      </c>
      <c r="D45">
        <v>-29.03</v>
      </c>
      <c r="E45">
        <v>-56.72</v>
      </c>
      <c r="F45">
        <f>_10sept_0_30[[#This Row],[H_mag]]-40</f>
        <v>-69.03</v>
      </c>
      <c r="G45">
        <f>_10sept_0_30[[#This Row],[V_mag]]-40</f>
        <v>-69.03</v>
      </c>
      <c r="H45">
        <f>(10^(_10sept_0_30[[#This Row],[H_mag_adj]]/20)*COS(RADIANS(_10sept_0_30[[#This Row],[H_phase]])))*0.9</f>
        <v>1.7313466781222227E-4</v>
      </c>
      <c r="I45">
        <f>(10^(_10sept_0_30[[#This Row],[H_mag_adj]]/20)*SIN(RADIANS(_10sept_0_30[[#This Row],[H_phase]])))*0.9</f>
        <v>-2.6701192529395869E-4</v>
      </c>
      <c r="J45">
        <f>(10^(_10sept_0_30[[#This Row],[V_mag_adj]]/20)*COS(RADIANS(_10sept_0_30[[#This Row],[V_phase]])))*0.9</f>
        <v>1.7462323570312013E-4</v>
      </c>
      <c r="K45">
        <f>(10^(_10sept_0_30[[#This Row],[V_mag_adj]]/20)*SIN(RADIANS(_10sept_0_30[[#This Row],[V_phase]])))*0.9</f>
        <v>-2.6604079950302302E-4</v>
      </c>
    </row>
    <row r="46" spans="1:11" x14ac:dyDescent="0.25">
      <c r="A46">
        <v>-137</v>
      </c>
      <c r="B46">
        <v>-29.39</v>
      </c>
      <c r="C46">
        <v>-43.49</v>
      </c>
      <c r="D46">
        <v>-29.51</v>
      </c>
      <c r="E46">
        <v>-42.53</v>
      </c>
      <c r="F46">
        <f>_10sept_0_30[[#This Row],[H_mag]]-40</f>
        <v>-69.39</v>
      </c>
      <c r="G46">
        <f>_10sept_0_30[[#This Row],[V_mag]]-40</f>
        <v>-69.510000000000005</v>
      </c>
      <c r="H46">
        <f>(10^(_10sept_0_30[[#This Row],[H_mag_adj]]/20)*COS(RADIANS(_10sept_0_30[[#This Row],[H_phase]])))*0.9</f>
        <v>2.2150148088840351E-4</v>
      </c>
      <c r="I46">
        <f>(10^(_10sept_0_30[[#This Row],[H_mag_adj]]/20)*SIN(RADIANS(_10sept_0_30[[#This Row],[H_phase]])))*0.9</f>
        <v>-2.1012359569725465E-4</v>
      </c>
      <c r="J46">
        <f>(10^(_10sept_0_30[[#This Row],[V_mag_adj]]/20)*COS(RADIANS(_10sept_0_30[[#This Row],[V_phase]])))*0.9</f>
        <v>2.2190388927204087E-4</v>
      </c>
      <c r="K46">
        <f>(10^(_10sept_0_30[[#This Row],[V_mag_adj]]/20)*SIN(RADIANS(_10sept_0_30[[#This Row],[V_phase]])))*0.9</f>
        <v>-2.0355130185479271E-4</v>
      </c>
    </row>
    <row r="47" spans="1:11" x14ac:dyDescent="0.25">
      <c r="A47">
        <v>-136</v>
      </c>
      <c r="B47">
        <v>-30.45</v>
      </c>
      <c r="C47">
        <v>-31.91</v>
      </c>
      <c r="D47">
        <v>-30.43</v>
      </c>
      <c r="E47">
        <v>-31.83</v>
      </c>
      <c r="F47">
        <f>_10sept_0_30[[#This Row],[H_mag]]-40</f>
        <v>-70.45</v>
      </c>
      <c r="G47">
        <f>_10sept_0_30[[#This Row],[V_mag]]-40</f>
        <v>-70.430000000000007</v>
      </c>
      <c r="H47">
        <f>(10^(_10sept_0_30[[#This Row],[H_mag_adj]]/20)*COS(RADIANS(_10sept_0_30[[#This Row],[H_phase]])))*0.9</f>
        <v>2.2939741882796425E-4</v>
      </c>
      <c r="I47">
        <f>(10^(_10sept_0_30[[#This Row],[H_mag_adj]]/20)*SIN(RADIANS(_10sept_0_30[[#This Row],[H_phase]])))*0.9</f>
        <v>-1.4284287304990062E-4</v>
      </c>
      <c r="J47">
        <f>(10^(_10sept_0_30[[#This Row],[V_mag_adj]]/20)*COS(RADIANS(_10sept_0_30[[#This Row],[V_phase]])))*0.9</f>
        <v>2.3012591634835177E-4</v>
      </c>
      <c r="K47">
        <f>(10^(_10sept_0_30[[#This Row],[V_mag_adj]]/20)*SIN(RADIANS(_10sept_0_30[[#This Row],[V_phase]])))*0.9</f>
        <v>-1.4285098283731008E-4</v>
      </c>
    </row>
    <row r="48" spans="1:11" x14ac:dyDescent="0.25">
      <c r="A48">
        <v>-135</v>
      </c>
      <c r="B48">
        <v>-31.44</v>
      </c>
      <c r="C48">
        <v>-20</v>
      </c>
      <c r="D48">
        <v>-31.32</v>
      </c>
      <c r="E48">
        <v>-20.3</v>
      </c>
      <c r="F48">
        <f>_10sept_0_30[[#This Row],[H_mag]]-40</f>
        <v>-71.44</v>
      </c>
      <c r="G48">
        <f>_10sept_0_30[[#This Row],[V_mag]]-40</f>
        <v>-71.319999999999993</v>
      </c>
      <c r="H48">
        <f>(10^(_10sept_0_30[[#This Row],[H_mag_adj]]/20)*COS(RADIANS(_10sept_0_30[[#This Row],[H_phase]])))*0.9</f>
        <v>2.2658352342082067E-4</v>
      </c>
      <c r="I48">
        <f>(10^(_10sept_0_30[[#This Row],[H_mag_adj]]/20)*SIN(RADIANS(_10sept_0_30[[#This Row],[H_phase]])))*0.9</f>
        <v>-8.2469658100337638E-5</v>
      </c>
      <c r="J48">
        <f>(10^(_10sept_0_30[[#This Row],[V_mag_adj]]/20)*COS(RADIANS(_10sept_0_30[[#This Row],[V_phase]])))*0.9</f>
        <v>2.2929464986104673E-4</v>
      </c>
      <c r="K48">
        <f>(10^(_10sept_0_30[[#This Row],[V_mag_adj]]/20)*SIN(RADIANS(_10sept_0_30[[#This Row],[V_phase]])))*0.9</f>
        <v>-8.4818666492447888E-5</v>
      </c>
    </row>
    <row r="49" spans="1:11" x14ac:dyDescent="0.25">
      <c r="A49">
        <v>-134</v>
      </c>
      <c r="B49">
        <v>-32.53</v>
      </c>
      <c r="C49">
        <v>-10.039999999999999</v>
      </c>
      <c r="D49">
        <v>-32.39</v>
      </c>
      <c r="E49">
        <v>-15.18</v>
      </c>
      <c r="F49">
        <f>_10sept_0_30[[#This Row],[H_mag]]-40</f>
        <v>-72.53</v>
      </c>
      <c r="G49">
        <f>_10sept_0_30[[#This Row],[V_mag]]-40</f>
        <v>-72.39</v>
      </c>
      <c r="H49">
        <f>(10^(_10sept_0_30[[#This Row],[H_mag_adj]]/20)*COS(RADIANS(_10sept_0_30[[#This Row],[H_phase]])))*0.9</f>
        <v>2.0943072582299302E-4</v>
      </c>
      <c r="I49">
        <f>(10^(_10sept_0_30[[#This Row],[H_mag_adj]]/20)*SIN(RADIANS(_10sept_0_30[[#This Row],[H_phase]])))*0.9</f>
        <v>-3.7079062217612676E-5</v>
      </c>
      <c r="J49">
        <f>(10^(_10sept_0_30[[#This Row],[V_mag_adj]]/20)*COS(RADIANS(_10sept_0_30[[#This Row],[V_phase]])))*0.9</f>
        <v>2.0860197008026334E-4</v>
      </c>
      <c r="K49">
        <f>(10^(_10sept_0_30[[#This Row],[V_mag_adj]]/20)*SIN(RADIANS(_10sept_0_30[[#This Row],[V_phase]])))*0.9</f>
        <v>-5.6597717386880369E-5</v>
      </c>
    </row>
    <row r="50" spans="1:11" x14ac:dyDescent="0.25">
      <c r="A50">
        <v>-133</v>
      </c>
      <c r="B50">
        <v>-33.67</v>
      </c>
      <c r="C50">
        <v>-4.8</v>
      </c>
      <c r="D50">
        <v>-32.99</v>
      </c>
      <c r="E50">
        <v>-14.16</v>
      </c>
      <c r="F50">
        <f>_10sept_0_30[[#This Row],[H_mag]]-40</f>
        <v>-73.67</v>
      </c>
      <c r="G50">
        <f>_10sept_0_30[[#This Row],[V_mag]]-40</f>
        <v>-72.990000000000009</v>
      </c>
      <c r="H50">
        <f>(10^(_10sept_0_30[[#This Row],[H_mag_adj]]/20)*COS(RADIANS(_10sept_0_30[[#This Row],[H_phase]])))*0.9</f>
        <v>1.8587316770842918E-4</v>
      </c>
      <c r="I50">
        <f>(10^(_10sept_0_30[[#This Row],[H_mag_adj]]/20)*SIN(RADIANS(_10sept_0_30[[#This Row],[H_phase]])))*0.9</f>
        <v>-1.5608205982430247E-5</v>
      </c>
      <c r="J50">
        <f>(10^(_10sept_0_30[[#This Row],[V_mag_adj]]/20)*COS(RADIANS(_10sept_0_30[[#This Row],[V_phase]])))*0.9</f>
        <v>1.9558810940251869E-4</v>
      </c>
      <c r="K50">
        <f>(10^(_10sept_0_30[[#This Row],[V_mag_adj]]/20)*SIN(RADIANS(_10sept_0_30[[#This Row],[V_phase]])))*0.9</f>
        <v>-4.9346136745053857E-5</v>
      </c>
    </row>
    <row r="51" spans="1:11" x14ac:dyDescent="0.25">
      <c r="A51">
        <v>-132</v>
      </c>
      <c r="B51">
        <v>-34.479999999999997</v>
      </c>
      <c r="C51">
        <v>-2.63</v>
      </c>
      <c r="D51">
        <v>-33.590000000000003</v>
      </c>
      <c r="E51">
        <v>-17.27</v>
      </c>
      <c r="F51">
        <f>_10sept_0_30[[#This Row],[H_mag]]-40</f>
        <v>-74.47999999999999</v>
      </c>
      <c r="G51">
        <f>_10sept_0_30[[#This Row],[V_mag]]-40</f>
        <v>-73.59</v>
      </c>
      <c r="H51">
        <f>(10^(_10sept_0_30[[#This Row],[H_mag_adj]]/20)*COS(RADIANS(_10sept_0_30[[#This Row],[H_phase]])))*0.9</f>
        <v>1.6974024224879899E-4</v>
      </c>
      <c r="I51">
        <f>(10^(_10sept_0_30[[#This Row],[H_mag_adj]]/20)*SIN(RADIANS(_10sept_0_30[[#This Row],[H_phase]])))*0.9</f>
        <v>-7.7969204718822628E-6</v>
      </c>
      <c r="J51">
        <f>(10^(_10sept_0_30[[#This Row],[V_mag_adj]]/20)*COS(RADIANS(_10sept_0_30[[#This Row],[V_phase]])))*0.9</f>
        <v>1.7976612194911694E-4</v>
      </c>
      <c r="K51">
        <f>(10^(_10sept_0_30[[#This Row],[V_mag_adj]]/20)*SIN(RADIANS(_10sept_0_30[[#This Row],[V_phase]])))*0.9</f>
        <v>-5.5887672318621831E-5</v>
      </c>
    </row>
    <row r="52" spans="1:11" x14ac:dyDescent="0.25">
      <c r="A52">
        <v>-131</v>
      </c>
      <c r="B52">
        <v>-35.659999999999997</v>
      </c>
      <c r="C52">
        <v>-9.58</v>
      </c>
      <c r="D52">
        <v>-34.340000000000003</v>
      </c>
      <c r="E52">
        <v>-22.75</v>
      </c>
      <c r="F52">
        <f>_10sept_0_30[[#This Row],[H_mag]]-40</f>
        <v>-75.66</v>
      </c>
      <c r="G52">
        <f>_10sept_0_30[[#This Row],[V_mag]]-40</f>
        <v>-74.34</v>
      </c>
      <c r="H52">
        <f>(10^(_10sept_0_30[[#This Row],[H_mag_adj]]/20)*COS(RADIANS(_10sept_0_30[[#This Row],[H_phase]])))*0.9</f>
        <v>1.4626596891732807E-4</v>
      </c>
      <c r="I52">
        <f>(10^(_10sept_0_30[[#This Row],[H_mag_adj]]/20)*SIN(RADIANS(_10sept_0_30[[#This Row],[H_phase]])))*0.9</f>
        <v>-2.4686522927940293E-5</v>
      </c>
      <c r="J52">
        <f>(10^(_10sept_0_30[[#This Row],[V_mag_adj]]/20)*COS(RADIANS(_10sept_0_30[[#This Row],[V_phase]])))*0.9</f>
        <v>1.5924583592638743E-4</v>
      </c>
      <c r="K52">
        <f>(10^(_10sept_0_30[[#This Row],[V_mag_adj]]/20)*SIN(RADIANS(_10sept_0_30[[#This Row],[V_phase]])))*0.9</f>
        <v>-6.6777321039040283E-5</v>
      </c>
    </row>
    <row r="53" spans="1:11" x14ac:dyDescent="0.25">
      <c r="A53">
        <v>-130</v>
      </c>
      <c r="B53">
        <v>-34.97</v>
      </c>
      <c r="C53">
        <v>-17.98</v>
      </c>
      <c r="D53">
        <v>-33.82</v>
      </c>
      <c r="E53">
        <v>-28.86</v>
      </c>
      <c r="F53">
        <f>_10sept_0_30[[#This Row],[H_mag]]-40</f>
        <v>-74.97</v>
      </c>
      <c r="G53">
        <f>_10sept_0_30[[#This Row],[V_mag]]-40</f>
        <v>-73.819999999999993</v>
      </c>
      <c r="H53">
        <f>(10^(_10sept_0_30[[#This Row],[H_mag_adj]]/20)*COS(RADIANS(_10sept_0_30[[#This Row],[H_phase]])))*0.9</f>
        <v>1.52755924411329E-4</v>
      </c>
      <c r="I53">
        <f>(10^(_10sept_0_30[[#This Row],[H_mag_adj]]/20)*SIN(RADIANS(_10sept_0_30[[#This Row],[H_phase]])))*0.9</f>
        <v>-4.9574464023546661E-5</v>
      </c>
      <c r="J53">
        <f>(10^(_10sept_0_30[[#This Row],[V_mag_adj]]/20)*COS(RADIANS(_10sept_0_30[[#This Row],[V_phase]])))*0.9</f>
        <v>1.6056404385258693E-4</v>
      </c>
      <c r="K53">
        <f>(10^(_10sept_0_30[[#This Row],[V_mag_adj]]/20)*SIN(RADIANS(_10sept_0_30[[#This Row],[V_phase]])))*0.9</f>
        <v>-8.8489916233929546E-5</v>
      </c>
    </row>
    <row r="54" spans="1:11" x14ac:dyDescent="0.25">
      <c r="A54">
        <v>-129</v>
      </c>
      <c r="B54">
        <v>-34.57</v>
      </c>
      <c r="C54">
        <v>-22.03</v>
      </c>
      <c r="D54">
        <v>-33.56</v>
      </c>
      <c r="E54">
        <v>-38.69</v>
      </c>
      <c r="F54">
        <f>_10sept_0_30[[#This Row],[H_mag]]-40</f>
        <v>-74.569999999999993</v>
      </c>
      <c r="G54">
        <f>_10sept_0_30[[#This Row],[V_mag]]-40</f>
        <v>-73.56</v>
      </c>
      <c r="H54">
        <f>(10^(_10sept_0_30[[#This Row],[H_mag_adj]]/20)*COS(RADIANS(_10sept_0_30[[#This Row],[H_phase]])))*0.9</f>
        <v>1.55889342991167E-4</v>
      </c>
      <c r="I54">
        <f>(10^(_10sept_0_30[[#This Row],[H_mag_adj]]/20)*SIN(RADIANS(_10sept_0_30[[#This Row],[H_phase]])))*0.9</f>
        <v>-6.3078350450434617E-5</v>
      </c>
      <c r="J54">
        <f>(10^(_10sept_0_30[[#This Row],[V_mag_adj]]/20)*COS(RADIANS(_10sept_0_30[[#This Row],[V_phase]])))*0.9</f>
        <v>1.4744749780092048E-4</v>
      </c>
      <c r="K54">
        <f>(10^(_10sept_0_30[[#This Row],[V_mag_adj]]/20)*SIN(RADIANS(_10sept_0_30[[#This Row],[V_phase]])))*0.9</f>
        <v>-1.1808547470488618E-4</v>
      </c>
    </row>
    <row r="55" spans="1:11" x14ac:dyDescent="0.25">
      <c r="A55">
        <v>-128</v>
      </c>
      <c r="B55">
        <v>-32.86</v>
      </c>
      <c r="C55">
        <v>-20.350000000000001</v>
      </c>
      <c r="D55">
        <v>-32.07</v>
      </c>
      <c r="E55">
        <v>-31.38</v>
      </c>
      <c r="F55">
        <f>_10sept_0_30[[#This Row],[H_mag]]-40</f>
        <v>-72.86</v>
      </c>
      <c r="G55">
        <f>_10sept_0_30[[#This Row],[V_mag]]-40</f>
        <v>-72.069999999999993</v>
      </c>
      <c r="H55">
        <f>(10^(_10sept_0_30[[#This Row],[H_mag_adj]]/20)*COS(RADIANS(_10sept_0_30[[#This Row],[H_phase]])))*0.9</f>
        <v>1.9197891792606433E-4</v>
      </c>
      <c r="I55">
        <f>(10^(_10sept_0_30[[#This Row],[H_mag_adj]]/20)*SIN(RADIANS(_10sept_0_30[[#This Row],[H_phase]])))*0.9</f>
        <v>-7.1205677160836973E-5</v>
      </c>
      <c r="J55">
        <f>(10^(_10sept_0_30[[#This Row],[V_mag_adj]]/20)*COS(RADIANS(_10sept_0_30[[#This Row],[V_phase]])))*0.9</f>
        <v>1.9145397201358655E-4</v>
      </c>
      <c r="K55">
        <f>(10^(_10sept_0_30[[#This Row],[V_mag_adj]]/20)*SIN(RADIANS(_10sept_0_30[[#This Row],[V_phase]])))*0.9</f>
        <v>-1.1677229283034553E-4</v>
      </c>
    </row>
    <row r="56" spans="1:11" x14ac:dyDescent="0.25">
      <c r="A56">
        <v>-127</v>
      </c>
      <c r="B56">
        <v>-31.23</v>
      </c>
      <c r="C56">
        <v>-9.49</v>
      </c>
      <c r="D56">
        <v>-30.89</v>
      </c>
      <c r="E56">
        <v>-21.34</v>
      </c>
      <c r="F56">
        <f>_10sept_0_30[[#This Row],[H_mag]]-40</f>
        <v>-71.23</v>
      </c>
      <c r="G56">
        <f>_10sept_0_30[[#This Row],[V_mag]]-40</f>
        <v>-70.89</v>
      </c>
      <c r="H56">
        <f>(10^(_10sept_0_30[[#This Row],[H_mag_adj]]/20)*COS(RADIANS(_10sept_0_30[[#This Row],[H_phase]])))*0.9</f>
        <v>2.4364521131735496E-4</v>
      </c>
      <c r="I56">
        <f>(10^(_10sept_0_30[[#This Row],[H_mag_adj]]/20)*SIN(RADIANS(_10sept_0_30[[#This Row],[H_phase]])))*0.9</f>
        <v>-4.072851169085947E-5</v>
      </c>
      <c r="J56">
        <f>(10^(_10sept_0_30[[#This Row],[V_mag_adj]]/20)*COS(RADIANS(_10sept_0_30[[#This Row],[V_phase]])))*0.9</f>
        <v>2.3927437096589861E-4</v>
      </c>
      <c r="K56">
        <f>(10^(_10sept_0_30[[#This Row],[V_mag_adj]]/20)*SIN(RADIANS(_10sept_0_30[[#This Row],[V_phase]])))*0.9</f>
        <v>-9.3481668815663369E-5</v>
      </c>
    </row>
    <row r="57" spans="1:11" x14ac:dyDescent="0.25">
      <c r="A57">
        <v>-126</v>
      </c>
      <c r="B57">
        <v>-29.55</v>
      </c>
      <c r="C57">
        <v>4.2300000000000004</v>
      </c>
      <c r="D57">
        <v>-29.34</v>
      </c>
      <c r="E57">
        <v>-4.82</v>
      </c>
      <c r="F57">
        <f>_10sept_0_30[[#This Row],[H_mag]]-40</f>
        <v>-69.55</v>
      </c>
      <c r="G57">
        <f>_10sept_0_30[[#This Row],[V_mag]]-40</f>
        <v>-69.34</v>
      </c>
      <c r="H57">
        <f>(10^(_10sept_0_30[[#This Row],[H_mag_adj]]/20)*COS(RADIANS(_10sept_0_30[[#This Row],[H_phase]])))*0.9</f>
        <v>2.9892199636945066E-4</v>
      </c>
      <c r="I57">
        <f>(10^(_10sept_0_30[[#This Row],[H_mag_adj]]/20)*SIN(RADIANS(_10sept_0_30[[#This Row],[H_phase]])))*0.9</f>
        <v>2.2108824544885724E-5</v>
      </c>
      <c r="J57">
        <f>(10^(_10sept_0_30[[#This Row],[V_mag_adj]]/20)*COS(RADIANS(_10sept_0_30[[#This Row],[V_phase]])))*0.9</f>
        <v>3.0598768207262665E-4</v>
      </c>
      <c r="K57">
        <f>(10^(_10sept_0_30[[#This Row],[V_mag_adj]]/20)*SIN(RADIANS(_10sept_0_30[[#This Row],[V_phase]])))*0.9</f>
        <v>-2.5802069724553796E-5</v>
      </c>
    </row>
    <row r="58" spans="1:11" x14ac:dyDescent="0.25">
      <c r="A58">
        <v>-125</v>
      </c>
      <c r="B58">
        <v>-27.84</v>
      </c>
      <c r="C58">
        <v>24.68</v>
      </c>
      <c r="D58">
        <v>-28</v>
      </c>
      <c r="E58">
        <v>17.18</v>
      </c>
      <c r="F58">
        <f>_10sept_0_30[[#This Row],[H_mag]]-40</f>
        <v>-67.84</v>
      </c>
      <c r="G58">
        <f>_10sept_0_30[[#This Row],[V_mag]]-40</f>
        <v>-68</v>
      </c>
      <c r="H58">
        <f>(10^(_10sept_0_30[[#This Row],[H_mag_adj]]/20)*COS(RADIANS(_10sept_0_30[[#This Row],[H_phase]])))*0.9</f>
        <v>3.3162025212741321E-4</v>
      </c>
      <c r="I58">
        <f>(10^(_10sept_0_30[[#This Row],[H_mag_adj]]/20)*SIN(RADIANS(_10sept_0_30[[#This Row],[H_phase]])))*0.9</f>
        <v>1.5238805057930173E-4</v>
      </c>
      <c r="J58">
        <f>(10^(_10sept_0_30[[#This Row],[V_mag_adj]]/20)*COS(RADIANS(_10sept_0_30[[#This Row],[V_phase]])))*0.9</f>
        <v>3.4230981232548959E-4</v>
      </c>
      <c r="K58">
        <f>(10^(_10sept_0_30[[#This Row],[V_mag_adj]]/20)*SIN(RADIANS(_10sept_0_30[[#This Row],[V_phase]])))*0.9</f>
        <v>1.0583166338595547E-4</v>
      </c>
    </row>
    <row r="59" spans="1:11" x14ac:dyDescent="0.25">
      <c r="A59">
        <v>-124</v>
      </c>
      <c r="B59">
        <v>-25.87</v>
      </c>
      <c r="C59">
        <v>42.03</v>
      </c>
      <c r="D59">
        <v>-26.45</v>
      </c>
      <c r="E59">
        <v>37.97</v>
      </c>
      <c r="F59">
        <f>_10sept_0_30[[#This Row],[H_mag]]-40</f>
        <v>-65.87</v>
      </c>
      <c r="G59">
        <f>_10sept_0_30[[#This Row],[V_mag]]-40</f>
        <v>-66.45</v>
      </c>
      <c r="H59">
        <f>(10^(_10sept_0_30[[#This Row],[H_mag_adj]]/20)*COS(RADIANS(_10sept_0_30[[#This Row],[H_phase]])))*0.9</f>
        <v>3.4010350794677011E-4</v>
      </c>
      <c r="I59">
        <f>(10^(_10sept_0_30[[#This Row],[H_mag_adj]]/20)*SIN(RADIANS(_10sept_0_30[[#This Row],[H_phase]])))*0.9</f>
        <v>3.0655317647954836E-4</v>
      </c>
      <c r="J59">
        <f>(10^(_10sept_0_30[[#This Row],[V_mag_adj]]/20)*COS(RADIANS(_10sept_0_30[[#This Row],[V_phase]])))*0.9</f>
        <v>3.3763869965508861E-4</v>
      </c>
      <c r="K59">
        <f>(10^(_10sept_0_30[[#This Row],[V_mag_adj]]/20)*SIN(RADIANS(_10sept_0_30[[#This Row],[V_phase]])))*0.9</f>
        <v>2.6350767998344624E-4</v>
      </c>
    </row>
    <row r="60" spans="1:11" x14ac:dyDescent="0.25">
      <c r="A60">
        <v>-123</v>
      </c>
      <c r="B60">
        <v>-24.59</v>
      </c>
      <c r="C60">
        <v>58.54</v>
      </c>
      <c r="D60">
        <v>-25</v>
      </c>
      <c r="E60">
        <v>57.55</v>
      </c>
      <c r="F60">
        <f>_10sept_0_30[[#This Row],[H_mag]]-40</f>
        <v>-64.59</v>
      </c>
      <c r="G60">
        <f>_10sept_0_30[[#This Row],[V_mag]]-40</f>
        <v>-65</v>
      </c>
      <c r="H60">
        <f>(10^(_10sept_0_30[[#This Row],[H_mag_adj]]/20)*COS(RADIANS(_10sept_0_30[[#This Row],[H_phase]])))*0.9</f>
        <v>2.7690605628307146E-4</v>
      </c>
      <c r="I60">
        <f>(10^(_10sept_0_30[[#This Row],[H_mag_adj]]/20)*SIN(RADIANS(_10sept_0_30[[#This Row],[H_phase]])))*0.9</f>
        <v>4.5257853104489196E-4</v>
      </c>
      <c r="J60">
        <f>(10^(_10sept_0_30[[#This Row],[V_mag_adj]]/20)*COS(RADIANS(_10sept_0_30[[#This Row],[V_phase]])))*0.9</f>
        <v>2.7155859908619068E-4</v>
      </c>
      <c r="K60">
        <f>(10^(_10sept_0_30[[#This Row],[V_mag_adj]]/20)*SIN(RADIANS(_10sept_0_30[[#This Row],[V_phase]])))*0.9</f>
        <v>4.2708361913796678E-4</v>
      </c>
    </row>
    <row r="61" spans="1:11" x14ac:dyDescent="0.25">
      <c r="A61">
        <v>-122</v>
      </c>
      <c r="B61">
        <v>-22.98</v>
      </c>
      <c r="C61">
        <v>76.37</v>
      </c>
      <c r="D61">
        <v>-23.5</v>
      </c>
      <c r="E61">
        <v>75.47</v>
      </c>
      <c r="F61">
        <f>_10sept_0_30[[#This Row],[H_mag]]-40</f>
        <v>-62.980000000000004</v>
      </c>
      <c r="G61">
        <f>_10sept_0_30[[#This Row],[V_mag]]-40</f>
        <v>-63.5</v>
      </c>
      <c r="H61">
        <f>(10^(_10sept_0_30[[#This Row],[H_mag_adj]]/20)*COS(RADIANS(_10sept_0_30[[#This Row],[H_phase]])))*0.9</f>
        <v>1.5049143853995795E-4</v>
      </c>
      <c r="I61">
        <f>(10^(_10sept_0_30[[#This Row],[H_mag_adj]]/20)*SIN(RADIANS(_10sept_0_30[[#This Row],[H_phase]])))*0.9</f>
        <v>6.2063501355013543E-4</v>
      </c>
      <c r="J61">
        <f>(10^(_10sept_0_30[[#This Row],[V_mag_adj]]/20)*COS(RADIANS(_10sept_0_30[[#This Row],[V_phase]])))*0.9</f>
        <v>1.5091085461453285E-4</v>
      </c>
      <c r="K61">
        <f>(10^(_10sept_0_30[[#This Row],[V_mag_adj]]/20)*SIN(RADIANS(_10sept_0_30[[#This Row],[V_phase]])))*0.9</f>
        <v>5.8227109116097426E-4</v>
      </c>
    </row>
    <row r="62" spans="1:11" x14ac:dyDescent="0.25">
      <c r="A62">
        <v>-121</v>
      </c>
      <c r="B62">
        <v>-21.79</v>
      </c>
      <c r="C62">
        <v>93.52</v>
      </c>
      <c r="D62">
        <v>-22.36</v>
      </c>
      <c r="E62">
        <v>92.45</v>
      </c>
      <c r="F62">
        <f>_10sept_0_30[[#This Row],[H_mag]]-40</f>
        <v>-61.79</v>
      </c>
      <c r="G62">
        <f>_10sept_0_30[[#This Row],[V_mag]]-40</f>
        <v>-62.36</v>
      </c>
      <c r="H62">
        <f>(10^(_10sept_0_30[[#This Row],[H_mag_adj]]/20)*COS(RADIANS(_10sept_0_30[[#This Row],[H_phase]])))*0.9</f>
        <v>-4.4966523361913116E-5</v>
      </c>
      <c r="I62">
        <f>(10^(_10sept_0_30[[#This Row],[H_mag_adj]]/20)*SIN(RADIANS(_10sept_0_30[[#This Row],[H_phase]])))*0.9</f>
        <v>7.3100846764943047E-4</v>
      </c>
      <c r="J62">
        <f>(10^(_10sept_0_30[[#This Row],[V_mag_adj]]/20)*COS(RADIANS(_10sept_0_30[[#This Row],[V_phase]])))*0.9</f>
        <v>-2.9319300489693842E-5</v>
      </c>
      <c r="K62">
        <f>(10^(_10sept_0_30[[#This Row],[V_mag_adj]]/20)*SIN(RADIANS(_10sept_0_30[[#This Row],[V_phase]])))*0.9</f>
        <v>6.8524415853844171E-4</v>
      </c>
    </row>
    <row r="63" spans="1:11" x14ac:dyDescent="0.25">
      <c r="A63">
        <v>-120</v>
      </c>
      <c r="B63">
        <v>-20.9</v>
      </c>
      <c r="C63">
        <v>108.9</v>
      </c>
      <c r="D63">
        <v>-21.45</v>
      </c>
      <c r="E63">
        <v>108.25</v>
      </c>
      <c r="F63">
        <f>_10sept_0_30[[#This Row],[H_mag]]-40</f>
        <v>-60.9</v>
      </c>
      <c r="G63">
        <f>_10sept_0_30[[#This Row],[V_mag]]-40</f>
        <v>-61.45</v>
      </c>
      <c r="H63">
        <f>(10^(_10sept_0_30[[#This Row],[H_mag_adj]]/20)*COS(RADIANS(_10sept_0_30[[#This Row],[H_phase]])))*0.9</f>
        <v>-2.6283113569376101E-4</v>
      </c>
      <c r="I63">
        <f>(10^(_10sept_0_30[[#This Row],[H_mag_adj]]/20)*SIN(RADIANS(_10sept_0_30[[#This Row],[H_phase]])))*0.9</f>
        <v>7.6766692790744074E-4</v>
      </c>
      <c r="J63">
        <f>(10^(_10sept_0_30[[#This Row],[V_mag_adj]]/20)*COS(RADIANS(_10sept_0_30[[#This Row],[V_phase]])))*0.9</f>
        <v>-2.3851410812490183E-4</v>
      </c>
      <c r="K63">
        <f>(10^(_10sept_0_30[[#This Row],[V_mag_adj]]/20)*SIN(RADIANS(_10sept_0_30[[#This Row],[V_phase]])))*0.9</f>
        <v>7.2331679262812123E-4</v>
      </c>
    </row>
    <row r="64" spans="1:11" x14ac:dyDescent="0.25">
      <c r="A64">
        <v>-119</v>
      </c>
      <c r="B64">
        <v>-20.2</v>
      </c>
      <c r="C64">
        <v>124.16</v>
      </c>
      <c r="D64">
        <v>-20.89</v>
      </c>
      <c r="E64">
        <v>123.19</v>
      </c>
      <c r="F64">
        <f>_10sept_0_30[[#This Row],[H_mag]]-40</f>
        <v>-60.2</v>
      </c>
      <c r="G64">
        <f>_10sept_0_30[[#This Row],[V_mag]]-40</f>
        <v>-60.89</v>
      </c>
      <c r="H64">
        <f>(10^(_10sept_0_30[[#This Row],[H_mag_adj]]/20)*COS(RADIANS(_10sept_0_30[[#This Row],[H_phase]])))*0.9</f>
        <v>-4.9385195695798433E-4</v>
      </c>
      <c r="I64">
        <f>(10^(_10sept_0_30[[#This Row],[H_mag_adj]]/20)*SIN(RADIANS(_10sept_0_30[[#This Row],[H_phase]])))*0.9</f>
        <v>7.2777348075217074E-4</v>
      </c>
      <c r="J64">
        <f>(10^(_10sept_0_30[[#This Row],[V_mag_adj]]/20)*COS(RADIANS(_10sept_0_30[[#This Row],[V_phase]])))*0.9</f>
        <v>-4.4469364832207595E-4</v>
      </c>
      <c r="K64">
        <f>(10^(_10sept_0_30[[#This Row],[V_mag_adj]]/20)*SIN(RADIANS(_10sept_0_30[[#This Row],[V_phase]])))*0.9</f>
        <v>6.7982205701115725E-4</v>
      </c>
    </row>
    <row r="65" spans="1:11" x14ac:dyDescent="0.25">
      <c r="A65">
        <v>-118</v>
      </c>
      <c r="B65">
        <v>-19.93</v>
      </c>
      <c r="C65">
        <v>138.88999999999999</v>
      </c>
      <c r="D65">
        <v>-20.49</v>
      </c>
      <c r="E65">
        <v>139.80000000000001</v>
      </c>
      <c r="F65">
        <f>_10sept_0_30[[#This Row],[H_mag]]-40</f>
        <v>-59.93</v>
      </c>
      <c r="G65">
        <f>_10sept_0_30[[#This Row],[V_mag]]-40</f>
        <v>-60.489999999999995</v>
      </c>
      <c r="H65">
        <f>(10^(_10sept_0_30[[#This Row],[H_mag_adj]]/20)*COS(RADIANS(_10sept_0_30[[#This Row],[H_phase]])))*0.9</f>
        <v>-6.8359073339645227E-4</v>
      </c>
      <c r="I65">
        <f>(10^(_10sept_0_30[[#This Row],[H_mag_adj]]/20)*SIN(RADIANS(_10sept_0_30[[#This Row],[H_phase]])))*0.9</f>
        <v>5.9654434071556032E-4</v>
      </c>
      <c r="J65">
        <f>(10^(_10sept_0_30[[#This Row],[V_mag_adj]]/20)*COS(RADIANS(_10sept_0_30[[#This Row],[V_phase]])))*0.9</f>
        <v>-6.4971052975498083E-4</v>
      </c>
      <c r="K65">
        <f>(10^(_10sept_0_30[[#This Row],[V_mag_adj]]/20)*SIN(RADIANS(_10sept_0_30[[#This Row],[V_phase]])))*0.9</f>
        <v>5.4904796634672192E-4</v>
      </c>
    </row>
    <row r="66" spans="1:11" x14ac:dyDescent="0.25">
      <c r="A66">
        <v>-117</v>
      </c>
      <c r="B66">
        <v>-19.98</v>
      </c>
      <c r="C66">
        <v>153.69999999999999</v>
      </c>
      <c r="D66">
        <v>-20.3</v>
      </c>
      <c r="E66">
        <v>156.32</v>
      </c>
      <c r="F66">
        <f>_10sept_0_30[[#This Row],[H_mag]]-40</f>
        <v>-59.980000000000004</v>
      </c>
      <c r="G66">
        <f>_10sept_0_30[[#This Row],[V_mag]]-40</f>
        <v>-60.3</v>
      </c>
      <c r="H66">
        <f>(10^(_10sept_0_30[[#This Row],[H_mag_adj]]/20)*COS(RADIANS(_10sept_0_30[[#This Row],[H_phase]])))*0.9</f>
        <v>-8.0869774053517174E-4</v>
      </c>
      <c r="I66">
        <f>(10^(_10sept_0_30[[#This Row],[H_mag_adj]]/20)*SIN(RADIANS(_10sept_0_30[[#This Row],[H_phase]])))*0.9</f>
        <v>3.9968331786403909E-4</v>
      </c>
      <c r="J66">
        <f>(10^(_10sept_0_30[[#This Row],[V_mag_adj]]/20)*COS(RADIANS(_10sept_0_30[[#This Row],[V_phase]])))*0.9</f>
        <v>-7.9624092800556154E-4</v>
      </c>
      <c r="K66">
        <f>(10^(_10sept_0_30[[#This Row],[V_mag_adj]]/20)*SIN(RADIANS(_10sept_0_30[[#This Row],[V_phase]])))*0.9</f>
        <v>3.4919388341493802E-4</v>
      </c>
    </row>
    <row r="67" spans="1:11" x14ac:dyDescent="0.25">
      <c r="A67">
        <v>-116</v>
      </c>
      <c r="B67">
        <v>-20.34</v>
      </c>
      <c r="C67">
        <v>169.48</v>
      </c>
      <c r="D67">
        <v>-20.38</v>
      </c>
      <c r="E67">
        <v>171.58</v>
      </c>
      <c r="F67">
        <f>_10sept_0_30[[#This Row],[H_mag]]-40</f>
        <v>-60.34</v>
      </c>
      <c r="G67">
        <f>_10sept_0_30[[#This Row],[V_mag]]-40</f>
        <v>-60.379999999999995</v>
      </c>
      <c r="H67">
        <f>(10^(_10sept_0_30[[#This Row],[H_mag_adj]]/20)*COS(RADIANS(_10sept_0_30[[#This Row],[H_phase]])))*0.9</f>
        <v>-8.5090388761860153E-4</v>
      </c>
      <c r="I67">
        <f>(10^(_10sept_0_30[[#This Row],[H_mag_adj]]/20)*SIN(RADIANS(_10sept_0_30[[#This Row],[H_phase]])))*0.9</f>
        <v>1.5801295809366077E-4</v>
      </c>
      <c r="J67">
        <f>(10^(_10sept_0_30[[#This Row],[V_mag_adj]]/20)*COS(RADIANS(_10sept_0_30[[#This Row],[V_phase]])))*0.9</f>
        <v>-8.5218907005723296E-4</v>
      </c>
      <c r="K67">
        <f>(10^(_10sept_0_30[[#This Row],[V_mag_adj]]/20)*SIN(RADIANS(_10sept_0_30[[#This Row],[V_phase]])))*0.9</f>
        <v>1.2614430575261183E-4</v>
      </c>
    </row>
    <row r="68" spans="1:11" x14ac:dyDescent="0.25">
      <c r="A68">
        <v>-115</v>
      </c>
      <c r="B68">
        <v>-20.82</v>
      </c>
      <c r="C68">
        <v>-173.66</v>
      </c>
      <c r="D68">
        <v>-20.63</v>
      </c>
      <c r="E68">
        <v>-170.93</v>
      </c>
      <c r="F68">
        <f>_10sept_0_30[[#This Row],[H_mag]]-40</f>
        <v>-60.82</v>
      </c>
      <c r="G68">
        <f>_10sept_0_30[[#This Row],[V_mag]]-40</f>
        <v>-60.629999999999995</v>
      </c>
      <c r="H68">
        <f>(10^(_10sept_0_30[[#This Row],[H_mag_adj]]/20)*COS(RADIANS(_10sept_0_30[[#This Row],[H_phase]])))*0.9</f>
        <v>-8.139135041138675E-4</v>
      </c>
      <c r="I68">
        <f>(10^(_10sept_0_30[[#This Row],[H_mag_adj]]/20)*SIN(RADIANS(_10sept_0_30[[#This Row],[H_phase]])))*0.9</f>
        <v>-9.043207632292845E-5</v>
      </c>
      <c r="J68">
        <f>(10^(_10sept_0_30[[#This Row],[V_mag_adj]]/20)*COS(RADIANS(_10sept_0_30[[#This Row],[V_phase]])))*0.9</f>
        <v>-8.2656700844625309E-4</v>
      </c>
      <c r="K68">
        <f>(10^(_10sept_0_30[[#This Row],[V_mag_adj]]/20)*SIN(RADIANS(_10sept_0_30[[#This Row],[V_phase]])))*0.9</f>
        <v>-1.3195072851834722E-4</v>
      </c>
    </row>
    <row r="69" spans="1:11" x14ac:dyDescent="0.25">
      <c r="A69">
        <v>-114</v>
      </c>
      <c r="B69">
        <v>-21.6</v>
      </c>
      <c r="C69">
        <v>-154.16</v>
      </c>
      <c r="D69">
        <v>-20.93</v>
      </c>
      <c r="E69">
        <v>-151.6</v>
      </c>
      <c r="F69">
        <f>_10sept_0_30[[#This Row],[H_mag]]-40</f>
        <v>-61.6</v>
      </c>
      <c r="G69">
        <f>_10sept_0_30[[#This Row],[V_mag]]-40</f>
        <v>-60.93</v>
      </c>
      <c r="H69">
        <f>(10^(_10sept_0_30[[#This Row],[H_mag_adj]]/20)*COS(RADIANS(_10sept_0_30[[#This Row],[H_phase]])))*0.9</f>
        <v>-6.7373966137081697E-4</v>
      </c>
      <c r="I69">
        <f>(10^(_10sept_0_30[[#This Row],[H_mag_adj]]/20)*SIN(RADIANS(_10sept_0_30[[#This Row],[H_phase]])))*0.9</f>
        <v>-3.2627895295325824E-4</v>
      </c>
      <c r="J69">
        <f>(10^(_10sept_0_30[[#This Row],[V_mag_adj]]/20)*COS(RADIANS(_10sept_0_30[[#This Row],[V_phase]])))*0.9</f>
        <v>-7.1129820359595939E-4</v>
      </c>
      <c r="K69">
        <f>(10^(_10sept_0_30[[#This Row],[V_mag_adj]]/20)*SIN(RADIANS(_10sept_0_30[[#This Row],[V_phase]])))*0.9</f>
        <v>-3.8459750397359536E-4</v>
      </c>
    </row>
    <row r="70" spans="1:11" x14ac:dyDescent="0.25">
      <c r="A70">
        <v>-113</v>
      </c>
      <c r="B70">
        <v>-22.13</v>
      </c>
      <c r="C70">
        <v>-130.06</v>
      </c>
      <c r="D70">
        <v>-21.37</v>
      </c>
      <c r="E70">
        <v>-131.81</v>
      </c>
      <c r="F70">
        <f>_10sept_0_30[[#This Row],[H_mag]]-40</f>
        <v>-62.129999999999995</v>
      </c>
      <c r="G70">
        <f>_10sept_0_30[[#This Row],[V_mag]]-40</f>
        <v>-61.370000000000005</v>
      </c>
      <c r="H70">
        <f>(10^(_10sept_0_30[[#This Row],[H_mag_adj]]/20)*COS(RADIANS(_10sept_0_30[[#This Row],[H_phase]])))*0.9</f>
        <v>-4.5326421229722645E-4</v>
      </c>
      <c r="I70">
        <f>(10^(_10sept_0_30[[#This Row],[H_mag_adj]]/20)*SIN(RADIANS(_10sept_0_30[[#This Row],[H_phase]])))*0.9</f>
        <v>-5.3903188323849789E-4</v>
      </c>
      <c r="J70">
        <f>(10^(_10sept_0_30[[#This Row],[V_mag_adj]]/20)*COS(RADIANS(_10sept_0_30[[#This Row],[V_phase]])))*0.9</f>
        <v>-5.1244655960433277E-4</v>
      </c>
      <c r="K70">
        <f>(10^(_10sept_0_30[[#This Row],[V_mag_adj]]/20)*SIN(RADIANS(_10sept_0_30[[#This Row],[V_phase]])))*0.9</f>
        <v>-5.7293900797194955E-4</v>
      </c>
    </row>
    <row r="71" spans="1:11" x14ac:dyDescent="0.25">
      <c r="A71">
        <v>-112</v>
      </c>
      <c r="B71">
        <v>-21.96</v>
      </c>
      <c r="C71">
        <v>-107.09</v>
      </c>
      <c r="D71">
        <v>-21.38</v>
      </c>
      <c r="E71">
        <v>-111.01</v>
      </c>
      <c r="F71">
        <f>_10sept_0_30[[#This Row],[H_mag]]-40</f>
        <v>-61.96</v>
      </c>
      <c r="G71">
        <f>_10sept_0_30[[#This Row],[V_mag]]-40</f>
        <v>-61.379999999999995</v>
      </c>
      <c r="H71">
        <f>(10^(_10sept_0_30[[#This Row],[H_mag_adj]]/20)*COS(RADIANS(_10sept_0_30[[#This Row],[H_phase]])))*0.9</f>
        <v>-2.1105854500062782E-4</v>
      </c>
      <c r="I71">
        <f>(10^(_10sept_0_30[[#This Row],[H_mag_adj]]/20)*SIN(RADIANS(_10sept_0_30[[#This Row],[H_phase]])))*0.9</f>
        <v>-6.8648282026401045E-4</v>
      </c>
      <c r="J71">
        <f>(10^(_10sept_0_30[[#This Row],[V_mag_adj]]/20)*COS(RADIANS(_10sept_0_30[[#This Row],[V_phase]])))*0.9</f>
        <v>-2.7527646468485979E-4</v>
      </c>
      <c r="K71">
        <f>(10^(_10sept_0_30[[#This Row],[V_mag_adj]]/20)*SIN(RADIANS(_10sept_0_30[[#This Row],[V_phase]])))*0.9</f>
        <v>-7.1674577757070354E-4</v>
      </c>
    </row>
    <row r="72" spans="1:11" x14ac:dyDescent="0.25">
      <c r="A72">
        <v>-111</v>
      </c>
      <c r="B72">
        <v>-21.23</v>
      </c>
      <c r="C72">
        <v>-84.63</v>
      </c>
      <c r="D72">
        <v>-21.11</v>
      </c>
      <c r="E72">
        <v>-89.5</v>
      </c>
      <c r="F72">
        <f>_10sept_0_30[[#This Row],[H_mag]]-40</f>
        <v>-61.230000000000004</v>
      </c>
      <c r="G72">
        <f>_10sept_0_30[[#This Row],[V_mag]]-40</f>
        <v>-61.11</v>
      </c>
      <c r="H72">
        <f>(10^(_10sept_0_30[[#This Row],[H_mag_adj]]/20)*COS(RADIANS(_10sept_0_30[[#This Row],[H_phase]])))*0.9</f>
        <v>7.3106863746800362E-5</v>
      </c>
      <c r="I72">
        <f>(10^(_10sept_0_30[[#This Row],[H_mag_adj]]/20)*SIN(RADIANS(_10sept_0_30[[#This Row],[H_phase]])))*0.9</f>
        <v>-7.7773606904747348E-4</v>
      </c>
      <c r="J72">
        <f>(10^(_10sept_0_30[[#This Row],[V_mag_adj]]/20)*COS(RADIANS(_10sept_0_30[[#This Row],[V_phase]])))*0.9</f>
        <v>6.9116918777593704E-6</v>
      </c>
      <c r="K72">
        <f>(10^(_10sept_0_30[[#This Row],[V_mag_adj]]/20)*SIN(RADIANS(_10sept_0_30[[#This Row],[V_phase]])))*0.9</f>
        <v>-7.9200144238216299E-4</v>
      </c>
    </row>
    <row r="73" spans="1:11" x14ac:dyDescent="0.25">
      <c r="A73">
        <v>-110</v>
      </c>
      <c r="B73">
        <v>-20.41</v>
      </c>
      <c r="C73">
        <v>-66.37</v>
      </c>
      <c r="D73">
        <v>-20.67</v>
      </c>
      <c r="E73">
        <v>-71.09</v>
      </c>
      <c r="F73">
        <f>_10sept_0_30[[#This Row],[H_mag]]-40</f>
        <v>-60.41</v>
      </c>
      <c r="G73">
        <f>_10sept_0_30[[#This Row],[V_mag]]-40</f>
        <v>-60.67</v>
      </c>
      <c r="H73">
        <f>(10^(_10sept_0_30[[#This Row],[H_mag_adj]]/20)*COS(RADIANS(_10sept_0_30[[#This Row],[H_phase]])))*0.9</f>
        <v>3.4411326215836593E-4</v>
      </c>
      <c r="I73">
        <f>(10^(_10sept_0_30[[#This Row],[H_mag_adj]]/20)*SIN(RADIANS(_10sept_0_30[[#This Row],[H_phase]])))*0.9</f>
        <v>-7.8652133705249961E-4</v>
      </c>
      <c r="J73">
        <f>(10^(_10sept_0_30[[#This Row],[V_mag_adj]]/20)*COS(RADIANS(_10sept_0_30[[#This Row],[V_phase]])))*0.9</f>
        <v>2.7002137128470877E-4</v>
      </c>
      <c r="K73">
        <f>(10^(_10sept_0_30[[#This Row],[V_mag_adj]]/20)*SIN(RADIANS(_10sept_0_30[[#This Row],[V_phase]])))*0.9</f>
        <v>-7.8821895034699818E-4</v>
      </c>
    </row>
    <row r="74" spans="1:11" x14ac:dyDescent="0.25">
      <c r="A74">
        <v>-109</v>
      </c>
      <c r="B74">
        <v>-19.66</v>
      </c>
      <c r="C74">
        <v>-50.31</v>
      </c>
      <c r="D74">
        <v>-20.22</v>
      </c>
      <c r="E74">
        <v>-53.16</v>
      </c>
      <c r="F74">
        <f>_10sept_0_30[[#This Row],[H_mag]]-40</f>
        <v>-59.66</v>
      </c>
      <c r="G74">
        <f>_10sept_0_30[[#This Row],[V_mag]]-40</f>
        <v>-60.22</v>
      </c>
      <c r="H74">
        <f>(10^(_10sept_0_30[[#This Row],[H_mag_adj]]/20)*COS(RADIANS(_10sept_0_30[[#This Row],[H_phase]])))*0.9</f>
        <v>5.9771509050942837E-4</v>
      </c>
      <c r="I74">
        <f>(10^(_10sept_0_30[[#This Row],[H_mag_adj]]/20)*SIN(RADIANS(_10sept_0_30[[#This Row],[H_phase]])))*0.9</f>
        <v>-7.2020703351788741E-4</v>
      </c>
      <c r="J74">
        <f>(10^(_10sept_0_30[[#This Row],[V_mag_adj]]/20)*COS(RADIANS(_10sept_0_30[[#This Row],[V_phase]])))*0.9</f>
        <v>5.2612802432236503E-4</v>
      </c>
      <c r="K74">
        <f>(10^(_10sept_0_30[[#This Row],[V_mag_adj]]/20)*SIN(RADIANS(_10sept_0_30[[#This Row],[V_phase]])))*0.9</f>
        <v>-7.0226717485885018E-4</v>
      </c>
    </row>
    <row r="75" spans="1:11" x14ac:dyDescent="0.25">
      <c r="A75">
        <v>-108</v>
      </c>
      <c r="B75">
        <v>-19.21</v>
      </c>
      <c r="C75">
        <v>-35.200000000000003</v>
      </c>
      <c r="D75">
        <v>-19.88</v>
      </c>
      <c r="E75">
        <v>-36.33</v>
      </c>
      <c r="F75">
        <f>_10sept_0_30[[#This Row],[H_mag]]-40</f>
        <v>-59.21</v>
      </c>
      <c r="G75">
        <f>_10sept_0_30[[#This Row],[V_mag]]-40</f>
        <v>-59.879999999999995</v>
      </c>
      <c r="H75">
        <f>(10^(_10sept_0_30[[#This Row],[H_mag_adj]]/20)*COS(RADIANS(_10sept_0_30[[#This Row],[H_phase]])))*0.9</f>
        <v>8.0545555871108993E-4</v>
      </c>
      <c r="I75">
        <f>(10^(_10sept_0_30[[#This Row],[H_mag_adj]]/20)*SIN(RADIANS(_10sept_0_30[[#This Row],[H_phase]])))*0.9</f>
        <v>-5.6818639414579449E-4</v>
      </c>
      <c r="J75">
        <f>(10^(_10sept_0_30[[#This Row],[V_mag_adj]]/20)*COS(RADIANS(_10sept_0_30[[#This Row],[V_phase]])))*0.9</f>
        <v>7.3514291388405561E-4</v>
      </c>
      <c r="K75">
        <f>(10^(_10sept_0_30[[#This Row],[V_mag_adj]]/20)*SIN(RADIANS(_10sept_0_30[[#This Row],[V_phase]])))*0.9</f>
        <v>-5.4060900625914788E-4</v>
      </c>
    </row>
    <row r="76" spans="1:11" x14ac:dyDescent="0.25">
      <c r="A76">
        <v>-107</v>
      </c>
      <c r="B76">
        <v>-19.12</v>
      </c>
      <c r="C76">
        <v>-21.5</v>
      </c>
      <c r="D76">
        <v>-19.72</v>
      </c>
      <c r="E76">
        <v>-20.079999999999998</v>
      </c>
      <c r="F76">
        <f>_10sept_0_30[[#This Row],[H_mag]]-40</f>
        <v>-59.120000000000005</v>
      </c>
      <c r="G76">
        <f>_10sept_0_30[[#This Row],[V_mag]]-40</f>
        <v>-59.72</v>
      </c>
      <c r="H76">
        <f>(10^(_10sept_0_30[[#This Row],[H_mag_adj]]/20)*COS(RADIANS(_10sept_0_30[[#This Row],[H_phase]])))*0.9</f>
        <v>9.2665998878360733E-4</v>
      </c>
      <c r="I76">
        <f>(10^(_10sept_0_30[[#This Row],[H_mag_adj]]/20)*SIN(RADIANS(_10sept_0_30[[#This Row],[H_phase]])))*0.9</f>
        <v>-3.6502107691508795E-4</v>
      </c>
      <c r="J76">
        <f>(10^(_10sept_0_30[[#This Row],[V_mag_adj]]/20)*COS(RADIANS(_10sept_0_30[[#This Row],[V_phase]])))*0.9</f>
        <v>8.7298571768696937E-4</v>
      </c>
      <c r="K76">
        <f>(10^(_10sept_0_30[[#This Row],[V_mag_adj]]/20)*SIN(RADIANS(_10sept_0_30[[#This Row],[V_phase]])))*0.9</f>
        <v>-3.1912191230167253E-4</v>
      </c>
    </row>
    <row r="77" spans="1:11" x14ac:dyDescent="0.25">
      <c r="A77">
        <v>-106</v>
      </c>
      <c r="B77">
        <v>-19.309999999999999</v>
      </c>
      <c r="C77">
        <v>-5.83</v>
      </c>
      <c r="D77">
        <v>-19.77</v>
      </c>
      <c r="E77">
        <v>-3.79</v>
      </c>
      <c r="F77">
        <f>_10sept_0_30[[#This Row],[H_mag]]-40</f>
        <v>-59.31</v>
      </c>
      <c r="G77">
        <f>_10sept_0_30[[#This Row],[V_mag]]-40</f>
        <v>-59.769999999999996</v>
      </c>
      <c r="H77">
        <f>(10^(_10sept_0_30[[#This Row],[H_mag_adj]]/20)*COS(RADIANS(_10sept_0_30[[#This Row],[H_phase]])))*0.9</f>
        <v>9.6937175429099394E-4</v>
      </c>
      <c r="I77">
        <f>(10^(_10sept_0_30[[#This Row],[H_mag_adj]]/20)*SIN(RADIANS(_10sept_0_30[[#This Row],[H_phase]])))*0.9</f>
        <v>-9.8978018149413829E-5</v>
      </c>
      <c r="J77">
        <f>(10^(_10sept_0_30[[#This Row],[V_mag_adj]]/20)*COS(RADIANS(_10sept_0_30[[#This Row],[V_phase]])))*0.9</f>
        <v>9.2212899080755019E-4</v>
      </c>
      <c r="K77">
        <f>(10^(_10sept_0_30[[#This Row],[V_mag_adj]]/20)*SIN(RADIANS(_10sept_0_30[[#This Row],[V_phase]])))*0.9</f>
        <v>-6.1086089981019642E-5</v>
      </c>
    </row>
    <row r="78" spans="1:11" x14ac:dyDescent="0.25">
      <c r="A78">
        <v>-105</v>
      </c>
      <c r="B78">
        <v>-19.63</v>
      </c>
      <c r="C78">
        <v>11.33</v>
      </c>
      <c r="D78">
        <v>-20.04</v>
      </c>
      <c r="E78">
        <v>15.62</v>
      </c>
      <c r="F78">
        <f>_10sept_0_30[[#This Row],[H_mag]]-40</f>
        <v>-59.629999999999995</v>
      </c>
      <c r="G78">
        <f>_10sept_0_30[[#This Row],[V_mag]]-40</f>
        <v>-60.04</v>
      </c>
      <c r="H78">
        <f>(10^(_10sept_0_30[[#This Row],[H_mag_adj]]/20)*COS(RADIANS(_10sept_0_30[[#This Row],[H_phase]])))*0.9</f>
        <v>9.20863777634475E-4</v>
      </c>
      <c r="I78">
        <f>(10^(_10sept_0_30[[#This Row],[H_mag_adj]]/20)*SIN(RADIANS(_10sept_0_30[[#This Row],[H_phase]])))*0.9</f>
        <v>1.845082075162097E-4</v>
      </c>
      <c r="J78">
        <f>(10^(_10sept_0_30[[#This Row],[V_mag_adj]]/20)*COS(RADIANS(_10sept_0_30[[#This Row],[V_phase]])))*0.9</f>
        <v>8.6277936504943105E-4</v>
      </c>
      <c r="K78">
        <f>(10^(_10sept_0_30[[#This Row],[V_mag_adj]]/20)*SIN(RADIANS(_10sept_0_30[[#This Row],[V_phase]])))*0.9</f>
        <v>2.4121700314870426E-4</v>
      </c>
    </row>
    <row r="79" spans="1:11" x14ac:dyDescent="0.25">
      <c r="A79">
        <v>-104</v>
      </c>
      <c r="B79">
        <v>-19.97</v>
      </c>
      <c r="C79">
        <v>29.37</v>
      </c>
      <c r="D79">
        <v>-20.170000000000002</v>
      </c>
      <c r="E79">
        <v>34.99</v>
      </c>
      <c r="F79">
        <f>_10sept_0_30[[#This Row],[H_mag]]-40</f>
        <v>-59.97</v>
      </c>
      <c r="G79">
        <f>_10sept_0_30[[#This Row],[V_mag]]-40</f>
        <v>-60.17</v>
      </c>
      <c r="H79">
        <f>(10^(_10sept_0_30[[#This Row],[H_mag_adj]]/20)*COS(RADIANS(_10sept_0_30[[#This Row],[H_phase]])))*0.9</f>
        <v>7.8703729699077581E-4</v>
      </c>
      <c r="I79">
        <f>(10^(_10sept_0_30[[#This Row],[H_mag_adj]]/20)*SIN(RADIANS(_10sept_0_30[[#This Row],[H_phase]])))*0.9</f>
        <v>4.4292995486353584E-4</v>
      </c>
      <c r="J79">
        <f>(10^(_10sept_0_30[[#This Row],[V_mag_adj]]/20)*COS(RADIANS(_10sept_0_30[[#This Row],[V_phase]])))*0.9</f>
        <v>7.2303628708887604E-4</v>
      </c>
      <c r="K79">
        <f>(10^(_10sept_0_30[[#This Row],[V_mag_adj]]/20)*SIN(RADIANS(_10sept_0_30[[#This Row],[V_phase]])))*0.9</f>
        <v>5.0608741640501096E-4</v>
      </c>
    </row>
    <row r="80" spans="1:11" x14ac:dyDescent="0.25">
      <c r="A80">
        <v>-103</v>
      </c>
      <c r="B80">
        <v>-20.190000000000001</v>
      </c>
      <c r="C80">
        <v>50.44</v>
      </c>
      <c r="D80">
        <v>-20.28</v>
      </c>
      <c r="E80">
        <v>54.92</v>
      </c>
      <c r="F80">
        <f>_10sept_0_30[[#This Row],[H_mag]]-40</f>
        <v>-60.19</v>
      </c>
      <c r="G80">
        <f>_10sept_0_30[[#This Row],[V_mag]]-40</f>
        <v>-60.28</v>
      </c>
      <c r="H80">
        <f>(10^(_10sept_0_30[[#This Row],[H_mag_adj]]/20)*COS(RADIANS(_10sept_0_30[[#This Row],[H_phase]])))*0.9</f>
        <v>5.6079502686106285E-4</v>
      </c>
      <c r="I80">
        <f>(10^(_10sept_0_30[[#This Row],[H_mag_adj]]/20)*SIN(RADIANS(_10sept_0_30[[#This Row],[H_phase]])))*0.9</f>
        <v>6.7884912579800985E-4</v>
      </c>
      <c r="J80">
        <f>(10^(_10sept_0_30[[#This Row],[V_mag_adj]]/20)*COS(RADIANS(_10sept_0_30[[#This Row],[V_phase]])))*0.9</f>
        <v>5.0083946119235665E-4</v>
      </c>
      <c r="K80">
        <f>(10^(_10sept_0_30[[#This Row],[V_mag_adj]]/20)*SIN(RADIANS(_10sept_0_30[[#This Row],[V_phase]])))*0.9</f>
        <v>7.1315149843669998E-4</v>
      </c>
    </row>
    <row r="81" spans="1:11" x14ac:dyDescent="0.25">
      <c r="A81">
        <v>-102</v>
      </c>
      <c r="B81">
        <v>-20.43</v>
      </c>
      <c r="C81">
        <v>70.95</v>
      </c>
      <c r="D81">
        <v>-20.28</v>
      </c>
      <c r="E81">
        <v>75.38</v>
      </c>
      <c r="F81">
        <f>_10sept_0_30[[#This Row],[H_mag]]-40</f>
        <v>-60.43</v>
      </c>
      <c r="G81">
        <f>_10sept_0_30[[#This Row],[V_mag]]-40</f>
        <v>-60.28</v>
      </c>
      <c r="H81">
        <f>(10^(_10sept_0_30[[#This Row],[H_mag_adj]]/20)*COS(RADIANS(_10sept_0_30[[#This Row],[H_phase]])))*0.9</f>
        <v>2.7956548100812917E-4</v>
      </c>
      <c r="I81">
        <f>(10^(_10sept_0_30[[#This Row],[H_mag_adj]]/20)*SIN(RADIANS(_10sept_0_30[[#This Row],[H_phase]])))*0.9</f>
        <v>8.0962123771318806E-4</v>
      </c>
      <c r="J81">
        <f>(10^(_10sept_0_30[[#This Row],[V_mag_adj]]/20)*COS(RADIANS(_10sept_0_30[[#This Row],[V_phase]])))*0.9</f>
        <v>2.1996021745795369E-4</v>
      </c>
      <c r="K81">
        <f>(10^(_10sept_0_30[[#This Row],[V_mag_adj]]/20)*SIN(RADIANS(_10sept_0_30[[#This Row],[V_phase]])))*0.9</f>
        <v>8.4323349574469018E-4</v>
      </c>
    </row>
    <row r="82" spans="1:11" x14ac:dyDescent="0.25">
      <c r="A82">
        <v>-101</v>
      </c>
      <c r="B82">
        <v>-20.47</v>
      </c>
      <c r="C82">
        <v>90.94</v>
      </c>
      <c r="D82">
        <v>-20.07</v>
      </c>
      <c r="E82">
        <v>96.32</v>
      </c>
      <c r="F82">
        <f>_10sept_0_30[[#This Row],[H_mag]]-40</f>
        <v>-60.47</v>
      </c>
      <c r="G82">
        <f>_10sept_0_30[[#This Row],[V_mag]]-40</f>
        <v>-60.07</v>
      </c>
      <c r="H82">
        <f>(10^(_10sept_0_30[[#This Row],[H_mag_adj]]/20)*COS(RADIANS(_10sept_0_30[[#This Row],[H_phase]])))*0.9</f>
        <v>-1.3987118298187583E-5</v>
      </c>
      <c r="I82">
        <f>(10^(_10sept_0_30[[#This Row],[H_mag_adj]]/20)*SIN(RADIANS(_10sept_0_30[[#This Row],[H_phase]])))*0.9</f>
        <v>8.524797264846351E-4</v>
      </c>
      <c r="J82">
        <f>(10^(_10sept_0_30[[#This Row],[V_mag_adj]]/20)*COS(RADIANS(_10sept_0_30[[#This Row],[V_phase]])))*0.9</f>
        <v>-9.8277909549092951E-5</v>
      </c>
      <c r="K82">
        <f>(10^(_10sept_0_30[[#This Row],[V_mag_adj]]/20)*SIN(RADIANS(_10sept_0_30[[#This Row],[V_phase]])))*0.9</f>
        <v>8.8735023984961984E-4</v>
      </c>
    </row>
    <row r="83" spans="1:11" x14ac:dyDescent="0.25">
      <c r="A83">
        <v>-100</v>
      </c>
      <c r="B83">
        <v>-20.420000000000002</v>
      </c>
      <c r="C83">
        <v>113.02</v>
      </c>
      <c r="D83">
        <v>-20.010000000000002</v>
      </c>
      <c r="E83">
        <v>115.16</v>
      </c>
      <c r="F83">
        <f>_10sept_0_30[[#This Row],[H_mag]]-40</f>
        <v>-60.42</v>
      </c>
      <c r="G83">
        <f>_10sept_0_30[[#This Row],[V_mag]]-40</f>
        <v>-60.010000000000005</v>
      </c>
      <c r="H83">
        <f>(10^(_10sept_0_30[[#This Row],[H_mag_adj]]/20)*COS(RADIANS(_10sept_0_30[[#This Row],[H_phase]])))*0.9</f>
        <v>-3.3533392241291688E-4</v>
      </c>
      <c r="I83">
        <f>(10^(_10sept_0_30[[#This Row],[H_mag_adj]]/20)*SIN(RADIANS(_10sept_0_30[[#This Row],[H_phase]])))*0.9</f>
        <v>7.8923113846546755E-4</v>
      </c>
      <c r="J83">
        <f>(10^(_10sept_0_30[[#This Row],[V_mag_adj]]/20)*COS(RADIANS(_10sept_0_30[[#This Row],[V_phase]])))*0.9</f>
        <v>-3.8219248072192847E-4</v>
      </c>
      <c r="K83">
        <f>(10^(_10sept_0_30[[#This Row],[V_mag_adj]]/20)*SIN(RADIANS(_10sept_0_30[[#This Row],[V_phase]])))*0.9</f>
        <v>8.1367435708389199E-4</v>
      </c>
    </row>
    <row r="84" spans="1:11" x14ac:dyDescent="0.25">
      <c r="A84">
        <v>-99</v>
      </c>
      <c r="B84">
        <v>-20.47</v>
      </c>
      <c r="C84">
        <v>134.47</v>
      </c>
      <c r="D84">
        <v>-19.920000000000002</v>
      </c>
      <c r="E84">
        <v>134.82</v>
      </c>
      <c r="F84">
        <f>_10sept_0_30[[#This Row],[H_mag]]-40</f>
        <v>-60.47</v>
      </c>
      <c r="G84">
        <f>_10sept_0_30[[#This Row],[V_mag]]-40</f>
        <v>-59.92</v>
      </c>
      <c r="H84">
        <f>(10^(_10sept_0_30[[#This Row],[H_mag_adj]]/20)*COS(RADIANS(_10sept_0_30[[#This Row],[H_phase]])))*0.9</f>
        <v>-5.972728706216679E-4</v>
      </c>
      <c r="I84">
        <f>(10^(_10sept_0_30[[#This Row],[H_mag_adj]]/20)*SIN(RADIANS(_10sept_0_30[[#This Row],[H_phase]])))*0.9</f>
        <v>6.0842620059047264E-4</v>
      </c>
      <c r="J84">
        <f>(10^(_10sept_0_30[[#This Row],[V_mag_adj]]/20)*COS(RADIANS(_10sept_0_30[[#This Row],[V_phase]])))*0.9</f>
        <v>-6.4026364089097036E-4</v>
      </c>
      <c r="K84">
        <f>(10^(_10sept_0_30[[#This Row],[V_mag_adj]]/20)*SIN(RADIANS(_10sept_0_30[[#This Row],[V_phase]])))*0.9</f>
        <v>6.4429922743774288E-4</v>
      </c>
    </row>
    <row r="85" spans="1:11" x14ac:dyDescent="0.25">
      <c r="A85">
        <v>-98</v>
      </c>
      <c r="B85">
        <v>-20.41</v>
      </c>
      <c r="C85">
        <v>155.96</v>
      </c>
      <c r="D85">
        <v>-19.82</v>
      </c>
      <c r="E85">
        <v>155.6</v>
      </c>
      <c r="F85">
        <f>_10sept_0_30[[#This Row],[H_mag]]-40</f>
        <v>-60.41</v>
      </c>
      <c r="G85">
        <f>_10sept_0_30[[#This Row],[V_mag]]-40</f>
        <v>-59.82</v>
      </c>
      <c r="H85">
        <f>(10^(_10sept_0_30[[#This Row],[H_mag_adj]]/20)*COS(RADIANS(_10sept_0_30[[#This Row],[H_phase]])))*0.9</f>
        <v>-7.8403879790973896E-4</v>
      </c>
      <c r="I85">
        <f>(10^(_10sept_0_30[[#This Row],[H_mag_adj]]/20)*SIN(RADIANS(_10sept_0_30[[#This Row],[H_phase]])))*0.9</f>
        <v>3.4973263245567388E-4</v>
      </c>
      <c r="J85">
        <f>(10^(_10sept_0_30[[#This Row],[V_mag_adj]]/20)*COS(RADIANS(_10sept_0_30[[#This Row],[V_phase]])))*0.9</f>
        <v>-8.3677761583603009E-4</v>
      </c>
      <c r="K85">
        <f>(10^(_10sept_0_30[[#This Row],[V_mag_adj]]/20)*SIN(RADIANS(_10sept_0_30[[#This Row],[V_phase]])))*0.9</f>
        <v>3.7957916097218085E-4</v>
      </c>
    </row>
    <row r="86" spans="1:11" x14ac:dyDescent="0.25">
      <c r="A86">
        <v>-97</v>
      </c>
      <c r="B86">
        <v>-20.16</v>
      </c>
      <c r="C86">
        <v>177.4</v>
      </c>
      <c r="D86">
        <v>-19.75</v>
      </c>
      <c r="E86">
        <v>176.07</v>
      </c>
      <c r="F86">
        <f>_10sept_0_30[[#This Row],[H_mag]]-40</f>
        <v>-60.16</v>
      </c>
      <c r="G86">
        <f>_10sept_0_30[[#This Row],[V_mag]]-40</f>
        <v>-59.75</v>
      </c>
      <c r="H86">
        <f>(10^(_10sept_0_30[[#This Row],[H_mag_adj]]/20)*COS(RADIANS(_10sept_0_30[[#This Row],[H_phase]])))*0.9</f>
        <v>-8.8266357182658153E-4</v>
      </c>
      <c r="I86">
        <f>(10^(_10sept_0_30[[#This Row],[H_mag_adj]]/20)*SIN(RADIANS(_10sept_0_30[[#This Row],[H_phase]])))*0.9</f>
        <v>4.0081518256621318E-5</v>
      </c>
      <c r="J86">
        <f>(10^(_10sept_0_30[[#This Row],[V_mag_adj]]/20)*COS(RADIANS(_10sept_0_30[[#This Row],[V_phase]])))*0.9</f>
        <v>-9.2410235312921727E-4</v>
      </c>
      <c r="K86">
        <f>(10^(_10sept_0_30[[#This Row],[V_mag_adj]]/20)*SIN(RADIANS(_10sept_0_30[[#This Row],[V_phase]])))*0.9</f>
        <v>6.348510324987815E-5</v>
      </c>
    </row>
    <row r="87" spans="1:11" x14ac:dyDescent="0.25">
      <c r="A87">
        <v>-96</v>
      </c>
      <c r="B87">
        <v>-19.920000000000002</v>
      </c>
      <c r="C87">
        <v>-160.81</v>
      </c>
      <c r="D87">
        <v>-19.63</v>
      </c>
      <c r="E87">
        <v>-164.39</v>
      </c>
      <c r="F87">
        <f>_10sept_0_30[[#This Row],[H_mag]]-40</f>
        <v>-59.92</v>
      </c>
      <c r="G87">
        <f>_10sept_0_30[[#This Row],[V_mag]]-40</f>
        <v>-59.629999999999995</v>
      </c>
      <c r="H87">
        <f>(10^(_10sept_0_30[[#This Row],[H_mag_adj]]/20)*COS(RADIANS(_10sept_0_30[[#This Row],[H_phase]])))*0.9</f>
        <v>-8.5785524265895882E-4</v>
      </c>
      <c r="I87">
        <f>(10^(_10sept_0_30[[#This Row],[H_mag_adj]]/20)*SIN(RADIANS(_10sept_0_30[[#This Row],[H_phase]])))*0.9</f>
        <v>-2.9856893168307496E-4</v>
      </c>
      <c r="J87">
        <f>(10^(_10sept_0_30[[#This Row],[V_mag_adj]]/20)*COS(RADIANS(_10sept_0_30[[#This Row],[V_phase]])))*0.9</f>
        <v>-9.0452574900769635E-4</v>
      </c>
      <c r="K87">
        <f>(10^(_10sept_0_30[[#This Row],[V_mag_adj]]/20)*SIN(RADIANS(_10sept_0_30[[#This Row],[V_phase]])))*0.9</f>
        <v>-2.5271831152915406E-4</v>
      </c>
    </row>
    <row r="88" spans="1:11" x14ac:dyDescent="0.25">
      <c r="A88">
        <v>-95</v>
      </c>
      <c r="B88">
        <v>-19.559999999999999</v>
      </c>
      <c r="C88">
        <v>-141.16999999999999</v>
      </c>
      <c r="D88">
        <v>-19.48</v>
      </c>
      <c r="E88">
        <v>-144.63999999999999</v>
      </c>
      <c r="F88">
        <f>_10sept_0_30[[#This Row],[H_mag]]-40</f>
        <v>-59.56</v>
      </c>
      <c r="G88">
        <f>_10sept_0_30[[#This Row],[V_mag]]-40</f>
        <v>-59.480000000000004</v>
      </c>
      <c r="H88">
        <f>(10^(_10sept_0_30[[#This Row],[H_mag_adj]]/20)*COS(RADIANS(_10sept_0_30[[#This Row],[H_phase]])))*0.9</f>
        <v>-7.3753971881272088E-4</v>
      </c>
      <c r="I88">
        <f>(10^(_10sept_0_30[[#This Row],[H_mag_adj]]/20)*SIN(RADIANS(_10sept_0_30[[#This Row],[H_phase]])))*0.9</f>
        <v>-5.9363324384299775E-4</v>
      </c>
      <c r="J88">
        <f>(10^(_10sept_0_30[[#This Row],[V_mag_adj]]/20)*COS(RADIANS(_10sept_0_30[[#This Row],[V_phase]])))*0.9</f>
        <v>-7.7926204212606779E-4</v>
      </c>
      <c r="K88">
        <f>(10^(_10sept_0_30[[#This Row],[V_mag_adj]]/20)*SIN(RADIANS(_10sept_0_30[[#This Row],[V_phase]])))*0.9</f>
        <v>-5.5297432960642226E-4</v>
      </c>
    </row>
    <row r="89" spans="1:11" x14ac:dyDescent="0.25">
      <c r="A89">
        <v>-94</v>
      </c>
      <c r="B89">
        <v>-19.27</v>
      </c>
      <c r="C89">
        <v>-121.99</v>
      </c>
      <c r="D89">
        <v>-19.489999999999998</v>
      </c>
      <c r="E89">
        <v>-127</v>
      </c>
      <c r="F89">
        <f>_10sept_0_30[[#This Row],[H_mag]]-40</f>
        <v>-59.269999999999996</v>
      </c>
      <c r="G89">
        <f>_10sept_0_30[[#This Row],[V_mag]]-40</f>
        <v>-59.489999999999995</v>
      </c>
      <c r="H89">
        <f>(10^(_10sept_0_30[[#This Row],[H_mag_adj]]/20)*COS(RADIANS(_10sept_0_30[[#This Row],[H_phase]])))*0.9</f>
        <v>-5.1859806309692102E-4</v>
      </c>
      <c r="I89">
        <f>(10^(_10sept_0_30[[#This Row],[H_mag_adj]]/20)*SIN(RADIANS(_10sept_0_30[[#This Row],[H_phase]])))*0.9</f>
        <v>-8.3025279830272521E-4</v>
      </c>
      <c r="J89">
        <f>(10^(_10sept_0_30[[#This Row],[V_mag_adj]]/20)*COS(RADIANS(_10sept_0_30[[#This Row],[V_phase]])))*0.9</f>
        <v>-5.7438823299632027E-4</v>
      </c>
      <c r="K89">
        <f>(10^(_10sept_0_30[[#This Row],[V_mag_adj]]/20)*SIN(RADIANS(_10sept_0_30[[#This Row],[V_phase]])))*0.9</f>
        <v>-7.6223893019746413E-4</v>
      </c>
    </row>
    <row r="90" spans="1:11" x14ac:dyDescent="0.25">
      <c r="A90">
        <v>-93</v>
      </c>
      <c r="B90">
        <v>-19.2</v>
      </c>
      <c r="C90">
        <v>-102.84</v>
      </c>
      <c r="D90">
        <v>-19.63</v>
      </c>
      <c r="E90">
        <v>-108.22</v>
      </c>
      <c r="F90">
        <f>_10sept_0_30[[#This Row],[H_mag]]-40</f>
        <v>-59.2</v>
      </c>
      <c r="G90">
        <f>_10sept_0_30[[#This Row],[V_mag]]-40</f>
        <v>-59.629999999999995</v>
      </c>
      <c r="H90">
        <f>(10^(_10sept_0_30[[#This Row],[H_mag_adj]]/20)*COS(RADIANS(_10sept_0_30[[#This Row],[H_phase]])))*0.9</f>
        <v>-2.1930255101738417E-4</v>
      </c>
      <c r="I90">
        <f>(10^(_10sept_0_30[[#This Row],[H_mag_adj]]/20)*SIN(RADIANS(_10sept_0_30[[#This Row],[H_phase]])))*0.9</f>
        <v>-9.6215413690186463E-4</v>
      </c>
      <c r="J90">
        <f>(10^(_10sept_0_30[[#This Row],[V_mag_adj]]/20)*COS(RADIANS(_10sept_0_30[[#This Row],[V_phase]])))*0.9</f>
        <v>-2.9364584816246326E-4</v>
      </c>
      <c r="K90">
        <f>(10^(_10sept_0_30[[#This Row],[V_mag_adj]]/20)*SIN(RADIANS(_10sept_0_30[[#This Row],[V_phase]])))*0.9</f>
        <v>-8.9207930782920206E-4</v>
      </c>
    </row>
    <row r="91" spans="1:11" x14ac:dyDescent="0.25">
      <c r="A91">
        <v>-92</v>
      </c>
      <c r="B91">
        <v>-19.39</v>
      </c>
      <c r="C91">
        <v>-86.02</v>
      </c>
      <c r="D91">
        <v>-19.7</v>
      </c>
      <c r="E91">
        <v>-88.53</v>
      </c>
      <c r="F91">
        <f>_10sept_0_30[[#This Row],[H_mag]]-40</f>
        <v>-59.39</v>
      </c>
      <c r="G91">
        <f>_10sept_0_30[[#This Row],[V_mag]]-40</f>
        <v>-59.7</v>
      </c>
      <c r="H91">
        <f>(10^(_10sept_0_30[[#This Row],[H_mag_adj]]/20)*COS(RADIANS(_10sept_0_30[[#This Row],[H_phase]])))*0.9</f>
        <v>6.7012161860868595E-5</v>
      </c>
      <c r="I91">
        <f>(10^(_10sept_0_30[[#This Row],[H_mag_adj]]/20)*SIN(RADIANS(_10sept_0_30[[#This Row],[H_phase]])))*0.9</f>
        <v>-9.6314987681446777E-4</v>
      </c>
      <c r="J91">
        <f>(10^(_10sept_0_30[[#This Row],[V_mag_adj]]/20)*COS(RADIANS(_10sept_0_30[[#This Row],[V_phase]])))*0.9</f>
        <v>2.3899541271640396E-5</v>
      </c>
      <c r="K91">
        <f>(10^(_10sept_0_30[[#This Row],[V_mag_adj]]/20)*SIN(RADIANS(_10sept_0_30[[#This Row],[V_phase]])))*0.9</f>
        <v>-9.3132134581435603E-4</v>
      </c>
    </row>
    <row r="92" spans="1:11" x14ac:dyDescent="0.25">
      <c r="A92">
        <v>-91</v>
      </c>
      <c r="B92">
        <v>-19.37</v>
      </c>
      <c r="C92">
        <v>-67.510000000000005</v>
      </c>
      <c r="D92">
        <v>-19.79</v>
      </c>
      <c r="E92">
        <v>-68.81</v>
      </c>
      <c r="F92">
        <f>_10sept_0_30[[#This Row],[H_mag]]-40</f>
        <v>-59.370000000000005</v>
      </c>
      <c r="G92">
        <f>_10sept_0_30[[#This Row],[V_mag]]-40</f>
        <v>-59.79</v>
      </c>
      <c r="H92">
        <f>(10^(_10sept_0_30[[#This Row],[H_mag_adj]]/20)*COS(RADIANS(_10sept_0_30[[#This Row],[H_phase]])))*0.9</f>
        <v>3.7016822002633356E-4</v>
      </c>
      <c r="I92">
        <f>(10^(_10sept_0_30[[#This Row],[H_mag_adj]]/20)*SIN(RADIANS(_10sept_0_30[[#This Row],[H_phase]])))*0.9</f>
        <v>-8.9410648418302753E-4</v>
      </c>
      <c r="J92">
        <f>(10^(_10sept_0_30[[#This Row],[V_mag_adj]]/20)*COS(RADIANS(_10sept_0_30[[#This Row],[V_phase]])))*0.9</f>
        <v>3.3327671237680997E-4</v>
      </c>
      <c r="K92">
        <f>(10^(_10sept_0_30[[#This Row],[V_mag_adj]]/20)*SIN(RADIANS(_10sept_0_30[[#This Row],[V_phase]])))*0.9</f>
        <v>-8.5968366286424524E-4</v>
      </c>
    </row>
    <row r="93" spans="1:11" x14ac:dyDescent="0.25">
      <c r="A93">
        <v>-90</v>
      </c>
      <c r="B93">
        <v>-19.32</v>
      </c>
      <c r="C93">
        <v>-47.5</v>
      </c>
      <c r="D93">
        <v>-19.64</v>
      </c>
      <c r="E93">
        <v>-48.51</v>
      </c>
      <c r="F93">
        <f>_10sept_0_30[[#This Row],[H_mag]]-40</f>
        <v>-59.32</v>
      </c>
      <c r="G93">
        <f>_10sept_0_30[[#This Row],[V_mag]]-40</f>
        <v>-59.64</v>
      </c>
      <c r="H93">
        <f>(10^(_10sept_0_30[[#This Row],[H_mag_adj]]/20)*COS(RADIANS(_10sept_0_30[[#This Row],[H_phase]])))*0.9</f>
        <v>6.5754556891199753E-4</v>
      </c>
      <c r="I93">
        <f>(10^(_10sept_0_30[[#This Row],[H_mag_adj]]/20)*SIN(RADIANS(_10sept_0_30[[#This Row],[H_phase]])))*0.9</f>
        <v>-7.1758506919409335E-4</v>
      </c>
      <c r="J93">
        <f>(10^(_10sept_0_30[[#This Row],[V_mag_adj]]/20)*COS(RADIANS(_10sept_0_30[[#This Row],[V_phase]])))*0.9</f>
        <v>6.2147174916914899E-4</v>
      </c>
      <c r="K93">
        <f>(10^(_10sept_0_30[[#This Row],[V_mag_adj]]/20)*SIN(RADIANS(_10sept_0_30[[#This Row],[V_phase]])))*0.9</f>
        <v>-7.0269311944436955E-4</v>
      </c>
    </row>
    <row r="94" spans="1:11" x14ac:dyDescent="0.25">
      <c r="A94">
        <v>-89</v>
      </c>
      <c r="B94">
        <v>-18.96</v>
      </c>
      <c r="C94">
        <v>-28.27</v>
      </c>
      <c r="D94">
        <v>-19.28</v>
      </c>
      <c r="E94">
        <v>-28.63</v>
      </c>
      <c r="F94">
        <f>_10sept_0_30[[#This Row],[H_mag]]-40</f>
        <v>-58.96</v>
      </c>
      <c r="G94">
        <f>_10sept_0_30[[#This Row],[V_mag]]-40</f>
        <v>-59.28</v>
      </c>
      <c r="H94">
        <f>(10^(_10sept_0_30[[#This Row],[H_mag_adj]]/20)*COS(RADIANS(_10sept_0_30[[#This Row],[H_phase]])))*0.9</f>
        <v>8.9347635317021023E-4</v>
      </c>
      <c r="I94">
        <f>(10^(_10sept_0_30[[#This Row],[H_mag_adj]]/20)*SIN(RADIANS(_10sept_0_30[[#This Row],[H_phase]])))*0.9</f>
        <v>-4.804841636772008E-4</v>
      </c>
      <c r="J94">
        <f>(10^(_10sept_0_30[[#This Row],[V_mag_adj]]/20)*COS(RADIANS(_10sept_0_30[[#This Row],[V_phase]])))*0.9</f>
        <v>8.5823168981481615E-4</v>
      </c>
      <c r="K94">
        <f>(10^(_10sept_0_30[[#This Row],[V_mag_adj]]/20)*SIN(RADIANS(_10sept_0_30[[#This Row],[V_phase]])))*0.9</f>
        <v>-4.6850622351843471E-4</v>
      </c>
    </row>
    <row r="95" spans="1:11" x14ac:dyDescent="0.25">
      <c r="A95">
        <v>-88</v>
      </c>
      <c r="B95">
        <v>-18.940000000000001</v>
      </c>
      <c r="C95">
        <v>-11.91</v>
      </c>
      <c r="D95">
        <v>-18.920000000000002</v>
      </c>
      <c r="E95">
        <v>-10.24</v>
      </c>
      <c r="F95">
        <f>_10sept_0_30[[#This Row],[H_mag]]-40</f>
        <v>-58.94</v>
      </c>
      <c r="G95">
        <f>_10sept_0_30[[#This Row],[V_mag]]-40</f>
        <v>-58.92</v>
      </c>
      <c r="H95">
        <f>(10^(_10sept_0_30[[#This Row],[H_mag_adj]]/20)*COS(RADIANS(_10sept_0_30[[#This Row],[H_phase]])))*0.9</f>
        <v>9.9492729867139279E-4</v>
      </c>
      <c r="I95">
        <f>(10^(_10sept_0_30[[#This Row],[H_mag_adj]]/20)*SIN(RADIANS(_10sept_0_30[[#This Row],[H_phase]])))*0.9</f>
        <v>-2.0984543239163474E-4</v>
      </c>
      <c r="J95">
        <f>(10^(_10sept_0_30[[#This Row],[V_mag_adj]]/20)*COS(RADIANS(_10sept_0_30[[#This Row],[V_phase]])))*0.9</f>
        <v>1.0029268759027068E-3</v>
      </c>
      <c r="K95">
        <f>(10^(_10sept_0_30[[#This Row],[V_mag_adj]]/20)*SIN(RADIANS(_10sept_0_30[[#This Row],[V_phase]])))*0.9</f>
        <v>-1.8117796097597539E-4</v>
      </c>
    </row>
    <row r="96" spans="1:11" x14ac:dyDescent="0.25">
      <c r="A96">
        <v>-87</v>
      </c>
      <c r="B96">
        <v>-18.68</v>
      </c>
      <c r="C96">
        <v>6.37</v>
      </c>
      <c r="D96">
        <v>-18.670000000000002</v>
      </c>
      <c r="E96">
        <v>6.62</v>
      </c>
      <c r="F96">
        <f>_10sept_0_30[[#This Row],[H_mag]]-40</f>
        <v>-58.68</v>
      </c>
      <c r="G96">
        <f>_10sept_0_30[[#This Row],[V_mag]]-40</f>
        <v>-58.67</v>
      </c>
      <c r="H96">
        <f>(10^(_10sept_0_30[[#This Row],[H_mag_adj]]/20)*COS(RADIANS(_10sept_0_30[[#This Row],[H_phase]])))*0.9</f>
        <v>1.0412449987634988E-3</v>
      </c>
      <c r="I96">
        <f>(10^(_10sept_0_30[[#This Row],[H_mag_adj]]/20)*SIN(RADIANS(_10sept_0_30[[#This Row],[H_phase]])))*0.9</f>
        <v>1.1624231825948551E-4</v>
      </c>
      <c r="J96">
        <f>(10^(_10sept_0_30[[#This Row],[V_mag_adj]]/20)*COS(RADIANS(_10sept_0_30[[#This Row],[V_phase]])))*0.9</f>
        <v>1.0419267579266601E-3</v>
      </c>
      <c r="K96">
        <f>(10^(_10sept_0_30[[#This Row],[V_mag_adj]]/20)*SIN(RADIANS(_10sept_0_30[[#This Row],[V_phase]])))*0.9</f>
        <v>1.2092362404440852E-4</v>
      </c>
    </row>
    <row r="97" spans="1:11" x14ac:dyDescent="0.25">
      <c r="A97">
        <v>-86</v>
      </c>
      <c r="B97">
        <v>-18.420000000000002</v>
      </c>
      <c r="C97">
        <v>23.56</v>
      </c>
      <c r="D97">
        <v>-18.22</v>
      </c>
      <c r="E97">
        <v>24.95</v>
      </c>
      <c r="F97">
        <f>_10sept_0_30[[#This Row],[H_mag]]-40</f>
        <v>-58.42</v>
      </c>
      <c r="G97">
        <f>_10sept_0_30[[#This Row],[V_mag]]-40</f>
        <v>-58.22</v>
      </c>
      <c r="H97">
        <f>(10^(_10sept_0_30[[#This Row],[H_mag_adj]]/20)*COS(RADIANS(_10sept_0_30[[#This Row],[H_phase]])))*0.9</f>
        <v>9.8956029899734186E-4</v>
      </c>
      <c r="I97">
        <f>(10^(_10sept_0_30[[#This Row],[H_mag_adj]]/20)*SIN(RADIANS(_10sept_0_30[[#This Row],[H_phase]])))*0.9</f>
        <v>4.3150580880855236E-4</v>
      </c>
      <c r="J97">
        <f>(10^(_10sept_0_30[[#This Row],[V_mag_adj]]/20)*COS(RADIANS(_10sept_0_30[[#This Row],[V_phase]])))*0.9</f>
        <v>1.0016009947602161E-3</v>
      </c>
      <c r="K97">
        <f>(10^(_10sept_0_30[[#This Row],[V_mag_adj]]/20)*SIN(RADIANS(_10sept_0_30[[#This Row],[V_phase]])))*0.9</f>
        <v>4.6599052662753287E-4</v>
      </c>
    </row>
    <row r="98" spans="1:11" x14ac:dyDescent="0.25">
      <c r="A98">
        <v>-85</v>
      </c>
      <c r="B98">
        <v>-18.09</v>
      </c>
      <c r="C98">
        <v>41.25</v>
      </c>
      <c r="D98">
        <v>-17.809999999999999</v>
      </c>
      <c r="E98">
        <v>42.9</v>
      </c>
      <c r="F98">
        <f>_10sept_0_30[[#This Row],[H_mag]]-40</f>
        <v>-58.09</v>
      </c>
      <c r="G98">
        <f>_10sept_0_30[[#This Row],[V_mag]]-40</f>
        <v>-57.81</v>
      </c>
      <c r="H98">
        <f>(10^(_10sept_0_30[[#This Row],[H_mag_adj]]/20)*COS(RADIANS(_10sept_0_30[[#This Row],[H_phase]])))*0.9</f>
        <v>8.4307813455456772E-4</v>
      </c>
      <c r="I98">
        <f>(10^(_10sept_0_30[[#This Row],[H_mag_adj]]/20)*SIN(RADIANS(_10sept_0_30[[#This Row],[H_phase]])))*0.9</f>
        <v>7.3935968046819642E-4</v>
      </c>
      <c r="J98">
        <f>(10^(_10sept_0_30[[#This Row],[V_mag_adj]]/20)*COS(RADIANS(_10sept_0_30[[#This Row],[V_phase]])))*0.9</f>
        <v>8.4835099223912452E-4</v>
      </c>
      <c r="K98">
        <f>(10^(_10sept_0_30[[#This Row],[V_mag_adj]]/20)*SIN(RADIANS(_10sept_0_30[[#This Row],[V_phase]])))*0.9</f>
        <v>7.8833639036721311E-4</v>
      </c>
    </row>
    <row r="99" spans="1:11" x14ac:dyDescent="0.25">
      <c r="A99">
        <v>-84</v>
      </c>
      <c r="B99">
        <v>-17.54</v>
      </c>
      <c r="C99">
        <v>60.48</v>
      </c>
      <c r="D99">
        <v>-17.260000000000002</v>
      </c>
      <c r="E99">
        <v>59.89</v>
      </c>
      <c r="F99">
        <f>_10sept_0_30[[#This Row],[H_mag]]-40</f>
        <v>-57.54</v>
      </c>
      <c r="G99">
        <f>_10sept_0_30[[#This Row],[V_mag]]-40</f>
        <v>-57.260000000000005</v>
      </c>
      <c r="H99">
        <f>(10^(_10sept_0_30[[#This Row],[H_mag_adj]]/20)*COS(RADIANS(_10sept_0_30[[#This Row],[H_phase]])))*0.9</f>
        <v>5.8863918810879976E-4</v>
      </c>
      <c r="I99">
        <f>(10^(_10sept_0_30[[#This Row],[H_mag_adj]]/20)*SIN(RADIANS(_10sept_0_30[[#This Row],[H_phase]])))*0.9</f>
        <v>1.0395693838393056E-3</v>
      </c>
      <c r="J99">
        <f>(10^(_10sept_0_30[[#This Row],[V_mag_adj]]/20)*COS(RADIANS(_10sept_0_30[[#This Row],[V_phase]])))*0.9</f>
        <v>6.1894702280604526E-4</v>
      </c>
      <c r="K99">
        <f>(10^(_10sept_0_30[[#This Row],[V_mag_adj]]/20)*SIN(RADIANS(_10sept_0_30[[#This Row],[V_phase]])))*0.9</f>
        <v>1.0673102663097437E-3</v>
      </c>
    </row>
    <row r="100" spans="1:11" x14ac:dyDescent="0.25">
      <c r="A100">
        <v>-83</v>
      </c>
      <c r="B100">
        <v>-16.739999999999998</v>
      </c>
      <c r="C100">
        <v>77.61</v>
      </c>
      <c r="D100">
        <v>-16.420000000000002</v>
      </c>
      <c r="E100">
        <v>78.31</v>
      </c>
      <c r="F100">
        <f>_10sept_0_30[[#This Row],[H_mag]]-40</f>
        <v>-56.739999999999995</v>
      </c>
      <c r="G100">
        <f>_10sept_0_30[[#This Row],[V_mag]]-40</f>
        <v>-56.42</v>
      </c>
      <c r="H100">
        <f>(10^(_10sept_0_30[[#This Row],[H_mag_adj]]/20)*COS(RADIANS(_10sept_0_30[[#This Row],[H_phase]])))*0.9</f>
        <v>2.8106133965469455E-4</v>
      </c>
      <c r="I100">
        <f>(10^(_10sept_0_30[[#This Row],[H_mag_adj]]/20)*SIN(RADIANS(_10sept_0_30[[#This Row],[H_phase]])))*0.9</f>
        <v>1.2794049565727009E-3</v>
      </c>
      <c r="J100">
        <f>(10^(_10sept_0_30[[#This Row],[V_mag_adj]]/20)*COS(RADIANS(_10sept_0_30[[#This Row],[V_phase]])))*0.9</f>
        <v>2.753702845868661E-4</v>
      </c>
      <c r="K100">
        <f>(10^(_10sept_0_30[[#This Row],[V_mag_adj]]/20)*SIN(RADIANS(_10sept_0_30[[#This Row],[V_phase]])))*0.9</f>
        <v>1.330882520993826E-3</v>
      </c>
    </row>
    <row r="101" spans="1:11" x14ac:dyDescent="0.25">
      <c r="A101">
        <v>-82</v>
      </c>
      <c r="B101">
        <v>-15.68</v>
      </c>
      <c r="C101">
        <v>93.92</v>
      </c>
      <c r="D101">
        <v>-15.46</v>
      </c>
      <c r="E101">
        <v>94.59</v>
      </c>
      <c r="F101">
        <f>_10sept_0_30[[#This Row],[H_mag]]-40</f>
        <v>-55.68</v>
      </c>
      <c r="G101">
        <f>_10sept_0_30[[#This Row],[V_mag]]-40</f>
        <v>-55.46</v>
      </c>
      <c r="H101">
        <f>(10^(_10sept_0_30[[#This Row],[H_mag_adj]]/20)*COS(RADIANS(_10sept_0_30[[#This Row],[H_phase]])))*0.9</f>
        <v>-1.0117357082511167E-4</v>
      </c>
      <c r="I101">
        <f>(10^(_10sept_0_30[[#This Row],[H_mag_adj]]/20)*SIN(RADIANS(_10sept_0_30[[#This Row],[H_phase]])))*0.9</f>
        <v>1.4764722088460244E-3</v>
      </c>
      <c r="J101">
        <f>(10^(_10sept_0_30[[#This Row],[V_mag_adj]]/20)*COS(RADIANS(_10sept_0_30[[#This Row],[V_phase]])))*0.9</f>
        <v>-1.2146969298089122E-4</v>
      </c>
      <c r="K101">
        <f>(10^(_10sept_0_30[[#This Row],[V_mag_adj]]/20)*SIN(RADIANS(_10sept_0_30[[#This Row],[V_phase]])))*0.9</f>
        <v>1.5130296132990712E-3</v>
      </c>
    </row>
    <row r="102" spans="1:11" x14ac:dyDescent="0.25">
      <c r="A102">
        <v>-81</v>
      </c>
      <c r="B102">
        <v>-14.65</v>
      </c>
      <c r="C102">
        <v>109.62</v>
      </c>
      <c r="D102">
        <v>-14.53</v>
      </c>
      <c r="E102">
        <v>108.7</v>
      </c>
      <c r="F102">
        <f>_10sept_0_30[[#This Row],[H_mag]]-40</f>
        <v>-54.65</v>
      </c>
      <c r="G102">
        <f>_10sept_0_30[[#This Row],[V_mag]]-40</f>
        <v>-54.53</v>
      </c>
      <c r="H102">
        <f>(10^(_10sept_0_30[[#This Row],[H_mag_adj]]/20)*COS(RADIANS(_10sept_0_30[[#This Row],[H_phase]])))*0.9</f>
        <v>-5.5949709745551507E-4</v>
      </c>
      <c r="I102">
        <f>(10^(_10sept_0_30[[#This Row],[H_mag_adj]]/20)*SIN(RADIANS(_10sept_0_30[[#This Row],[H_phase]])))*0.9</f>
        <v>1.5695165080256718E-3</v>
      </c>
      <c r="J102">
        <f>(10^(_10sept_0_30[[#This Row],[V_mag_adj]]/20)*COS(RADIANS(_10sept_0_30[[#This Row],[V_phase]])))*0.9</f>
        <v>-5.4165608267969833E-4</v>
      </c>
      <c r="K102">
        <f>(10^(_10sept_0_30[[#This Row],[V_mag_adj]]/20)*SIN(RADIANS(_10sept_0_30[[#This Row],[V_phase]])))*0.9</f>
        <v>1.6002539622010704E-3</v>
      </c>
    </row>
    <row r="103" spans="1:11" x14ac:dyDescent="0.25">
      <c r="A103">
        <v>-80</v>
      </c>
      <c r="B103">
        <v>-13.85</v>
      </c>
      <c r="C103">
        <v>122.85</v>
      </c>
      <c r="D103">
        <v>-13.65</v>
      </c>
      <c r="E103">
        <v>122.31</v>
      </c>
      <c r="F103">
        <f>_10sept_0_30[[#This Row],[H_mag]]-40</f>
        <v>-53.85</v>
      </c>
      <c r="G103">
        <f>_10sept_0_30[[#This Row],[V_mag]]-40</f>
        <v>-53.65</v>
      </c>
      <c r="H103">
        <f>(10^(_10sept_0_30[[#This Row],[H_mag_adj]]/20)*COS(RADIANS(_10sept_0_30[[#This Row],[H_phase]])))*0.9</f>
        <v>-9.9104972883054879E-4</v>
      </c>
      <c r="I103">
        <f>(10^(_10sept_0_30[[#This Row],[H_mag_adj]]/20)*SIN(RADIANS(_10sept_0_30[[#This Row],[H_phase]])))*0.9</f>
        <v>1.5348649255466325E-3</v>
      </c>
      <c r="J103">
        <f>(10^(_10sept_0_30[[#This Row],[V_mag_adj]]/20)*COS(RADIANS(_10sept_0_30[[#This Row],[V_phase]])))*0.9</f>
        <v>-9.9928670903958816E-4</v>
      </c>
      <c r="K103">
        <f>(10^(_10sept_0_30[[#This Row],[V_mag_adj]]/20)*SIN(RADIANS(_10sept_0_30[[#This Row],[V_phase]])))*0.9</f>
        <v>1.5801046153472631E-3</v>
      </c>
    </row>
    <row r="104" spans="1:11" x14ac:dyDescent="0.25">
      <c r="A104">
        <v>-79</v>
      </c>
      <c r="B104">
        <v>-13.14</v>
      </c>
      <c r="C104">
        <v>135.19</v>
      </c>
      <c r="D104">
        <v>-13.06</v>
      </c>
      <c r="E104">
        <v>134.61000000000001</v>
      </c>
      <c r="F104">
        <f>_10sept_0_30[[#This Row],[H_mag]]-40</f>
        <v>-53.14</v>
      </c>
      <c r="G104">
        <f>_10sept_0_30[[#This Row],[V_mag]]-40</f>
        <v>-53.06</v>
      </c>
      <c r="H104">
        <f>(10^(_10sept_0_30[[#This Row],[H_mag_adj]]/20)*COS(RADIANS(_10sept_0_30[[#This Row],[H_phase]])))*0.9</f>
        <v>-1.4065750881922963E-3</v>
      </c>
      <c r="I104">
        <f>(10^(_10sept_0_30[[#This Row],[H_mag_adj]]/20)*SIN(RADIANS(_10sept_0_30[[#This Row],[H_phase]])))*0.9</f>
        <v>1.3972771280565666E-3</v>
      </c>
      <c r="J104">
        <f>(10^(_10sept_0_30[[#This Row],[V_mag_adj]]/20)*COS(RADIANS(_10sept_0_30[[#This Row],[V_phase]])))*0.9</f>
        <v>-1.4052420889544609E-3</v>
      </c>
      <c r="K104">
        <f>(10^(_10sept_0_30[[#This Row],[V_mag_adj]]/20)*SIN(RADIANS(_10sept_0_30[[#This Row],[V_phase]])))*0.9</f>
        <v>1.4245038560931533E-3</v>
      </c>
    </row>
    <row r="105" spans="1:11" x14ac:dyDescent="0.25">
      <c r="A105">
        <v>-78</v>
      </c>
      <c r="B105">
        <v>-12.8</v>
      </c>
      <c r="C105">
        <v>147.63</v>
      </c>
      <c r="D105">
        <v>-12.72</v>
      </c>
      <c r="E105">
        <v>147.16999999999999</v>
      </c>
      <c r="F105">
        <f>_10sept_0_30[[#This Row],[H_mag]]-40</f>
        <v>-52.8</v>
      </c>
      <c r="G105">
        <f>_10sept_0_30[[#This Row],[V_mag]]-40</f>
        <v>-52.72</v>
      </c>
      <c r="H105">
        <f>(10^(_10sept_0_30[[#This Row],[H_mag_adj]]/20)*COS(RADIANS(_10sept_0_30[[#This Row],[H_phase]])))*0.9</f>
        <v>-1.7413973905662991E-3</v>
      </c>
      <c r="I105">
        <f>(10^(_10sept_0_30[[#This Row],[H_mag_adj]]/20)*SIN(RADIANS(_10sept_0_30[[#This Row],[H_phase]])))*0.9</f>
        <v>1.1038458027061771E-3</v>
      </c>
      <c r="J105">
        <f>(10^(_10sept_0_30[[#This Row],[V_mag_adj]]/20)*COS(RADIANS(_10sept_0_30[[#This Row],[V_phase]])))*0.9</f>
        <v>-1.7485095532488253E-3</v>
      </c>
      <c r="K105">
        <f>(10^(_10sept_0_30[[#This Row],[V_mag_adj]]/20)*SIN(RADIANS(_10sept_0_30[[#This Row],[V_phase]])))*0.9</f>
        <v>1.1281337036508805E-3</v>
      </c>
    </row>
    <row r="106" spans="1:11" x14ac:dyDescent="0.25">
      <c r="A106">
        <v>-77</v>
      </c>
      <c r="B106">
        <v>-12.65</v>
      </c>
      <c r="C106">
        <v>161.97</v>
      </c>
      <c r="D106">
        <v>-12.56</v>
      </c>
      <c r="E106">
        <v>160.37</v>
      </c>
      <c r="F106">
        <f>_10sept_0_30[[#This Row],[H_mag]]-40</f>
        <v>-52.65</v>
      </c>
      <c r="G106">
        <f>_10sept_0_30[[#This Row],[V_mag]]-40</f>
        <v>-52.56</v>
      </c>
      <c r="H106">
        <f>(10^(_10sept_0_30[[#This Row],[H_mag_adj]]/20)*COS(RADIANS(_10sept_0_30[[#This Row],[H_phase]])))*0.9</f>
        <v>-1.9946875807963799E-3</v>
      </c>
      <c r="I106">
        <f>(10^(_10sept_0_30[[#This Row],[H_mag_adj]]/20)*SIN(RADIANS(_10sept_0_30[[#This Row],[H_phase]])))*0.9</f>
        <v>6.4926815731667384E-4</v>
      </c>
      <c r="J106">
        <f>(10^(_10sept_0_30[[#This Row],[V_mag_adj]]/20)*COS(RADIANS(_10sept_0_30[[#This Row],[V_phase]])))*0.9</f>
        <v>-1.9963600018514847E-3</v>
      </c>
      <c r="K106">
        <f>(10^(_10sept_0_30[[#This Row],[V_mag_adj]]/20)*SIN(RADIANS(_10sept_0_30[[#This Row],[V_phase]])))*0.9</f>
        <v>7.1204987042103286E-4</v>
      </c>
    </row>
    <row r="107" spans="1:11" x14ac:dyDescent="0.25">
      <c r="A107">
        <v>-76</v>
      </c>
      <c r="B107">
        <v>-12.57</v>
      </c>
      <c r="C107">
        <v>176.14</v>
      </c>
      <c r="D107">
        <v>-12.51</v>
      </c>
      <c r="E107">
        <v>175.71</v>
      </c>
      <c r="F107">
        <f>_10sept_0_30[[#This Row],[H_mag]]-40</f>
        <v>-52.57</v>
      </c>
      <c r="G107">
        <f>_10sept_0_30[[#This Row],[V_mag]]-40</f>
        <v>-52.51</v>
      </c>
      <c r="H107">
        <f>(10^(_10sept_0_30[[#This Row],[H_mag_adj]]/20)*COS(RADIANS(_10sept_0_30[[#This Row],[H_phase]])))*0.9</f>
        <v>-2.1123029310527435E-3</v>
      </c>
      <c r="I107">
        <f>(10^(_10sept_0_30[[#This Row],[H_mag_adj]]/20)*SIN(RADIANS(_10sept_0_30[[#This Row],[H_phase]])))*0.9</f>
        <v>1.4252091816098857E-4</v>
      </c>
      <c r="J107">
        <f>(10^(_10sept_0_30[[#This Row],[V_mag_adj]]/20)*COS(RADIANS(_10sept_0_30[[#This Row],[V_phase]])))*0.9</f>
        <v>-2.1258078054610038E-3</v>
      </c>
      <c r="K107">
        <f>(10^(_10sept_0_30[[#This Row],[V_mag_adj]]/20)*SIN(RADIANS(_10sept_0_30[[#This Row],[V_phase]])))*0.9</f>
        <v>1.5946717563210713E-4</v>
      </c>
    </row>
    <row r="108" spans="1:11" x14ac:dyDescent="0.25">
      <c r="A108">
        <v>-75</v>
      </c>
      <c r="B108">
        <v>-12.49</v>
      </c>
      <c r="C108">
        <v>-168.7</v>
      </c>
      <c r="D108">
        <v>-12.44</v>
      </c>
      <c r="E108">
        <v>-169.06</v>
      </c>
      <c r="F108">
        <f>_10sept_0_30[[#This Row],[H_mag]]-40</f>
        <v>-52.49</v>
      </c>
      <c r="G108">
        <f>_10sept_0_30[[#This Row],[V_mag]]-40</f>
        <v>-52.44</v>
      </c>
      <c r="H108">
        <f>(10^(_10sept_0_30[[#This Row],[H_mag_adj]]/20)*COS(RADIANS(_10sept_0_30[[#This Row],[H_phase]])))*0.9</f>
        <v>-2.0952743206220123E-3</v>
      </c>
      <c r="I108">
        <f>(10^(_10sept_0_30[[#This Row],[H_mag_adj]]/20)*SIN(RADIANS(_10sept_0_30[[#This Row],[H_phase]])))*0.9</f>
        <v>-4.1867712324915129E-4</v>
      </c>
      <c r="J108">
        <f>(10^(_10sept_0_30[[#This Row],[V_mag_adj]]/20)*COS(RADIANS(_10sept_0_30[[#This Row],[V_phase]])))*0.9</f>
        <v>-2.1099746689018594E-3</v>
      </c>
      <c r="K108">
        <f>(10^(_10sept_0_30[[#This Row],[V_mag_adj]]/20)*SIN(RADIANS(_10sept_0_30[[#This Row],[V_phase]])))*0.9</f>
        <v>-4.0784494856077586E-4</v>
      </c>
    </row>
    <row r="109" spans="1:11" x14ac:dyDescent="0.25">
      <c r="A109">
        <v>-74</v>
      </c>
      <c r="B109">
        <v>-12.29</v>
      </c>
      <c r="C109">
        <v>-151.56</v>
      </c>
      <c r="D109">
        <v>-12.26</v>
      </c>
      <c r="E109">
        <v>-152.99</v>
      </c>
      <c r="F109">
        <f>_10sept_0_30[[#This Row],[H_mag]]-40</f>
        <v>-52.29</v>
      </c>
      <c r="G109">
        <f>_10sept_0_30[[#This Row],[V_mag]]-40</f>
        <v>-52.26</v>
      </c>
      <c r="H109">
        <f>(10^(_10sept_0_30[[#This Row],[H_mag_adj]]/20)*COS(RADIANS(_10sept_0_30[[#This Row],[H_phase]])))*0.9</f>
        <v>-1.9225942463108286E-3</v>
      </c>
      <c r="I109">
        <f>(10^(_10sept_0_30[[#This Row],[H_mag_adj]]/20)*SIN(RADIANS(_10sept_0_30[[#This Row],[H_phase]])))*0.9</f>
        <v>-1.0412781153200288E-3</v>
      </c>
      <c r="J109">
        <f>(10^(_10sept_0_30[[#This Row],[V_mag_adj]]/20)*COS(RADIANS(_10sept_0_30[[#This Row],[V_phase]])))*0.9</f>
        <v>-1.9547209329629964E-3</v>
      </c>
      <c r="K109">
        <f>(10^(_10sept_0_30[[#This Row],[V_mag_adj]]/20)*SIN(RADIANS(_10sept_0_30[[#This Row],[V_phase]])))*0.9</f>
        <v>-9.9640983486836928E-4</v>
      </c>
    </row>
    <row r="110" spans="1:11" x14ac:dyDescent="0.25">
      <c r="A110">
        <v>-73</v>
      </c>
      <c r="B110">
        <v>-12.04</v>
      </c>
      <c r="C110">
        <v>-136.07</v>
      </c>
      <c r="D110">
        <v>-11.94</v>
      </c>
      <c r="E110">
        <v>-135.91999999999999</v>
      </c>
      <c r="F110">
        <f>_10sept_0_30[[#This Row],[H_mag]]-40</f>
        <v>-52.04</v>
      </c>
      <c r="G110">
        <f>_10sept_0_30[[#This Row],[V_mag]]-40</f>
        <v>-51.94</v>
      </c>
      <c r="H110">
        <f>(10^(_10sept_0_30[[#This Row],[H_mag_adj]]/20)*COS(RADIANS(_10sept_0_30[[#This Row],[H_phase]])))*0.9</f>
        <v>-1.6206467370968639E-3</v>
      </c>
      <c r="I110">
        <f>(10^(_10sept_0_30[[#This Row],[H_mag_adj]]/20)*SIN(RADIANS(_10sept_0_30[[#This Row],[H_phase]])))*0.9</f>
        <v>-1.5612184232260192E-3</v>
      </c>
      <c r="J110">
        <f>(10^(_10sept_0_30[[#This Row],[V_mag_adj]]/20)*COS(RADIANS(_10sept_0_30[[#This Row],[V_phase]])))*0.9</f>
        <v>-1.6352727398895564E-3</v>
      </c>
      <c r="K110">
        <f>(10^(_10sept_0_30[[#This Row],[V_mag_adj]]/20)*SIN(RADIANS(_10sept_0_30[[#This Row],[V_phase]])))*0.9</f>
        <v>-1.5835830365293591E-3</v>
      </c>
    </row>
    <row r="111" spans="1:11" x14ac:dyDescent="0.25">
      <c r="A111">
        <v>-72</v>
      </c>
      <c r="B111">
        <v>-11.64</v>
      </c>
      <c r="C111">
        <v>-120.83</v>
      </c>
      <c r="D111">
        <v>-11.58</v>
      </c>
      <c r="E111">
        <v>-121.55</v>
      </c>
      <c r="F111">
        <f>_10sept_0_30[[#This Row],[H_mag]]-40</f>
        <v>-51.64</v>
      </c>
      <c r="G111">
        <f>_10sept_0_30[[#This Row],[V_mag]]-40</f>
        <v>-51.58</v>
      </c>
      <c r="H111">
        <f>(10^(_10sept_0_30[[#This Row],[H_mag_adj]]/20)*COS(RADIANS(_10sept_0_30[[#This Row],[H_phase]])))*0.9</f>
        <v>-1.2076193458671247E-3</v>
      </c>
      <c r="I111">
        <f>(10^(_10sept_0_30[[#This Row],[H_mag_adj]]/20)*SIN(RADIANS(_10sept_0_30[[#This Row],[H_phase]])))*0.9</f>
        <v>-2.02339075557689E-3</v>
      </c>
      <c r="J111">
        <f>(10^(_10sept_0_30[[#This Row],[V_mag_adj]]/20)*COS(RADIANS(_10sept_0_30[[#This Row],[V_phase]])))*0.9</f>
        <v>-1.2414964074085567E-3</v>
      </c>
      <c r="K111">
        <f>(10^(_10sept_0_30[[#This Row],[V_mag_adj]]/20)*SIN(RADIANS(_10sept_0_30[[#This Row],[V_phase]])))*0.9</f>
        <v>-2.0219751835422973E-3</v>
      </c>
    </row>
    <row r="112" spans="1:11" x14ac:dyDescent="0.25">
      <c r="A112">
        <v>-71</v>
      </c>
      <c r="B112">
        <v>-11.23</v>
      </c>
      <c r="C112">
        <v>-105.66</v>
      </c>
      <c r="D112">
        <v>-11.16</v>
      </c>
      <c r="E112">
        <v>-107.33</v>
      </c>
      <c r="F112">
        <f>_10sept_0_30[[#This Row],[H_mag]]-40</f>
        <v>-51.230000000000004</v>
      </c>
      <c r="G112">
        <f>_10sept_0_30[[#This Row],[V_mag]]-40</f>
        <v>-51.16</v>
      </c>
      <c r="H112">
        <f>(10^(_10sept_0_30[[#This Row],[H_mag_adj]]/20)*COS(RADIANS(_10sept_0_30[[#This Row],[H_phase]])))*0.9</f>
        <v>-6.6679282820314933E-4</v>
      </c>
      <c r="I112">
        <f>(10^(_10sept_0_30[[#This Row],[H_mag_adj]]/20)*SIN(RADIANS(_10sept_0_30[[#This Row],[H_phase]])))*0.9</f>
        <v>-2.3785641447099867E-3</v>
      </c>
      <c r="J112">
        <f>(10^(_10sept_0_30[[#This Row],[V_mag_adj]]/20)*COS(RADIANS(_10sept_0_30[[#This Row],[V_phase]])))*0.9</f>
        <v>-7.4178183304497128E-4</v>
      </c>
      <c r="K112">
        <f>(10^(_10sept_0_30[[#This Row],[V_mag_adj]]/20)*SIN(RADIANS(_10sept_0_30[[#This Row],[V_phase]])))*0.9</f>
        <v>-2.3772026056156047E-3</v>
      </c>
    </row>
    <row r="113" spans="1:11" x14ac:dyDescent="0.25">
      <c r="A113">
        <v>-70</v>
      </c>
      <c r="B113">
        <v>-10.8</v>
      </c>
      <c r="C113">
        <v>-91.29</v>
      </c>
      <c r="D113">
        <v>-10.77</v>
      </c>
      <c r="E113">
        <v>-92.81</v>
      </c>
      <c r="F113">
        <f>_10sept_0_30[[#This Row],[H_mag]]-40</f>
        <v>-50.8</v>
      </c>
      <c r="G113">
        <f>_10sept_0_30[[#This Row],[V_mag]]-40</f>
        <v>-50.769999999999996</v>
      </c>
      <c r="H113">
        <f>(10^(_10sept_0_30[[#This Row],[H_mag_adj]]/20)*COS(RADIANS(_10sept_0_30[[#This Row],[H_phase]])))*0.9</f>
        <v>-5.843497937129379E-5</v>
      </c>
      <c r="I113">
        <f>(10^(_10sept_0_30[[#This Row],[H_mag_adj]]/20)*SIN(RADIANS(_10sept_0_30[[#This Row],[H_phase]])))*0.9</f>
        <v>-2.5949705006256822E-3</v>
      </c>
      <c r="J113">
        <f>(10^(_10sept_0_30[[#This Row],[V_mag_adj]]/20)*COS(RADIANS(_10sept_0_30[[#This Row],[V_phase]])))*0.9</f>
        <v>-1.276885873556973E-4</v>
      </c>
      <c r="K113">
        <f>(10^(_10sept_0_30[[#This Row],[V_mag_adj]]/20)*SIN(RADIANS(_10sept_0_30[[#This Row],[V_phase]])))*0.9</f>
        <v>-2.6014770438900375E-3</v>
      </c>
    </row>
    <row r="114" spans="1:11" x14ac:dyDescent="0.25">
      <c r="A114">
        <v>-69</v>
      </c>
      <c r="B114">
        <v>-10.37</v>
      </c>
      <c r="C114">
        <v>-78.72</v>
      </c>
      <c r="D114">
        <v>-10.38</v>
      </c>
      <c r="E114">
        <v>-79.75</v>
      </c>
      <c r="F114">
        <f>_10sept_0_30[[#This Row],[H_mag]]-40</f>
        <v>-50.37</v>
      </c>
      <c r="G114">
        <f>_10sept_0_30[[#This Row],[V_mag]]-40</f>
        <v>-50.38</v>
      </c>
      <c r="H114">
        <f>(10^(_10sept_0_30[[#This Row],[H_mag_adj]]/20)*COS(RADIANS(_10sept_0_30[[#This Row],[H_phase]])))*0.9</f>
        <v>5.3348212300017629E-4</v>
      </c>
      <c r="I114">
        <f>(10^(_10sept_0_30[[#This Row],[H_mag_adj]]/20)*SIN(RADIANS(_10sept_0_30[[#This Row],[H_phase]])))*0.9</f>
        <v>-2.6746758412854862E-3</v>
      </c>
      <c r="J114">
        <f>(10^(_10sept_0_30[[#This Row],[V_mag_adj]]/20)*COS(RADIANS(_10sept_0_30[[#This Row],[V_phase]])))*0.9</f>
        <v>4.8475773651485387E-4</v>
      </c>
      <c r="K114">
        <f>(10^(_10sept_0_30[[#This Row],[V_mag_adj]]/20)*SIN(RADIANS(_10sept_0_30[[#This Row],[V_phase]])))*0.9</f>
        <v>-2.680745401353359E-3</v>
      </c>
    </row>
    <row r="115" spans="1:11" x14ac:dyDescent="0.25">
      <c r="A115">
        <v>-68</v>
      </c>
      <c r="B115">
        <v>-10</v>
      </c>
      <c r="C115">
        <v>-66.209999999999994</v>
      </c>
      <c r="D115">
        <v>-10.02</v>
      </c>
      <c r="E115">
        <v>-66.89</v>
      </c>
      <c r="F115">
        <f>_10sept_0_30[[#This Row],[H_mag]]-40</f>
        <v>-50</v>
      </c>
      <c r="G115">
        <f>_10sept_0_30[[#This Row],[V_mag]]-40</f>
        <v>-50.019999999999996</v>
      </c>
      <c r="H115">
        <f>(10^(_10sept_0_30[[#This Row],[H_mag_adj]]/20)*COS(RADIANS(_10sept_0_30[[#This Row],[H_phase]])))*0.9</f>
        <v>1.1480555430995758E-3</v>
      </c>
      <c r="I115">
        <f>(10^(_10sept_0_30[[#This Row],[H_mag_adj]]/20)*SIN(RADIANS(_10sept_0_30[[#This Row],[H_phase]])))*0.9</f>
        <v>-2.6042212789926899E-3</v>
      </c>
      <c r="J115">
        <f>(10^(_10sept_0_30[[#This Row],[V_mag_adj]]/20)*COS(RADIANS(_10sept_0_30[[#This Row],[V_phase]])))*0.9</f>
        <v>1.114498709701332E-3</v>
      </c>
      <c r="K115">
        <f>(10^(_10sept_0_30[[#This Row],[V_mag_adj]]/20)*SIN(RADIANS(_10sept_0_30[[#This Row],[V_phase]])))*0.9</f>
        <v>-2.6116424921151507E-3</v>
      </c>
    </row>
    <row r="116" spans="1:11" x14ac:dyDescent="0.25">
      <c r="A116">
        <v>-67</v>
      </c>
      <c r="B116">
        <v>-9.5500000000000007</v>
      </c>
      <c r="C116">
        <v>-53.93</v>
      </c>
      <c r="D116">
        <v>-9.64</v>
      </c>
      <c r="E116">
        <v>-54.99</v>
      </c>
      <c r="F116">
        <f>_10sept_0_30[[#This Row],[H_mag]]-40</f>
        <v>-49.55</v>
      </c>
      <c r="G116">
        <f>_10sept_0_30[[#This Row],[V_mag]]-40</f>
        <v>-49.64</v>
      </c>
      <c r="H116">
        <f>(10^(_10sept_0_30[[#This Row],[H_mag_adj]]/20)*COS(RADIANS(_10sept_0_30[[#This Row],[H_phase]])))*0.9</f>
        <v>1.764779918354404E-3</v>
      </c>
      <c r="I116">
        <f>(10^(_10sept_0_30[[#This Row],[H_mag_adj]]/20)*SIN(RADIANS(_10sept_0_30[[#This Row],[H_phase]])))*0.9</f>
        <v>-2.4227810143301162E-3</v>
      </c>
      <c r="J116">
        <f>(10^(_10sept_0_30[[#This Row],[V_mag_adj]]/20)*COS(RADIANS(_10sept_0_30[[#This Row],[V_phase]])))*0.9</f>
        <v>1.7019313667051682E-3</v>
      </c>
      <c r="K116">
        <f>(10^(_10sept_0_30[[#This Row],[V_mag_adj]]/20)*SIN(RADIANS(_10sept_0_30[[#This Row],[V_phase]])))*0.9</f>
        <v>-2.42970721987718E-3</v>
      </c>
    </row>
    <row r="117" spans="1:11" x14ac:dyDescent="0.25">
      <c r="A117">
        <v>-66</v>
      </c>
      <c r="B117">
        <v>-9.06</v>
      </c>
      <c r="C117">
        <v>-41.04</v>
      </c>
      <c r="D117">
        <v>-9.19</v>
      </c>
      <c r="E117">
        <v>-42.71</v>
      </c>
      <c r="F117">
        <f>_10sept_0_30[[#This Row],[H_mag]]-40</f>
        <v>-49.06</v>
      </c>
      <c r="G117">
        <f>_10sept_0_30[[#This Row],[V_mag]]-40</f>
        <v>-49.19</v>
      </c>
      <c r="H117">
        <f>(10^(_10sept_0_30[[#This Row],[H_mag_adj]]/20)*COS(RADIANS(_10sept_0_30[[#This Row],[H_phase]])))*0.9</f>
        <v>2.3919859441348139E-3</v>
      </c>
      <c r="I117">
        <f>(10^(_10sept_0_30[[#This Row],[H_mag_adj]]/20)*SIN(RADIANS(_10sept_0_30[[#This Row],[H_phase]])))*0.9</f>
        <v>-2.0822552520188293E-3</v>
      </c>
      <c r="J117">
        <f>(10^(_10sept_0_30[[#This Row],[V_mag_adj]]/20)*COS(RADIANS(_10sept_0_30[[#This Row],[V_phase]])))*0.9</f>
        <v>2.2956698187667672E-3</v>
      </c>
      <c r="K117">
        <f>(10^(_10sept_0_30[[#This Row],[V_mag_adj]]/20)*SIN(RADIANS(_10sept_0_30[[#This Row],[V_phase]])))*0.9</f>
        <v>-2.1191251025399409E-3</v>
      </c>
    </row>
    <row r="118" spans="1:11" x14ac:dyDescent="0.25">
      <c r="A118">
        <v>-65</v>
      </c>
      <c r="B118">
        <v>-8.6199999999999992</v>
      </c>
      <c r="C118">
        <v>-29.52</v>
      </c>
      <c r="D118">
        <v>-8.7200000000000006</v>
      </c>
      <c r="E118">
        <v>-30.17</v>
      </c>
      <c r="F118">
        <f>_10sept_0_30[[#This Row],[H_mag]]-40</f>
        <v>-48.62</v>
      </c>
      <c r="G118">
        <f>_10sept_0_30[[#This Row],[V_mag]]-40</f>
        <v>-48.72</v>
      </c>
      <c r="H118">
        <f>(10^(_10sept_0_30[[#This Row],[H_mag_adj]]/20)*COS(RADIANS(_10sept_0_30[[#This Row],[H_phase]])))*0.9</f>
        <v>2.9030430803793448E-3</v>
      </c>
      <c r="I118">
        <f>(10^(_10sept_0_30[[#This Row],[H_mag_adj]]/20)*SIN(RADIANS(_10sept_0_30[[#This Row],[H_phase]])))*0.9</f>
        <v>-1.6438007394641743E-3</v>
      </c>
      <c r="J118">
        <f>(10^(_10sept_0_30[[#This Row],[V_mag_adj]]/20)*COS(RADIANS(_10sept_0_30[[#This Row],[V_phase]])))*0.9</f>
        <v>2.8511930825856338E-3</v>
      </c>
      <c r="K118">
        <f>(10^(_10sept_0_30[[#This Row],[V_mag_adj]]/20)*SIN(RADIANS(_10sept_0_30[[#This Row],[V_phase]])))*0.9</f>
        <v>-1.6574360292429134E-3</v>
      </c>
    </row>
    <row r="119" spans="1:11" x14ac:dyDescent="0.25">
      <c r="A119">
        <v>-64</v>
      </c>
      <c r="B119">
        <v>-8.14</v>
      </c>
      <c r="C119">
        <v>-17.739999999999998</v>
      </c>
      <c r="D119">
        <v>-8.26</v>
      </c>
      <c r="E119">
        <v>-18.940000000000001</v>
      </c>
      <c r="F119">
        <f>_10sept_0_30[[#This Row],[H_mag]]-40</f>
        <v>-48.14</v>
      </c>
      <c r="G119">
        <f>_10sept_0_30[[#This Row],[V_mag]]-40</f>
        <v>-48.26</v>
      </c>
      <c r="H119">
        <f>(10^(_10sept_0_30[[#This Row],[H_mag_adj]]/20)*COS(RADIANS(_10sept_0_30[[#This Row],[H_phase]])))*0.9</f>
        <v>3.3580274108134995E-3</v>
      </c>
      <c r="I119">
        <f>(10^(_10sept_0_30[[#This Row],[H_mag_adj]]/20)*SIN(RADIANS(_10sept_0_30[[#This Row],[H_phase]])))*0.9</f>
        <v>-1.0742669448975198E-3</v>
      </c>
      <c r="J119">
        <f>(10^(_10sept_0_30[[#This Row],[V_mag_adj]]/20)*COS(RADIANS(_10sept_0_30[[#This Row],[V_phase]])))*0.9</f>
        <v>3.2890381125965612E-3</v>
      </c>
      <c r="K119">
        <f>(10^(_10sept_0_30[[#This Row],[V_mag_adj]]/20)*SIN(RADIANS(_10sept_0_30[[#This Row],[V_phase]])))*0.9</f>
        <v>-1.1286553997908782E-3</v>
      </c>
    </row>
    <row r="120" spans="1:11" x14ac:dyDescent="0.25">
      <c r="A120">
        <v>-63</v>
      </c>
      <c r="B120">
        <v>-7.7</v>
      </c>
      <c r="C120">
        <v>-7.23</v>
      </c>
      <c r="D120">
        <v>-7.81</v>
      </c>
      <c r="E120">
        <v>-7.71</v>
      </c>
      <c r="F120">
        <f>_10sept_0_30[[#This Row],[H_mag]]-40</f>
        <v>-47.7</v>
      </c>
      <c r="G120">
        <f>_10sept_0_30[[#This Row],[V_mag]]-40</f>
        <v>-47.81</v>
      </c>
      <c r="H120">
        <f>(10^(_10sept_0_30[[#This Row],[H_mag_adj]]/20)*COS(RADIANS(_10sept_0_30[[#This Row],[H_phase]])))*0.9</f>
        <v>3.6793881666567817E-3</v>
      </c>
      <c r="I120">
        <f>(10^(_10sept_0_30[[#This Row],[H_mag_adj]]/20)*SIN(RADIANS(_10sept_0_30[[#This Row],[H_phase]])))*0.9</f>
        <v>-4.667722185457735E-4</v>
      </c>
      <c r="J120">
        <f>(10^(_10sept_0_30[[#This Row],[V_mag_adj]]/20)*COS(RADIANS(_10sept_0_30[[#This Row],[V_phase]])))*0.9</f>
        <v>3.6290967480616266E-3</v>
      </c>
      <c r="K120">
        <f>(10^(_10sept_0_30[[#This Row],[V_mag_adj]]/20)*SIN(RADIANS(_10sept_0_30[[#This Row],[V_phase]])))*0.9</f>
        <v>-4.9131812231146285E-4</v>
      </c>
    </row>
    <row r="121" spans="1:11" x14ac:dyDescent="0.25">
      <c r="A121">
        <v>-62</v>
      </c>
      <c r="B121">
        <v>-7.36</v>
      </c>
      <c r="C121">
        <v>3.72</v>
      </c>
      <c r="D121">
        <v>-7.41</v>
      </c>
      <c r="E121">
        <v>2.67</v>
      </c>
      <c r="F121">
        <f>_10sept_0_30[[#This Row],[H_mag]]-40</f>
        <v>-47.36</v>
      </c>
      <c r="G121">
        <f>_10sept_0_30[[#This Row],[V_mag]]-40</f>
        <v>-47.41</v>
      </c>
      <c r="H121">
        <f>(10^(_10sept_0_30[[#This Row],[H_mag_adj]]/20)*COS(RADIANS(_10sept_0_30[[#This Row],[H_phase]])))*0.9</f>
        <v>3.848810239289493E-3</v>
      </c>
      <c r="I121">
        <f>(10^(_10sept_0_30[[#This Row],[H_mag_adj]]/20)*SIN(RADIANS(_10sept_0_30[[#This Row],[H_phase]])))*0.9</f>
        <v>2.5024053041417248E-4</v>
      </c>
      <c r="J121">
        <f>(10^(_10sept_0_30[[#This Row],[V_mag_adj]]/20)*COS(RADIANS(_10sept_0_30[[#This Row],[V_phase]])))*0.9</f>
        <v>3.8306351065498195E-3</v>
      </c>
      <c r="K121">
        <f>(10^(_10sept_0_30[[#This Row],[V_mag_adj]]/20)*SIN(RADIANS(_10sept_0_30[[#This Row],[V_phase]])))*0.9</f>
        <v>1.7863803886757114E-4</v>
      </c>
    </row>
    <row r="122" spans="1:11" x14ac:dyDescent="0.25">
      <c r="A122">
        <v>-61</v>
      </c>
      <c r="B122">
        <v>-7.04</v>
      </c>
      <c r="C122">
        <v>14.2</v>
      </c>
      <c r="D122">
        <v>-7.15</v>
      </c>
      <c r="E122">
        <v>13.64</v>
      </c>
      <c r="F122">
        <f>_10sept_0_30[[#This Row],[H_mag]]-40</f>
        <v>-47.04</v>
      </c>
      <c r="G122">
        <f>_10sept_0_30[[#This Row],[V_mag]]-40</f>
        <v>-47.15</v>
      </c>
      <c r="H122">
        <f>(10^(_10sept_0_30[[#This Row],[H_mag_adj]]/20)*COS(RADIANS(_10sept_0_30[[#This Row],[H_phase]])))*0.9</f>
        <v>3.8794114319931814E-3</v>
      </c>
      <c r="I122">
        <f>(10^(_10sept_0_30[[#This Row],[H_mag_adj]]/20)*SIN(RADIANS(_10sept_0_30[[#This Row],[H_phase]])))*0.9</f>
        <v>9.8164200512543135E-4</v>
      </c>
      <c r="J122">
        <f>(10^(_10sept_0_30[[#This Row],[V_mag_adj]]/20)*COS(RADIANS(_10sept_0_30[[#This Row],[V_phase]])))*0.9</f>
        <v>3.8398820676678394E-3</v>
      </c>
      <c r="K122">
        <f>(10^(_10sept_0_30[[#This Row],[V_mag_adj]]/20)*SIN(RADIANS(_10sept_0_30[[#This Row],[V_phase]])))*0.9</f>
        <v>9.3180336082755071E-4</v>
      </c>
    </row>
    <row r="123" spans="1:11" x14ac:dyDescent="0.25">
      <c r="A123">
        <v>-60</v>
      </c>
      <c r="B123">
        <v>-6.74</v>
      </c>
      <c r="C123">
        <v>25.29</v>
      </c>
      <c r="D123">
        <v>-6.87</v>
      </c>
      <c r="E123">
        <v>24.01</v>
      </c>
      <c r="F123">
        <f>_10sept_0_30[[#This Row],[H_mag]]-40</f>
        <v>-46.74</v>
      </c>
      <c r="G123">
        <f>_10sept_0_30[[#This Row],[V_mag]]-40</f>
        <v>-46.87</v>
      </c>
      <c r="H123">
        <f>(10^(_10sept_0_30[[#This Row],[H_mag_adj]]/20)*COS(RADIANS(_10sept_0_30[[#This Row],[H_phase]])))*0.9</f>
        <v>3.7452983384634398E-3</v>
      </c>
      <c r="I123">
        <f>(10^(_10sept_0_30[[#This Row],[H_mag_adj]]/20)*SIN(RADIANS(_10sept_0_30[[#This Row],[H_phase]])))*0.9</f>
        <v>1.7695947421417742E-3</v>
      </c>
      <c r="J123">
        <f>(10^(_10sept_0_30[[#This Row],[V_mag_adj]]/20)*COS(RADIANS(_10sept_0_30[[#This Row],[V_phase]])))*0.9</f>
        <v>3.7276825124808359E-3</v>
      </c>
      <c r="K123">
        <f>(10^(_10sept_0_30[[#This Row],[V_mag_adj]]/20)*SIN(RADIANS(_10sept_0_30[[#This Row],[V_phase]])))*0.9</f>
        <v>1.6604508163797329E-3</v>
      </c>
    </row>
    <row r="124" spans="1:11" x14ac:dyDescent="0.25">
      <c r="A124">
        <v>-59</v>
      </c>
      <c r="B124">
        <v>-6.49</v>
      </c>
      <c r="C124">
        <v>35.89</v>
      </c>
      <c r="D124">
        <v>-6.62</v>
      </c>
      <c r="E124">
        <v>35.11</v>
      </c>
      <c r="F124">
        <f>_10sept_0_30[[#This Row],[H_mag]]-40</f>
        <v>-46.49</v>
      </c>
      <c r="G124">
        <f>_10sept_0_30[[#This Row],[V_mag]]-40</f>
        <v>-46.62</v>
      </c>
      <c r="H124">
        <f>(10^(_10sept_0_30[[#This Row],[H_mag_adj]]/20)*COS(RADIANS(_10sept_0_30[[#This Row],[H_phase]])))*0.9</f>
        <v>3.4538598665112079E-3</v>
      </c>
      <c r="I124">
        <f>(10^(_10sept_0_30[[#This Row],[H_mag_adj]]/20)*SIN(RADIANS(_10sept_0_30[[#This Row],[H_phase]])))*0.9</f>
        <v>2.4992590112158388E-3</v>
      </c>
      <c r="J124">
        <f>(10^(_10sept_0_30[[#This Row],[V_mag_adj]]/20)*COS(RADIANS(_10sept_0_30[[#This Row],[V_phase]])))*0.9</f>
        <v>3.4357536146238897E-3</v>
      </c>
      <c r="K124">
        <f>(10^(_10sept_0_30[[#This Row],[V_mag_adj]]/20)*SIN(RADIANS(_10sept_0_30[[#This Row],[V_phase]])))*0.9</f>
        <v>2.415584040280827E-3</v>
      </c>
    </row>
    <row r="125" spans="1:11" x14ac:dyDescent="0.25">
      <c r="A125">
        <v>-58</v>
      </c>
      <c r="B125">
        <v>-6.24</v>
      </c>
      <c r="C125">
        <v>47.06</v>
      </c>
      <c r="D125">
        <v>-6.39</v>
      </c>
      <c r="E125">
        <v>46.16</v>
      </c>
      <c r="F125">
        <f>_10sept_0_30[[#This Row],[H_mag]]-40</f>
        <v>-46.24</v>
      </c>
      <c r="G125">
        <f>_10sept_0_30[[#This Row],[V_mag]]-40</f>
        <v>-46.39</v>
      </c>
      <c r="H125">
        <f>(10^(_10sept_0_30[[#This Row],[H_mag_adj]]/20)*COS(RADIANS(_10sept_0_30[[#This Row],[H_phase]])))*0.9</f>
        <v>2.9890805775082676E-3</v>
      </c>
      <c r="I125">
        <f>(10^(_10sept_0_30[[#This Row],[H_mag_adj]]/20)*SIN(RADIANS(_10sept_0_30[[#This Row],[H_phase]])))*0.9</f>
        <v>3.2121338114755251E-3</v>
      </c>
      <c r="J125">
        <f>(10^(_10sept_0_30[[#This Row],[V_mag_adj]]/20)*COS(RADIANS(_10sept_0_30[[#This Row],[V_phase]])))*0.9</f>
        <v>2.9871318829807797E-3</v>
      </c>
      <c r="K125">
        <f>(10^(_10sept_0_30[[#This Row],[V_mag_adj]]/20)*SIN(RADIANS(_10sept_0_30[[#This Row],[V_phase]])))*0.9</f>
        <v>3.1106023795062295E-3</v>
      </c>
    </row>
    <row r="126" spans="1:11" x14ac:dyDescent="0.25">
      <c r="A126">
        <v>-57</v>
      </c>
      <c r="B126">
        <v>-5.99</v>
      </c>
      <c r="C126">
        <v>58.58</v>
      </c>
      <c r="D126">
        <v>-6.17</v>
      </c>
      <c r="E126">
        <v>57.7</v>
      </c>
      <c r="F126">
        <f>_10sept_0_30[[#This Row],[H_mag]]-40</f>
        <v>-45.99</v>
      </c>
      <c r="G126">
        <f>_10sept_0_30[[#This Row],[V_mag]]-40</f>
        <v>-46.17</v>
      </c>
      <c r="H126">
        <f>(10^(_10sept_0_30[[#This Row],[H_mag_adj]]/20)*COS(RADIANS(_10sept_0_30[[#This Row],[H_phase]])))*0.9</f>
        <v>2.354162950173357E-3</v>
      </c>
      <c r="I126">
        <f>(10^(_10sept_0_30[[#This Row],[H_mag_adj]]/20)*SIN(RADIANS(_10sept_0_30[[#This Row],[H_phase]])))*0.9</f>
        <v>3.8537124852378092E-3</v>
      </c>
      <c r="J126">
        <f>(10^(_10sept_0_30[[#This Row],[V_mag_adj]]/20)*COS(RADIANS(_10sept_0_30[[#This Row],[V_phase]])))*0.9</f>
        <v>2.3635795983483416E-3</v>
      </c>
      <c r="K126">
        <f>(10^(_10sept_0_30[[#This Row],[V_mag_adj]]/20)*SIN(RADIANS(_10sept_0_30[[#This Row],[V_phase]])))*0.9</f>
        <v>3.7388132129427751E-3</v>
      </c>
    </row>
    <row r="127" spans="1:11" x14ac:dyDescent="0.25">
      <c r="A127">
        <v>-56</v>
      </c>
      <c r="B127">
        <v>-5.78</v>
      </c>
      <c r="C127">
        <v>68.72</v>
      </c>
      <c r="D127">
        <v>-5.94</v>
      </c>
      <c r="E127">
        <v>68.73</v>
      </c>
      <c r="F127">
        <f>_10sept_0_30[[#This Row],[H_mag]]-40</f>
        <v>-45.78</v>
      </c>
      <c r="G127">
        <f>_10sept_0_30[[#This Row],[V_mag]]-40</f>
        <v>-45.94</v>
      </c>
      <c r="H127">
        <f>(10^(_10sept_0_30[[#This Row],[H_mag_adj]]/20)*COS(RADIANS(_10sept_0_30[[#This Row],[H_phase]])))*0.9</f>
        <v>1.6790381953869242E-3</v>
      </c>
      <c r="I127">
        <f>(10^(_10sept_0_30[[#This Row],[H_mag_adj]]/20)*SIN(RADIANS(_10sept_0_30[[#This Row],[H_phase]])))*0.9</f>
        <v>4.3109560045005765E-3</v>
      </c>
      <c r="J127">
        <f>(10^(_10sept_0_30[[#This Row],[V_mag_adj]]/20)*COS(RADIANS(_10sept_0_30[[#This Row],[V_phase]])))*0.9</f>
        <v>1.6476535986248628E-3</v>
      </c>
      <c r="K127">
        <f>(10^(_10sept_0_30[[#This Row],[V_mag_adj]]/20)*SIN(RADIANS(_10sept_0_30[[#This Row],[V_phase]])))*0.9</f>
        <v>4.2325598241344893E-3</v>
      </c>
    </row>
    <row r="128" spans="1:11" x14ac:dyDescent="0.25">
      <c r="A128">
        <v>-55</v>
      </c>
      <c r="B128">
        <v>-5.53</v>
      </c>
      <c r="C128">
        <v>79.63</v>
      </c>
      <c r="D128">
        <v>-5.7</v>
      </c>
      <c r="E128">
        <v>79.45</v>
      </c>
      <c r="F128">
        <f>_10sept_0_30[[#This Row],[H_mag]]-40</f>
        <v>-45.53</v>
      </c>
      <c r="G128">
        <f>_10sept_0_30[[#This Row],[V_mag]]-40</f>
        <v>-45.7</v>
      </c>
      <c r="H128">
        <f>(10^(_10sept_0_30[[#This Row],[H_mag_adj]]/20)*COS(RADIANS(_10sept_0_30[[#This Row],[H_phase]])))*0.9</f>
        <v>8.5708711047202527E-4</v>
      </c>
      <c r="I128">
        <f>(10^(_10sept_0_30[[#This Row],[H_mag_adj]]/20)*SIN(RADIANS(_10sept_0_30[[#This Row],[H_phase]])))*0.9</f>
        <v>4.6837111753502718E-3</v>
      </c>
      <c r="J128">
        <f>(10^(_10sept_0_30[[#This Row],[V_mag_adj]]/20)*COS(RADIANS(_10sept_0_30[[#This Row],[V_phase]])))*0.9</f>
        <v>8.5490027062503108E-4</v>
      </c>
      <c r="K128">
        <f>(10^(_10sept_0_30[[#This Row],[V_mag_adj]]/20)*SIN(RADIANS(_10sept_0_30[[#This Row],[V_phase]])))*0.9</f>
        <v>4.5902698656062925E-3</v>
      </c>
    </row>
    <row r="129" spans="1:11" x14ac:dyDescent="0.25">
      <c r="A129">
        <v>-54</v>
      </c>
      <c r="B129">
        <v>-5.26</v>
      </c>
      <c r="C129">
        <v>90.69</v>
      </c>
      <c r="D129">
        <v>-5.4</v>
      </c>
      <c r="E129">
        <v>90.73</v>
      </c>
      <c r="F129">
        <f>_10sept_0_30[[#This Row],[H_mag]]-40</f>
        <v>-45.26</v>
      </c>
      <c r="G129">
        <f>_10sept_0_30[[#This Row],[V_mag]]-40</f>
        <v>-45.4</v>
      </c>
      <c r="H129">
        <f>(10^(_10sept_0_30[[#This Row],[H_mag_adj]]/20)*COS(RADIANS(_10sept_0_30[[#This Row],[H_phase]])))*0.9</f>
        <v>-5.9150506828695577E-5</v>
      </c>
      <c r="I129">
        <f>(10^(_10sept_0_30[[#This Row],[H_mag_adj]]/20)*SIN(RADIANS(_10sept_0_30[[#This Row],[H_phase]])))*0.9</f>
        <v>4.9114645774878942E-3</v>
      </c>
      <c r="J129">
        <f>(10^(_10sept_0_30[[#This Row],[V_mag_adj]]/20)*COS(RADIANS(_10sept_0_30[[#This Row],[V_phase]])))*0.9</f>
        <v>-6.1578766785581616E-5</v>
      </c>
      <c r="K129">
        <f>(10^(_10sept_0_30[[#This Row],[V_mag_adj]]/20)*SIN(RADIANS(_10sept_0_30[[#This Row],[V_phase]])))*0.9</f>
        <v>4.8328938774616862E-3</v>
      </c>
    </row>
    <row r="130" spans="1:11" x14ac:dyDescent="0.25">
      <c r="A130">
        <v>-53</v>
      </c>
      <c r="B130">
        <v>-5</v>
      </c>
      <c r="C130">
        <v>100.78</v>
      </c>
      <c r="D130">
        <v>-5.1100000000000003</v>
      </c>
      <c r="E130">
        <v>101.62</v>
      </c>
      <c r="F130">
        <f>_10sept_0_30[[#This Row],[H_mag]]-40</f>
        <v>-45</v>
      </c>
      <c r="G130">
        <f>_10sept_0_30[[#This Row],[V_mag]]-40</f>
        <v>-45.11</v>
      </c>
      <c r="H130">
        <f>(10^(_10sept_0_30[[#This Row],[H_mag_adj]]/20)*COS(RADIANS(_10sept_0_30[[#This Row],[H_phase]])))*0.9</f>
        <v>-9.4661489790484534E-4</v>
      </c>
      <c r="I130">
        <f>(10^(_10sept_0_30[[#This Row],[H_mag_adj]]/20)*SIN(RADIANS(_10sept_0_30[[#This Row],[H_phase]])))*0.9</f>
        <v>4.9717571624555874E-3</v>
      </c>
      <c r="J130">
        <f>(10^(_10sept_0_30[[#This Row],[V_mag_adj]]/20)*COS(RADIANS(_10sept_0_30[[#This Row],[V_phase]])))*0.9</f>
        <v>-1.0065718188083733E-3</v>
      </c>
      <c r="K130">
        <f>(10^(_10sept_0_30[[#This Row],[V_mag_adj]]/20)*SIN(RADIANS(_10sept_0_30[[#This Row],[V_phase]])))*0.9</f>
        <v>4.8949602215544634E-3</v>
      </c>
    </row>
    <row r="131" spans="1:11" x14ac:dyDescent="0.25">
      <c r="A131">
        <v>-52</v>
      </c>
      <c r="B131">
        <v>-4.74</v>
      </c>
      <c r="C131">
        <v>110.63</v>
      </c>
      <c r="D131">
        <v>-4.8099999999999996</v>
      </c>
      <c r="E131">
        <v>110.7</v>
      </c>
      <c r="F131">
        <f>_10sept_0_30[[#This Row],[H_mag]]-40</f>
        <v>-44.74</v>
      </c>
      <c r="G131">
        <f>_10sept_0_30[[#This Row],[V_mag]]-40</f>
        <v>-44.81</v>
      </c>
      <c r="H131">
        <f>(10^(_10sept_0_30[[#This Row],[H_mag_adj]]/20)*COS(RADIANS(_10sept_0_30[[#This Row],[H_phase]])))*0.9</f>
        <v>-1.8373599819146488E-3</v>
      </c>
      <c r="I131">
        <f>(10^(_10sept_0_30[[#This Row],[H_mag_adj]]/20)*SIN(RADIANS(_10sept_0_30[[#This Row],[H_phase]])))*0.9</f>
        <v>4.8804564387501612E-3</v>
      </c>
      <c r="J131">
        <f>(10^(_10sept_0_30[[#This Row],[V_mag_adj]]/20)*COS(RADIANS(_10sept_0_30[[#This Row],[V_phase]])))*0.9</f>
        <v>-1.8285254975178246E-3</v>
      </c>
      <c r="K131">
        <f>(10^(_10sept_0_30[[#This Row],[V_mag_adj]]/20)*SIN(RADIANS(_10sept_0_30[[#This Row],[V_phase]])))*0.9</f>
        <v>4.8390523172320808E-3</v>
      </c>
    </row>
    <row r="132" spans="1:11" x14ac:dyDescent="0.25">
      <c r="A132">
        <v>-51</v>
      </c>
      <c r="B132">
        <v>-4.46</v>
      </c>
      <c r="C132">
        <v>120.12</v>
      </c>
      <c r="D132">
        <v>-4.51</v>
      </c>
      <c r="E132">
        <v>120.33</v>
      </c>
      <c r="F132">
        <f>_10sept_0_30[[#This Row],[H_mag]]-40</f>
        <v>-44.46</v>
      </c>
      <c r="G132">
        <f>_10sept_0_30[[#This Row],[V_mag]]-40</f>
        <v>-44.51</v>
      </c>
      <c r="H132">
        <f>(10^(_10sept_0_30[[#This Row],[H_mag_adj]]/20)*COS(RADIANS(_10sept_0_30[[#This Row],[H_phase]])))*0.9</f>
        <v>-2.7026148516822871E-3</v>
      </c>
      <c r="I132">
        <f>(10^(_10sept_0_30[[#This Row],[H_mag_adj]]/20)*SIN(RADIANS(_10sept_0_30[[#This Row],[H_phase]])))*0.9</f>
        <v>4.6585066672464705E-3</v>
      </c>
      <c r="J132">
        <f>(10^(_10sept_0_30[[#This Row],[V_mag_adj]]/20)*COS(RADIANS(_10sept_0_30[[#This Row],[V_phase]])))*0.9</f>
        <v>-2.7040602689293132E-3</v>
      </c>
      <c r="K132">
        <f>(10^(_10sept_0_30[[#This Row],[V_mag_adj]]/20)*SIN(RADIANS(_10sept_0_30[[#This Row],[V_phase]])))*0.9</f>
        <v>4.6218873514784114E-3</v>
      </c>
    </row>
    <row r="133" spans="1:11" x14ac:dyDescent="0.25">
      <c r="A133">
        <v>-50</v>
      </c>
      <c r="B133">
        <v>-4.2</v>
      </c>
      <c r="C133">
        <v>129.47999999999999</v>
      </c>
      <c r="D133">
        <v>-4.25</v>
      </c>
      <c r="E133">
        <v>129.66999999999999</v>
      </c>
      <c r="F133">
        <f>_10sept_0_30[[#This Row],[H_mag]]-40</f>
        <v>-44.2</v>
      </c>
      <c r="G133">
        <f>_10sept_0_30[[#This Row],[V_mag]]-40</f>
        <v>-44.25</v>
      </c>
      <c r="H133">
        <f>(10^(_10sept_0_30[[#This Row],[H_mag_adj]]/20)*COS(RADIANS(_10sept_0_30[[#This Row],[H_phase]])))*0.9</f>
        <v>-3.5283289412097363E-3</v>
      </c>
      <c r="I133">
        <f>(10^(_10sept_0_30[[#This Row],[H_mag_adj]]/20)*SIN(RADIANS(_10sept_0_30[[#This Row],[H_phase]])))*0.9</f>
        <v>4.2832506329407369E-3</v>
      </c>
      <c r="J133">
        <f>(10^(_10sept_0_30[[#This Row],[V_mag_adj]]/20)*COS(RADIANS(_10sept_0_30[[#This Row],[V_phase]])))*0.9</f>
        <v>-3.5221795477788013E-3</v>
      </c>
      <c r="K133">
        <f>(10^(_10sept_0_30[[#This Row],[V_mag_adj]]/20)*SIN(RADIANS(_10sept_0_30[[#This Row],[V_phase]])))*0.9</f>
        <v>4.2470084742760612E-3</v>
      </c>
    </row>
    <row r="134" spans="1:11" x14ac:dyDescent="0.25">
      <c r="A134">
        <v>-49</v>
      </c>
      <c r="B134">
        <v>-4.01</v>
      </c>
      <c r="C134">
        <v>138.37</v>
      </c>
      <c r="D134">
        <v>-4.01</v>
      </c>
      <c r="E134">
        <v>139.03</v>
      </c>
      <c r="F134">
        <f>_10sept_0_30[[#This Row],[H_mag]]-40</f>
        <v>-44.01</v>
      </c>
      <c r="G134">
        <f>_10sept_0_30[[#This Row],[V_mag]]-40</f>
        <v>-44.01</v>
      </c>
      <c r="H134">
        <f>(10^(_10sept_0_30[[#This Row],[H_mag_adj]]/20)*COS(RADIANS(_10sept_0_30[[#This Row],[H_phase]])))*0.9</f>
        <v>-4.2395998012977991E-3</v>
      </c>
      <c r="I134">
        <f>(10^(_10sept_0_30[[#This Row],[H_mag_adj]]/20)*SIN(RADIANS(_10sept_0_30[[#This Row],[H_phase]])))*0.9</f>
        <v>3.7680643614275344E-3</v>
      </c>
      <c r="J134">
        <f>(10^(_10sept_0_30[[#This Row],[V_mag_adj]]/20)*COS(RADIANS(_10sept_0_30[[#This Row],[V_phase]])))*0.9</f>
        <v>-4.282722550889408E-3</v>
      </c>
      <c r="K134">
        <f>(10^(_10sept_0_30[[#This Row],[V_mag_adj]]/20)*SIN(RADIANS(_10sept_0_30[[#This Row],[V_phase]])))*0.9</f>
        <v>3.7189787656193938E-3</v>
      </c>
    </row>
    <row r="135" spans="1:11" x14ac:dyDescent="0.25">
      <c r="A135">
        <v>-48</v>
      </c>
      <c r="B135">
        <v>-3.86</v>
      </c>
      <c r="C135">
        <v>147.08000000000001</v>
      </c>
      <c r="D135">
        <v>-3.88</v>
      </c>
      <c r="E135">
        <v>147.03</v>
      </c>
      <c r="F135">
        <f>_10sept_0_30[[#This Row],[H_mag]]-40</f>
        <v>-43.86</v>
      </c>
      <c r="G135">
        <f>_10sept_0_30[[#This Row],[V_mag]]-40</f>
        <v>-43.88</v>
      </c>
      <c r="H135">
        <f>(10^(_10sept_0_30[[#This Row],[H_mag_adj]]/20)*COS(RADIANS(_10sept_0_30[[#This Row],[H_phase]])))*0.9</f>
        <v>-4.8442562042093455E-3</v>
      </c>
      <c r="I135">
        <f>(10^(_10sept_0_30[[#This Row],[H_mag_adj]]/20)*SIN(RADIANS(_10sept_0_30[[#This Row],[H_phase]])))*0.9</f>
        <v>3.1362890870335141E-3</v>
      </c>
      <c r="J135">
        <f>(10^(_10sept_0_30[[#This Row],[V_mag_adj]]/20)*COS(RADIANS(_10sept_0_30[[#This Row],[V_phase]])))*0.9</f>
        <v>-4.8303822503633102E-3</v>
      </c>
      <c r="K135">
        <f>(10^(_10sept_0_30[[#This Row],[V_mag_adj]]/20)*SIN(RADIANS(_10sept_0_30[[#This Row],[V_phase]])))*0.9</f>
        <v>3.1332923185534299E-3</v>
      </c>
    </row>
    <row r="136" spans="1:11" x14ac:dyDescent="0.25">
      <c r="A136">
        <v>-47</v>
      </c>
      <c r="B136">
        <v>-3.7</v>
      </c>
      <c r="C136">
        <v>156.74</v>
      </c>
      <c r="D136">
        <v>-3.72</v>
      </c>
      <c r="E136">
        <v>156.43</v>
      </c>
      <c r="F136">
        <f>_10sept_0_30[[#This Row],[H_mag]]-40</f>
        <v>-43.7</v>
      </c>
      <c r="G136">
        <f>_10sept_0_30[[#This Row],[V_mag]]-40</f>
        <v>-43.72</v>
      </c>
      <c r="H136">
        <f>(10^(_10sept_0_30[[#This Row],[H_mag_adj]]/20)*COS(RADIANS(_10sept_0_30[[#This Row],[H_phase]])))*0.9</f>
        <v>-5.4004104338455164E-3</v>
      </c>
      <c r="I136">
        <f>(10^(_10sept_0_30[[#This Row],[H_mag_adj]]/20)*SIN(RADIANS(_10sept_0_30[[#This Row],[H_phase]])))*0.9</f>
        <v>2.3213160424512326E-3</v>
      </c>
      <c r="J136">
        <f>(10^(_10sept_0_30[[#This Row],[V_mag_adj]]/20)*COS(RADIANS(_10sept_0_30[[#This Row],[V_phase]])))*0.9</f>
        <v>-5.3753803902123068E-3</v>
      </c>
      <c r="K136">
        <f>(10^(_10sept_0_30[[#This Row],[V_mag_adj]]/20)*SIN(RADIANS(_10sept_0_30[[#This Row],[V_phase]])))*0.9</f>
        <v>2.3450949533382064E-3</v>
      </c>
    </row>
    <row r="137" spans="1:11" x14ac:dyDescent="0.25">
      <c r="A137">
        <v>-46</v>
      </c>
      <c r="B137">
        <v>-3.52</v>
      </c>
      <c r="C137">
        <v>166.04</v>
      </c>
      <c r="D137">
        <v>-3.57</v>
      </c>
      <c r="E137">
        <v>165.49</v>
      </c>
      <c r="F137">
        <f>_10sept_0_30[[#This Row],[H_mag]]-40</f>
        <v>-43.52</v>
      </c>
      <c r="G137">
        <f>_10sept_0_30[[#This Row],[V_mag]]-40</f>
        <v>-43.57</v>
      </c>
      <c r="H137">
        <f>(10^(_10sept_0_30[[#This Row],[H_mag_adj]]/20)*COS(RADIANS(_10sept_0_30[[#This Row],[H_phase]])))*0.9</f>
        <v>-5.824009979695499E-3</v>
      </c>
      <c r="I137">
        <f>(10^(_10sept_0_30[[#This Row],[H_mag_adj]]/20)*SIN(RADIANS(_10sept_0_30[[#This Row],[H_phase]])))*0.9</f>
        <v>1.4477708456122993E-3</v>
      </c>
      <c r="J137">
        <f>(10^(_10sept_0_30[[#This Row],[V_mag_adj]]/20)*COS(RADIANS(_10sept_0_30[[#This Row],[V_phase]])))*0.9</f>
        <v>-5.7764961844979142E-3</v>
      </c>
      <c r="K137">
        <f>(10^(_10sept_0_30[[#This Row],[V_mag_adj]]/20)*SIN(RADIANS(_10sept_0_30[[#This Row],[V_phase]])))*0.9</f>
        <v>1.494979157361334E-3</v>
      </c>
    </row>
    <row r="138" spans="1:11" x14ac:dyDescent="0.25">
      <c r="A138">
        <v>-45</v>
      </c>
      <c r="B138">
        <v>-3.33</v>
      </c>
      <c r="C138">
        <v>175.49</v>
      </c>
      <c r="D138">
        <v>-3.36</v>
      </c>
      <c r="E138">
        <v>174.75</v>
      </c>
      <c r="F138">
        <f>_10sept_0_30[[#This Row],[H_mag]]-40</f>
        <v>-43.33</v>
      </c>
      <c r="G138">
        <f>_10sept_0_30[[#This Row],[V_mag]]-40</f>
        <v>-43.36</v>
      </c>
      <c r="H138">
        <f>(10^(_10sept_0_30[[#This Row],[H_mag_adj]]/20)*COS(RADIANS(_10sept_0_30[[#This Row],[H_phase]])))*0.9</f>
        <v>-6.1149890625939998E-3</v>
      </c>
      <c r="I138">
        <f>(10^(_10sept_0_30[[#This Row],[H_mag_adj]]/20)*SIN(RADIANS(_10sept_0_30[[#This Row],[H_phase]])))*0.9</f>
        <v>4.8233396873784211E-4</v>
      </c>
      <c r="J138">
        <f>(10^(_10sept_0_30[[#This Row],[V_mag_adj]]/20)*COS(RADIANS(_10sept_0_30[[#This Row],[V_phase]])))*0.9</f>
        <v>-6.0871889176812169E-3</v>
      </c>
      <c r="K138">
        <f>(10^(_10sept_0_30[[#This Row],[V_mag_adj]]/20)*SIN(RADIANS(_10sept_0_30[[#This Row],[V_phase]])))*0.9</f>
        <v>5.593340860788181E-4</v>
      </c>
    </row>
    <row r="139" spans="1:11" x14ac:dyDescent="0.25">
      <c r="A139">
        <v>-44</v>
      </c>
      <c r="B139">
        <v>-3.08</v>
      </c>
      <c r="C139">
        <v>-175.78</v>
      </c>
      <c r="D139">
        <v>-3.13</v>
      </c>
      <c r="E139">
        <v>-176.9</v>
      </c>
      <c r="F139">
        <f>_10sept_0_30[[#This Row],[H_mag]]-40</f>
        <v>-43.08</v>
      </c>
      <c r="G139">
        <f>_10sept_0_30[[#This Row],[V_mag]]-40</f>
        <v>-43.13</v>
      </c>
      <c r="H139">
        <f>(10^(_10sept_0_30[[#This Row],[H_mag_adj]]/20)*COS(RADIANS(_10sept_0_30[[#This Row],[H_phase]])))*0.9</f>
        <v>-6.2959819405314608E-3</v>
      </c>
      <c r="I139">
        <f>(10^(_10sept_0_30[[#This Row],[H_mag_adj]]/20)*SIN(RADIANS(_10sept_0_30[[#This Row],[H_phase]])))*0.9</f>
        <v>-4.6455763334513799E-4</v>
      </c>
      <c r="J139">
        <f>(10^(_10sept_0_30[[#This Row],[V_mag_adj]]/20)*COS(RADIANS(_10sept_0_30[[#This Row],[V_phase]])))*0.9</f>
        <v>-6.2676758550171225E-3</v>
      </c>
      <c r="K139">
        <f>(10^(_10sept_0_30[[#This Row],[V_mag_adj]]/20)*SIN(RADIANS(_10sept_0_30[[#This Row],[V_phase]])))*0.9</f>
        <v>-3.3944519063273932E-4</v>
      </c>
    </row>
    <row r="140" spans="1:11" x14ac:dyDescent="0.25">
      <c r="A140">
        <v>-43</v>
      </c>
      <c r="B140">
        <v>-2.82</v>
      </c>
      <c r="C140">
        <v>-167.34</v>
      </c>
      <c r="D140">
        <v>-2.86</v>
      </c>
      <c r="E140">
        <v>-168.02</v>
      </c>
      <c r="F140">
        <f>_10sept_0_30[[#This Row],[H_mag]]-40</f>
        <v>-42.82</v>
      </c>
      <c r="G140">
        <f>_10sept_0_30[[#This Row],[V_mag]]-40</f>
        <v>-42.86</v>
      </c>
      <c r="H140">
        <f>(10^(_10sept_0_30[[#This Row],[H_mag_adj]]/20)*COS(RADIANS(_10sept_0_30[[#This Row],[H_phase]])))*0.9</f>
        <v>-6.3467790369268855E-3</v>
      </c>
      <c r="I140">
        <f>(10^(_10sept_0_30[[#This Row],[H_mag_adj]]/20)*SIN(RADIANS(_10sept_0_30[[#This Row],[H_phase]])))*0.9</f>
        <v>-1.4256532416243718E-3</v>
      </c>
      <c r="J140">
        <f>(10^(_10sept_0_30[[#This Row],[V_mag_adj]]/20)*COS(RADIANS(_10sept_0_30[[#This Row],[V_phase]])))*0.9</f>
        <v>-6.3340151645431423E-3</v>
      </c>
      <c r="K140">
        <f>(10^(_10sept_0_30[[#This Row],[V_mag_adj]]/20)*SIN(RADIANS(_10sept_0_30[[#This Row],[V_phase]])))*0.9</f>
        <v>-1.3440257748025043E-3</v>
      </c>
    </row>
    <row r="141" spans="1:11" x14ac:dyDescent="0.25">
      <c r="A141">
        <v>-42</v>
      </c>
      <c r="B141">
        <v>-2.56</v>
      </c>
      <c r="C141">
        <v>-159.37</v>
      </c>
      <c r="D141">
        <v>-2.6</v>
      </c>
      <c r="E141">
        <v>-159.94999999999999</v>
      </c>
      <c r="F141">
        <f>_10sept_0_30[[#This Row],[H_mag]]-40</f>
        <v>-42.56</v>
      </c>
      <c r="G141">
        <f>_10sept_0_30[[#This Row],[V_mag]]-40</f>
        <v>-42.6</v>
      </c>
      <c r="H141">
        <f>(10^(_10sept_0_30[[#This Row],[H_mag_adj]]/20)*COS(RADIANS(_10sept_0_30[[#This Row],[H_phase]])))*0.9</f>
        <v>-6.2727855551615074E-3</v>
      </c>
      <c r="I141">
        <f>(10^(_10sept_0_30[[#This Row],[H_mag_adj]]/20)*SIN(RADIANS(_10sept_0_30[[#This Row],[H_phase]])))*0.9</f>
        <v>-2.3615342742691406E-3</v>
      </c>
      <c r="J141">
        <f>(10^(_10sept_0_30[[#This Row],[V_mag_adj]]/20)*COS(RADIANS(_10sept_0_30[[#This Row],[V_phase]])))*0.9</f>
        <v>-6.2674401618607323E-3</v>
      </c>
      <c r="K141">
        <f>(10^(_10sept_0_30[[#This Row],[V_mag_adj]]/20)*SIN(RADIANS(_10sept_0_30[[#This Row],[V_phase]])))*0.9</f>
        <v>-2.2873575583984905E-3</v>
      </c>
    </row>
    <row r="142" spans="1:11" x14ac:dyDescent="0.25">
      <c r="A142">
        <v>-41</v>
      </c>
      <c r="B142">
        <v>-2.36</v>
      </c>
      <c r="C142">
        <v>-152.21</v>
      </c>
      <c r="D142">
        <v>-2.39</v>
      </c>
      <c r="E142">
        <v>-152.33000000000001</v>
      </c>
      <c r="F142">
        <f>_10sept_0_30[[#This Row],[H_mag]]-40</f>
        <v>-42.36</v>
      </c>
      <c r="G142">
        <f>_10sept_0_30[[#This Row],[V_mag]]-40</f>
        <v>-42.39</v>
      </c>
      <c r="H142">
        <f>(10^(_10sept_0_30[[#This Row],[H_mag_adj]]/20)*COS(RADIANS(_10sept_0_30[[#This Row],[H_phase]])))*0.9</f>
        <v>-6.0676435503830032E-3</v>
      </c>
      <c r="I142">
        <f>(10^(_10sept_0_30[[#This Row],[H_mag_adj]]/20)*SIN(RADIANS(_10sept_0_30[[#This Row],[H_phase]])))*0.9</f>
        <v>-3.1977522675657286E-3</v>
      </c>
      <c r="J142">
        <f>(10^(_10sept_0_30[[#This Row],[V_mag_adj]]/20)*COS(RADIANS(_10sept_0_30[[#This Row],[V_phase]])))*0.9</f>
        <v>-6.0533837995674911E-3</v>
      </c>
      <c r="K142">
        <f>(10^(_10sept_0_30[[#This Row],[V_mag_adj]]/20)*SIN(RADIANS(_10sept_0_30[[#This Row],[V_phase]])))*0.9</f>
        <v>-3.1740554673644421E-3</v>
      </c>
    </row>
    <row r="143" spans="1:11" x14ac:dyDescent="0.25">
      <c r="A143">
        <v>-40</v>
      </c>
      <c r="B143">
        <v>-2.2400000000000002</v>
      </c>
      <c r="C143">
        <v>-145.87</v>
      </c>
      <c r="D143">
        <v>-2.2400000000000002</v>
      </c>
      <c r="E143">
        <v>-145.85</v>
      </c>
      <c r="F143">
        <f>_10sept_0_30[[#This Row],[H_mag]]-40</f>
        <v>-42.24</v>
      </c>
      <c r="G143">
        <f>_10sept_0_30[[#This Row],[V_mag]]-40</f>
        <v>-42.24</v>
      </c>
      <c r="H143">
        <f>(10^(_10sept_0_30[[#This Row],[H_mag_adj]]/20)*COS(RADIANS(_10sept_0_30[[#This Row],[H_phase]])))*0.9</f>
        <v>-5.7563931226807617E-3</v>
      </c>
      <c r="I143">
        <f>(10^(_10sept_0_30[[#This Row],[H_mag_adj]]/20)*SIN(RADIANS(_10sept_0_30[[#This Row],[H_phase]])))*0.9</f>
        <v>-3.9017683722184665E-3</v>
      </c>
      <c r="J143">
        <f>(10^(_10sept_0_30[[#This Row],[V_mag_adj]]/20)*COS(RADIANS(_10sept_0_30[[#This Row],[V_phase]])))*0.9</f>
        <v>-5.7550307979139905E-3</v>
      </c>
      <c r="K143">
        <f>(10^(_10sept_0_30[[#This Row],[V_mag_adj]]/20)*SIN(RADIANS(_10sept_0_30[[#This Row],[V_phase]])))*0.9</f>
        <v>-3.9037774947289416E-3</v>
      </c>
    </row>
    <row r="144" spans="1:11" x14ac:dyDescent="0.25">
      <c r="A144">
        <v>-39</v>
      </c>
      <c r="B144">
        <v>-2.17</v>
      </c>
      <c r="C144">
        <v>-139.12</v>
      </c>
      <c r="D144">
        <v>-2.1800000000000002</v>
      </c>
      <c r="E144">
        <v>-138.86000000000001</v>
      </c>
      <c r="F144">
        <f>_10sept_0_30[[#This Row],[H_mag]]-40</f>
        <v>-42.17</v>
      </c>
      <c r="G144">
        <f>_10sept_0_30[[#This Row],[V_mag]]-40</f>
        <v>-42.18</v>
      </c>
      <c r="H144">
        <f>(10^(_10sept_0_30[[#This Row],[H_mag_adj]]/20)*COS(RADIANS(_10sept_0_30[[#This Row],[H_phase]])))*0.9</f>
        <v>-5.3004335177454145E-3</v>
      </c>
      <c r="I144">
        <f>(10^(_10sept_0_30[[#This Row],[H_mag_adj]]/20)*SIN(RADIANS(_10sept_0_30[[#This Row],[H_phase]])))*0.9</f>
        <v>-4.5881420227178909E-3</v>
      </c>
      <c r="J144">
        <f>(10^(_10sept_0_30[[#This Row],[V_mag_adj]]/20)*COS(RADIANS(_10sept_0_30[[#This Row],[V_phase]])))*0.9</f>
        <v>-5.2734838686589415E-3</v>
      </c>
      <c r="K144">
        <f>(10^(_10sept_0_30[[#This Row],[V_mag_adj]]/20)*SIN(RADIANS(_10sept_0_30[[#This Row],[V_phase]])))*0.9</f>
        <v>-4.6068404294115593E-3</v>
      </c>
    </row>
    <row r="145" spans="1:11" x14ac:dyDescent="0.25">
      <c r="A145">
        <v>-38</v>
      </c>
      <c r="B145">
        <v>-2.15</v>
      </c>
      <c r="C145">
        <v>-132.03</v>
      </c>
      <c r="D145">
        <v>-2.2000000000000002</v>
      </c>
      <c r="E145">
        <v>-132.30000000000001</v>
      </c>
      <c r="F145">
        <f>_10sept_0_30[[#This Row],[H_mag]]-40</f>
        <v>-42.15</v>
      </c>
      <c r="G145">
        <f>_10sept_0_30[[#This Row],[V_mag]]-40</f>
        <v>-42.2</v>
      </c>
      <c r="H145">
        <f>(10^(_10sept_0_30[[#This Row],[H_mag_adj]]/20)*COS(RADIANS(_10sept_0_30[[#This Row],[H_phase]])))*0.9</f>
        <v>-4.7044171075658458E-3</v>
      </c>
      <c r="I145">
        <f>(10^(_10sept_0_30[[#This Row],[H_mag_adj]]/20)*SIN(RADIANS(_10sept_0_30[[#This Row],[H_phase]])))*0.9</f>
        <v>-5.219286192047287E-3</v>
      </c>
      <c r="J145">
        <f>(10^(_10sept_0_30[[#This Row],[V_mag_adj]]/20)*COS(RADIANS(_10sept_0_30[[#This Row],[V_phase]])))*0.9</f>
        <v>-4.7018162076029055E-3</v>
      </c>
      <c r="K145">
        <f>(10^(_10sept_0_30[[#This Row],[V_mag_adj]]/20)*SIN(RADIANS(_10sept_0_30[[#This Row],[V_phase]])))*0.9</f>
        <v>-5.1672285436146033E-3</v>
      </c>
    </row>
    <row r="146" spans="1:11" x14ac:dyDescent="0.25">
      <c r="A146">
        <v>-37</v>
      </c>
      <c r="B146">
        <v>-2.21</v>
      </c>
      <c r="C146">
        <v>-125.31</v>
      </c>
      <c r="D146">
        <v>-2.2400000000000002</v>
      </c>
      <c r="E146">
        <v>-124.76</v>
      </c>
      <c r="F146">
        <f>_10sept_0_30[[#This Row],[H_mag]]-40</f>
        <v>-42.21</v>
      </c>
      <c r="G146">
        <f>_10sept_0_30[[#This Row],[V_mag]]-40</f>
        <v>-42.24</v>
      </c>
      <c r="H146">
        <f>(10^(_10sept_0_30[[#This Row],[H_mag_adj]]/20)*COS(RADIANS(_10sept_0_30[[#This Row],[H_phase]])))*0.9</f>
        <v>-4.0333916213185798E-3</v>
      </c>
      <c r="I146">
        <f>(10^(_10sept_0_30[[#This Row],[H_mag_adj]]/20)*SIN(RADIANS(_10sept_0_30[[#This Row],[H_phase]])))*0.9</f>
        <v>-5.6944556162308035E-3</v>
      </c>
      <c r="J146">
        <f>(10^(_10sept_0_30[[#This Row],[V_mag_adj]]/20)*COS(RADIANS(_10sept_0_30[[#This Row],[V_phase]])))*0.9</f>
        <v>-3.9648260803166746E-3</v>
      </c>
      <c r="K146">
        <f>(10^(_10sept_0_30[[#This Row],[V_mag_adj]]/20)*SIN(RADIANS(_10sept_0_30[[#This Row],[V_phase]])))*0.9</f>
        <v>-5.7131438250871492E-3</v>
      </c>
    </row>
    <row r="147" spans="1:11" x14ac:dyDescent="0.25">
      <c r="A147">
        <v>-36</v>
      </c>
      <c r="B147">
        <v>-2.2599999999999998</v>
      </c>
      <c r="C147">
        <v>-118</v>
      </c>
      <c r="D147">
        <v>-2.2999999999999998</v>
      </c>
      <c r="E147">
        <v>-118.11</v>
      </c>
      <c r="F147">
        <f>_10sept_0_30[[#This Row],[H_mag]]-40</f>
        <v>-42.26</v>
      </c>
      <c r="G147">
        <f>_10sept_0_30[[#This Row],[V_mag]]-40</f>
        <v>-42.3</v>
      </c>
      <c r="H147">
        <f>(10^(_10sept_0_30[[#This Row],[H_mag_adj]]/20)*COS(RADIANS(_10sept_0_30[[#This Row],[H_phase]])))*0.9</f>
        <v>-3.257255307408682E-3</v>
      </c>
      <c r="I147">
        <f>(10^(_10sept_0_30[[#This Row],[H_mag_adj]]/20)*SIN(RADIANS(_10sept_0_30[[#This Row],[H_phase]])))*0.9</f>
        <v>-6.1260062610333085E-3</v>
      </c>
      <c r="J147">
        <f>(10^(_10sept_0_30[[#This Row],[V_mag_adj]]/20)*COS(RADIANS(_10sept_0_30[[#This Row],[V_phase]])))*0.9</f>
        <v>-3.2539906465997195E-3</v>
      </c>
      <c r="K147">
        <f>(10^(_10sept_0_30[[#This Row],[V_mag_adj]]/20)*SIN(RADIANS(_10sept_0_30[[#This Row],[V_phase]])))*0.9</f>
        <v>-6.0916238356980169E-3</v>
      </c>
    </row>
    <row r="148" spans="1:11" x14ac:dyDescent="0.25">
      <c r="A148">
        <v>-35</v>
      </c>
      <c r="B148">
        <v>-2.2799999999999998</v>
      </c>
      <c r="C148">
        <v>-110.28</v>
      </c>
      <c r="D148">
        <v>-2.3199999999999998</v>
      </c>
      <c r="E148">
        <v>-110.88</v>
      </c>
      <c r="F148">
        <f>_10sept_0_30[[#This Row],[H_mag]]-40</f>
        <v>-42.28</v>
      </c>
      <c r="G148">
        <f>_10sept_0_30[[#This Row],[V_mag]]-40</f>
        <v>-42.32</v>
      </c>
      <c r="H148">
        <f>(10^(_10sept_0_30[[#This Row],[H_mag_adj]]/20)*COS(RADIANS(_10sept_0_30[[#This Row],[H_phase]])))*0.9</f>
        <v>-2.3992825718336017E-3</v>
      </c>
      <c r="I148">
        <f>(10^(_10sept_0_30[[#This Row],[H_mag_adj]]/20)*SIN(RADIANS(_10sept_0_30[[#This Row],[H_phase]])))*0.9</f>
        <v>-6.493068266136502E-3</v>
      </c>
      <c r="J148">
        <f>(10^(_10sept_0_30[[#This Row],[V_mag_adj]]/20)*COS(RADIANS(_10sept_0_30[[#This Row],[V_phase]])))*0.9</f>
        <v>-2.4558095250515758E-3</v>
      </c>
      <c r="K148">
        <f>(10^(_10sept_0_30[[#This Row],[V_mag_adj]]/20)*SIN(RADIANS(_10sept_0_30[[#This Row],[V_phase]])))*0.9</f>
        <v>-6.4378716127538767E-3</v>
      </c>
    </row>
    <row r="149" spans="1:11" x14ac:dyDescent="0.25">
      <c r="A149">
        <v>-34</v>
      </c>
      <c r="B149">
        <v>-2.23</v>
      </c>
      <c r="C149">
        <v>-102.95</v>
      </c>
      <c r="D149">
        <v>-2.2999999999999998</v>
      </c>
      <c r="E149">
        <v>-103.44</v>
      </c>
      <c r="F149">
        <f>_10sept_0_30[[#This Row],[H_mag]]-40</f>
        <v>-42.23</v>
      </c>
      <c r="G149">
        <f>_10sept_0_30[[#This Row],[V_mag]]-40</f>
        <v>-42.3</v>
      </c>
      <c r="H149">
        <f>(10^(_10sept_0_30[[#This Row],[H_mag_adj]]/20)*COS(RADIANS(_10sept_0_30[[#This Row],[H_phase]])))*0.9</f>
        <v>-1.5602193701933988E-3</v>
      </c>
      <c r="I149">
        <f>(10^(_10sept_0_30[[#This Row],[H_mag_adj]]/20)*SIN(RADIANS(_10sept_0_30[[#This Row],[H_phase]])))*0.9</f>
        <v>-6.785061143185017E-3</v>
      </c>
      <c r="J149">
        <f>(10^(_10sept_0_30[[#This Row],[V_mag_adj]]/20)*COS(RADIANS(_10sept_0_30[[#This Row],[V_phase]])))*0.9</f>
        <v>-1.6051995710483224E-3</v>
      </c>
      <c r="K149">
        <f>(10^(_10sept_0_30[[#This Row],[V_mag_adj]]/20)*SIN(RADIANS(_10sept_0_30[[#This Row],[V_phase]])))*0.9</f>
        <v>-6.717117716767286E-3</v>
      </c>
    </row>
    <row r="150" spans="1:11" x14ac:dyDescent="0.25">
      <c r="A150">
        <v>-33</v>
      </c>
      <c r="B150">
        <v>-2.13</v>
      </c>
      <c r="C150">
        <v>-95.36</v>
      </c>
      <c r="D150">
        <v>-2.2000000000000002</v>
      </c>
      <c r="E150">
        <v>-95.84</v>
      </c>
      <c r="F150">
        <f>_10sept_0_30[[#This Row],[H_mag]]-40</f>
        <v>-42.13</v>
      </c>
      <c r="G150">
        <f>_10sept_0_30[[#This Row],[V_mag]]-40</f>
        <v>-42.2</v>
      </c>
      <c r="H150">
        <f>(10^(_10sept_0_30[[#This Row],[H_mag_adj]]/20)*COS(RADIANS(_10sept_0_30[[#This Row],[H_phase]])))*0.9</f>
        <v>-6.5788657548613108E-4</v>
      </c>
      <c r="I150">
        <f>(10^(_10sept_0_30[[#This Row],[H_mag_adj]]/20)*SIN(RADIANS(_10sept_0_30[[#This Row],[H_phase]])))*0.9</f>
        <v>-7.0119588549492871E-3</v>
      </c>
      <c r="J150">
        <f>(10^(_10sept_0_30[[#This Row],[V_mag_adj]]/20)*COS(RADIANS(_10sept_0_30[[#This Row],[V_phase]])))*0.9</f>
        <v>-7.108540974425521E-4</v>
      </c>
      <c r="K150">
        <f>(10^(_10sept_0_30[[#This Row],[V_mag_adj]]/20)*SIN(RADIANS(_10sept_0_30[[#This Row],[V_phase]])))*0.9</f>
        <v>-6.9499649584851865E-3</v>
      </c>
    </row>
    <row r="151" spans="1:11" x14ac:dyDescent="0.25">
      <c r="A151">
        <v>-32</v>
      </c>
      <c r="B151">
        <v>-2.0299999999999998</v>
      </c>
      <c r="C151">
        <v>-88.65</v>
      </c>
      <c r="D151">
        <v>-2.1</v>
      </c>
      <c r="E151">
        <v>-89.51</v>
      </c>
      <c r="F151">
        <f>_10sept_0_30[[#This Row],[H_mag]]-40</f>
        <v>-42.03</v>
      </c>
      <c r="G151">
        <f>_10sept_0_30[[#This Row],[V_mag]]-40</f>
        <v>-42.1</v>
      </c>
      <c r="H151">
        <f>(10^(_10sept_0_30[[#This Row],[H_mag_adj]]/20)*COS(RADIANS(_10sept_0_30[[#This Row],[H_phase]])))*0.9</f>
        <v>1.6784695256141918E-4</v>
      </c>
      <c r="I151">
        <f>(10^(_10sept_0_30[[#This Row],[H_mag_adj]]/20)*SIN(RADIANS(_10sept_0_30[[#This Row],[H_phase]])))*0.9</f>
        <v>-7.1223275998071687E-3</v>
      </c>
      <c r="J151">
        <f>(10^(_10sept_0_30[[#This Row],[V_mag_adj]]/20)*COS(RADIANS(_10sept_0_30[[#This Row],[V_phase]])))*0.9</f>
        <v>6.0438080542369831E-5</v>
      </c>
      <c r="K151">
        <f>(10^(_10sept_0_30[[#This Row],[V_mag_adj]]/20)*SIN(RADIANS(_10sept_0_30[[#This Row],[V_phase]])))*0.9</f>
        <v>-7.0668622732582235E-3</v>
      </c>
    </row>
    <row r="152" spans="1:11" x14ac:dyDescent="0.25">
      <c r="A152">
        <v>-31</v>
      </c>
      <c r="B152">
        <v>-1.88</v>
      </c>
      <c r="C152">
        <v>-82.13</v>
      </c>
      <c r="D152">
        <v>-1.97</v>
      </c>
      <c r="E152">
        <v>-82.66</v>
      </c>
      <c r="F152">
        <f>_10sept_0_30[[#This Row],[H_mag]]-40</f>
        <v>-41.88</v>
      </c>
      <c r="G152">
        <f>_10sept_0_30[[#This Row],[V_mag]]-40</f>
        <v>-41.97</v>
      </c>
      <c r="H152">
        <f>(10^(_10sept_0_30[[#This Row],[H_mag_adj]]/20)*COS(RADIANS(_10sept_0_30[[#This Row],[H_phase]])))*0.9</f>
        <v>9.9249449428574516E-4</v>
      </c>
      <c r="I152">
        <f>(10^(_10sept_0_30[[#This Row],[H_mag_adj]]/20)*SIN(RADIANS(_10sept_0_30[[#This Row],[H_phase]])))*0.9</f>
        <v>-7.1801353605777957E-3</v>
      </c>
      <c r="J152">
        <f>(10^(_10sept_0_30[[#This Row],[V_mag_adj]]/20)*COS(RADIANS(_10sept_0_30[[#This Row],[V_phase]])))*0.9</f>
        <v>9.1648927339345603E-4</v>
      </c>
      <c r="K152">
        <f>(10^(_10sept_0_30[[#This Row],[V_mag_adj]]/20)*SIN(RADIANS(_10sept_0_30[[#This Row],[V_phase]])))*0.9</f>
        <v>-7.1149035757166771E-3</v>
      </c>
    </row>
    <row r="153" spans="1:11" x14ac:dyDescent="0.25">
      <c r="A153">
        <v>-30</v>
      </c>
      <c r="B153">
        <v>-1.76</v>
      </c>
      <c r="C153">
        <v>-75.92</v>
      </c>
      <c r="D153">
        <v>-1.84</v>
      </c>
      <c r="E153">
        <v>-76.349999999999994</v>
      </c>
      <c r="F153">
        <f>_10sept_0_30[[#This Row],[H_mag]]-40</f>
        <v>-41.76</v>
      </c>
      <c r="G153">
        <f>_10sept_0_30[[#This Row],[V_mag]]-40</f>
        <v>-41.84</v>
      </c>
      <c r="H153">
        <f>(10^(_10sept_0_30[[#This Row],[H_mag_adj]]/20)*COS(RADIANS(_10sept_0_30[[#This Row],[H_phase]])))*0.9</f>
        <v>1.7878973274035399E-3</v>
      </c>
      <c r="I153">
        <f>(10^(_10sept_0_30[[#This Row],[H_mag_adj]]/20)*SIN(RADIANS(_10sept_0_30[[#This Row],[H_phase]])))*0.9</f>
        <v>-7.1284480395782208E-3</v>
      </c>
      <c r="J153">
        <f>(10^(_10sept_0_30[[#This Row],[V_mag_adj]]/20)*COS(RADIANS(_10sept_0_30[[#This Row],[V_phase]])))*0.9</f>
        <v>1.718448469174296E-3</v>
      </c>
      <c r="K153">
        <f>(10^(_10sept_0_30[[#This Row],[V_mag_adj]]/20)*SIN(RADIANS(_10sept_0_30[[#This Row],[V_phase]])))*0.9</f>
        <v>-7.0761900029777105E-3</v>
      </c>
    </row>
    <row r="154" spans="1:11" x14ac:dyDescent="0.25">
      <c r="A154">
        <v>-29</v>
      </c>
      <c r="B154">
        <v>-1.64</v>
      </c>
      <c r="C154">
        <v>-70.180000000000007</v>
      </c>
      <c r="D154">
        <v>-1.71</v>
      </c>
      <c r="E154">
        <v>-70.58</v>
      </c>
      <c r="F154">
        <f>_10sept_0_30[[#This Row],[H_mag]]-40</f>
        <v>-41.64</v>
      </c>
      <c r="G154">
        <f>_10sept_0_30[[#This Row],[V_mag]]-40</f>
        <v>-41.71</v>
      </c>
      <c r="H154">
        <f>(10^(_10sept_0_30[[#This Row],[H_mag_adj]]/20)*COS(RADIANS(_10sept_0_30[[#This Row],[H_phase]])))*0.9</f>
        <v>2.5265457902753801E-3</v>
      </c>
      <c r="I154">
        <f>(10^(_10sept_0_30[[#This Row],[H_mag_adj]]/20)*SIN(RADIANS(_10sept_0_30[[#This Row],[H_phase]])))*0.9</f>
        <v>-7.0100722330306503E-3</v>
      </c>
      <c r="J154">
        <f>(10^(_10sept_0_30[[#This Row],[V_mag_adj]]/20)*COS(RADIANS(_10sept_0_30[[#This Row],[V_phase]])))*0.9</f>
        <v>2.4576586672839461E-3</v>
      </c>
      <c r="K154">
        <f>(10^(_10sept_0_30[[#This Row],[V_mag_adj]]/20)*SIN(RADIANS(_10sept_0_30[[#This Row],[V_phase]])))*0.9</f>
        <v>-6.9711321977606825E-3</v>
      </c>
    </row>
    <row r="155" spans="1:11" x14ac:dyDescent="0.25">
      <c r="A155">
        <v>-28</v>
      </c>
      <c r="B155">
        <v>-1.52</v>
      </c>
      <c r="C155">
        <v>-64.849999999999994</v>
      </c>
      <c r="D155">
        <v>-1.57</v>
      </c>
      <c r="E155">
        <v>-64.86</v>
      </c>
      <c r="F155">
        <f>_10sept_0_30[[#This Row],[H_mag]]-40</f>
        <v>-41.52</v>
      </c>
      <c r="G155">
        <f>_10sept_0_30[[#This Row],[V_mag]]-40</f>
        <v>-41.57</v>
      </c>
      <c r="H155">
        <f>(10^(_10sept_0_30[[#This Row],[H_mag_adj]]/20)*COS(RADIANS(_10sept_0_30[[#This Row],[H_phase]])))*0.9</f>
        <v>3.2108552628587399E-3</v>
      </c>
      <c r="I155">
        <f>(10^(_10sept_0_30[[#This Row],[H_mag_adj]]/20)*SIN(RADIANS(_10sept_0_30[[#This Row],[H_phase]])))*0.9</f>
        <v>-6.8388995509008023E-3</v>
      </c>
      <c r="J155">
        <f>(10^(_10sept_0_30[[#This Row],[V_mag_adj]]/20)*COS(RADIANS(_10sept_0_30[[#This Row],[V_phase]])))*0.9</f>
        <v>3.19123838059219E-3</v>
      </c>
      <c r="K155">
        <f>(10^(_10sept_0_30[[#This Row],[V_mag_adj]]/20)*SIN(RADIANS(_10sept_0_30[[#This Row],[V_phase]])))*0.9</f>
        <v>-6.8002018529752161E-3</v>
      </c>
    </row>
    <row r="156" spans="1:11" x14ac:dyDescent="0.25">
      <c r="A156">
        <v>-27</v>
      </c>
      <c r="B156">
        <v>-1.39</v>
      </c>
      <c r="C156">
        <v>-59.5</v>
      </c>
      <c r="D156">
        <v>-1.43</v>
      </c>
      <c r="E156">
        <v>-58.99</v>
      </c>
      <c r="F156">
        <f>_10sept_0_30[[#This Row],[H_mag]]-40</f>
        <v>-41.39</v>
      </c>
      <c r="G156">
        <f>_10sept_0_30[[#This Row],[V_mag]]-40</f>
        <v>-41.43</v>
      </c>
      <c r="H156">
        <f>(10^(_10sept_0_30[[#This Row],[H_mag_adj]]/20)*COS(RADIANS(_10sept_0_30[[#This Row],[H_phase]])))*0.9</f>
        <v>3.8923455088253375E-3</v>
      </c>
      <c r="I156">
        <f>(10^(_10sept_0_30[[#This Row],[H_mag_adj]]/20)*SIN(RADIANS(_10sept_0_30[[#This Row],[H_phase]])))*0.9</f>
        <v>-6.6078914180073139E-3</v>
      </c>
      <c r="J156">
        <f>(10^(_10sept_0_30[[#This Row],[V_mag_adj]]/20)*COS(RADIANS(_10sept_0_30[[#This Row],[V_phase]])))*0.9</f>
        <v>3.9328553261162181E-3</v>
      </c>
      <c r="K156">
        <f>(10^(_10sept_0_30[[#This Row],[V_mag_adj]]/20)*SIN(RADIANS(_10sept_0_30[[#This Row],[V_phase]])))*0.9</f>
        <v>-6.5427835209594829E-3</v>
      </c>
    </row>
    <row r="157" spans="1:11" x14ac:dyDescent="0.25">
      <c r="A157">
        <v>-26</v>
      </c>
      <c r="B157">
        <v>-1.27</v>
      </c>
      <c r="C157">
        <v>-54.3</v>
      </c>
      <c r="D157">
        <v>-1.29</v>
      </c>
      <c r="E157">
        <v>-54.02</v>
      </c>
      <c r="F157">
        <f>_10sept_0_30[[#This Row],[H_mag]]-40</f>
        <v>-41.27</v>
      </c>
      <c r="G157">
        <f>_10sept_0_30[[#This Row],[V_mag]]-40</f>
        <v>-41.29</v>
      </c>
      <c r="H157">
        <f>(10^(_10sept_0_30[[#This Row],[H_mag_adj]]/20)*COS(RADIANS(_10sept_0_30[[#This Row],[H_phase]])))*0.9</f>
        <v>4.5374728769490332E-3</v>
      </c>
      <c r="I157">
        <f>(10^(_10sept_0_30[[#This Row],[H_mag_adj]]/20)*SIN(RADIANS(_10sept_0_30[[#This Row],[H_phase]])))*0.9</f>
        <v>-6.3145616888400967E-3</v>
      </c>
      <c r="J157">
        <f>(10^(_10sept_0_30[[#This Row],[V_mag_adj]]/20)*COS(RADIANS(_10sept_0_30[[#This Row],[V_phase]])))*0.9</f>
        <v>4.5577705957658777E-3</v>
      </c>
      <c r="K157">
        <f>(10^(_10sept_0_30[[#This Row],[V_mag_adj]]/20)*SIN(RADIANS(_10sept_0_30[[#This Row],[V_phase]])))*0.9</f>
        <v>-6.2778401832162571E-3</v>
      </c>
    </row>
    <row r="158" spans="1:11" x14ac:dyDescent="0.25">
      <c r="A158">
        <v>-25</v>
      </c>
      <c r="B158">
        <v>-1.1499999999999999</v>
      </c>
      <c r="C158">
        <v>-49.38</v>
      </c>
      <c r="D158">
        <v>-1.1499999999999999</v>
      </c>
      <c r="E158">
        <v>-49.02</v>
      </c>
      <c r="F158">
        <f>_10sept_0_30[[#This Row],[H_mag]]-40</f>
        <v>-41.15</v>
      </c>
      <c r="G158">
        <f>_10sept_0_30[[#This Row],[V_mag]]-40</f>
        <v>-41.15</v>
      </c>
      <c r="H158">
        <f>(10^(_10sept_0_30[[#This Row],[H_mag_adj]]/20)*COS(RADIANS(_10sept_0_30[[#This Row],[H_phase]])))*0.9</f>
        <v>5.132744628327815E-3</v>
      </c>
      <c r="I158">
        <f>(10^(_10sept_0_30[[#This Row],[H_mag_adj]]/20)*SIN(RADIANS(_10sept_0_30[[#This Row],[H_phase]])))*0.9</f>
        <v>-5.9842470887054118E-3</v>
      </c>
      <c r="J158">
        <f>(10^(_10sept_0_30[[#This Row],[V_mag_adj]]/20)*COS(RADIANS(_10sept_0_30[[#This Row],[V_phase]])))*0.9</f>
        <v>5.1702431983269978E-3</v>
      </c>
      <c r="K158">
        <f>(10^(_10sept_0_30[[#This Row],[V_mag_adj]]/20)*SIN(RADIANS(_10sept_0_30[[#This Row],[V_phase]])))*0.9</f>
        <v>-5.9518791913529857E-3</v>
      </c>
    </row>
    <row r="159" spans="1:11" x14ac:dyDescent="0.25">
      <c r="A159">
        <v>-24</v>
      </c>
      <c r="B159">
        <v>-1.04</v>
      </c>
      <c r="C159">
        <v>-44.9</v>
      </c>
      <c r="D159">
        <v>-1.03</v>
      </c>
      <c r="E159">
        <v>-44.52</v>
      </c>
      <c r="F159">
        <f>_10sept_0_30[[#This Row],[H_mag]]-40</f>
        <v>-41.04</v>
      </c>
      <c r="G159">
        <f>_10sept_0_30[[#This Row],[V_mag]]-40</f>
        <v>-41.03</v>
      </c>
      <c r="H159">
        <f>(10^(_10sept_0_30[[#This Row],[H_mag_adj]]/20)*COS(RADIANS(_10sept_0_30[[#This Row],[H_phase]])))*0.9</f>
        <v>5.6556715104297819E-3</v>
      </c>
      <c r="I159">
        <f>(10^(_10sept_0_30[[#This Row],[H_mag_adj]]/20)*SIN(RADIANS(_10sept_0_30[[#This Row],[H_phase]])))*0.9</f>
        <v>-5.6359638688884299E-3</v>
      </c>
      <c r="J159">
        <f>(10^(_10sept_0_30[[#This Row],[V_mag_adj]]/20)*COS(RADIANS(_10sept_0_30[[#This Row],[V_phase]])))*0.9</f>
        <v>5.6994839750371092E-3</v>
      </c>
      <c r="K159">
        <f>(10^(_10sept_0_30[[#This Row],[V_mag_adj]]/20)*SIN(RADIANS(_10sept_0_30[[#This Row],[V_phase]])))*0.9</f>
        <v>-5.6047793841861515E-3</v>
      </c>
    </row>
    <row r="160" spans="1:11" x14ac:dyDescent="0.25">
      <c r="A160">
        <v>-23</v>
      </c>
      <c r="B160">
        <v>-0.94</v>
      </c>
      <c r="C160">
        <v>-40.86</v>
      </c>
      <c r="D160">
        <v>-0.93</v>
      </c>
      <c r="E160">
        <v>-40.590000000000003</v>
      </c>
      <c r="F160">
        <f>_10sept_0_30[[#This Row],[H_mag]]-40</f>
        <v>-40.94</v>
      </c>
      <c r="G160">
        <f>_10sept_0_30[[#This Row],[V_mag]]-40</f>
        <v>-40.93</v>
      </c>
      <c r="H160">
        <f>(10^(_10sept_0_30[[#This Row],[H_mag_adj]]/20)*COS(RADIANS(_10sept_0_30[[#This Row],[H_phase]])))*0.9</f>
        <v>6.1086124153573321E-3</v>
      </c>
      <c r="I160">
        <f>(10^(_10sept_0_30[[#This Row],[H_mag_adj]]/20)*SIN(RADIANS(_10sept_0_30[[#This Row],[H_phase]])))*0.9</f>
        <v>-5.2839860045297915E-3</v>
      </c>
      <c r="J160">
        <f>(10^(_10sept_0_30[[#This Row],[V_mag_adj]]/20)*COS(RADIANS(_10sept_0_30[[#This Row],[V_phase]])))*0.9</f>
        <v>6.1405101505429705E-3</v>
      </c>
      <c r="K160">
        <f>(10^(_10sept_0_30[[#This Row],[V_mag_adj]]/20)*SIN(RADIANS(_10sept_0_30[[#This Row],[V_phase]])))*0.9</f>
        <v>-5.2611949727447479E-3</v>
      </c>
    </row>
    <row r="161" spans="1:11" x14ac:dyDescent="0.25">
      <c r="A161">
        <v>-22</v>
      </c>
      <c r="B161">
        <v>-0.87</v>
      </c>
      <c r="C161">
        <v>-36.24</v>
      </c>
      <c r="D161">
        <v>-0.86</v>
      </c>
      <c r="E161">
        <v>-35.950000000000003</v>
      </c>
      <c r="F161">
        <f>_10sept_0_30[[#This Row],[H_mag]]-40</f>
        <v>-40.869999999999997</v>
      </c>
      <c r="G161">
        <f>_10sept_0_30[[#This Row],[V_mag]]-40</f>
        <v>-40.86</v>
      </c>
      <c r="H161">
        <f>(10^(_10sept_0_30[[#This Row],[H_mag_adj]]/20)*COS(RADIANS(_10sept_0_30[[#This Row],[H_phase]])))*0.9</f>
        <v>6.5670846993293583E-3</v>
      </c>
      <c r="I161">
        <f>(10^(_10sept_0_30[[#This Row],[H_mag_adj]]/20)*SIN(RADIANS(_10sept_0_30[[#This Row],[H_phase]])))*0.9</f>
        <v>-4.8134235623672507E-3</v>
      </c>
      <c r="J161">
        <f>(10^(_10sept_0_30[[#This Row],[V_mag_adj]]/20)*COS(RADIANS(_10sept_0_30[[#This Row],[V_phase]])))*0.9</f>
        <v>6.5989563601491288E-3</v>
      </c>
      <c r="K161">
        <f>(10^(_10sept_0_30[[#This Row],[V_mag_adj]]/20)*SIN(RADIANS(_10sept_0_30[[#This Row],[V_phase]])))*0.9</f>
        <v>-4.7856295351356446E-3</v>
      </c>
    </row>
    <row r="162" spans="1:11" x14ac:dyDescent="0.25">
      <c r="A162">
        <v>-21</v>
      </c>
      <c r="B162">
        <v>-0.81</v>
      </c>
      <c r="C162">
        <v>-32.1</v>
      </c>
      <c r="D162">
        <v>-0.81</v>
      </c>
      <c r="E162">
        <v>-31.84</v>
      </c>
      <c r="F162">
        <f>_10sept_0_30[[#This Row],[H_mag]]-40</f>
        <v>-40.81</v>
      </c>
      <c r="G162">
        <f>_10sept_0_30[[#This Row],[V_mag]]-40</f>
        <v>-40.81</v>
      </c>
      <c r="H162">
        <f>(10^(_10sept_0_30[[#This Row],[H_mag_adj]]/20)*COS(RADIANS(_10sept_0_30[[#This Row],[H_phase]])))*0.9</f>
        <v>6.9452587417370565E-3</v>
      </c>
      <c r="I162">
        <f>(10^(_10sept_0_30[[#This Row],[H_mag_adj]]/20)*SIN(RADIANS(_10sept_0_30[[#This Row],[H_phase]])))*0.9</f>
        <v>-4.3567525955685218E-3</v>
      </c>
      <c r="J162">
        <f>(10^(_10sept_0_30[[#This Row],[V_mag_adj]]/20)*COS(RADIANS(_10sept_0_30[[#This Row],[V_phase]])))*0.9</f>
        <v>6.9649574812926419E-3</v>
      </c>
      <c r="K162">
        <f>(10^(_10sept_0_30[[#This Row],[V_mag_adj]]/20)*SIN(RADIANS(_10sept_0_30[[#This Row],[V_phase]])))*0.9</f>
        <v>-4.325191261950587E-3</v>
      </c>
    </row>
    <row r="163" spans="1:11" x14ac:dyDescent="0.25">
      <c r="A163">
        <v>-20</v>
      </c>
      <c r="B163">
        <v>-0.78</v>
      </c>
      <c r="C163">
        <v>-28.74</v>
      </c>
      <c r="D163">
        <v>-0.78</v>
      </c>
      <c r="E163">
        <v>-28.45</v>
      </c>
      <c r="F163">
        <f>_10sept_0_30[[#This Row],[H_mag]]-40</f>
        <v>-40.78</v>
      </c>
      <c r="G163">
        <f>_10sept_0_30[[#This Row],[V_mag]]-40</f>
        <v>-40.78</v>
      </c>
      <c r="H163">
        <f>(10^(_10sept_0_30[[#This Row],[H_mag_adj]]/20)*COS(RADIANS(_10sept_0_30[[#This Row],[H_phase]])))*0.9</f>
        <v>7.2135383639356284E-3</v>
      </c>
      <c r="I163">
        <f>(10^(_10sept_0_30[[#This Row],[H_mag_adj]]/20)*SIN(RADIANS(_10sept_0_30[[#This Row],[H_phase]])))*0.9</f>
        <v>-3.9558448843148332E-3</v>
      </c>
      <c r="J163">
        <f>(10^(_10sept_0_30[[#This Row],[V_mag_adj]]/20)*COS(RADIANS(_10sept_0_30[[#This Row],[V_phase]])))*0.9</f>
        <v>7.2334682094576637E-3</v>
      </c>
      <c r="K163">
        <f>(10^(_10sept_0_30[[#This Row],[V_mag_adj]]/20)*SIN(RADIANS(_10sept_0_30[[#This Row],[V_phase]])))*0.9</f>
        <v>-3.9192833706554395E-3</v>
      </c>
    </row>
    <row r="164" spans="1:11" x14ac:dyDescent="0.25">
      <c r="A164">
        <v>-19</v>
      </c>
      <c r="B164">
        <v>-0.75</v>
      </c>
      <c r="C164">
        <v>-25.18</v>
      </c>
      <c r="D164">
        <v>-0.74</v>
      </c>
      <c r="E164">
        <v>-25.07</v>
      </c>
      <c r="F164">
        <f>_10sept_0_30[[#This Row],[H_mag]]-40</f>
        <v>-40.75</v>
      </c>
      <c r="G164">
        <f>_10sept_0_30[[#This Row],[V_mag]]-40</f>
        <v>-40.74</v>
      </c>
      <c r="H164">
        <f>(10^(_10sept_0_30[[#This Row],[H_mag_adj]]/20)*COS(RADIANS(_10sept_0_30[[#This Row],[H_phase]])))*0.9</f>
        <v>7.4710112444501733E-3</v>
      </c>
      <c r="I164">
        <f>(10^(_10sept_0_30[[#This Row],[H_mag_adj]]/20)*SIN(RADIANS(_10sept_0_30[[#This Row],[H_phase]])))*0.9</f>
        <v>-3.5124062206071424E-3</v>
      </c>
      <c r="J164">
        <f>(10^(_10sept_0_30[[#This Row],[V_mag_adj]]/20)*COS(RADIANS(_10sept_0_30[[#This Row],[V_phase]])))*0.9</f>
        <v>7.4863548325110364E-3</v>
      </c>
      <c r="K164">
        <f>(10^(_10sept_0_30[[#This Row],[V_mag_adj]]/20)*SIN(RADIANS(_10sept_0_30[[#This Row],[V_phase]])))*0.9</f>
        <v>-3.5020860498629781E-3</v>
      </c>
    </row>
    <row r="165" spans="1:11" x14ac:dyDescent="0.25">
      <c r="A165">
        <v>-18</v>
      </c>
      <c r="B165">
        <v>-0.72</v>
      </c>
      <c r="C165">
        <v>-21.69</v>
      </c>
      <c r="D165">
        <v>-0.73</v>
      </c>
      <c r="E165">
        <v>-21.37</v>
      </c>
      <c r="F165">
        <f>_10sept_0_30[[#This Row],[H_mag]]-40</f>
        <v>-40.72</v>
      </c>
      <c r="G165">
        <f>_10sept_0_30[[#This Row],[V_mag]]-40</f>
        <v>-40.729999999999997</v>
      </c>
      <c r="H165">
        <f>(10^(_10sept_0_30[[#This Row],[H_mag_adj]]/20)*COS(RADIANS(_10sept_0_30[[#This Row],[H_phase]])))*0.9</f>
        <v>7.697511575109792E-3</v>
      </c>
      <c r="I165">
        <f>(10^(_10sept_0_30[[#This Row],[H_mag_adj]]/20)*SIN(RADIANS(_10sept_0_30[[#This Row],[H_phase]])))*0.9</f>
        <v>-3.0616557769349217E-3</v>
      </c>
      <c r="J165">
        <f>(10^(_10sept_0_30[[#This Row],[V_mag_adj]]/20)*COS(RADIANS(_10sept_0_30[[#This Row],[V_phase]])))*0.9</f>
        <v>7.7056144193969672E-3</v>
      </c>
      <c r="K165">
        <f>(10^(_10sept_0_30[[#This Row],[V_mag_adj]]/20)*SIN(RADIANS(_10sept_0_30[[#This Row],[V_phase]])))*0.9</f>
        <v>-3.0151439231925529E-3</v>
      </c>
    </row>
    <row r="166" spans="1:11" x14ac:dyDescent="0.25">
      <c r="A166">
        <v>-17</v>
      </c>
      <c r="B166">
        <v>-0.69</v>
      </c>
      <c r="C166">
        <v>-18.3</v>
      </c>
      <c r="D166">
        <v>-0.7</v>
      </c>
      <c r="E166">
        <v>-17.89</v>
      </c>
      <c r="F166">
        <f>_10sept_0_30[[#This Row],[H_mag]]-40</f>
        <v>-40.69</v>
      </c>
      <c r="G166">
        <f>_10sept_0_30[[#This Row],[V_mag]]-40</f>
        <v>-40.700000000000003</v>
      </c>
      <c r="H166">
        <f>(10^(_10sept_0_30[[#This Row],[H_mag_adj]]/20)*COS(RADIANS(_10sept_0_30[[#This Row],[H_phase]])))*0.9</f>
        <v>7.8922964745602939E-3</v>
      </c>
      <c r="I166">
        <f>(10^(_10sept_0_30[[#This Row],[H_mag_adj]]/20)*SIN(RADIANS(_10sept_0_30[[#This Row],[H_phase]])))*0.9</f>
        <v>-2.6101275051360639E-3</v>
      </c>
      <c r="J166">
        <f>(10^(_10sept_0_30[[#This Row],[V_mag_adj]]/20)*COS(RADIANS(_10sept_0_30[[#This Row],[V_phase]])))*0.9</f>
        <v>7.9016695575368761E-3</v>
      </c>
      <c r="K166">
        <f>(10^(_10sept_0_30[[#This Row],[V_mag_adj]]/20)*SIN(RADIANS(_10sept_0_30[[#This Row],[V_phase]])))*0.9</f>
        <v>-2.5506468391149977E-3</v>
      </c>
    </row>
    <row r="167" spans="1:11" x14ac:dyDescent="0.25">
      <c r="A167">
        <v>-16</v>
      </c>
      <c r="B167">
        <v>-0.67</v>
      </c>
      <c r="C167">
        <v>-14.59</v>
      </c>
      <c r="D167">
        <v>-0.67</v>
      </c>
      <c r="E167">
        <v>-14.46</v>
      </c>
      <c r="F167">
        <f>_10sept_0_30[[#This Row],[H_mag]]-40</f>
        <v>-40.67</v>
      </c>
      <c r="G167">
        <f>_10sept_0_30[[#This Row],[V_mag]]-40</f>
        <v>-40.67</v>
      </c>
      <c r="H167">
        <f>(10^(_10sept_0_30[[#This Row],[H_mag_adj]]/20)*COS(RADIANS(_10sept_0_30[[#This Row],[H_phase]])))*0.9</f>
        <v>8.0631938901573729E-3</v>
      </c>
      <c r="I167">
        <f>(10^(_10sept_0_30[[#This Row],[H_mag_adj]]/20)*SIN(RADIANS(_10sept_0_30[[#This Row],[H_phase]])))*0.9</f>
        <v>-2.0988019805090355E-3</v>
      </c>
      <c r="J167">
        <f>(10^(_10sept_0_30[[#This Row],[V_mag_adj]]/20)*COS(RADIANS(_10sept_0_30[[#This Row],[V_phase]])))*0.9</f>
        <v>8.0679351619186331E-3</v>
      </c>
      <c r="K167">
        <f>(10^(_10sept_0_30[[#This Row],[V_mag_adj]]/20)*SIN(RADIANS(_10sept_0_30[[#This Row],[V_phase]])))*0.9</f>
        <v>-2.0805017872467155E-3</v>
      </c>
    </row>
    <row r="168" spans="1:11" x14ac:dyDescent="0.25">
      <c r="A168">
        <v>-15</v>
      </c>
      <c r="B168">
        <v>-0.66</v>
      </c>
      <c r="C168">
        <v>-11.81</v>
      </c>
      <c r="D168">
        <v>-0.67</v>
      </c>
      <c r="E168">
        <v>-11.78</v>
      </c>
      <c r="F168">
        <f>_10sept_0_30[[#This Row],[H_mag]]-40</f>
        <v>-40.659999999999997</v>
      </c>
      <c r="G168">
        <f>_10sept_0_30[[#This Row],[V_mag]]-40</f>
        <v>-40.67</v>
      </c>
      <c r="H168">
        <f>(10^(_10sept_0_30[[#This Row],[H_mag_adj]]/20)*COS(RADIANS(_10sept_0_30[[#This Row],[H_phase]])))*0.9</f>
        <v>8.1648935591762794E-3</v>
      </c>
      <c r="I168">
        <f>(10^(_10sept_0_30[[#This Row],[H_mag_adj]]/20)*SIN(RADIANS(_10sept_0_30[[#This Row],[H_phase]])))*0.9</f>
        <v>-1.7072224252447808E-3</v>
      </c>
      <c r="J168">
        <f>(10^(_10sept_0_30[[#This Row],[V_mag_adj]]/20)*COS(RADIANS(_10sept_0_30[[#This Row],[V_phase]])))*0.9</f>
        <v>8.1563905402267448E-3</v>
      </c>
      <c r="K168">
        <f>(10^(_10sept_0_30[[#This Row],[V_mag_adj]]/20)*SIN(RADIANS(_10sept_0_30[[#This Row],[V_phase]])))*0.9</f>
        <v>-1.7009876010598939E-3</v>
      </c>
    </row>
    <row r="169" spans="1:11" x14ac:dyDescent="0.25">
      <c r="A169">
        <v>-14</v>
      </c>
      <c r="B169">
        <v>-0.65</v>
      </c>
      <c r="C169">
        <v>-8.9700000000000006</v>
      </c>
      <c r="D169">
        <v>-0.65</v>
      </c>
      <c r="E169">
        <v>-8.9600000000000009</v>
      </c>
      <c r="F169">
        <f>_10sept_0_30[[#This Row],[H_mag]]-40</f>
        <v>-40.65</v>
      </c>
      <c r="G169">
        <f>_10sept_0_30[[#This Row],[V_mag]]-40</f>
        <v>-40.65</v>
      </c>
      <c r="H169">
        <f>(10^(_10sept_0_30[[#This Row],[H_mag_adj]]/20)*COS(RADIANS(_10sept_0_30[[#This Row],[H_phase]])))*0.9</f>
        <v>8.2489446872286137E-3</v>
      </c>
      <c r="I169">
        <f>(10^(_10sept_0_30[[#This Row],[H_mag_adj]]/20)*SIN(RADIANS(_10sept_0_30[[#This Row],[H_phase]])))*0.9</f>
        <v>-1.3020773686672669E-3</v>
      </c>
      <c r="J169">
        <f>(10^(_10sept_0_30[[#This Row],[V_mag_adj]]/20)*COS(RADIANS(_10sept_0_30[[#This Row],[V_phase]])))*0.9</f>
        <v>8.2491718169608371E-3</v>
      </c>
      <c r="K169">
        <f>(10^(_10sept_0_30[[#This Row],[V_mag_adj]]/20)*SIN(RADIANS(_10sept_0_30[[#This Row],[V_phase]])))*0.9</f>
        <v>-1.3006376363967336E-3</v>
      </c>
    </row>
    <row r="170" spans="1:11" x14ac:dyDescent="0.25">
      <c r="A170">
        <v>-13</v>
      </c>
      <c r="B170">
        <v>-0.65</v>
      </c>
      <c r="C170">
        <v>-6.28</v>
      </c>
      <c r="D170">
        <v>-0.63</v>
      </c>
      <c r="E170">
        <v>-6.31</v>
      </c>
      <c r="F170">
        <f>_10sept_0_30[[#This Row],[H_mag]]-40</f>
        <v>-40.65</v>
      </c>
      <c r="G170">
        <f>_10sept_0_30[[#This Row],[V_mag]]-40</f>
        <v>-40.630000000000003</v>
      </c>
      <c r="H170">
        <f>(10^(_10sept_0_30[[#This Row],[H_mag_adj]]/20)*COS(RADIANS(_10sept_0_30[[#This Row],[H_phase]])))*0.9</f>
        <v>8.3009642608019938E-3</v>
      </c>
      <c r="I170">
        <f>(10^(_10sept_0_30[[#This Row],[H_mag_adj]]/20)*SIN(RADIANS(_10sept_0_30[[#This Row],[H_phase]])))*0.9</f>
        <v>-9.1350219914384601E-4</v>
      </c>
      <c r="J170">
        <f>(10^(_10sept_0_30[[#This Row],[V_mag_adj]]/20)*COS(RADIANS(_10sept_0_30[[#This Row],[V_phase]])))*0.9</f>
        <v>8.319619407971629E-3</v>
      </c>
      <c r="K170">
        <f>(10^(_10sept_0_30[[#This Row],[V_mag_adj]]/20)*SIN(RADIANS(_10sept_0_30[[#This Row],[V_phase]])))*0.9</f>
        <v>-9.1996430764068713E-4</v>
      </c>
    </row>
    <row r="171" spans="1:11" x14ac:dyDescent="0.25">
      <c r="A171">
        <v>-12</v>
      </c>
      <c r="B171">
        <v>-0.63</v>
      </c>
      <c r="C171">
        <v>-4.1100000000000003</v>
      </c>
      <c r="D171">
        <v>-0.62</v>
      </c>
      <c r="E171">
        <v>-4.49</v>
      </c>
      <c r="F171">
        <f>_10sept_0_30[[#This Row],[H_mag]]-40</f>
        <v>-40.630000000000003</v>
      </c>
      <c r="G171">
        <f>_10sept_0_30[[#This Row],[V_mag]]-40</f>
        <v>-40.619999999999997</v>
      </c>
      <c r="H171">
        <f>(10^(_10sept_0_30[[#This Row],[H_mag_adj]]/20)*COS(RADIANS(_10sept_0_30[[#This Row],[H_phase]])))*0.9</f>
        <v>8.3488025672451786E-3</v>
      </c>
      <c r="I171">
        <f>(10^(_10sept_0_30[[#This Row],[H_mag_adj]]/20)*SIN(RADIANS(_10sept_0_30[[#This Row],[H_phase]])))*0.9</f>
        <v>-5.9991425553267055E-4</v>
      </c>
      <c r="J171">
        <f>(10^(_10sept_0_30[[#This Row],[V_mag_adj]]/20)*COS(RADIANS(_10sept_0_30[[#This Row],[V_phase]])))*0.9</f>
        <v>8.3542528511917798E-3</v>
      </c>
      <c r="K171">
        <f>(10^(_10sept_0_30[[#This Row],[V_mag_adj]]/20)*SIN(RADIANS(_10sept_0_30[[#This Row],[V_phase]])))*0.9</f>
        <v>-6.5602685521981661E-4</v>
      </c>
    </row>
    <row r="172" spans="1:11" x14ac:dyDescent="0.25">
      <c r="A172">
        <v>-11</v>
      </c>
      <c r="B172">
        <v>-0.6</v>
      </c>
      <c r="C172">
        <v>-2.72</v>
      </c>
      <c r="D172">
        <v>-0.57999999999999996</v>
      </c>
      <c r="E172">
        <v>-2.61</v>
      </c>
      <c r="F172">
        <f>_10sept_0_30[[#This Row],[H_mag]]-40</f>
        <v>-40.6</v>
      </c>
      <c r="G172">
        <f>_10sept_0_30[[#This Row],[V_mag]]-40</f>
        <v>-40.58</v>
      </c>
      <c r="H172">
        <f>(10^(_10sept_0_30[[#This Row],[H_mag_adj]]/20)*COS(RADIANS(_10sept_0_30[[#This Row],[H_phase]])))*0.9</f>
        <v>8.3898258237028282E-3</v>
      </c>
      <c r="I172">
        <f>(10^(_10sept_0_30[[#This Row],[H_mag_adj]]/20)*SIN(RADIANS(_10sept_0_30[[#This Row],[H_phase]])))*0.9</f>
        <v>-3.9858930539032352E-4</v>
      </c>
      <c r="J172">
        <f>(10^(_10sept_0_30[[#This Row],[V_mag_adj]]/20)*COS(RADIANS(_10sept_0_30[[#This Row],[V_phase]])))*0.9</f>
        <v>8.4099178722259072E-3</v>
      </c>
      <c r="K172">
        <f>(10^(_10sept_0_30[[#This Row],[V_mag_adj]]/20)*SIN(RADIANS(_10sept_0_30[[#This Row],[V_phase]])))*0.9</f>
        <v>-3.8336298182995479E-4</v>
      </c>
    </row>
    <row r="173" spans="1:11" x14ac:dyDescent="0.25">
      <c r="A173">
        <v>-10</v>
      </c>
      <c r="B173">
        <v>-0.55000000000000004</v>
      </c>
      <c r="C173">
        <v>-1.1200000000000001</v>
      </c>
      <c r="D173">
        <v>-0.55000000000000004</v>
      </c>
      <c r="E173">
        <v>-1.44</v>
      </c>
      <c r="F173">
        <f>_10sept_0_30[[#This Row],[H_mag]]-40</f>
        <v>-40.549999999999997</v>
      </c>
      <c r="G173">
        <f>_10sept_0_30[[#This Row],[V_mag]]-40</f>
        <v>-40.549999999999997</v>
      </c>
      <c r="H173">
        <f>(10^(_10sept_0_30[[#This Row],[H_mag_adj]]/20)*COS(RADIANS(_10sept_0_30[[#This Row],[H_phase]])))*0.9</f>
        <v>8.4461643823200046E-3</v>
      </c>
      <c r="I173">
        <f>(10^(_10sept_0_30[[#This Row],[H_mag_adj]]/20)*SIN(RADIANS(_10sept_0_30[[#This Row],[H_phase]])))*0.9</f>
        <v>-1.6512401544924684E-4</v>
      </c>
      <c r="J173">
        <f>(10^(_10sept_0_30[[#This Row],[V_mag_adj]]/20)*COS(RADIANS(_10sept_0_30[[#This Row],[V_phase]])))*0.9</f>
        <v>8.4451104311202806E-3</v>
      </c>
      <c r="K173">
        <f>(10^(_10sept_0_30[[#This Row],[V_mag_adj]]/20)*SIN(RADIANS(_10sept_0_30[[#This Row],[V_phase]])))*0.9</f>
        <v>-2.1229347571829487E-4</v>
      </c>
    </row>
    <row r="174" spans="1:11" x14ac:dyDescent="0.25">
      <c r="A174">
        <v>-9</v>
      </c>
      <c r="B174">
        <v>-0.49</v>
      </c>
      <c r="C174">
        <v>0.4</v>
      </c>
      <c r="D174">
        <v>-0.5</v>
      </c>
      <c r="E174">
        <v>-0.09</v>
      </c>
      <c r="F174">
        <f>_10sept_0_30[[#This Row],[H_mag]]-40</f>
        <v>-40.49</v>
      </c>
      <c r="G174">
        <f>_10sept_0_30[[#This Row],[V_mag]]-40</f>
        <v>-40.5</v>
      </c>
      <c r="H174">
        <f>(10^(_10sept_0_30[[#This Row],[H_mag_adj]]/20)*COS(RADIANS(_10sept_0_30[[#This Row],[H_phase]])))*0.9</f>
        <v>8.5061282385699693E-3</v>
      </c>
      <c r="I174">
        <f>(10^(_10sept_0_30[[#This Row],[H_mag_adj]]/20)*SIN(RADIANS(_10sept_0_30[[#This Row],[H_phase]])))*0.9</f>
        <v>5.9384942530457808E-5</v>
      </c>
      <c r="J174">
        <f>(10^(_10sept_0_30[[#This Row],[V_mag_adj]]/20)*COS(RADIANS(_10sept_0_30[[#This Row],[V_phase]])))*0.9</f>
        <v>8.4965374043796619E-3</v>
      </c>
      <c r="K174">
        <f>(10^(_10sept_0_30[[#This Row],[V_mag_adj]]/20)*SIN(RADIANS(_10sept_0_30[[#This Row],[V_phase]])))*0.9</f>
        <v>-1.3346340722202084E-5</v>
      </c>
    </row>
    <row r="175" spans="1:11" x14ac:dyDescent="0.25">
      <c r="A175">
        <v>-8</v>
      </c>
      <c r="B175">
        <v>-0.44</v>
      </c>
      <c r="C175">
        <v>0.9</v>
      </c>
      <c r="D175">
        <v>-0.44</v>
      </c>
      <c r="E175">
        <v>0.49</v>
      </c>
      <c r="F175">
        <f>_10sept_0_30[[#This Row],[H_mag]]-40</f>
        <v>-40.44</v>
      </c>
      <c r="G175">
        <f>_10sept_0_30[[#This Row],[V_mag]]-40</f>
        <v>-40.44</v>
      </c>
      <c r="H175">
        <f>(10^(_10sept_0_30[[#This Row],[H_mag_adj]]/20)*COS(RADIANS(_10sept_0_30[[#This Row],[H_phase]])))*0.9</f>
        <v>8.5543876791176997E-3</v>
      </c>
      <c r="I175">
        <f>(10^(_10sept_0_30[[#This Row],[H_mag_adj]]/20)*SIN(RADIANS(_10sept_0_30[[#This Row],[H_phase]])))*0.9</f>
        <v>1.343830601888733E-4</v>
      </c>
      <c r="J175">
        <f>(10^(_10sept_0_30[[#This Row],[V_mag_adj]]/20)*COS(RADIANS(_10sept_0_30[[#This Row],[V_phase]])))*0.9</f>
        <v>8.5551302780647268E-3</v>
      </c>
      <c r="K175">
        <f>(10^(_10sept_0_30[[#This Row],[V_mag_adj]]/20)*SIN(RADIANS(_10sept_0_30[[#This Row],[V_phase]])))*0.9</f>
        <v>7.3166227499966901E-5</v>
      </c>
    </row>
    <row r="176" spans="1:11" x14ac:dyDescent="0.25">
      <c r="A176">
        <v>-7</v>
      </c>
      <c r="B176">
        <v>-0.36</v>
      </c>
      <c r="C176">
        <v>1.66</v>
      </c>
      <c r="D176">
        <v>-0.38</v>
      </c>
      <c r="E176">
        <v>1</v>
      </c>
      <c r="F176">
        <f>_10sept_0_30[[#This Row],[H_mag]]-40</f>
        <v>-40.36</v>
      </c>
      <c r="G176">
        <f>_10sept_0_30[[#This Row],[V_mag]]-40</f>
        <v>-40.380000000000003</v>
      </c>
      <c r="H176">
        <f>(10^(_10sept_0_30[[#This Row],[H_mag_adj]]/20)*COS(RADIANS(_10sept_0_30[[#This Row],[H_phase]])))*0.9</f>
        <v>8.6309819768864982E-3</v>
      </c>
      <c r="I176">
        <f>(10^(_10sept_0_30[[#This Row],[H_mag_adj]]/20)*SIN(RADIANS(_10sept_0_30[[#This Row],[H_phase]])))*0.9</f>
        <v>2.5013081910739703E-4</v>
      </c>
      <c r="J176">
        <f>(10^(_10sept_0_30[[#This Row],[V_mag_adj]]/20)*COS(RADIANS(_10sept_0_30[[#This Row],[V_phase]])))*0.9</f>
        <v>8.6134345740136106E-3</v>
      </c>
      <c r="K176">
        <f>(10^(_10sept_0_30[[#This Row],[V_mag_adj]]/20)*SIN(RADIANS(_10sept_0_30[[#This Row],[V_phase]])))*0.9</f>
        <v>1.5034805974436177E-4</v>
      </c>
    </row>
    <row r="177" spans="1:11" x14ac:dyDescent="0.25">
      <c r="A177">
        <v>-6</v>
      </c>
      <c r="B177">
        <v>-0.3</v>
      </c>
      <c r="C177">
        <v>1.49</v>
      </c>
      <c r="D177">
        <v>-0.32</v>
      </c>
      <c r="E177">
        <v>1.07</v>
      </c>
      <c r="F177">
        <f>_10sept_0_30[[#This Row],[H_mag]]-40</f>
        <v>-40.299999999999997</v>
      </c>
      <c r="G177">
        <f>_10sept_0_30[[#This Row],[V_mag]]-40</f>
        <v>-40.32</v>
      </c>
      <c r="H177">
        <f>(10^(_10sept_0_30[[#This Row],[H_mag_adj]]/20)*COS(RADIANS(_10sept_0_30[[#This Row],[H_phase]])))*0.9</f>
        <v>8.6915181276642807E-3</v>
      </c>
      <c r="I177">
        <f>(10^(_10sept_0_30[[#This Row],[H_mag_adj]]/20)*SIN(RADIANS(_10sept_0_30[[#This Row],[H_phase]])))*0.9</f>
        <v>2.2607742266663846E-4</v>
      </c>
      <c r="J177">
        <f>(10^(_10sept_0_30[[#This Row],[V_mag_adj]]/20)*COS(RADIANS(_10sept_0_30[[#This Row],[V_phase]])))*0.9</f>
        <v>8.6729486192808833E-3</v>
      </c>
      <c r="K177">
        <f>(10^(_10sept_0_30[[#This Row],[V_mag_adj]]/20)*SIN(RADIANS(_10sept_0_30[[#This Row],[V_phase]])))*0.9</f>
        <v>1.619863466118849E-4</v>
      </c>
    </row>
    <row r="178" spans="1:11" x14ac:dyDescent="0.25">
      <c r="A178">
        <v>-5</v>
      </c>
      <c r="B178">
        <v>-0.22</v>
      </c>
      <c r="C178">
        <v>1.73</v>
      </c>
      <c r="D178">
        <v>-0.25</v>
      </c>
      <c r="E178">
        <v>0.8</v>
      </c>
      <c r="F178">
        <f>_10sept_0_30[[#This Row],[H_mag]]-40</f>
        <v>-40.22</v>
      </c>
      <c r="G178">
        <f>_10sept_0_30[[#This Row],[V_mag]]-40</f>
        <v>-40.25</v>
      </c>
      <c r="H178">
        <f>(10^(_10sept_0_30[[#This Row],[H_mag_adj]]/20)*COS(RADIANS(_10sept_0_30[[#This Row],[H_phase]])))*0.9</f>
        <v>8.7709070482811374E-3</v>
      </c>
      <c r="I178">
        <f>(10^(_10sept_0_30[[#This Row],[H_mag_adj]]/20)*SIN(RADIANS(_10sept_0_30[[#This Row],[H_phase]])))*0.9</f>
        <v>2.6491099745175139E-4</v>
      </c>
      <c r="J178">
        <f>(10^(_10sept_0_30[[#This Row],[V_mag_adj]]/20)*COS(RADIANS(_10sept_0_30[[#This Row],[V_phase]])))*0.9</f>
        <v>8.743799170619437E-3</v>
      </c>
      <c r="K178">
        <f>(10^(_10sept_0_30[[#This Row],[V_mag_adj]]/20)*SIN(RADIANS(_10sept_0_30[[#This Row],[V_phase]])))*0.9</f>
        <v>1.2209440214226467E-4</v>
      </c>
    </row>
    <row r="179" spans="1:11" x14ac:dyDescent="0.25">
      <c r="A179">
        <v>-4</v>
      </c>
      <c r="B179">
        <v>-0.15</v>
      </c>
      <c r="C179">
        <v>1.1100000000000001</v>
      </c>
      <c r="D179">
        <v>-0.19</v>
      </c>
      <c r="E179">
        <v>0.46</v>
      </c>
      <c r="F179">
        <f>_10sept_0_30[[#This Row],[H_mag]]-40</f>
        <v>-40.15</v>
      </c>
      <c r="G179">
        <f>_10sept_0_30[[#This Row],[V_mag]]-40</f>
        <v>-40.19</v>
      </c>
      <c r="H179">
        <f>(10^(_10sept_0_30[[#This Row],[H_mag_adj]]/20)*COS(RADIANS(_10sept_0_30[[#This Row],[H_phase]])))*0.9</f>
        <v>8.8442498893549198E-3</v>
      </c>
      <c r="I179">
        <f>(10^(_10sept_0_30[[#This Row],[H_mag_adj]]/20)*SIN(RADIANS(_10sept_0_30[[#This Row],[H_phase]])))*0.9</f>
        <v>1.713624603591566E-4</v>
      </c>
      <c r="J179">
        <f>(10^(_10sept_0_30[[#This Row],[V_mag_adj]]/20)*COS(RADIANS(_10sept_0_30[[#This Row],[V_phase]])))*0.9</f>
        <v>8.8049828138486198E-3</v>
      </c>
      <c r="K179">
        <f>(10^(_10sept_0_30[[#This Row],[V_mag_adj]]/20)*SIN(RADIANS(_10sept_0_30[[#This Row],[V_phase]])))*0.9</f>
        <v>7.0692451596322044E-5</v>
      </c>
    </row>
    <row r="180" spans="1:11" x14ac:dyDescent="0.25">
      <c r="A180">
        <v>-3</v>
      </c>
      <c r="B180">
        <v>-0.09</v>
      </c>
      <c r="C180">
        <v>0.16</v>
      </c>
      <c r="D180">
        <v>-0.13</v>
      </c>
      <c r="E180">
        <v>-0.39</v>
      </c>
      <c r="F180">
        <f>_10sept_0_30[[#This Row],[H_mag]]-40</f>
        <v>-40.090000000000003</v>
      </c>
      <c r="G180">
        <f>_10sept_0_30[[#This Row],[V_mag]]-40</f>
        <v>-40.130000000000003</v>
      </c>
      <c r="H180">
        <f>(10^(_10sept_0_30[[#This Row],[H_mag_adj]]/20)*COS(RADIANS(_10sept_0_30[[#This Row],[H_phase]])))*0.9</f>
        <v>8.9071920446500853E-3</v>
      </c>
      <c r="I180">
        <f>(10^(_10sept_0_30[[#This Row],[H_mag_adj]]/20)*SIN(RADIANS(_10sept_0_30[[#This Row],[H_phase]])))*0.9</f>
        <v>2.4873637182469775E-5</v>
      </c>
      <c r="J180">
        <f>(10^(_10sept_0_30[[#This Row],[V_mag_adj]]/20)*COS(RADIANS(_10sept_0_30[[#This Row],[V_phase]])))*0.9</f>
        <v>8.8660963879099199E-3</v>
      </c>
      <c r="K180">
        <f>(10^(_10sept_0_30[[#This Row],[V_mag_adj]]/20)*SIN(RADIANS(_10sept_0_30[[#This Row],[V_phase]])))*0.9</f>
        <v>-6.0350535832381283E-5</v>
      </c>
    </row>
    <row r="181" spans="1:11" x14ac:dyDescent="0.25">
      <c r="A181">
        <v>-2</v>
      </c>
      <c r="B181">
        <v>-0.04</v>
      </c>
      <c r="C181">
        <v>-0.87</v>
      </c>
      <c r="D181">
        <v>-0.08</v>
      </c>
      <c r="E181">
        <v>-1.57</v>
      </c>
      <c r="F181">
        <f>_10sept_0_30[[#This Row],[H_mag]]-40</f>
        <v>-40.04</v>
      </c>
      <c r="G181">
        <f>_10sept_0_30[[#This Row],[V_mag]]-40</f>
        <v>-40.08</v>
      </c>
      <c r="H181">
        <f>(10^(_10sept_0_30[[#This Row],[H_mag_adj]]/20)*COS(RADIANS(_10sept_0_30[[#This Row],[H_phase]])))*0.9</f>
        <v>8.9576160009176183E-3</v>
      </c>
      <c r="I181">
        <f>(10^(_10sept_0_30[[#This Row],[H_mag_adj]]/20)*SIN(RADIANS(_10sept_0_30[[#This Row],[H_phase]])))*0.9</f>
        <v>-1.3602616078833038E-4</v>
      </c>
      <c r="J181">
        <f>(10^(_10sept_0_30[[#This Row],[V_mag_adj]]/20)*COS(RADIANS(_10sept_0_30[[#This Row],[V_phase]])))*0.9</f>
        <v>8.9141398591717387E-3</v>
      </c>
      <c r="K181">
        <f>(10^(_10sept_0_30[[#This Row],[V_mag_adj]]/20)*SIN(RADIANS(_10sept_0_30[[#This Row],[V_phase]])))*0.9</f>
        <v>-2.4432346539842733E-4</v>
      </c>
    </row>
    <row r="182" spans="1:11" x14ac:dyDescent="0.25">
      <c r="A182">
        <v>-1</v>
      </c>
      <c r="B182">
        <v>-0.01</v>
      </c>
      <c r="C182">
        <v>-2.41</v>
      </c>
      <c r="D182">
        <v>-0.06</v>
      </c>
      <c r="E182">
        <v>-3.18</v>
      </c>
      <c r="F182">
        <f>_10sept_0_30[[#This Row],[H_mag]]-40</f>
        <v>-40.01</v>
      </c>
      <c r="G182">
        <f>_10sept_0_30[[#This Row],[V_mag]]-40</f>
        <v>-40.06</v>
      </c>
      <c r="H182">
        <f>(10^(_10sept_0_30[[#This Row],[H_mag_adj]]/20)*COS(RADIANS(_10sept_0_30[[#This Row],[H_phase]])))*0.9</f>
        <v>8.9816930447643543E-3</v>
      </c>
      <c r="I182">
        <f>(10^(_10sept_0_30[[#This Row],[H_mag_adj]]/20)*SIN(RADIANS(_10sept_0_30[[#This Row],[H_phase]])))*0.9</f>
        <v>-3.7801483999769567E-4</v>
      </c>
      <c r="J182">
        <f>(10^(_10sept_0_30[[#This Row],[V_mag_adj]]/20)*COS(RADIANS(_10sept_0_30[[#This Row],[V_phase]])))*0.9</f>
        <v>8.924281534272013E-3</v>
      </c>
      <c r="K182">
        <f>(10^(_10sept_0_30[[#This Row],[V_mag_adj]]/20)*SIN(RADIANS(_10sept_0_30[[#This Row],[V_phase]])))*0.9</f>
        <v>-4.9581996044886366E-4</v>
      </c>
    </row>
    <row r="183" spans="1:11" x14ac:dyDescent="0.25">
      <c r="A183">
        <v>0</v>
      </c>
      <c r="B183">
        <v>0</v>
      </c>
      <c r="C183">
        <v>-4.2300000000000004</v>
      </c>
      <c r="D183">
        <v>-0.05</v>
      </c>
      <c r="E183">
        <v>-5.04</v>
      </c>
      <c r="F183">
        <f>_10sept_0_30[[#This Row],[H_mag]]-40</f>
        <v>-40</v>
      </c>
      <c r="G183">
        <f>_10sept_0_30[[#This Row],[V_mag]]-40</f>
        <v>-40.049999999999997</v>
      </c>
      <c r="H183">
        <f>(10^(_10sept_0_30[[#This Row],[H_mag_adj]]/20)*COS(RADIANS(_10sept_0_30[[#This Row],[H_phase]])))*0.9</f>
        <v>8.975483937775414E-3</v>
      </c>
      <c r="I183">
        <f>(10^(_10sept_0_30[[#This Row],[H_mag_adj]]/20)*SIN(RADIANS(_10sept_0_30[[#This Row],[H_phase]])))*0.9</f>
        <v>-6.6384341733239098E-4</v>
      </c>
      <c r="J183">
        <f>(10^(_10sept_0_30[[#This Row],[V_mag_adj]]/20)*COS(RADIANS(_10sept_0_30[[#This Row],[V_phase]])))*0.9</f>
        <v>8.9137428830434445E-3</v>
      </c>
      <c r="K183">
        <f>(10^(_10sept_0_30[[#This Row],[V_mag_adj]]/20)*SIN(RADIANS(_10sept_0_30[[#This Row],[V_phase]])))*0.9</f>
        <v>-7.8612243461457848E-4</v>
      </c>
    </row>
    <row r="184" spans="1:11" x14ac:dyDescent="0.25">
      <c r="A184">
        <v>1</v>
      </c>
      <c r="B184">
        <v>-0.02</v>
      </c>
      <c r="C184">
        <v>-6.08</v>
      </c>
      <c r="D184">
        <v>-0.06</v>
      </c>
      <c r="E184">
        <v>-7.47</v>
      </c>
      <c r="F184">
        <f>_10sept_0_30[[#This Row],[H_mag]]-40</f>
        <v>-40.020000000000003</v>
      </c>
      <c r="G184">
        <f>_10sept_0_30[[#This Row],[V_mag]]-40</f>
        <v>-40.06</v>
      </c>
      <c r="H184">
        <f>(10^(_10sept_0_30[[#This Row],[H_mag_adj]]/20)*COS(RADIANS(_10sept_0_30[[#This Row],[H_phase]])))*0.9</f>
        <v>8.9287917995651261E-3</v>
      </c>
      <c r="I184">
        <f>(10^(_10sept_0_30[[#This Row],[H_mag_adj]]/20)*SIN(RADIANS(_10sept_0_30[[#This Row],[H_phase]])))*0.9</f>
        <v>-9.5106035849049152E-4</v>
      </c>
      <c r="J184">
        <f>(10^(_10sept_0_30[[#This Row],[V_mag_adj]]/20)*COS(RADIANS(_10sept_0_30[[#This Row],[V_phase]])))*0.9</f>
        <v>8.8621878677780947E-3</v>
      </c>
      <c r="K184">
        <f>(10^(_10sept_0_30[[#This Row],[V_mag_adj]]/20)*SIN(RADIANS(_10sept_0_30[[#This Row],[V_phase]])))*0.9</f>
        <v>-1.1620088348780688E-3</v>
      </c>
    </row>
    <row r="185" spans="1:11" x14ac:dyDescent="0.25">
      <c r="A185">
        <v>2</v>
      </c>
      <c r="B185">
        <v>-0.05</v>
      </c>
      <c r="C185">
        <v>-8.5</v>
      </c>
      <c r="D185">
        <v>-0.08</v>
      </c>
      <c r="E185">
        <v>-9.65</v>
      </c>
      <c r="F185">
        <f>_10sept_0_30[[#This Row],[H_mag]]-40</f>
        <v>-40.049999999999997</v>
      </c>
      <c r="G185">
        <f>_10sept_0_30[[#This Row],[V_mag]]-40</f>
        <v>-40.08</v>
      </c>
      <c r="H185">
        <f>(10^(_10sept_0_30[[#This Row],[H_mag_adj]]/20)*COS(RADIANS(_10sept_0_30[[#This Row],[H_phase]])))*0.9</f>
        <v>8.8500508690217972E-3</v>
      </c>
      <c r="I185">
        <f>(10^(_10sept_0_30[[#This Row],[H_mag_adj]]/20)*SIN(RADIANS(_10sept_0_30[[#This Row],[H_phase]])))*0.9</f>
        <v>-1.3226489643660263E-3</v>
      </c>
      <c r="J185">
        <f>(10^(_10sept_0_30[[#This Row],[V_mag_adj]]/20)*COS(RADIANS(_10sept_0_30[[#This Row],[V_phase]])))*0.9</f>
        <v>8.7913062014249865E-3</v>
      </c>
      <c r="K185">
        <f>(10^(_10sept_0_30[[#This Row],[V_mag_adj]]/20)*SIN(RADIANS(_10sept_0_30[[#This Row],[V_phase]])))*0.9</f>
        <v>-1.4948306450582357E-3</v>
      </c>
    </row>
    <row r="186" spans="1:11" x14ac:dyDescent="0.25">
      <c r="A186">
        <v>3</v>
      </c>
      <c r="B186">
        <v>-0.09</v>
      </c>
      <c r="C186">
        <v>-10.96</v>
      </c>
      <c r="D186">
        <v>-0.12</v>
      </c>
      <c r="E186">
        <v>-12.23</v>
      </c>
      <c r="F186">
        <f>_10sept_0_30[[#This Row],[H_mag]]-40</f>
        <v>-40.090000000000003</v>
      </c>
      <c r="G186">
        <f>_10sept_0_30[[#This Row],[V_mag]]-40</f>
        <v>-40.119999999999997</v>
      </c>
      <c r="H186">
        <f>(10^(_10sept_0_30[[#This Row],[H_mag_adj]]/20)*COS(RADIANS(_10sept_0_30[[#This Row],[H_phase]])))*0.9</f>
        <v>8.744760330418001E-3</v>
      </c>
      <c r="I186">
        <f>(10^(_10sept_0_30[[#This Row],[H_mag_adj]]/20)*SIN(RADIANS(_10sept_0_30[[#This Row],[H_phase]])))*0.9</f>
        <v>-1.6934744112776328E-3</v>
      </c>
      <c r="J186">
        <f>(10^(_10sept_0_30[[#This Row],[V_mag_adj]]/20)*COS(RADIANS(_10sept_0_30[[#This Row],[V_phase]])))*0.9</f>
        <v>8.675063838788067E-3</v>
      </c>
      <c r="K186">
        <f>(10^(_10sept_0_30[[#This Row],[V_mag_adj]]/20)*SIN(RADIANS(_10sept_0_30[[#This Row],[V_phase]])))*0.9</f>
        <v>-1.8803703142960409E-3</v>
      </c>
    </row>
    <row r="187" spans="1:11" x14ac:dyDescent="0.25">
      <c r="A187">
        <v>4</v>
      </c>
      <c r="B187">
        <v>-0.14000000000000001</v>
      </c>
      <c r="C187">
        <v>-13.88</v>
      </c>
      <c r="D187">
        <v>-0.16</v>
      </c>
      <c r="E187">
        <v>-15.32</v>
      </c>
      <c r="F187">
        <f>_10sept_0_30[[#This Row],[H_mag]]-40</f>
        <v>-40.14</v>
      </c>
      <c r="G187">
        <f>_10sept_0_30[[#This Row],[V_mag]]-40</f>
        <v>-40.159999999999997</v>
      </c>
      <c r="H187">
        <f>(10^(_10sept_0_30[[#This Row],[H_mag_adj]]/20)*COS(RADIANS(_10sept_0_30[[#This Row],[H_phase]])))*0.9</f>
        <v>8.5975042938615069E-3</v>
      </c>
      <c r="I187">
        <f>(10^(_10sept_0_30[[#This Row],[H_mag_adj]]/20)*SIN(RADIANS(_10sept_0_30[[#This Row],[H_phase]])))*0.9</f>
        <v>-2.1244825897601427E-3</v>
      </c>
      <c r="J187">
        <f>(10^(_10sept_0_30[[#This Row],[V_mag_adj]]/20)*COS(RADIANS(_10sept_0_30[[#This Row],[V_phase]])))*0.9</f>
        <v>8.521755983237126E-3</v>
      </c>
      <c r="K187">
        <f>(10^(_10sept_0_30[[#This Row],[V_mag_adj]]/20)*SIN(RADIANS(_10sept_0_30[[#This Row],[V_phase]])))*0.9</f>
        <v>-2.3344862123610317E-3</v>
      </c>
    </row>
    <row r="188" spans="1:11" x14ac:dyDescent="0.25">
      <c r="A188">
        <v>5</v>
      </c>
      <c r="B188">
        <v>-0.2</v>
      </c>
      <c r="C188">
        <v>-17.420000000000002</v>
      </c>
      <c r="D188">
        <v>-0.21</v>
      </c>
      <c r="E188">
        <v>-18.45</v>
      </c>
      <c r="F188">
        <f>_10sept_0_30[[#This Row],[H_mag]]-40</f>
        <v>-40.200000000000003</v>
      </c>
      <c r="G188">
        <f>_10sept_0_30[[#This Row],[V_mag]]-40</f>
        <v>-40.21</v>
      </c>
      <c r="H188">
        <f>(10^(_10sept_0_30[[#This Row],[H_mag_adj]]/20)*COS(RADIANS(_10sept_0_30[[#This Row],[H_phase]])))*0.9</f>
        <v>8.3917539100401284E-3</v>
      </c>
      <c r="I188">
        <f>(10^(_10sept_0_30[[#This Row],[H_mag_adj]]/20)*SIN(RADIANS(_10sept_0_30[[#This Row],[H_phase]])))*0.9</f>
        <v>-2.6330335700598907E-3</v>
      </c>
      <c r="J188">
        <f>(10^(_10sept_0_30[[#This Row],[V_mag_adj]]/20)*COS(RADIANS(_10sept_0_30[[#This Row],[V_phase]])))*0.9</f>
        <v>8.3334669785076788E-3</v>
      </c>
      <c r="K188">
        <f>(10^(_10sept_0_30[[#This Row],[V_mag_adj]]/20)*SIN(RADIANS(_10sept_0_30[[#This Row],[V_phase]])))*0.9</f>
        <v>-2.7802549170962364E-3</v>
      </c>
    </row>
    <row r="189" spans="1:11" x14ac:dyDescent="0.25">
      <c r="A189">
        <v>6</v>
      </c>
      <c r="B189">
        <v>-0.25</v>
      </c>
      <c r="C189">
        <v>-20.81</v>
      </c>
      <c r="D189">
        <v>-0.25</v>
      </c>
      <c r="E189">
        <v>-21.95</v>
      </c>
      <c r="F189">
        <f>_10sept_0_30[[#This Row],[H_mag]]-40</f>
        <v>-40.25</v>
      </c>
      <c r="G189">
        <f>_10sept_0_30[[#This Row],[V_mag]]-40</f>
        <v>-40.25</v>
      </c>
      <c r="H189">
        <f>(10^(_10sept_0_30[[#This Row],[H_mag_adj]]/20)*COS(RADIANS(_10sept_0_30[[#This Row],[H_phase]])))*0.9</f>
        <v>8.1741827140762897E-3</v>
      </c>
      <c r="I189">
        <f>(10^(_10sept_0_30[[#This Row],[H_mag_adj]]/20)*SIN(RADIANS(_10sept_0_30[[#This Row],[H_phase]])))*0.9</f>
        <v>-3.1067133656093857E-3</v>
      </c>
      <c r="J189">
        <f>(10^(_10sept_0_30[[#This Row],[V_mag_adj]]/20)*COS(RADIANS(_10sept_0_30[[#This Row],[V_phase]])))*0.9</f>
        <v>8.1107553348994423E-3</v>
      </c>
      <c r="K189">
        <f>(10^(_10sept_0_30[[#This Row],[V_mag_adj]]/20)*SIN(RADIANS(_10sept_0_30[[#This Row],[V_phase]])))*0.9</f>
        <v>-3.268727409338357E-3</v>
      </c>
    </row>
    <row r="190" spans="1:11" x14ac:dyDescent="0.25">
      <c r="A190">
        <v>7</v>
      </c>
      <c r="B190">
        <v>-0.31</v>
      </c>
      <c r="C190">
        <v>-24.97</v>
      </c>
      <c r="D190">
        <v>-0.28999999999999998</v>
      </c>
      <c r="E190">
        <v>-25.79</v>
      </c>
      <c r="F190">
        <f>_10sept_0_30[[#This Row],[H_mag]]-40</f>
        <v>-40.31</v>
      </c>
      <c r="G190">
        <f>_10sept_0_30[[#This Row],[V_mag]]-40</f>
        <v>-40.29</v>
      </c>
      <c r="H190">
        <f>(10^(_10sept_0_30[[#This Row],[H_mag_adj]]/20)*COS(RADIANS(_10sept_0_30[[#This Row],[H_phase]])))*0.9</f>
        <v>7.8727087485853317E-3</v>
      </c>
      <c r="I190">
        <f>(10^(_10sept_0_30[[#This Row],[H_mag_adj]]/20)*SIN(RADIANS(_10sept_0_30[[#This Row],[H_phase]])))*0.9</f>
        <v>-3.6660871338311104E-3</v>
      </c>
      <c r="J190">
        <f>(10^(_10sept_0_30[[#This Row],[V_mag_adj]]/20)*COS(RADIANS(_10sept_0_30[[#This Row],[V_phase]])))*0.9</f>
        <v>7.8374620143210096E-3</v>
      </c>
      <c r="K190">
        <f>(10^(_10sept_0_30[[#This Row],[V_mag_adj]]/20)*SIN(RADIANS(_10sept_0_30[[#This Row],[V_phase]])))*0.9</f>
        <v>-3.7870897507224451E-3</v>
      </c>
    </row>
    <row r="191" spans="1:11" x14ac:dyDescent="0.25">
      <c r="A191">
        <v>8</v>
      </c>
      <c r="B191">
        <v>-0.36</v>
      </c>
      <c r="C191">
        <v>-29.07</v>
      </c>
      <c r="D191">
        <v>-0.32</v>
      </c>
      <c r="E191">
        <v>-29.79</v>
      </c>
      <c r="F191">
        <f>_10sept_0_30[[#This Row],[H_mag]]-40</f>
        <v>-40.36</v>
      </c>
      <c r="G191">
        <f>_10sept_0_30[[#This Row],[V_mag]]-40</f>
        <v>-40.32</v>
      </c>
      <c r="H191">
        <f>(10^(_10sept_0_30[[#This Row],[H_mag_adj]]/20)*COS(RADIANS(_10sept_0_30[[#This Row],[H_phase]])))*0.9</f>
        <v>7.5468763247174709E-3</v>
      </c>
      <c r="I191">
        <f>(10^(_10sept_0_30[[#This Row],[H_mag_adj]]/20)*SIN(RADIANS(_10sept_0_30[[#This Row],[H_phase]])))*0.9</f>
        <v>-4.1953632800302071E-3</v>
      </c>
      <c r="J191">
        <f>(10^(_10sept_0_30[[#This Row],[V_mag_adj]]/20)*COS(RADIANS(_10sept_0_30[[#This Row],[V_phase]])))*0.9</f>
        <v>7.5281500604292865E-3</v>
      </c>
      <c r="K191">
        <f>(10^(_10sept_0_30[[#This Row],[V_mag_adj]]/20)*SIN(RADIANS(_10sept_0_30[[#This Row],[V_phase]])))*0.9</f>
        <v>-4.3096675042088046E-3</v>
      </c>
    </row>
    <row r="192" spans="1:11" x14ac:dyDescent="0.25">
      <c r="A192">
        <v>9</v>
      </c>
      <c r="B192">
        <v>-0.38</v>
      </c>
      <c r="C192">
        <v>-33.11</v>
      </c>
      <c r="D192">
        <v>-0.34</v>
      </c>
      <c r="E192">
        <v>-34.07</v>
      </c>
      <c r="F192">
        <f>_10sept_0_30[[#This Row],[H_mag]]-40</f>
        <v>-40.380000000000003</v>
      </c>
      <c r="G192">
        <f>_10sept_0_30[[#This Row],[V_mag]]-40</f>
        <v>-40.340000000000003</v>
      </c>
      <c r="H192">
        <f>(10^(_10sept_0_30[[#This Row],[H_mag_adj]]/20)*COS(RADIANS(_10sept_0_30[[#This Row],[H_phase]])))*0.9</f>
        <v>7.215913295354667E-3</v>
      </c>
      <c r="I192">
        <f>(10^(_10sept_0_30[[#This Row],[H_mag_adj]]/20)*SIN(RADIANS(_10sept_0_30[[#This Row],[H_phase]])))*0.9</f>
        <v>-4.7057895207717991E-3</v>
      </c>
      <c r="J192">
        <f>(10^(_10sept_0_30[[#This Row],[V_mag_adj]]/20)*COS(RADIANS(_10sept_0_30[[#This Row],[V_phase]])))*0.9</f>
        <v>7.1689964132772548E-3</v>
      </c>
      <c r="K192">
        <f>(10^(_10sept_0_30[[#This Row],[V_mag_adj]]/20)*SIN(RADIANS(_10sept_0_30[[#This Row],[V_phase]])))*0.9</f>
        <v>-4.8483030552363138E-3</v>
      </c>
    </row>
    <row r="193" spans="1:11" x14ac:dyDescent="0.25">
      <c r="A193">
        <v>10</v>
      </c>
      <c r="B193">
        <v>-0.4</v>
      </c>
      <c r="C193">
        <v>-37.5</v>
      </c>
      <c r="D193">
        <v>-0.36</v>
      </c>
      <c r="E193">
        <v>-38.35</v>
      </c>
      <c r="F193">
        <f>_10sept_0_30[[#This Row],[H_mag]]-40</f>
        <v>-40.4</v>
      </c>
      <c r="G193">
        <f>_10sept_0_30[[#This Row],[V_mag]]-40</f>
        <v>-40.36</v>
      </c>
      <c r="H193">
        <f>(10^(_10sept_0_30[[#This Row],[H_mag_adj]]/20)*COS(RADIANS(_10sept_0_30[[#This Row],[H_phase]])))*0.9</f>
        <v>6.8188190226612369E-3</v>
      </c>
      <c r="I193">
        <f>(10^(_10sept_0_30[[#This Row],[H_mag_adj]]/20)*SIN(RADIANS(_10sept_0_30[[#This Row],[H_phase]])))*0.9</f>
        <v>-5.2322638622322847E-3</v>
      </c>
      <c r="J193">
        <f>(10^(_10sept_0_30[[#This Row],[V_mag_adj]]/20)*COS(RADIANS(_10sept_0_30[[#This Row],[V_phase]])))*0.9</f>
        <v>6.7715618235463688E-3</v>
      </c>
      <c r="K193">
        <f>(10^(_10sept_0_30[[#This Row],[V_mag_adj]]/20)*SIN(RADIANS(_10sept_0_30[[#This Row],[V_phase]])))*0.9</f>
        <v>-5.3574588922264514E-3</v>
      </c>
    </row>
    <row r="194" spans="1:11" x14ac:dyDescent="0.25">
      <c r="A194">
        <v>11</v>
      </c>
      <c r="B194">
        <v>-0.41</v>
      </c>
      <c r="C194">
        <v>-42.3</v>
      </c>
      <c r="D194">
        <v>-0.36</v>
      </c>
      <c r="E194">
        <v>-43.06</v>
      </c>
      <c r="F194">
        <f>_10sept_0_30[[#This Row],[H_mag]]-40</f>
        <v>-40.409999999999997</v>
      </c>
      <c r="G194">
        <f>_10sept_0_30[[#This Row],[V_mag]]-40</f>
        <v>-40.36</v>
      </c>
      <c r="H194">
        <f>(10^(_10sept_0_30[[#This Row],[H_mag_adj]]/20)*COS(RADIANS(_10sept_0_30[[#This Row],[H_phase]])))*0.9</f>
        <v>6.3497652616002296E-3</v>
      </c>
      <c r="I194">
        <f>(10^(_10sept_0_30[[#This Row],[H_mag_adj]]/20)*SIN(RADIANS(_10sept_0_30[[#This Row],[H_phase]])))*0.9</f>
        <v>-5.7778418294193038E-3</v>
      </c>
      <c r="J194">
        <f>(10^(_10sept_0_30[[#This Row],[V_mag_adj]]/20)*COS(RADIANS(_10sept_0_30[[#This Row],[V_phase]])))*0.9</f>
        <v>6.3087806440847031E-3</v>
      </c>
      <c r="K194">
        <f>(10^(_10sept_0_30[[#This Row],[V_mag_adj]]/20)*SIN(RADIANS(_10sept_0_30[[#This Row],[V_phase]])))*0.9</f>
        <v>-5.8953966869778242E-3</v>
      </c>
    </row>
    <row r="195" spans="1:11" x14ac:dyDescent="0.25">
      <c r="A195">
        <v>12</v>
      </c>
      <c r="B195">
        <v>-0.42</v>
      </c>
      <c r="C195">
        <v>-47.51</v>
      </c>
      <c r="D195">
        <v>-0.37</v>
      </c>
      <c r="E195">
        <v>-48.09</v>
      </c>
      <c r="F195">
        <f>_10sept_0_30[[#This Row],[H_mag]]-40</f>
        <v>-40.42</v>
      </c>
      <c r="G195">
        <f>_10sept_0_30[[#This Row],[V_mag]]-40</f>
        <v>-40.369999999999997</v>
      </c>
      <c r="H195">
        <f>(10^(_10sept_0_30[[#This Row],[H_mag_adj]]/20)*COS(RADIANS(_10sept_0_30[[#This Row],[H_phase]])))*0.9</f>
        <v>5.7921942910034588E-3</v>
      </c>
      <c r="I195">
        <f>(10^(_10sept_0_30[[#This Row],[H_mag_adj]]/20)*SIN(RADIANS(_10sept_0_30[[#This Row],[H_phase]])))*0.9</f>
        <v>-6.3232861899252969E-3</v>
      </c>
      <c r="J195">
        <f>(10^(_10sept_0_30[[#This Row],[V_mag_adj]]/20)*COS(RADIANS(_10sept_0_30[[#This Row],[V_phase]])))*0.9</f>
        <v>5.7609560207753851E-3</v>
      </c>
      <c r="K195">
        <f>(10^(_10sept_0_30[[#This Row],[V_mag_adj]]/20)*SIN(RADIANS(_10sept_0_30[[#This Row],[V_phase]])))*0.9</f>
        <v>-6.4184364172173505E-3</v>
      </c>
    </row>
    <row r="196" spans="1:11" x14ac:dyDescent="0.25">
      <c r="A196">
        <v>13</v>
      </c>
      <c r="B196">
        <v>-0.36</v>
      </c>
      <c r="C196">
        <v>-55.02</v>
      </c>
      <c r="D196">
        <v>-0.33</v>
      </c>
      <c r="E196">
        <v>-54.73</v>
      </c>
      <c r="F196">
        <f>_10sept_0_30[[#This Row],[H_mag]]-40</f>
        <v>-40.36</v>
      </c>
      <c r="G196">
        <f>_10sept_0_30[[#This Row],[V_mag]]-40</f>
        <v>-40.33</v>
      </c>
      <c r="H196">
        <f>(10^(_10sept_0_30[[#This Row],[H_mag_adj]]/20)*COS(RADIANS(_10sept_0_30[[#This Row],[H_phase]])))*0.9</f>
        <v>4.950137093718103E-3</v>
      </c>
      <c r="I196">
        <f>(10^(_10sept_0_30[[#This Row],[H_mag_adj]]/20)*SIN(RADIANS(_10sept_0_30[[#This Row],[H_phase]])))*0.9</f>
        <v>-7.0747832521853987E-3</v>
      </c>
      <c r="J196">
        <f>(10^(_10sept_0_30[[#This Row],[V_mag_adj]]/20)*COS(RADIANS(_10sept_0_30[[#This Row],[V_phase]])))*0.9</f>
        <v>5.0031326301023292E-3</v>
      </c>
      <c r="K196">
        <f>(10^(_10sept_0_30[[#This Row],[V_mag_adj]]/20)*SIN(RADIANS(_10sept_0_30[[#This Row],[V_phase]])))*0.9</f>
        <v>-7.0740285254819761E-3</v>
      </c>
    </row>
    <row r="197" spans="1:11" x14ac:dyDescent="0.25">
      <c r="A197">
        <v>14</v>
      </c>
      <c r="B197">
        <v>-0.28999999999999998</v>
      </c>
      <c r="C197">
        <v>-61.25</v>
      </c>
      <c r="D197">
        <v>-0.25</v>
      </c>
      <c r="E197">
        <v>-61.27</v>
      </c>
      <c r="F197">
        <f>_10sept_0_30[[#This Row],[H_mag]]-40</f>
        <v>-40.29</v>
      </c>
      <c r="G197">
        <f>_10sept_0_30[[#This Row],[V_mag]]-40</f>
        <v>-40.25</v>
      </c>
      <c r="H197">
        <f>(10^(_10sept_0_30[[#This Row],[H_mag_adj]]/20)*COS(RADIANS(_10sept_0_30[[#This Row],[H_phase]])))*0.9</f>
        <v>4.1867540120239166E-3</v>
      </c>
      <c r="I197">
        <f>(10^(_10sept_0_30[[#This Row],[H_mag_adj]]/20)*SIN(RADIANS(_10sept_0_30[[#This Row],[H_phase]])))*0.9</f>
        <v>-7.6314448467346844E-3</v>
      </c>
      <c r="J197">
        <f>(10^(_10sept_0_30[[#This Row],[V_mag_adj]]/20)*COS(RADIANS(_10sept_0_30[[#This Row],[V_phase]])))*0.9</f>
        <v>4.2034027616142293E-3</v>
      </c>
      <c r="K197">
        <f>(10^(_10sept_0_30[[#This Row],[V_mag_adj]]/20)*SIN(RADIANS(_10sept_0_30[[#This Row],[V_phase]])))*0.9</f>
        <v>-7.6681377271677568E-3</v>
      </c>
    </row>
    <row r="198" spans="1:11" x14ac:dyDescent="0.25">
      <c r="A198">
        <v>15</v>
      </c>
      <c r="B198">
        <v>-0.26</v>
      </c>
      <c r="C198">
        <v>-66.75</v>
      </c>
      <c r="D198">
        <v>-0.21</v>
      </c>
      <c r="E198">
        <v>-66.819999999999993</v>
      </c>
      <c r="F198">
        <f>_10sept_0_30[[#This Row],[H_mag]]-40</f>
        <v>-40.26</v>
      </c>
      <c r="G198">
        <f>_10sept_0_30[[#This Row],[V_mag]]-40</f>
        <v>-40.21</v>
      </c>
      <c r="H198">
        <f>(10^(_10sept_0_30[[#This Row],[H_mag_adj]]/20)*COS(RADIANS(_10sept_0_30[[#This Row],[H_phase]])))*0.9</f>
        <v>3.4479256241686826E-3</v>
      </c>
      <c r="I198">
        <f>(10^(_10sept_0_30[[#This Row],[H_mag_adj]]/20)*SIN(RADIANS(_10sept_0_30[[#This Row],[H_phase]])))*0.9</f>
        <v>-8.0252642454034604E-3</v>
      </c>
      <c r="J198">
        <f>(10^(_10sept_0_30[[#This Row],[V_mag_adj]]/20)*COS(RADIANS(_10sept_0_30[[#This Row],[V_phase]])))*0.9</f>
        <v>3.4579668172720498E-3</v>
      </c>
      <c r="K198">
        <f>(10^(_10sept_0_30[[#This Row],[V_mag_adj]]/20)*SIN(RADIANS(_10sept_0_30[[#This Row],[V_phase]])))*0.9</f>
        <v>-8.0758253309838931E-3</v>
      </c>
    </row>
    <row r="199" spans="1:11" x14ac:dyDescent="0.25">
      <c r="A199">
        <v>16</v>
      </c>
      <c r="B199">
        <v>-0.24</v>
      </c>
      <c r="C199">
        <v>-71.52</v>
      </c>
      <c r="D199">
        <v>-0.22</v>
      </c>
      <c r="E199">
        <v>-71.989999999999995</v>
      </c>
      <c r="F199">
        <f>_10sept_0_30[[#This Row],[H_mag]]-40</f>
        <v>-40.24</v>
      </c>
      <c r="G199">
        <f>_10sept_0_30[[#This Row],[V_mag]]-40</f>
        <v>-40.22</v>
      </c>
      <c r="H199">
        <f>(10^(_10sept_0_30[[#This Row],[H_mag_adj]]/20)*COS(RADIANS(_10sept_0_30[[#This Row],[H_phase]])))*0.9</f>
        <v>2.7750167894178648E-3</v>
      </c>
      <c r="I199">
        <f>(10^(_10sept_0_30[[#This Row],[H_mag_adj]]/20)*SIN(RADIANS(_10sept_0_30[[#This Row],[H_phase]])))*0.9</f>
        <v>-8.3032819950353432E-3</v>
      </c>
      <c r="J199">
        <f>(10^(_10sept_0_30[[#This Row],[V_mag_adj]]/20)*COS(RADIANS(_10sept_0_30[[#This Row],[V_phase]])))*0.9</f>
        <v>2.7130518179398874E-3</v>
      </c>
      <c r="K199">
        <f>(10^(_10sept_0_30[[#This Row],[V_mag_adj]]/20)*SIN(RADIANS(_10sept_0_30[[#This Row],[V_phase]])))*0.9</f>
        <v>-8.3449588446757317E-3</v>
      </c>
    </row>
    <row r="200" spans="1:11" x14ac:dyDescent="0.25">
      <c r="A200">
        <v>17</v>
      </c>
      <c r="B200">
        <v>-0.21</v>
      </c>
      <c r="C200">
        <v>-76.06</v>
      </c>
      <c r="D200">
        <v>-0.22</v>
      </c>
      <c r="E200">
        <v>-75.44</v>
      </c>
      <c r="F200">
        <f>_10sept_0_30[[#This Row],[H_mag]]-40</f>
        <v>-40.21</v>
      </c>
      <c r="G200">
        <f>_10sept_0_30[[#This Row],[V_mag]]-40</f>
        <v>-40.22</v>
      </c>
      <c r="H200">
        <f>(10^(_10sept_0_30[[#This Row],[H_mag_adj]]/20)*COS(RADIANS(_10sept_0_30[[#This Row],[H_phase]])))*0.9</f>
        <v>2.1163599506845415E-3</v>
      </c>
      <c r="I200">
        <f>(10^(_10sept_0_30[[#This Row],[H_mag_adj]]/20)*SIN(RADIANS(_10sept_0_30[[#This Row],[H_phase]])))*0.9</f>
        <v>-8.5262834720090212E-3</v>
      </c>
      <c r="J200">
        <f>(10^(_10sept_0_30[[#This Row],[V_mag_adj]]/20)*COS(RADIANS(_10sept_0_30[[#This Row],[V_phase]])))*0.9</f>
        <v>2.2059563462817479E-3</v>
      </c>
      <c r="K200">
        <f>(10^(_10sept_0_30[[#This Row],[V_mag_adj]]/20)*SIN(RADIANS(_10sept_0_30[[#This Row],[V_phase]])))*0.9</f>
        <v>-8.4930998395437406E-3</v>
      </c>
    </row>
    <row r="201" spans="1:11" x14ac:dyDescent="0.25">
      <c r="A201">
        <v>18</v>
      </c>
      <c r="B201">
        <v>-0.16</v>
      </c>
      <c r="C201">
        <v>-81.95</v>
      </c>
      <c r="D201">
        <v>-0.19</v>
      </c>
      <c r="E201">
        <v>-81.5</v>
      </c>
      <c r="F201">
        <f>_10sept_0_30[[#This Row],[H_mag]]-40</f>
        <v>-40.159999999999997</v>
      </c>
      <c r="G201">
        <f>_10sept_0_30[[#This Row],[V_mag]]-40</f>
        <v>-40.19</v>
      </c>
      <c r="H201">
        <f>(10^(_10sept_0_30[[#This Row],[H_mag_adj]]/20)*COS(RADIANS(_10sept_0_30[[#This Row],[H_phase]])))*0.9</f>
        <v>1.2373312721081153E-3</v>
      </c>
      <c r="I201">
        <f>(10^(_10sept_0_30[[#This Row],[H_mag_adj]]/20)*SIN(RADIANS(_10sept_0_30[[#This Row],[H_phase]])))*0.9</f>
        <v>-8.7486663118789051E-3</v>
      </c>
      <c r="J201">
        <f>(10^(_10sept_0_30[[#This Row],[V_mag_adj]]/20)*COS(RADIANS(_10sept_0_30[[#This Row],[V_phase]])))*0.9</f>
        <v>1.3015012699596304E-3</v>
      </c>
      <c r="K201">
        <f>(10^(_10sept_0_30[[#This Row],[V_mag_adj]]/20)*SIN(RADIANS(_10sept_0_30[[#This Row],[V_phase]])))*0.9</f>
        <v>-8.7085483416684175E-3</v>
      </c>
    </row>
    <row r="202" spans="1:11" x14ac:dyDescent="0.25">
      <c r="A202">
        <v>19</v>
      </c>
      <c r="B202">
        <v>-0.12</v>
      </c>
      <c r="C202">
        <v>-88.34</v>
      </c>
      <c r="D202">
        <v>-0.18</v>
      </c>
      <c r="E202">
        <v>-87.65</v>
      </c>
      <c r="F202">
        <f>_10sept_0_30[[#This Row],[H_mag]]-40</f>
        <v>-40.119999999999997</v>
      </c>
      <c r="G202">
        <f>_10sept_0_30[[#This Row],[V_mag]]-40</f>
        <v>-40.18</v>
      </c>
      <c r="H202">
        <f>(10^(_10sept_0_30[[#This Row],[H_mag_adj]]/20)*COS(RADIANS(_10sept_0_30[[#This Row],[H_phase]])))*0.9</f>
        <v>2.5713855870612901E-4</v>
      </c>
      <c r="I202">
        <f>(10^(_10sept_0_30[[#This Row],[H_mag_adj]]/20)*SIN(RADIANS(_10sept_0_30[[#This Row],[H_phase]])))*0.9</f>
        <v>-8.8727901410751674E-3</v>
      </c>
      <c r="J202">
        <f>(10^(_10sept_0_30[[#This Row],[V_mag_adj]]/20)*COS(RADIANS(_10sept_0_30[[#This Row],[V_phase]])))*0.9</f>
        <v>3.6146476317607906E-4</v>
      </c>
      <c r="K202">
        <f>(10^(_10sept_0_30[[#This Row],[V_mag_adj]]/20)*SIN(RADIANS(_10sept_0_30[[#This Row],[V_phase]])))*0.9</f>
        <v>-8.8079960477836609E-3</v>
      </c>
    </row>
    <row r="203" spans="1:11" x14ac:dyDescent="0.25">
      <c r="A203">
        <v>20</v>
      </c>
      <c r="B203">
        <v>-0.1</v>
      </c>
      <c r="C203">
        <v>-94.82</v>
      </c>
      <c r="D203">
        <v>-0.18</v>
      </c>
      <c r="E203">
        <v>-94.72</v>
      </c>
      <c r="F203">
        <f>_10sept_0_30[[#This Row],[H_mag]]-40</f>
        <v>-40.1</v>
      </c>
      <c r="G203">
        <f>_10sept_0_30[[#This Row],[V_mag]]-40</f>
        <v>-40.18</v>
      </c>
      <c r="H203">
        <f>(10^(_10sept_0_30[[#This Row],[H_mag_adj]]/20)*COS(RADIANS(_10sept_0_30[[#This Row],[H_phase]])))*0.9</f>
        <v>-7.4757461265858238E-4</v>
      </c>
      <c r="I203">
        <f>(10^(_10sept_0_30[[#This Row],[H_mag_adj]]/20)*SIN(RADIANS(_10sept_0_30[[#This Row],[H_phase]])))*0.9</f>
        <v>-8.8655144856871655E-3</v>
      </c>
      <c r="J203">
        <f>(10^(_10sept_0_30[[#This Row],[V_mag_adj]]/20)*COS(RADIANS(_10sept_0_30[[#This Row],[V_phase]])))*0.9</f>
        <v>-7.253883047819655E-4</v>
      </c>
      <c r="K203">
        <f>(10^(_10sept_0_30[[#This Row],[V_mag_adj]]/20)*SIN(RADIANS(_10sept_0_30[[#This Row],[V_phase]])))*0.9</f>
        <v>-8.7855143822132605E-3</v>
      </c>
    </row>
    <row r="204" spans="1:11" x14ac:dyDescent="0.25">
      <c r="A204">
        <v>21</v>
      </c>
      <c r="B204">
        <v>-0.1</v>
      </c>
      <c r="C204">
        <v>-101.71</v>
      </c>
      <c r="D204">
        <v>-0.18</v>
      </c>
      <c r="E204">
        <v>-101.41</v>
      </c>
      <c r="F204">
        <f>_10sept_0_30[[#This Row],[H_mag]]-40</f>
        <v>-40.1</v>
      </c>
      <c r="G204">
        <f>_10sept_0_30[[#This Row],[V_mag]]-40</f>
        <v>-40.18</v>
      </c>
      <c r="H204">
        <f>(10^(_10sept_0_30[[#This Row],[H_mag_adj]]/20)*COS(RADIANS(_10sept_0_30[[#This Row],[H_phase]])))*0.9</f>
        <v>-1.8057146003757141E-3</v>
      </c>
      <c r="I204">
        <f>(10^(_10sept_0_30[[#This Row],[H_mag_adj]]/20)*SIN(RADIANS(_10sept_0_30[[#This Row],[H_phase]])))*0.9</f>
        <v>-8.7118086342280604E-3</v>
      </c>
      <c r="J204">
        <f>(10^(_10sept_0_30[[#This Row],[V_mag_adj]]/20)*COS(RADIANS(_10sept_0_30[[#This Row],[V_phase]])))*0.9</f>
        <v>-1.7439386673579007E-3</v>
      </c>
      <c r="K204">
        <f>(10^(_10sept_0_30[[#This Row],[V_mag_adj]]/20)*SIN(RADIANS(_10sept_0_30[[#This Row],[V_phase]])))*0.9</f>
        <v>-8.6411879436385647E-3</v>
      </c>
    </row>
    <row r="205" spans="1:11" x14ac:dyDescent="0.25">
      <c r="A205">
        <v>22</v>
      </c>
      <c r="B205">
        <v>-0.12</v>
      </c>
      <c r="C205">
        <v>-108.55</v>
      </c>
      <c r="D205">
        <v>-0.2</v>
      </c>
      <c r="E205">
        <v>-108.54</v>
      </c>
      <c r="F205">
        <f>_10sept_0_30[[#This Row],[H_mag]]-40</f>
        <v>-40.119999999999997</v>
      </c>
      <c r="G205">
        <f>_10sept_0_30[[#This Row],[V_mag]]-40</f>
        <v>-40.200000000000003</v>
      </c>
      <c r="H205">
        <f>(10^(_10sept_0_30[[#This Row],[H_mag_adj]]/20)*COS(RADIANS(_10sept_0_30[[#This Row],[H_phase]])))*0.9</f>
        <v>-2.8239045109503132E-3</v>
      </c>
      <c r="I205">
        <f>(10^(_10sept_0_30[[#This Row],[H_mag_adj]]/20)*SIN(RADIANS(_10sept_0_30[[#This Row],[H_phase]])))*0.9</f>
        <v>-8.4153483848839333E-3</v>
      </c>
      <c r="J205">
        <f>(10^(_10sept_0_30[[#This Row],[V_mag_adj]]/20)*COS(RADIANS(_10sept_0_30[[#This Row],[V_phase]])))*0.9</f>
        <v>-2.7965594664275291E-3</v>
      </c>
      <c r="K205">
        <f>(10^(_10sept_0_30[[#This Row],[V_mag_adj]]/20)*SIN(RADIANS(_10sept_0_30[[#This Row],[V_phase]])))*0.9</f>
        <v>-8.338684225851864E-3</v>
      </c>
    </row>
    <row r="206" spans="1:11" x14ac:dyDescent="0.25">
      <c r="A206">
        <v>23</v>
      </c>
      <c r="B206">
        <v>-0.15</v>
      </c>
      <c r="C206">
        <v>-115.64</v>
      </c>
      <c r="D206">
        <v>-0.23</v>
      </c>
      <c r="E206">
        <v>-115.83</v>
      </c>
      <c r="F206">
        <f>_10sept_0_30[[#This Row],[H_mag]]-40</f>
        <v>-40.15</v>
      </c>
      <c r="G206">
        <f>_10sept_0_30[[#This Row],[V_mag]]-40</f>
        <v>-40.229999999999997</v>
      </c>
      <c r="H206">
        <f>(10^(_10sept_0_30[[#This Row],[H_mag_adj]]/20)*COS(RADIANS(_10sept_0_30[[#This Row],[H_phase]])))*0.9</f>
        <v>-3.8277600185523037E-3</v>
      </c>
      <c r="I206">
        <f>(10^(_10sept_0_30[[#This Row],[H_mag_adj]]/20)*SIN(RADIANS(_10sept_0_30[[#This Row],[H_phase]])))*0.9</f>
        <v>-7.9748588977202172E-3</v>
      </c>
      <c r="J206">
        <f>(10^(_10sept_0_30[[#This Row],[V_mag_adj]]/20)*COS(RADIANS(_10sept_0_30[[#This Row],[V_phase]])))*0.9</f>
        <v>-3.818849180922432E-3</v>
      </c>
      <c r="K206">
        <f>(10^(_10sept_0_30[[#This Row],[V_mag_adj]]/20)*SIN(RADIANS(_10sept_0_30[[#This Row],[V_phase]])))*0.9</f>
        <v>-7.8891245687174125E-3</v>
      </c>
    </row>
    <row r="207" spans="1:11" x14ac:dyDescent="0.25">
      <c r="A207">
        <v>24</v>
      </c>
      <c r="B207">
        <v>-0.19</v>
      </c>
      <c r="C207">
        <v>-122.8</v>
      </c>
      <c r="D207">
        <v>-0.26</v>
      </c>
      <c r="E207">
        <v>-122.92</v>
      </c>
      <c r="F207">
        <f>_10sept_0_30[[#This Row],[H_mag]]-40</f>
        <v>-40.19</v>
      </c>
      <c r="G207">
        <f>_10sept_0_30[[#This Row],[V_mag]]-40</f>
        <v>-40.26</v>
      </c>
      <c r="H207">
        <f>(10^(_10sept_0_30[[#This Row],[H_mag_adj]]/20)*COS(RADIANS(_10sept_0_30[[#This Row],[H_phase]])))*0.9</f>
        <v>-4.7698852071896627E-3</v>
      </c>
      <c r="I207">
        <f>(10^(_10sept_0_30[[#This Row],[H_mag_adj]]/20)*SIN(RADIANS(_10sept_0_30[[#This Row],[H_phase]])))*0.9</f>
        <v>-7.4014130330035972E-3</v>
      </c>
      <c r="J207">
        <f>(10^(_10sept_0_30[[#This Row],[V_mag_adj]]/20)*COS(RADIANS(_10sept_0_30[[#This Row],[V_phase]])))*0.9</f>
        <v>-4.7469656260273069E-3</v>
      </c>
      <c r="K207">
        <f>(10^(_10sept_0_30[[#This Row],[V_mag_adj]]/20)*SIN(RADIANS(_10sept_0_30[[#This Row],[V_phase]])))*0.9</f>
        <v>-7.332078468187949E-3</v>
      </c>
    </row>
    <row r="208" spans="1:11" x14ac:dyDescent="0.25">
      <c r="A208">
        <v>25</v>
      </c>
      <c r="B208">
        <v>-0.25</v>
      </c>
      <c r="C208">
        <v>-129.80000000000001</v>
      </c>
      <c r="D208">
        <v>-0.3</v>
      </c>
      <c r="E208">
        <v>-130.09</v>
      </c>
      <c r="F208">
        <f>_10sept_0_30[[#This Row],[H_mag]]-40</f>
        <v>-40.25</v>
      </c>
      <c r="G208">
        <f>_10sept_0_30[[#This Row],[V_mag]]-40</f>
        <v>-40.299999999999997</v>
      </c>
      <c r="H208">
        <f>(10^(_10sept_0_30[[#This Row],[H_mag_adj]]/20)*COS(RADIANS(_10sept_0_30[[#This Row],[H_phase]])))*0.9</f>
        <v>-5.5975362848568336E-3</v>
      </c>
      <c r="I208">
        <f>(10^(_10sept_0_30[[#This Row],[H_mag_adj]]/20)*SIN(RADIANS(_10sept_0_30[[#This Row],[H_phase]])))*0.9</f>
        <v>-6.7183717163365386E-3</v>
      </c>
      <c r="J208">
        <f>(10^(_10sept_0_30[[#This Row],[V_mag_adj]]/20)*COS(RADIANS(_10sept_0_30[[#This Row],[V_phase]])))*0.9</f>
        <v>-5.5991449584451699E-3</v>
      </c>
      <c r="K208">
        <f>(10^(_10sept_0_30[[#This Row],[V_mag_adj]]/20)*SIN(RADIANS(_10sept_0_30[[#This Row],[V_phase]])))*0.9</f>
        <v>-6.6515542618905549E-3</v>
      </c>
    </row>
    <row r="209" spans="1:11" x14ac:dyDescent="0.25">
      <c r="A209">
        <v>26</v>
      </c>
      <c r="B209">
        <v>-0.32</v>
      </c>
      <c r="C209">
        <v>-137.47</v>
      </c>
      <c r="D209">
        <v>-0.36</v>
      </c>
      <c r="E209">
        <v>-137.9</v>
      </c>
      <c r="F209">
        <f>_10sept_0_30[[#This Row],[H_mag]]-40</f>
        <v>-40.32</v>
      </c>
      <c r="G209">
        <f>_10sept_0_30[[#This Row],[V_mag]]-40</f>
        <v>-40.36</v>
      </c>
      <c r="H209">
        <f>(10^(_10sept_0_30[[#This Row],[H_mag_adj]]/20)*COS(RADIANS(_10sept_0_30[[#This Row],[H_phase]])))*0.9</f>
        <v>-6.3924142962180457E-3</v>
      </c>
      <c r="I209">
        <f>(10^(_10sept_0_30[[#This Row],[H_mag_adj]]/20)*SIN(RADIANS(_10sept_0_30[[#This Row],[H_phase]])))*0.9</f>
        <v>-5.8637289155180064E-3</v>
      </c>
      <c r="J209">
        <f>(10^(_10sept_0_30[[#This Row],[V_mag_adj]]/20)*COS(RADIANS(_10sept_0_30[[#This Row],[V_phase]])))*0.9</f>
        <v>-6.4066688136141482E-3</v>
      </c>
      <c r="K209">
        <f>(10^(_10sept_0_30[[#This Row],[V_mag_adj]]/20)*SIN(RADIANS(_10sept_0_30[[#This Row],[V_phase]])))*0.9</f>
        <v>-5.7888694945274748E-3</v>
      </c>
    </row>
    <row r="210" spans="1:11" x14ac:dyDescent="0.25">
      <c r="A210">
        <v>27</v>
      </c>
      <c r="B210">
        <v>-0.4</v>
      </c>
      <c r="C210">
        <v>-144.93</v>
      </c>
      <c r="D210">
        <v>-0.43</v>
      </c>
      <c r="E210">
        <v>-145.33000000000001</v>
      </c>
      <c r="F210">
        <f>_10sept_0_30[[#This Row],[H_mag]]-40</f>
        <v>-40.4</v>
      </c>
      <c r="G210">
        <f>_10sept_0_30[[#This Row],[V_mag]]-40</f>
        <v>-40.43</v>
      </c>
      <c r="H210">
        <f>(10^(_10sept_0_30[[#This Row],[H_mag_adj]]/20)*COS(RADIANS(_10sept_0_30[[#This Row],[H_phase]])))*0.9</f>
        <v>-7.034528959671724E-3</v>
      </c>
      <c r="I210">
        <f>(10^(_10sept_0_30[[#This Row],[H_mag_adj]]/20)*SIN(RADIANS(_10sept_0_30[[#This Row],[H_phase]])))*0.9</f>
        <v>-4.9384491799924898E-3</v>
      </c>
      <c r="J210">
        <f>(10^(_10sept_0_30[[#This Row],[V_mag_adj]]/20)*COS(RADIANS(_10sept_0_30[[#This Row],[V_phase]])))*0.9</f>
        <v>-7.0444613587278973E-3</v>
      </c>
      <c r="K210">
        <f>(10^(_10sept_0_30[[#This Row],[V_mag_adj]]/20)*SIN(RADIANS(_10sept_0_30[[#This Row],[V_phase]])))*0.9</f>
        <v>-4.8723613205655875E-3</v>
      </c>
    </row>
    <row r="211" spans="1:11" x14ac:dyDescent="0.25">
      <c r="A211">
        <v>28</v>
      </c>
      <c r="B211">
        <v>-0.51</v>
      </c>
      <c r="C211">
        <v>-152.76</v>
      </c>
      <c r="D211">
        <v>-0.5</v>
      </c>
      <c r="E211">
        <v>-153.03</v>
      </c>
      <c r="F211">
        <f>_10sept_0_30[[#This Row],[H_mag]]-40</f>
        <v>-40.51</v>
      </c>
      <c r="G211">
        <f>_10sept_0_30[[#This Row],[V_mag]]-40</f>
        <v>-40.5</v>
      </c>
      <c r="H211">
        <f>(10^(_10sept_0_30[[#This Row],[H_mag_adj]]/20)*COS(RADIANS(_10sept_0_30[[#This Row],[H_phase]])))*0.9</f>
        <v>-7.5455634397287386E-3</v>
      </c>
      <c r="I211">
        <f>(10^(_10sept_0_30[[#This Row],[H_mag_adj]]/20)*SIN(RADIANS(_10sept_0_30[[#This Row],[H_phase]])))*0.9</f>
        <v>-3.884554404757737E-3</v>
      </c>
      <c r="J211">
        <f>(10^(_10sept_0_30[[#This Row],[V_mag_adj]]/20)*COS(RADIANS(_10sept_0_30[[#This Row],[V_phase]])))*0.9</f>
        <v>-7.5724982669737543E-3</v>
      </c>
      <c r="K211">
        <f>(10^(_10sept_0_30[[#This Row],[V_mag_adj]]/20)*SIN(RADIANS(_10sept_0_30[[#This Row],[V_phase]])))*0.9</f>
        <v>-3.8533875986608008E-3</v>
      </c>
    </row>
    <row r="212" spans="1:11" x14ac:dyDescent="0.25">
      <c r="A212">
        <v>29</v>
      </c>
      <c r="B212">
        <v>-0.6</v>
      </c>
      <c r="C212">
        <v>-160.65</v>
      </c>
      <c r="D212">
        <v>-0.59</v>
      </c>
      <c r="E212">
        <v>-160.80000000000001</v>
      </c>
      <c r="F212">
        <f>_10sept_0_30[[#This Row],[H_mag]]-40</f>
        <v>-40.6</v>
      </c>
      <c r="G212">
        <f>_10sept_0_30[[#This Row],[V_mag]]-40</f>
        <v>-40.590000000000003</v>
      </c>
      <c r="H212">
        <f>(10^(_10sept_0_30[[#This Row],[H_mag_adj]]/20)*COS(RADIANS(_10sept_0_30[[#This Row],[H_phase]])))*0.9</f>
        <v>-7.9248310644022824E-3</v>
      </c>
      <c r="I212">
        <f>(10^(_10sept_0_30[[#This Row],[H_mag_adj]]/20)*SIN(RADIANS(_10sept_0_30[[#This Row],[H_phase]])))*0.9</f>
        <v>-2.7830025848221895E-3</v>
      </c>
      <c r="J212">
        <f>(10^(_10sept_0_30[[#This Row],[V_mag_adj]]/20)*COS(RADIANS(_10sept_0_30[[#This Row],[V_phase]])))*0.9</f>
        <v>-7.9412271966100845E-3</v>
      </c>
      <c r="K212">
        <f>(10^(_10sept_0_30[[#This Row],[V_mag_adj]]/20)*SIN(RADIANS(_10sept_0_30[[#This Row],[V_phase]])))*0.9</f>
        <v>-2.7654278965934518E-3</v>
      </c>
    </row>
    <row r="213" spans="1:11" x14ac:dyDescent="0.25">
      <c r="A213">
        <v>30</v>
      </c>
      <c r="B213">
        <v>-0.7</v>
      </c>
      <c r="C213">
        <v>-168.3</v>
      </c>
      <c r="D213">
        <v>-0.68</v>
      </c>
      <c r="E213">
        <v>-168.73</v>
      </c>
      <c r="F213">
        <f>_10sept_0_30[[#This Row],[H_mag]]-40</f>
        <v>-40.700000000000003</v>
      </c>
      <c r="G213">
        <f>_10sept_0_30[[#This Row],[V_mag]]-40</f>
        <v>-40.68</v>
      </c>
      <c r="H213">
        <f>(10^(_10sept_0_30[[#This Row],[H_mag_adj]]/20)*COS(RADIANS(_10sept_0_30[[#This Row],[H_phase]])))*0.9</f>
        <v>-8.1306268730803807E-3</v>
      </c>
      <c r="I213">
        <f>(10^(_10sept_0_30[[#This Row],[H_mag_adj]]/20)*SIN(RADIANS(_10sept_0_30[[#This Row],[H_phase]])))*0.9</f>
        <v>-1.6837718803732068E-3</v>
      </c>
      <c r="J213">
        <f>(10^(_10sept_0_30[[#This Row],[V_mag_adj]]/20)*COS(RADIANS(_10sept_0_30[[#This Row],[V_phase]])))*0.9</f>
        <v>-8.1618059807997204E-3</v>
      </c>
      <c r="K213">
        <f>(10^(_10sept_0_30[[#This Row],[V_mag_adj]]/20)*SIN(RADIANS(_10sept_0_30[[#This Row],[V_phase]])))*0.9</f>
        <v>-1.6264460874683873E-3</v>
      </c>
    </row>
    <row r="214" spans="1:11" x14ac:dyDescent="0.25">
      <c r="A214">
        <v>31</v>
      </c>
      <c r="B214">
        <v>-0.81</v>
      </c>
      <c r="C214">
        <v>-176.53</v>
      </c>
      <c r="D214">
        <v>-0.79</v>
      </c>
      <c r="E214">
        <v>-177.11</v>
      </c>
      <c r="F214">
        <f>_10sept_0_30[[#This Row],[H_mag]]-40</f>
        <v>-40.81</v>
      </c>
      <c r="G214">
        <f>_10sept_0_30[[#This Row],[V_mag]]-40</f>
        <v>-40.79</v>
      </c>
      <c r="H214">
        <f>(10^(_10sept_0_30[[#This Row],[H_mag_adj]]/20)*COS(RADIANS(_10sept_0_30[[#This Row],[H_phase]])))*0.9</f>
        <v>-8.1836218774363739E-3</v>
      </c>
      <c r="I214">
        <f>(10^(_10sept_0_30[[#This Row],[H_mag_adj]]/20)*SIN(RADIANS(_10sept_0_30[[#This Row],[H_phase]])))*0.9</f>
        <v>-4.9623092992354156E-4</v>
      </c>
      <c r="J214">
        <f>(10^(_10sept_0_30[[#This Row],[V_mag_adj]]/20)*COS(RADIANS(_10sept_0_30[[#This Row],[V_phase]])))*0.9</f>
        <v>-8.2071016046224559E-3</v>
      </c>
      <c r="K214">
        <f>(10^(_10sept_0_30[[#This Row],[V_mag_adj]]/20)*SIN(RADIANS(_10sept_0_30[[#This Row],[V_phase]])))*0.9</f>
        <v>-4.1431775920653557E-4</v>
      </c>
    </row>
    <row r="215" spans="1:11" x14ac:dyDescent="0.25">
      <c r="A215">
        <v>32</v>
      </c>
      <c r="B215">
        <v>-0.91</v>
      </c>
      <c r="C215">
        <v>175.09</v>
      </c>
      <c r="D215">
        <v>-0.89</v>
      </c>
      <c r="E215">
        <v>174.8</v>
      </c>
      <c r="F215">
        <f>_10sept_0_30[[#This Row],[H_mag]]-40</f>
        <v>-40.909999999999997</v>
      </c>
      <c r="G215">
        <f>_10sept_0_30[[#This Row],[V_mag]]-40</f>
        <v>-40.89</v>
      </c>
      <c r="H215">
        <f>(10^(_10sept_0_30[[#This Row],[H_mag_adj]]/20)*COS(RADIANS(_10sept_0_30[[#This Row],[H_phase]])))*0.9</f>
        <v>-8.0750622572613694E-3</v>
      </c>
      <c r="I215">
        <f>(10^(_10sept_0_30[[#This Row],[H_mag_adj]]/20)*SIN(RADIANS(_10sept_0_30[[#This Row],[H_phase]])))*0.9</f>
        <v>6.9369678355466749E-4</v>
      </c>
      <c r="J215">
        <f>(10^(_10sept_0_30[[#This Row],[V_mag_adj]]/20)*COS(RADIANS(_10sept_0_30[[#This Row],[V_phase]])))*0.9</f>
        <v>-8.0900543313870178E-3</v>
      </c>
      <c r="K215">
        <f>(10^(_10sept_0_30[[#This Row],[V_mag_adj]]/20)*SIN(RADIANS(_10sept_0_30[[#This Row],[V_phase]])))*0.9</f>
        <v>7.3625262029692045E-4</v>
      </c>
    </row>
    <row r="216" spans="1:11" x14ac:dyDescent="0.25">
      <c r="A216">
        <v>33</v>
      </c>
      <c r="B216">
        <v>-1.01</v>
      </c>
      <c r="C216">
        <v>166.29</v>
      </c>
      <c r="D216">
        <v>-0.99</v>
      </c>
      <c r="E216">
        <v>166.18</v>
      </c>
      <c r="F216">
        <f>_10sept_0_30[[#This Row],[H_mag]]-40</f>
        <v>-41.01</v>
      </c>
      <c r="G216">
        <f>_10sept_0_30[[#This Row],[V_mag]]-40</f>
        <v>-40.99</v>
      </c>
      <c r="H216">
        <f>(10^(_10sept_0_30[[#This Row],[H_mag_adj]]/20)*COS(RADIANS(_10sept_0_30[[#This Row],[H_phase]])))*0.9</f>
        <v>-7.7837483638639616E-3</v>
      </c>
      <c r="I216">
        <f>(10^(_10sept_0_30[[#This Row],[H_mag_adj]]/20)*SIN(RADIANS(_10sept_0_30[[#This Row],[H_phase]])))*0.9</f>
        <v>1.8989126301552852E-3</v>
      </c>
      <c r="J216">
        <f>(10^(_10sept_0_30[[#This Row],[V_mag_adj]]/20)*COS(RADIANS(_10sept_0_30[[#This Row],[V_phase]])))*0.9</f>
        <v>-7.7980233265875715E-3</v>
      </c>
      <c r="K216">
        <f>(10^(_10sept_0_30[[#This Row],[V_mag_adj]]/20)*SIN(RADIANS(_10sept_0_30[[#This Row],[V_phase]])))*0.9</f>
        <v>1.9182647319384446E-3</v>
      </c>
    </row>
    <row r="217" spans="1:11" x14ac:dyDescent="0.25">
      <c r="A217">
        <v>34</v>
      </c>
      <c r="B217">
        <v>-1.1100000000000001</v>
      </c>
      <c r="C217">
        <v>157.82</v>
      </c>
      <c r="D217">
        <v>-1.0900000000000001</v>
      </c>
      <c r="E217">
        <v>157.54</v>
      </c>
      <c r="F217">
        <f>_10sept_0_30[[#This Row],[H_mag]]-40</f>
        <v>-41.11</v>
      </c>
      <c r="G217">
        <f>_10sept_0_30[[#This Row],[V_mag]]-40</f>
        <v>-41.09</v>
      </c>
      <c r="H217">
        <f>(10^(_10sept_0_30[[#This Row],[H_mag_adj]]/20)*COS(RADIANS(_10sept_0_30[[#This Row],[H_phase]])))*0.9</f>
        <v>-7.33423178571451E-3</v>
      </c>
      <c r="I217">
        <f>(10^(_10sept_0_30[[#This Row],[H_mag_adj]]/20)*SIN(RADIANS(_10sept_0_30[[#This Row],[H_phase]])))*0.9</f>
        <v>2.9900584836118063E-3</v>
      </c>
      <c r="J217">
        <f>(10^(_10sept_0_30[[#This Row],[V_mag_adj]]/20)*COS(RADIANS(_10sept_0_30[[#This Row],[V_phase]])))*0.9</f>
        <v>-7.3364053477365382E-3</v>
      </c>
      <c r="K217">
        <f>(10^(_10sept_0_30[[#This Row],[V_mag_adj]]/20)*SIN(RADIANS(_10sept_0_30[[#This Row],[V_phase]])))*0.9</f>
        <v>3.0328397926574985E-3</v>
      </c>
    </row>
    <row r="218" spans="1:11" x14ac:dyDescent="0.25">
      <c r="A218">
        <v>35</v>
      </c>
      <c r="B218">
        <v>-1.19</v>
      </c>
      <c r="C218">
        <v>149.07</v>
      </c>
      <c r="D218">
        <v>-1.18</v>
      </c>
      <c r="E218">
        <v>148.96</v>
      </c>
      <c r="F218">
        <f>_10sept_0_30[[#This Row],[H_mag]]-40</f>
        <v>-41.19</v>
      </c>
      <c r="G218">
        <f>_10sept_0_30[[#This Row],[V_mag]]-40</f>
        <v>-41.18</v>
      </c>
      <c r="H218">
        <f>(10^(_10sept_0_30[[#This Row],[H_mag_adj]]/20)*COS(RADIANS(_10sept_0_30[[#This Row],[H_phase]])))*0.9</f>
        <v>-6.7317266843072666E-3</v>
      </c>
      <c r="I218">
        <f>(10^(_10sept_0_30[[#This Row],[H_mag_adj]]/20)*SIN(RADIANS(_10sept_0_30[[#This Row],[H_phase]])))*0.9</f>
        <v>4.0336440447739296E-3</v>
      </c>
      <c r="J218">
        <f>(10^(_10sept_0_30[[#This Row],[V_mag_adj]]/20)*COS(RADIANS(_10sept_0_30[[#This Row],[V_phase]])))*0.9</f>
        <v>-6.7317159570522579E-3</v>
      </c>
      <c r="K218">
        <f>(10^(_10sept_0_30[[#This Row],[V_mag_adj]]/20)*SIN(RADIANS(_10sept_0_30[[#This Row],[V_phase]])))*0.9</f>
        <v>4.0512220484227061E-3</v>
      </c>
    </row>
    <row r="219" spans="1:11" x14ac:dyDescent="0.25">
      <c r="A219">
        <v>36</v>
      </c>
      <c r="B219">
        <v>-1.28</v>
      </c>
      <c r="C219">
        <v>139.72999999999999</v>
      </c>
      <c r="D219">
        <v>-1.28</v>
      </c>
      <c r="E219">
        <v>139.51</v>
      </c>
      <c r="F219">
        <f>_10sept_0_30[[#This Row],[H_mag]]-40</f>
        <v>-41.28</v>
      </c>
      <c r="G219">
        <f>_10sept_0_30[[#This Row],[V_mag]]-40</f>
        <v>-41.28</v>
      </c>
      <c r="H219">
        <f>(10^(_10sept_0_30[[#This Row],[H_mag_adj]]/20)*COS(RADIANS(_10sept_0_30[[#This Row],[H_phase]])))*0.9</f>
        <v>-5.9261271501131205E-3</v>
      </c>
      <c r="I219">
        <f>(10^(_10sept_0_30[[#This Row],[H_mag_adj]]/20)*SIN(RADIANS(_10sept_0_30[[#This Row],[H_phase]])))*0.9</f>
        <v>5.0203891170981117E-3</v>
      </c>
      <c r="J219">
        <f>(10^(_10sept_0_30[[#This Row],[V_mag_adj]]/20)*COS(RADIANS(_10sept_0_30[[#This Row],[V_phase]])))*0.9</f>
        <v>-5.9068066012956753E-3</v>
      </c>
      <c r="K219">
        <f>(10^(_10sept_0_30[[#This Row],[V_mag_adj]]/20)*SIN(RADIANS(_10sept_0_30[[#This Row],[V_phase]])))*0.9</f>
        <v>5.0431067469641037E-3</v>
      </c>
    </row>
    <row r="220" spans="1:11" x14ac:dyDescent="0.25">
      <c r="A220">
        <v>37</v>
      </c>
      <c r="B220">
        <v>-1.35</v>
      </c>
      <c r="C220">
        <v>130.28</v>
      </c>
      <c r="D220">
        <v>-1.35</v>
      </c>
      <c r="E220">
        <v>130.07</v>
      </c>
      <c r="F220">
        <f>_10sept_0_30[[#This Row],[H_mag]]-40</f>
        <v>-41.35</v>
      </c>
      <c r="G220">
        <f>_10sept_0_30[[#This Row],[V_mag]]-40</f>
        <v>-41.35</v>
      </c>
      <c r="H220">
        <f>(10^(_10sept_0_30[[#This Row],[H_mag_adj]]/20)*COS(RADIANS(_10sept_0_30[[#This Row],[H_phase]])))*0.9</f>
        <v>-4.9811180832078326E-3</v>
      </c>
      <c r="I220">
        <f>(10^(_10sept_0_30[[#This Row],[H_mag_adj]]/20)*SIN(RADIANS(_10sept_0_30[[#This Row],[H_phase]])))*0.9</f>
        <v>5.8776908582700398E-3</v>
      </c>
      <c r="J220">
        <f>(10^(_10sept_0_30[[#This Row],[V_mag_adj]]/20)*COS(RADIANS(_10sept_0_30[[#This Row],[V_phase]])))*0.9</f>
        <v>-4.959541812077032E-3</v>
      </c>
      <c r="K220">
        <f>(10^(_10sept_0_30[[#This Row],[V_mag_adj]]/20)*SIN(RADIANS(_10sept_0_30[[#This Row],[V_phase]])))*0.9</f>
        <v>5.8959080893880066E-3</v>
      </c>
    </row>
    <row r="221" spans="1:11" x14ac:dyDescent="0.25">
      <c r="A221">
        <v>38</v>
      </c>
      <c r="B221">
        <v>-1.44</v>
      </c>
      <c r="C221">
        <v>120.21</v>
      </c>
      <c r="D221">
        <v>-1.43</v>
      </c>
      <c r="E221">
        <v>120.13</v>
      </c>
      <c r="F221">
        <f>_10sept_0_30[[#This Row],[H_mag]]-40</f>
        <v>-41.44</v>
      </c>
      <c r="G221">
        <f>_10sept_0_30[[#This Row],[V_mag]]-40</f>
        <v>-41.43</v>
      </c>
      <c r="H221">
        <f>(10^(_10sept_0_30[[#This Row],[H_mag_adj]]/20)*COS(RADIANS(_10sept_0_30[[#This Row],[H_phase]])))*0.9</f>
        <v>-3.8367007350473821E-3</v>
      </c>
      <c r="I221">
        <f>(10^(_10sept_0_30[[#This Row],[H_mag_adj]]/20)*SIN(RADIANS(_10sept_0_30[[#This Row],[H_phase]])))*0.9</f>
        <v>6.5894662198593247E-3</v>
      </c>
      <c r="J221">
        <f>(10^(_10sept_0_30[[#This Row],[V_mag_adj]]/20)*COS(RADIANS(_10sept_0_30[[#This Row],[V_phase]])))*0.9</f>
        <v>-3.8319054732338324E-3</v>
      </c>
      <c r="K221">
        <f>(10^(_10sept_0_30[[#This Row],[V_mag_adj]]/20)*SIN(RADIANS(_10sept_0_30[[#This Row],[V_phase]])))*0.9</f>
        <v>6.6024137754688078E-3</v>
      </c>
    </row>
    <row r="222" spans="1:11" x14ac:dyDescent="0.25">
      <c r="A222">
        <v>39</v>
      </c>
      <c r="B222">
        <v>-1.52</v>
      </c>
      <c r="C222">
        <v>110.43</v>
      </c>
      <c r="D222">
        <v>-1.51</v>
      </c>
      <c r="E222">
        <v>110.38</v>
      </c>
      <c r="F222">
        <f>_10sept_0_30[[#This Row],[H_mag]]-40</f>
        <v>-41.52</v>
      </c>
      <c r="G222">
        <f>_10sept_0_30[[#This Row],[V_mag]]-40</f>
        <v>-41.51</v>
      </c>
      <c r="H222">
        <f>(10^(_10sept_0_30[[#This Row],[H_mag_adj]]/20)*COS(RADIANS(_10sept_0_30[[#This Row],[H_phase]])))*0.9</f>
        <v>-2.6372179723430345E-3</v>
      </c>
      <c r="I222">
        <f>(10^(_10sept_0_30[[#This Row],[H_mag_adj]]/20)*SIN(RADIANS(_10sept_0_30[[#This Row],[H_phase]])))*0.9</f>
        <v>7.0799166628350762E-3</v>
      </c>
      <c r="J222">
        <f>(10^(_10sept_0_30[[#This Row],[V_mag_adj]]/20)*COS(RADIANS(_10sept_0_30[[#This Row],[V_phase]])))*0.9</f>
        <v>-2.6340694155813507E-3</v>
      </c>
      <c r="K222">
        <f>(10^(_10sept_0_30[[#This Row],[V_mag_adj]]/20)*SIN(RADIANS(_10sept_0_30[[#This Row],[V_phase]])))*0.9</f>
        <v>7.0903737707682822E-3</v>
      </c>
    </row>
    <row r="223" spans="1:11" x14ac:dyDescent="0.25">
      <c r="A223">
        <v>40</v>
      </c>
      <c r="B223">
        <v>-1.6</v>
      </c>
      <c r="C223">
        <v>100.23</v>
      </c>
      <c r="D223">
        <v>-1.6</v>
      </c>
      <c r="E223">
        <v>100.09</v>
      </c>
      <c r="F223">
        <f>_10sept_0_30[[#This Row],[H_mag]]-40</f>
        <v>-41.6</v>
      </c>
      <c r="G223">
        <f>_10sept_0_30[[#This Row],[V_mag]]-40</f>
        <v>-41.6</v>
      </c>
      <c r="H223">
        <f>(10^(_10sept_0_30[[#This Row],[H_mag_adj]]/20)*COS(RADIANS(_10sept_0_30[[#This Row],[H_phase]])))*0.9</f>
        <v>-1.3294915084475379E-3</v>
      </c>
      <c r="I223">
        <f>(10^(_10sept_0_30[[#This Row],[H_mag_adj]]/20)*SIN(RADIANS(_10sept_0_30[[#This Row],[H_phase]])))*0.9</f>
        <v>7.3668691432249344E-3</v>
      </c>
      <c r="J223">
        <f>(10^(_10sept_0_30[[#This Row],[V_mag_adj]]/20)*COS(RADIANS(_10sept_0_30[[#This Row],[V_phase]])))*0.9</f>
        <v>-1.3114869004003929E-3</v>
      </c>
      <c r="K223">
        <f>(10^(_10sept_0_30[[#This Row],[V_mag_adj]]/20)*SIN(RADIANS(_10sept_0_30[[#This Row],[V_phase]])))*0.9</f>
        <v>7.3700957086398795E-3</v>
      </c>
    </row>
    <row r="224" spans="1:11" x14ac:dyDescent="0.25">
      <c r="A224">
        <v>41</v>
      </c>
      <c r="B224">
        <v>-1.69</v>
      </c>
      <c r="C224">
        <v>89.39</v>
      </c>
      <c r="D224">
        <v>-1.7</v>
      </c>
      <c r="E224">
        <v>89.1</v>
      </c>
      <c r="F224">
        <f>_10sept_0_30[[#This Row],[H_mag]]-40</f>
        <v>-41.69</v>
      </c>
      <c r="G224">
        <f>_10sept_0_30[[#This Row],[V_mag]]-40</f>
        <v>-41.7</v>
      </c>
      <c r="H224">
        <f>(10^(_10sept_0_30[[#This Row],[H_mag_adj]]/20)*COS(RADIANS(_10sept_0_30[[#This Row],[H_phase]])))*0.9</f>
        <v>7.8875387814739462E-5</v>
      </c>
      <c r="I224">
        <f>(10^(_10sept_0_30[[#This Row],[H_mag_adj]]/20)*SIN(RADIANS(_10sept_0_30[[#This Row],[H_phase]])))*0.9</f>
        <v>7.4082886545856026E-3</v>
      </c>
      <c r="J224">
        <f>(10^(_10sept_0_30[[#This Row],[V_mag_adj]]/20)*COS(RADIANS(_10sept_0_30[[#This Row],[V_phase]])))*0.9</f>
        <v>1.1623703589027982E-4</v>
      </c>
      <c r="K224">
        <f>(10^(_10sept_0_30[[#This Row],[V_mag_adj]]/20)*SIN(RADIANS(_10sept_0_30[[#This Row],[V_phase]])))*0.9</f>
        <v>7.3992709072068664E-3</v>
      </c>
    </row>
    <row r="225" spans="1:11" x14ac:dyDescent="0.25">
      <c r="A225">
        <v>42</v>
      </c>
      <c r="B225">
        <v>-1.81</v>
      </c>
      <c r="C225">
        <v>78.010000000000005</v>
      </c>
      <c r="D225">
        <v>-1.82</v>
      </c>
      <c r="E225">
        <v>77.92</v>
      </c>
      <c r="F225">
        <f>_10sept_0_30[[#This Row],[H_mag]]-40</f>
        <v>-41.81</v>
      </c>
      <c r="G225">
        <f>_10sept_0_30[[#This Row],[V_mag]]-40</f>
        <v>-41.82</v>
      </c>
      <c r="H225">
        <f>(10^(_10sept_0_30[[#This Row],[H_mag_adj]]/20)*COS(RADIANS(_10sept_0_30[[#This Row],[H_phase]])))*0.9</f>
        <v>1.5179751493977441E-3</v>
      </c>
      <c r="I225">
        <f>(10^(_10sept_0_30[[#This Row],[H_mag_adj]]/20)*SIN(RADIANS(_10sept_0_30[[#This Row],[H_phase]])))*0.9</f>
        <v>7.1476455536491771E-3</v>
      </c>
      <c r="J225">
        <f>(10^(_10sept_0_30[[#This Row],[V_mag_adj]]/20)*COS(RADIANS(_10sept_0_30[[#This Row],[V_phase]])))*0.9</f>
        <v>1.5274412230590047E-3</v>
      </c>
      <c r="K225">
        <f>(10^(_10sept_0_30[[#This Row],[V_mag_adj]]/20)*SIN(RADIANS(_10sept_0_30[[#This Row],[V_phase]])))*0.9</f>
        <v>7.1370307646730071E-3</v>
      </c>
    </row>
    <row r="226" spans="1:11" x14ac:dyDescent="0.25">
      <c r="A226">
        <v>43</v>
      </c>
      <c r="B226">
        <v>-1.95</v>
      </c>
      <c r="C226">
        <v>67.37</v>
      </c>
      <c r="D226">
        <v>-1.95</v>
      </c>
      <c r="E226">
        <v>67.08</v>
      </c>
      <c r="F226">
        <f>_10sept_0_30[[#This Row],[H_mag]]-40</f>
        <v>-41.95</v>
      </c>
      <c r="G226">
        <f>_10sept_0_30[[#This Row],[V_mag]]-40</f>
        <v>-41.95</v>
      </c>
      <c r="H226">
        <f>(10^(_10sept_0_30[[#This Row],[H_mag_adj]]/20)*COS(RADIANS(_10sept_0_30[[#This Row],[H_phase]])))*0.9</f>
        <v>2.7666453355845596E-3</v>
      </c>
      <c r="I226">
        <f>(10^(_10sept_0_30[[#This Row],[H_mag_adj]]/20)*SIN(RADIANS(_10sept_0_30[[#This Row],[H_phase]])))*0.9</f>
        <v>6.6366419195646375E-3</v>
      </c>
      <c r="J226">
        <f>(10^(_10sept_0_30[[#This Row],[V_mag_adj]]/20)*COS(RADIANS(_10sept_0_30[[#This Row],[V_phase]])))*0.9</f>
        <v>2.8002008171302095E-3</v>
      </c>
      <c r="K226">
        <f>(10^(_10sept_0_30[[#This Row],[V_mag_adj]]/20)*SIN(RADIANS(_10sept_0_30[[#This Row],[V_phase]])))*0.9</f>
        <v>6.6225537193123404E-3</v>
      </c>
    </row>
    <row r="227" spans="1:11" x14ac:dyDescent="0.25">
      <c r="A227">
        <v>44</v>
      </c>
      <c r="B227">
        <v>-2.1</v>
      </c>
      <c r="C227">
        <v>56.52</v>
      </c>
      <c r="D227">
        <v>-2.1</v>
      </c>
      <c r="E227">
        <v>55.96</v>
      </c>
      <c r="F227">
        <f>_10sept_0_30[[#This Row],[H_mag]]-40</f>
        <v>-42.1</v>
      </c>
      <c r="G227">
        <f>_10sept_0_30[[#This Row],[V_mag]]-40</f>
        <v>-42.1</v>
      </c>
      <c r="H227">
        <f>(10^(_10sept_0_30[[#This Row],[H_mag_adj]]/20)*COS(RADIANS(_10sept_0_30[[#This Row],[H_phase]])))*0.9</f>
        <v>3.8985479577264685E-3</v>
      </c>
      <c r="I227">
        <f>(10^(_10sept_0_30[[#This Row],[H_mag_adj]]/20)*SIN(RADIANS(_10sept_0_30[[#This Row],[H_phase]])))*0.9</f>
        <v>5.8945329731953161E-3</v>
      </c>
      <c r="J227">
        <f>(10^(_10sept_0_30[[#This Row],[V_mag_adj]]/20)*COS(RADIANS(_10sept_0_30[[#This Row],[V_phase]])))*0.9</f>
        <v>3.9559730762798407E-3</v>
      </c>
      <c r="K227">
        <f>(10^(_10sept_0_30[[#This Row],[V_mag_adj]]/20)*SIN(RADIANS(_10sept_0_30[[#This Row],[V_phase]])))*0.9</f>
        <v>5.8561482367277071E-3</v>
      </c>
    </row>
    <row r="228" spans="1:11" x14ac:dyDescent="0.25">
      <c r="A228">
        <v>45</v>
      </c>
      <c r="B228">
        <v>-2.2599999999999998</v>
      </c>
      <c r="C228">
        <v>45.3</v>
      </c>
      <c r="D228">
        <v>-2.27</v>
      </c>
      <c r="E228">
        <v>44.26</v>
      </c>
      <c r="F228">
        <f>_10sept_0_30[[#This Row],[H_mag]]-40</f>
        <v>-42.26</v>
      </c>
      <c r="G228">
        <f>_10sept_0_30[[#This Row],[V_mag]]-40</f>
        <v>-42.27</v>
      </c>
      <c r="H228">
        <f>(10^(_10sept_0_30[[#This Row],[H_mag_adj]]/20)*COS(RADIANS(_10sept_0_30[[#This Row],[H_phase]])))*0.9</f>
        <v>4.8802447486634478E-3</v>
      </c>
      <c r="I228">
        <f>(10^(_10sept_0_30[[#This Row],[H_mag_adj]]/20)*SIN(RADIANS(_10sept_0_30[[#This Row],[H_phase]])))*0.9</f>
        <v>4.9316200219607512E-3</v>
      </c>
      <c r="J228">
        <f>(10^(_10sept_0_30[[#This Row],[V_mag_adj]]/20)*COS(RADIANS(_10sept_0_30[[#This Row],[V_phase]])))*0.9</f>
        <v>4.9632343996763089E-3</v>
      </c>
      <c r="K228">
        <f>(10^(_10sept_0_30[[#This Row],[V_mag_adj]]/20)*SIN(RADIANS(_10sept_0_30[[#This Row],[V_phase]])))*0.9</f>
        <v>4.8366574806212644E-3</v>
      </c>
    </row>
    <row r="229" spans="1:11" x14ac:dyDescent="0.25">
      <c r="A229">
        <v>46</v>
      </c>
      <c r="B229">
        <v>-2.4500000000000002</v>
      </c>
      <c r="C229">
        <v>33.56</v>
      </c>
      <c r="D229">
        <v>-2.46</v>
      </c>
      <c r="E229">
        <v>32.520000000000003</v>
      </c>
      <c r="F229">
        <f>_10sept_0_30[[#This Row],[H_mag]]-40</f>
        <v>-42.45</v>
      </c>
      <c r="G229">
        <f>_10sept_0_30[[#This Row],[V_mag]]-40</f>
        <v>-42.46</v>
      </c>
      <c r="H229">
        <f>(10^(_10sept_0_30[[#This Row],[H_mag_adj]]/20)*COS(RADIANS(_10sept_0_30[[#This Row],[H_phase]])))*0.9</f>
        <v>5.6564992829949215E-3</v>
      </c>
      <c r="I229">
        <f>(10^(_10sept_0_30[[#This Row],[H_mag_adj]]/20)*SIN(RADIANS(_10sept_0_30[[#This Row],[H_phase]])))*0.9</f>
        <v>3.7524796148452407E-3</v>
      </c>
      <c r="J229">
        <f>(10^(_10sept_0_30[[#This Row],[V_mag_adj]]/20)*COS(RADIANS(_10sept_0_30[[#This Row],[V_phase]])))*0.9</f>
        <v>5.7170907481307875E-3</v>
      </c>
      <c r="K229">
        <f>(10^(_10sept_0_30[[#This Row],[V_mag_adj]]/20)*SIN(RADIANS(_10sept_0_30[[#This Row],[V_phase]])))*0.9</f>
        <v>3.6449947072292889E-3</v>
      </c>
    </row>
    <row r="230" spans="1:11" x14ac:dyDescent="0.25">
      <c r="A230">
        <v>47</v>
      </c>
      <c r="B230">
        <v>-2.63</v>
      </c>
      <c r="C230">
        <v>21.54</v>
      </c>
      <c r="D230">
        <v>-2.66</v>
      </c>
      <c r="E230">
        <v>20.73</v>
      </c>
      <c r="F230">
        <f>_10sept_0_30[[#This Row],[H_mag]]-40</f>
        <v>-42.63</v>
      </c>
      <c r="G230">
        <f>_10sept_0_30[[#This Row],[V_mag]]-40</f>
        <v>-42.66</v>
      </c>
      <c r="H230">
        <f>(10^(_10sept_0_30[[#This Row],[H_mag_adj]]/20)*COS(RADIANS(_10sept_0_30[[#This Row],[H_phase]])))*0.9</f>
        <v>6.1844467952953787E-3</v>
      </c>
      <c r="I230">
        <f>(10^(_10sept_0_30[[#This Row],[H_mag_adj]]/20)*SIN(RADIANS(_10sept_0_30[[#This Row],[H_phase]])))*0.9</f>
        <v>2.4411072456067264E-3</v>
      </c>
      <c r="J230">
        <f>(10^(_10sept_0_30[[#This Row],[V_mag_adj]]/20)*COS(RADIANS(_10sept_0_30[[#This Row],[V_phase]])))*0.9</f>
        <v>6.196897655454647E-3</v>
      </c>
      <c r="K230">
        <f>(10^(_10sept_0_30[[#This Row],[V_mag_adj]]/20)*SIN(RADIANS(_10sept_0_30[[#This Row],[V_phase]])))*0.9</f>
        <v>2.3453212083533901E-3</v>
      </c>
    </row>
    <row r="231" spans="1:11" x14ac:dyDescent="0.25">
      <c r="A231">
        <v>48</v>
      </c>
      <c r="B231">
        <v>-2.81</v>
      </c>
      <c r="C231">
        <v>9.7200000000000006</v>
      </c>
      <c r="D231">
        <v>-2.86</v>
      </c>
      <c r="E231">
        <v>9.18</v>
      </c>
      <c r="F231">
        <f>_10sept_0_30[[#This Row],[H_mag]]-40</f>
        <v>-42.81</v>
      </c>
      <c r="G231">
        <f>_10sept_0_30[[#This Row],[V_mag]]-40</f>
        <v>-42.86</v>
      </c>
      <c r="H231">
        <f>(10^(_10sept_0_30[[#This Row],[H_mag_adj]]/20)*COS(RADIANS(_10sept_0_30[[#This Row],[H_phase]])))*0.9</f>
        <v>6.4189331715992356E-3</v>
      </c>
      <c r="I231">
        <f>(10^(_10sept_0_30[[#This Row],[H_mag_adj]]/20)*SIN(RADIANS(_10sept_0_30[[#This Row],[H_phase]])))*0.9</f>
        <v>1.0995145756144565E-3</v>
      </c>
      <c r="J231">
        <f>(10^(_10sept_0_30[[#This Row],[V_mag_adj]]/20)*COS(RADIANS(_10sept_0_30[[#This Row],[V_phase]])))*0.9</f>
        <v>6.3921085700578764E-3</v>
      </c>
      <c r="K231">
        <f>(10^(_10sept_0_30[[#This Row],[V_mag_adj]]/20)*SIN(RADIANS(_10sept_0_30[[#This Row],[V_phase]])))*0.9</f>
        <v>1.0330060099479615E-3</v>
      </c>
    </row>
    <row r="232" spans="1:11" x14ac:dyDescent="0.25">
      <c r="A232">
        <v>49</v>
      </c>
      <c r="B232">
        <v>-3.01</v>
      </c>
      <c r="C232">
        <v>-2.0499999999999998</v>
      </c>
      <c r="D232">
        <v>-3.07</v>
      </c>
      <c r="E232">
        <v>-2.76</v>
      </c>
      <c r="F232">
        <f>_10sept_0_30[[#This Row],[H_mag]]-40</f>
        <v>-43.01</v>
      </c>
      <c r="G232">
        <f>_10sept_0_30[[#This Row],[V_mag]]-40</f>
        <v>-43.07</v>
      </c>
      <c r="H232">
        <f>(10^(_10sept_0_30[[#This Row],[H_mag_adj]]/20)*COS(RADIANS(_10sept_0_30[[#This Row],[H_phase]])))*0.9</f>
        <v>6.3601076726731206E-3</v>
      </c>
      <c r="I232">
        <f>(10^(_10sept_0_30[[#This Row],[H_mag_adj]]/20)*SIN(RADIANS(_10sept_0_30[[#This Row],[H_phase]])))*0.9</f>
        <v>-2.2765703402209748E-4</v>
      </c>
      <c r="J232">
        <f>(10^(_10sept_0_30[[#This Row],[V_mag_adj]]/20)*COS(RADIANS(_10sept_0_30[[#This Row],[V_phase]])))*0.9</f>
        <v>6.3130384485663603E-3</v>
      </c>
      <c r="K232">
        <f>(10^(_10sept_0_30[[#This Row],[V_mag_adj]]/20)*SIN(RADIANS(_10sept_0_30[[#This Row],[V_phase]])))*0.9</f>
        <v>-3.0434136635136371E-4</v>
      </c>
    </row>
    <row r="233" spans="1:11" x14ac:dyDescent="0.25">
      <c r="A233">
        <v>50</v>
      </c>
      <c r="B233">
        <v>-3.26</v>
      </c>
      <c r="C233">
        <v>-14.09</v>
      </c>
      <c r="D233">
        <v>-3.31</v>
      </c>
      <c r="E233">
        <v>-14.69</v>
      </c>
      <c r="F233">
        <f>_10sept_0_30[[#This Row],[H_mag]]-40</f>
        <v>-43.26</v>
      </c>
      <c r="G233">
        <f>_10sept_0_30[[#This Row],[V_mag]]-40</f>
        <v>-43.31</v>
      </c>
      <c r="H233">
        <f>(10^(_10sept_0_30[[#This Row],[H_mag_adj]]/20)*COS(RADIANS(_10sept_0_30[[#This Row],[H_phase]])))*0.9</f>
        <v>5.9975789018321948E-3</v>
      </c>
      <c r="I233">
        <f>(10^(_10sept_0_30[[#This Row],[H_mag_adj]]/20)*SIN(RADIANS(_10sept_0_30[[#This Row],[H_phase]])))*0.9</f>
        <v>-1.5053749229504757E-3</v>
      </c>
      <c r="J233">
        <f>(10^(_10sept_0_30[[#This Row],[V_mag_adj]]/20)*COS(RADIANS(_10sept_0_30[[#This Row],[V_phase]])))*0.9</f>
        <v>5.9471528017629224E-3</v>
      </c>
      <c r="K233">
        <f>(10^(_10sept_0_30[[#This Row],[V_mag_adj]]/20)*SIN(RADIANS(_10sept_0_30[[#This Row],[V_phase]])))*0.9</f>
        <v>-1.5590969687420771E-3</v>
      </c>
    </row>
    <row r="234" spans="1:11" x14ac:dyDescent="0.25">
      <c r="A234">
        <v>51</v>
      </c>
      <c r="B234">
        <v>-3.55</v>
      </c>
      <c r="C234">
        <v>-26.28</v>
      </c>
      <c r="D234">
        <v>-3.58</v>
      </c>
      <c r="E234">
        <v>-26.76</v>
      </c>
      <c r="F234">
        <f>_10sept_0_30[[#This Row],[H_mag]]-40</f>
        <v>-43.55</v>
      </c>
      <c r="G234">
        <f>_10sept_0_30[[#This Row],[V_mag]]-40</f>
        <v>-43.58</v>
      </c>
      <c r="H234">
        <f>(10^(_10sept_0_30[[#This Row],[H_mag_adj]]/20)*COS(RADIANS(_10sept_0_30[[#This Row],[H_phase]])))*0.9</f>
        <v>5.3624236390899848E-3</v>
      </c>
      <c r="I234">
        <f>(10^(_10sept_0_30[[#This Row],[H_mag_adj]]/20)*SIN(RADIANS(_10sept_0_30[[#This Row],[H_phase]])))*0.9</f>
        <v>-2.6479461759158301E-3</v>
      </c>
      <c r="J234">
        <f>(10^(_10sept_0_30[[#This Row],[V_mag_adj]]/20)*COS(RADIANS(_10sept_0_30[[#This Row],[V_phase]])))*0.9</f>
        <v>5.3216402673448978E-3</v>
      </c>
      <c r="K234">
        <f>(10^(_10sept_0_30[[#This Row],[V_mag_adj]]/20)*SIN(RADIANS(_10sept_0_30[[#This Row],[V_phase]])))*0.9</f>
        <v>-2.683492385818745E-3</v>
      </c>
    </row>
    <row r="235" spans="1:11" x14ac:dyDescent="0.25">
      <c r="A235">
        <v>52</v>
      </c>
      <c r="B235">
        <v>-3.85</v>
      </c>
      <c r="C235">
        <v>-37.83</v>
      </c>
      <c r="D235">
        <v>-3.91</v>
      </c>
      <c r="E235">
        <v>-38.5</v>
      </c>
      <c r="F235">
        <f>_10sept_0_30[[#This Row],[H_mag]]-40</f>
        <v>-43.85</v>
      </c>
      <c r="G235">
        <f>_10sept_0_30[[#This Row],[V_mag]]-40</f>
        <v>-43.91</v>
      </c>
      <c r="H235">
        <f>(10^(_10sept_0_30[[#This Row],[H_mag_adj]]/20)*COS(RADIANS(_10sept_0_30[[#This Row],[H_phase]])))*0.9</f>
        <v>4.5632927074077618E-3</v>
      </c>
      <c r="I235">
        <f>(10^(_10sept_0_30[[#This Row],[H_mag_adj]]/20)*SIN(RADIANS(_10sept_0_30[[#This Row],[H_phase]])))*0.9</f>
        <v>-3.5434811574781735E-3</v>
      </c>
      <c r="J235">
        <f>(10^(_10sept_0_30[[#This Row],[V_mag_adj]]/20)*COS(RADIANS(_10sept_0_30[[#This Row],[V_phase]])))*0.9</f>
        <v>4.4904191314368725E-3</v>
      </c>
      <c r="K235">
        <f>(10^(_10sept_0_30[[#This Row],[V_mag_adj]]/20)*SIN(RADIANS(_10sept_0_30[[#This Row],[V_phase]])))*0.9</f>
        <v>-3.5718406580372421E-3</v>
      </c>
    </row>
    <row r="236" spans="1:11" x14ac:dyDescent="0.25">
      <c r="A236">
        <v>53</v>
      </c>
      <c r="B236">
        <v>-4.22</v>
      </c>
      <c r="C236">
        <v>-49.79</v>
      </c>
      <c r="D236">
        <v>-4.2699999999999996</v>
      </c>
      <c r="E236">
        <v>-50.44</v>
      </c>
      <c r="F236">
        <f>_10sept_0_30[[#This Row],[H_mag]]-40</f>
        <v>-44.22</v>
      </c>
      <c r="G236">
        <f>_10sept_0_30[[#This Row],[V_mag]]-40</f>
        <v>-44.269999999999996</v>
      </c>
      <c r="H236">
        <f>(10^(_10sept_0_30[[#This Row],[H_mag_adj]]/20)*COS(RADIANS(_10sept_0_30[[#This Row],[H_phase]])))*0.9</f>
        <v>3.5743737912956102E-3</v>
      </c>
      <c r="I236">
        <f>(10^(_10sept_0_30[[#This Row],[H_mag_adj]]/20)*SIN(RADIANS(_10sept_0_30[[#This Row],[H_phase]])))*0.9</f>
        <v>-4.2282030890419169E-3</v>
      </c>
      <c r="J236">
        <f>(10^(_10sept_0_30[[#This Row],[V_mag_adj]]/20)*COS(RADIANS(_10sept_0_30[[#This Row],[V_phase]])))*0.9</f>
        <v>3.5059373703794409E-3</v>
      </c>
      <c r="K236">
        <f>(10^(_10sept_0_30[[#This Row],[V_mag_adj]]/20)*SIN(RADIANS(_10sept_0_30[[#This Row],[V_phase]])))*0.9</f>
        <v>-4.2439793596356253E-3</v>
      </c>
    </row>
    <row r="237" spans="1:11" x14ac:dyDescent="0.25">
      <c r="A237">
        <v>54</v>
      </c>
      <c r="B237">
        <v>-4.6500000000000004</v>
      </c>
      <c r="C237">
        <v>-62.22</v>
      </c>
      <c r="D237">
        <v>-4.67</v>
      </c>
      <c r="E237">
        <v>-63.22</v>
      </c>
      <c r="F237">
        <f>_10sept_0_30[[#This Row],[H_mag]]-40</f>
        <v>-44.65</v>
      </c>
      <c r="G237">
        <f>_10sept_0_30[[#This Row],[V_mag]]-40</f>
        <v>-44.67</v>
      </c>
      <c r="H237">
        <f>(10^(_10sept_0_30[[#This Row],[H_mag_adj]]/20)*COS(RADIANS(_10sept_0_30[[#This Row],[H_phase]])))*0.9</f>
        <v>2.455845035846243E-3</v>
      </c>
      <c r="I237">
        <f>(10^(_10sept_0_30[[#This Row],[H_mag_adj]]/20)*SIN(RADIANS(_10sept_0_30[[#This Row],[H_phase]])))*0.9</f>
        <v>-4.6618682810834373E-3</v>
      </c>
      <c r="J237">
        <f>(10^(_10sept_0_30[[#This Row],[V_mag_adj]]/20)*COS(RADIANS(_10sept_0_30[[#This Row],[V_phase]])))*0.9</f>
        <v>2.368649876864221E-3</v>
      </c>
      <c r="K237">
        <f>(10^(_10sept_0_30[[#This Row],[V_mag_adj]]/20)*SIN(RADIANS(_10sept_0_30[[#This Row],[V_phase]])))*0.9</f>
        <v>-4.6931997189771594E-3</v>
      </c>
    </row>
    <row r="238" spans="1:11" x14ac:dyDescent="0.25">
      <c r="A238">
        <v>55</v>
      </c>
      <c r="B238">
        <v>-5.0599999999999996</v>
      </c>
      <c r="C238">
        <v>-75.11</v>
      </c>
      <c r="D238">
        <v>-5.09</v>
      </c>
      <c r="E238">
        <v>-75.8</v>
      </c>
      <c r="F238">
        <f>_10sept_0_30[[#This Row],[H_mag]]-40</f>
        <v>-45.06</v>
      </c>
      <c r="G238">
        <f>_10sept_0_30[[#This Row],[V_mag]]-40</f>
        <v>-45.09</v>
      </c>
      <c r="H238">
        <f>(10^(_10sept_0_30[[#This Row],[H_mag_adj]]/20)*COS(RADIANS(_10sept_0_30[[#This Row],[H_phase]])))*0.9</f>
        <v>1.2915612433329387E-3</v>
      </c>
      <c r="I238">
        <f>(10^(_10sept_0_30[[#This Row],[H_mag_adj]]/20)*SIN(RADIANS(_10sept_0_30[[#This Row],[H_phase]])))*0.9</f>
        <v>-4.8574556288123833E-3</v>
      </c>
      <c r="J238">
        <f>(10^(_10sept_0_30[[#This Row],[V_mag_adj]]/20)*COS(RADIANS(_10sept_0_30[[#This Row],[V_phase]])))*0.9</f>
        <v>1.2287205841929071E-3</v>
      </c>
      <c r="K238">
        <f>(10^(_10sept_0_30[[#This Row],[V_mag_adj]]/20)*SIN(RADIANS(_10sept_0_30[[#This Row],[V_phase]])))*0.9</f>
        <v>-4.8558564692168247E-3</v>
      </c>
    </row>
    <row r="239" spans="1:11" x14ac:dyDescent="0.25">
      <c r="A239">
        <v>56</v>
      </c>
      <c r="B239">
        <v>-5.48</v>
      </c>
      <c r="C239">
        <v>-88.07</v>
      </c>
      <c r="D239">
        <v>-5.48</v>
      </c>
      <c r="E239">
        <v>-88.67</v>
      </c>
      <c r="F239">
        <f>_10sept_0_30[[#This Row],[H_mag]]-40</f>
        <v>-45.480000000000004</v>
      </c>
      <c r="G239">
        <f>_10sept_0_30[[#This Row],[V_mag]]-40</f>
        <v>-45.480000000000004</v>
      </c>
      <c r="H239">
        <f>(10^(_10sept_0_30[[#This Row],[H_mag_adj]]/20)*COS(RADIANS(_10sept_0_30[[#This Row],[H_phase]])))*0.9</f>
        <v>1.612853989555669E-4</v>
      </c>
      <c r="I239">
        <f>(10^(_10sept_0_30[[#This Row],[H_mag_adj]]/20)*SIN(RADIANS(_10sept_0_30[[#This Row],[H_phase]])))*0.9</f>
        <v>-4.7862576389135899E-3</v>
      </c>
      <c r="J239">
        <f>(10^(_10sept_0_30[[#This Row],[V_mag_adj]]/20)*COS(RADIANS(_10sept_0_30[[#This Row],[V_phase]])))*0.9</f>
        <v>1.1115589885537199E-4</v>
      </c>
      <c r="K239">
        <f>(10^(_10sept_0_30[[#This Row],[V_mag_adj]]/20)*SIN(RADIANS(_10sept_0_30[[#This Row],[V_phase]])))*0.9</f>
        <v>-4.787684151249391E-3</v>
      </c>
    </row>
    <row r="240" spans="1:11" x14ac:dyDescent="0.25">
      <c r="A240">
        <v>57</v>
      </c>
      <c r="B240">
        <v>-5.88</v>
      </c>
      <c r="C240">
        <v>-101.56</v>
      </c>
      <c r="D240">
        <v>-5.87</v>
      </c>
      <c r="E240">
        <v>-102.19</v>
      </c>
      <c r="F240">
        <f>_10sept_0_30[[#This Row],[H_mag]]-40</f>
        <v>-45.88</v>
      </c>
      <c r="G240">
        <f>_10sept_0_30[[#This Row],[V_mag]]-40</f>
        <v>-45.87</v>
      </c>
      <c r="H240">
        <f>(10^(_10sept_0_30[[#This Row],[H_mag_adj]]/20)*COS(RADIANS(_10sept_0_30[[#This Row],[H_phase]])))*0.9</f>
        <v>-9.1648892846016533E-4</v>
      </c>
      <c r="I240">
        <f>(10^(_10sept_0_30[[#This Row],[H_mag_adj]]/20)*SIN(RADIANS(_10sept_0_30[[#This Row],[H_phase]])))*0.9</f>
        <v>-4.4806646368758902E-3</v>
      </c>
      <c r="J240">
        <f>(10^(_10sept_0_30[[#This Row],[V_mag_adj]]/20)*COS(RADIANS(_10sept_0_30[[#This Row],[V_phase]])))*0.9</f>
        <v>-9.6681245764292025E-4</v>
      </c>
      <c r="K240">
        <f>(10^(_10sept_0_30[[#This Row],[V_mag_adj]]/20)*SIN(RADIANS(_10sept_0_30[[#This Row],[V_phase]])))*0.9</f>
        <v>-4.4754662644786516E-3</v>
      </c>
    </row>
    <row r="241" spans="1:11" x14ac:dyDescent="0.25">
      <c r="A241">
        <v>58</v>
      </c>
      <c r="B241">
        <v>-6.25</v>
      </c>
      <c r="C241">
        <v>-115.55</v>
      </c>
      <c r="D241">
        <v>-6.26</v>
      </c>
      <c r="E241">
        <v>-115.92</v>
      </c>
      <c r="F241">
        <f>_10sept_0_30[[#This Row],[H_mag]]-40</f>
        <v>-46.25</v>
      </c>
      <c r="G241">
        <f>_10sept_0_30[[#This Row],[V_mag]]-40</f>
        <v>-46.26</v>
      </c>
      <c r="H241">
        <f>(10^(_10sept_0_30[[#This Row],[H_mag_adj]]/20)*COS(RADIANS(_10sept_0_30[[#This Row],[H_phase]])))*0.9</f>
        <v>-1.8902556498081779E-3</v>
      </c>
      <c r="I241">
        <f>(10^(_10sept_0_30[[#This Row],[H_mag_adj]]/20)*SIN(RADIANS(_10sept_0_30[[#This Row],[H_phase]])))*0.9</f>
        <v>-3.9541194461254793E-3</v>
      </c>
      <c r="J241">
        <f>(10^(_10sept_0_30[[#This Row],[V_mag_adj]]/20)*COS(RADIANS(_10sept_0_30[[#This Row],[V_phase]])))*0.9</f>
        <v>-1.9135463275832534E-3</v>
      </c>
      <c r="K241">
        <f>(10^(_10sept_0_30[[#This Row],[V_mag_adj]]/20)*SIN(RADIANS(_10sept_0_30[[#This Row],[V_phase]])))*0.9</f>
        <v>-3.9372947567876231E-3</v>
      </c>
    </row>
    <row r="242" spans="1:11" x14ac:dyDescent="0.25">
      <c r="A242">
        <v>59</v>
      </c>
      <c r="B242">
        <v>-6.62</v>
      </c>
      <c r="C242">
        <v>-129.15</v>
      </c>
      <c r="D242">
        <v>-6.63</v>
      </c>
      <c r="E242">
        <v>-129.30000000000001</v>
      </c>
      <c r="F242">
        <f>_10sept_0_30[[#This Row],[H_mag]]-40</f>
        <v>-46.62</v>
      </c>
      <c r="G242">
        <f>_10sept_0_30[[#This Row],[V_mag]]-40</f>
        <v>-46.63</v>
      </c>
      <c r="H242">
        <f>(10^(_10sept_0_30[[#This Row],[H_mag_adj]]/20)*COS(RADIANS(_10sept_0_30[[#This Row],[H_phase]])))*0.9</f>
        <v>-2.6516403385569024E-3</v>
      </c>
      <c r="I242">
        <f>(10^(_10sept_0_30[[#This Row],[H_mag_adj]]/20)*SIN(RADIANS(_10sept_0_30[[#This Row],[H_phase]])))*0.9</f>
        <v>-3.2570312665061111E-3</v>
      </c>
      <c r="J242">
        <f>(10^(_10sept_0_30[[#This Row],[V_mag_adj]]/20)*COS(RADIANS(_10sept_0_30[[#This Row],[V_phase]])))*0.9</f>
        <v>-2.657097271791968E-3</v>
      </c>
      <c r="K242">
        <f>(10^(_10sept_0_30[[#This Row],[V_mag_adj]]/20)*SIN(RADIANS(_10sept_0_30[[#This Row],[V_phase]])))*0.9</f>
        <v>-3.2463384969888738E-3</v>
      </c>
    </row>
    <row r="243" spans="1:11" x14ac:dyDescent="0.25">
      <c r="A243">
        <v>60</v>
      </c>
      <c r="B243">
        <v>-6.96</v>
      </c>
      <c r="C243">
        <v>-143.01</v>
      </c>
      <c r="D243">
        <v>-7.01</v>
      </c>
      <c r="E243">
        <v>-143.05000000000001</v>
      </c>
      <c r="F243">
        <f>_10sept_0_30[[#This Row],[H_mag]]-40</f>
        <v>-46.96</v>
      </c>
      <c r="G243">
        <f>_10sept_0_30[[#This Row],[V_mag]]-40</f>
        <v>-47.01</v>
      </c>
      <c r="H243">
        <f>(10^(_10sept_0_30[[#This Row],[H_mag_adj]]/20)*COS(RADIANS(_10sept_0_30[[#This Row],[H_phase]])))*0.9</f>
        <v>-3.225880193160341E-3</v>
      </c>
      <c r="I243">
        <f>(10^(_10sept_0_30[[#This Row],[H_mag_adj]]/20)*SIN(RADIANS(_10sept_0_30[[#This Row],[H_phase]])))*0.9</f>
        <v>-2.4299924697951513E-3</v>
      </c>
      <c r="J243">
        <f>(10^(_10sept_0_30[[#This Row],[V_mag_adj]]/20)*COS(RADIANS(_10sept_0_30[[#This Row],[V_phase]])))*0.9</f>
        <v>-3.2090498149137782E-3</v>
      </c>
      <c r="K243">
        <f>(10^(_10sept_0_30[[#This Row],[V_mag_adj]]/20)*SIN(RADIANS(_10sept_0_30[[#This Row],[V_phase]])))*0.9</f>
        <v>-2.4138047417299633E-3</v>
      </c>
    </row>
    <row r="244" spans="1:11" x14ac:dyDescent="0.25">
      <c r="A244">
        <v>61</v>
      </c>
      <c r="B244">
        <v>-7.29</v>
      </c>
      <c r="C244">
        <v>-156.78</v>
      </c>
      <c r="D244">
        <v>-7.36</v>
      </c>
      <c r="E244">
        <v>-156.41</v>
      </c>
      <c r="F244">
        <f>_10sept_0_30[[#This Row],[H_mag]]-40</f>
        <v>-47.29</v>
      </c>
      <c r="G244">
        <f>_10sept_0_30[[#This Row],[V_mag]]-40</f>
        <v>-47.36</v>
      </c>
      <c r="H244">
        <f>(10^(_10sept_0_30[[#This Row],[H_mag_adj]]/20)*COS(RADIANS(_10sept_0_30[[#This Row],[H_phase]])))*0.9</f>
        <v>-3.5731970580006223E-3</v>
      </c>
      <c r="I244">
        <f>(10^(_10sept_0_30[[#This Row],[H_mag_adj]]/20)*SIN(RADIANS(_10sept_0_30[[#This Row],[H_phase]])))*0.9</f>
        <v>-1.5329508408479674E-3</v>
      </c>
      <c r="J244">
        <f>(10^(_10sept_0_30[[#This Row],[V_mag_adj]]/20)*COS(RADIANS(_10sept_0_30[[#This Row],[V_phase]])))*0.9</f>
        <v>-3.5346224732109538E-3</v>
      </c>
      <c r="K244">
        <f>(10^(_10sept_0_30[[#This Row],[V_mag_adj]]/20)*SIN(RADIANS(_10sept_0_30[[#This Row],[V_phase]])))*0.9</f>
        <v>-1.5435039854155511E-3</v>
      </c>
    </row>
    <row r="245" spans="1:11" x14ac:dyDescent="0.25">
      <c r="A245">
        <v>62</v>
      </c>
      <c r="B245">
        <v>-7.66</v>
      </c>
      <c r="C245">
        <v>-170.65</v>
      </c>
      <c r="D245">
        <v>-7.71</v>
      </c>
      <c r="E245">
        <v>-170.23</v>
      </c>
      <c r="F245">
        <f>_10sept_0_30[[#This Row],[H_mag]]-40</f>
        <v>-47.66</v>
      </c>
      <c r="G245">
        <f>_10sept_0_30[[#This Row],[V_mag]]-40</f>
        <v>-47.71</v>
      </c>
      <c r="H245">
        <f>(10^(_10sept_0_30[[#This Row],[H_mag_adj]]/20)*COS(RADIANS(_10sept_0_30[[#This Row],[H_phase]])))*0.9</f>
        <v>-3.6764946489058247E-3</v>
      </c>
      <c r="I245">
        <f>(10^(_10sept_0_30[[#This Row],[H_mag_adj]]/20)*SIN(RADIANS(_10sept_0_30[[#This Row],[H_phase]])))*0.9</f>
        <v>-6.0534394139617948E-4</v>
      </c>
      <c r="J245">
        <f>(10^(_10sept_0_30[[#This Row],[V_mag_adj]]/20)*COS(RADIANS(_10sept_0_30[[#This Row],[V_phase]])))*0.9</f>
        <v>-3.6508817386234306E-3</v>
      </c>
      <c r="K245">
        <f>(10^(_10sept_0_30[[#This Row],[V_mag_adj]]/20)*SIN(RADIANS(_10sept_0_30[[#This Row],[V_phase]])))*0.9</f>
        <v>-6.2864832315794603E-4</v>
      </c>
    </row>
    <row r="246" spans="1:11" x14ac:dyDescent="0.25">
      <c r="A246">
        <v>63</v>
      </c>
      <c r="B246">
        <v>-8</v>
      </c>
      <c r="C246">
        <v>175.6</v>
      </c>
      <c r="D246">
        <v>-8.0399999999999991</v>
      </c>
      <c r="E246">
        <v>175.81</v>
      </c>
      <c r="F246">
        <f>_10sept_0_30[[#This Row],[H_mag]]-40</f>
        <v>-48</v>
      </c>
      <c r="G246">
        <f>_10sept_0_30[[#This Row],[V_mag]]-40</f>
        <v>-48.04</v>
      </c>
      <c r="H246">
        <f>(10^(_10sept_0_30[[#This Row],[H_mag_adj]]/20)*COS(RADIANS(_10sept_0_30[[#This Row],[H_phase]])))*0.9</f>
        <v>-3.5724046507347265E-3</v>
      </c>
      <c r="I246">
        <f>(10^(_10sept_0_30[[#This Row],[H_mag_adj]]/20)*SIN(RADIANS(_10sept_0_30[[#This Row],[H_phase]])))*0.9</f>
        <v>2.7488155693663823E-4</v>
      </c>
      <c r="J246">
        <f>(10^(_10sept_0_30[[#This Row],[V_mag_adj]]/20)*COS(RADIANS(_10sept_0_30[[#This Row],[V_phase]])))*0.9</f>
        <v>-3.556969919678651E-3</v>
      </c>
      <c r="K246">
        <f>(10^(_10sept_0_30[[#This Row],[V_mag_adj]]/20)*SIN(RADIANS(_10sept_0_30[[#This Row],[V_phase]])))*0.9</f>
        <v>2.6058339471848814E-4</v>
      </c>
    </row>
    <row r="247" spans="1:11" x14ac:dyDescent="0.25">
      <c r="A247">
        <v>64</v>
      </c>
      <c r="B247">
        <v>-8.32</v>
      </c>
      <c r="C247">
        <v>162.22999999999999</v>
      </c>
      <c r="D247">
        <v>-8.32</v>
      </c>
      <c r="E247">
        <v>162.74</v>
      </c>
      <c r="F247">
        <f>_10sept_0_30[[#This Row],[H_mag]]-40</f>
        <v>-48.32</v>
      </c>
      <c r="G247">
        <f>_10sept_0_30[[#This Row],[V_mag]]-40</f>
        <v>-48.32</v>
      </c>
      <c r="H247">
        <f>(10^(_10sept_0_30[[#This Row],[H_mag_adj]]/20)*COS(RADIANS(_10sept_0_30[[#This Row],[H_phase]])))*0.9</f>
        <v>-3.2886028204903682E-3</v>
      </c>
      <c r="I247">
        <f>(10^(_10sept_0_30[[#This Row],[H_mag_adj]]/20)*SIN(RADIANS(_10sept_0_30[[#This Row],[H_phase]])))*0.9</f>
        <v>1.0539557669882551E-3</v>
      </c>
      <c r="J247">
        <f>(10^(_10sept_0_30[[#This Row],[V_mag_adj]]/20)*COS(RADIANS(_10sept_0_30[[#This Row],[V_phase]])))*0.9</f>
        <v>-3.2978538669726108E-3</v>
      </c>
      <c r="K247">
        <f>(10^(_10sept_0_30[[#This Row],[V_mag_adj]]/20)*SIN(RADIANS(_10sept_0_30[[#This Row],[V_phase]])))*0.9</f>
        <v>1.024641957855915E-3</v>
      </c>
    </row>
    <row r="248" spans="1:11" x14ac:dyDescent="0.25">
      <c r="A248">
        <v>65</v>
      </c>
      <c r="B248">
        <v>-8.6300000000000008</v>
      </c>
      <c r="C248">
        <v>148.47999999999999</v>
      </c>
      <c r="D248">
        <v>-8.66</v>
      </c>
      <c r="E248">
        <v>148.75</v>
      </c>
      <c r="F248">
        <f>_10sept_0_30[[#This Row],[H_mag]]-40</f>
        <v>-48.63</v>
      </c>
      <c r="G248">
        <f>_10sept_0_30[[#This Row],[V_mag]]-40</f>
        <v>-48.66</v>
      </c>
      <c r="H248">
        <f>(10^(_10sept_0_30[[#This Row],[H_mag_adj]]/20)*COS(RADIANS(_10sept_0_30[[#This Row],[H_phase]])))*0.9</f>
        <v>-2.840634521816556E-3</v>
      </c>
      <c r="I248">
        <f>(10^(_10sept_0_30[[#This Row],[H_mag_adj]]/20)*SIN(RADIANS(_10sept_0_30[[#This Row],[H_phase]])))*0.9</f>
        <v>1.7421072927346687E-3</v>
      </c>
      <c r="J248">
        <f>(10^(_10sept_0_30[[#This Row],[V_mag_adj]]/20)*COS(RADIANS(_10sept_0_30[[#This Row],[V_phase]])))*0.9</f>
        <v>-2.8389899612701682E-3</v>
      </c>
      <c r="K248">
        <f>(10^(_10sept_0_30[[#This Row],[V_mag_adj]]/20)*SIN(RADIANS(_10sept_0_30[[#This Row],[V_phase]])))*0.9</f>
        <v>1.7227413989863358E-3</v>
      </c>
    </row>
    <row r="249" spans="1:11" x14ac:dyDescent="0.25">
      <c r="A249">
        <v>66</v>
      </c>
      <c r="B249">
        <v>-9</v>
      </c>
      <c r="C249">
        <v>135.16</v>
      </c>
      <c r="D249">
        <v>-9.01</v>
      </c>
      <c r="E249">
        <v>135.13999999999999</v>
      </c>
      <c r="F249">
        <f>_10sept_0_30[[#This Row],[H_mag]]-40</f>
        <v>-49</v>
      </c>
      <c r="G249">
        <f>_10sept_0_30[[#This Row],[V_mag]]-40</f>
        <v>-49.01</v>
      </c>
      <c r="H249">
        <f>(10^(_10sept_0_30[[#This Row],[H_mag_adj]]/20)*COS(RADIANS(_10sept_0_30[[#This Row],[H_phase]])))*0.9</f>
        <v>-2.2643153472220027E-3</v>
      </c>
      <c r="I249">
        <f>(10^(_10sept_0_30[[#This Row],[H_mag_adj]]/20)*SIN(RADIANS(_10sept_0_30[[#This Row],[H_phase]])))*0.9</f>
        <v>2.25170420878668E-3</v>
      </c>
      <c r="J249">
        <f>(10^(_10sept_0_30[[#This Row],[V_mag_adj]]/20)*COS(RADIANS(_10sept_0_30[[#This Row],[V_phase]])))*0.9</f>
        <v>-2.2609247314776919E-3</v>
      </c>
      <c r="K249">
        <f>(10^(_10sept_0_30[[#This Row],[V_mag_adj]]/20)*SIN(RADIANS(_10sept_0_30[[#This Row],[V_phase]])))*0.9</f>
        <v>2.2499026788999153E-3</v>
      </c>
    </row>
    <row r="250" spans="1:11" x14ac:dyDescent="0.25">
      <c r="A250">
        <v>67</v>
      </c>
      <c r="B250">
        <v>-9.33</v>
      </c>
      <c r="C250">
        <v>121.94</v>
      </c>
      <c r="D250">
        <v>-9.3699999999999992</v>
      </c>
      <c r="E250">
        <v>122.38</v>
      </c>
      <c r="F250">
        <f>_10sept_0_30[[#This Row],[H_mag]]-40</f>
        <v>-49.33</v>
      </c>
      <c r="G250">
        <f>_10sept_0_30[[#This Row],[V_mag]]-40</f>
        <v>-49.37</v>
      </c>
      <c r="H250">
        <f>(10^(_10sept_0_30[[#This Row],[H_mag_adj]]/20)*COS(RADIANS(_10sept_0_30[[#This Row],[H_phase]])))*0.9</f>
        <v>-1.6263857061007336E-3</v>
      </c>
      <c r="I250">
        <f>(10^(_10sept_0_30[[#This Row],[H_mag_adj]]/20)*SIN(RADIANS(_10sept_0_30[[#This Row],[H_phase]])))*0.9</f>
        <v>2.6088364136497722E-3</v>
      </c>
      <c r="J250">
        <f>(10^(_10sept_0_30[[#This Row],[V_mag_adj]]/20)*COS(RADIANS(_10sept_0_30[[#This Row],[V_phase]])))*0.9</f>
        <v>-1.6388075855451444E-3</v>
      </c>
      <c r="K250">
        <f>(10^(_10sept_0_30[[#This Row],[V_mag_adj]]/20)*SIN(RADIANS(_10sept_0_30[[#This Row],[V_phase]])))*0.9</f>
        <v>2.584341088036889E-3</v>
      </c>
    </row>
    <row r="251" spans="1:11" x14ac:dyDescent="0.25">
      <c r="A251">
        <v>68</v>
      </c>
      <c r="B251">
        <v>-9.7100000000000009</v>
      </c>
      <c r="C251">
        <v>109.36</v>
      </c>
      <c r="D251">
        <v>-9.75</v>
      </c>
      <c r="E251">
        <v>109.67</v>
      </c>
      <c r="F251">
        <f>_10sept_0_30[[#This Row],[H_mag]]-40</f>
        <v>-49.71</v>
      </c>
      <c r="G251">
        <f>_10sept_0_30[[#This Row],[V_mag]]-40</f>
        <v>-49.75</v>
      </c>
      <c r="H251">
        <f>(10^(_10sept_0_30[[#This Row],[H_mag_adj]]/20)*COS(RADIANS(_10sept_0_30[[#This Row],[H_phase]])))*0.9</f>
        <v>-9.755047591928751E-4</v>
      </c>
      <c r="I251">
        <f>(10^(_10sept_0_30[[#This Row],[H_mag_adj]]/20)*SIN(RADIANS(_10sept_0_30[[#This Row],[H_phase]])))*0.9</f>
        <v>2.7762807830793287E-3</v>
      </c>
      <c r="J251">
        <f>(10^(_10sept_0_30[[#This Row],[V_mag_adj]]/20)*COS(RADIANS(_10sept_0_30[[#This Row],[V_phase]])))*0.9</f>
        <v>-9.8596054510163367E-4</v>
      </c>
      <c r="K251">
        <f>(10^(_10sept_0_30[[#This Row],[V_mag_adj]]/20)*SIN(RADIANS(_10sept_0_30[[#This Row],[V_phase]])))*0.9</f>
        <v>2.7582307694315436E-3</v>
      </c>
    </row>
    <row r="252" spans="1:11" x14ac:dyDescent="0.25">
      <c r="A252">
        <v>69</v>
      </c>
      <c r="B252">
        <v>-10.130000000000001</v>
      </c>
      <c r="C252">
        <v>96.34</v>
      </c>
      <c r="D252">
        <v>-10.18</v>
      </c>
      <c r="E252">
        <v>96.81</v>
      </c>
      <c r="F252">
        <f>_10sept_0_30[[#This Row],[H_mag]]-40</f>
        <v>-50.13</v>
      </c>
      <c r="G252">
        <f>_10sept_0_30[[#This Row],[V_mag]]-40</f>
        <v>-50.18</v>
      </c>
      <c r="H252">
        <f>(10^(_10sept_0_30[[#This Row],[H_mag_adj]]/20)*COS(RADIANS(_10sept_0_30[[#This Row],[H_phase]])))*0.9</f>
        <v>-3.0961536320774921E-4</v>
      </c>
      <c r="I252">
        <f>(10^(_10sept_0_30[[#This Row],[H_mag_adj]]/20)*SIN(RADIANS(_10sept_0_30[[#This Row],[H_phase]])))*0.9</f>
        <v>2.7866232363838129E-3</v>
      </c>
      <c r="J252">
        <f>(10^(_10sept_0_30[[#This Row],[V_mag_adj]]/20)*COS(RADIANS(_10sept_0_30[[#This Row],[V_phase]])))*0.9</f>
        <v>-3.3055517676664609E-4</v>
      </c>
      <c r="K252">
        <f>(10^(_10sept_0_30[[#This Row],[V_mag_adj]]/20)*SIN(RADIANS(_10sept_0_30[[#This Row],[V_phase]])))*0.9</f>
        <v>2.7680098248365785E-3</v>
      </c>
    </row>
    <row r="253" spans="1:11" x14ac:dyDescent="0.25">
      <c r="A253">
        <v>70</v>
      </c>
      <c r="B253">
        <v>-10.54</v>
      </c>
      <c r="C253">
        <v>83.36</v>
      </c>
      <c r="D253">
        <v>-10.62</v>
      </c>
      <c r="E253">
        <v>83.71</v>
      </c>
      <c r="F253">
        <f>_10sept_0_30[[#This Row],[H_mag]]-40</f>
        <v>-50.54</v>
      </c>
      <c r="G253">
        <f>_10sept_0_30[[#This Row],[V_mag]]-40</f>
        <v>-50.62</v>
      </c>
      <c r="H253">
        <f>(10^(_10sept_0_30[[#This Row],[H_mag_adj]]/20)*COS(RADIANS(_10sept_0_30[[#This Row],[H_phase]])))*0.9</f>
        <v>3.0925404702730221E-4</v>
      </c>
      <c r="I253">
        <f>(10^(_10sept_0_30[[#This Row],[H_mag_adj]]/20)*SIN(RADIANS(_10sept_0_30[[#This Row],[H_phase]])))*0.9</f>
        <v>2.6565596413006759E-3</v>
      </c>
      <c r="J253">
        <f>(10^(_10sept_0_30[[#This Row],[V_mag_adj]]/20)*COS(RADIANS(_10sept_0_30[[#This Row],[V_phase]])))*0.9</f>
        <v>2.9033395160688475E-4</v>
      </c>
      <c r="K253">
        <f>(10^(_10sept_0_30[[#This Row],[V_mag_adj]]/20)*SIN(RADIANS(_10sept_0_30[[#This Row],[V_phase]])))*0.9</f>
        <v>2.6340268393062914E-3</v>
      </c>
    </row>
    <row r="254" spans="1:11" x14ac:dyDescent="0.25">
      <c r="A254">
        <v>71</v>
      </c>
      <c r="B254">
        <v>-10.98</v>
      </c>
      <c r="C254">
        <v>69.430000000000007</v>
      </c>
      <c r="D254">
        <v>-11.08</v>
      </c>
      <c r="E254">
        <v>70.08</v>
      </c>
      <c r="F254">
        <f>_10sept_0_30[[#This Row],[H_mag]]-40</f>
        <v>-50.980000000000004</v>
      </c>
      <c r="G254">
        <f>_10sept_0_30[[#This Row],[V_mag]]-40</f>
        <v>-51.08</v>
      </c>
      <c r="H254">
        <f>(10^(_10sept_0_30[[#This Row],[H_mag_adj]]/20)*COS(RADIANS(_10sept_0_30[[#This Row],[H_phase]])))*0.9</f>
        <v>8.9327318545879674E-4</v>
      </c>
      <c r="I254">
        <f>(10^(_10sept_0_30[[#This Row],[H_mag_adj]]/20)*SIN(RADIANS(_10sept_0_30[[#This Row],[H_phase]])))*0.9</f>
        <v>2.3802982970650725E-3</v>
      </c>
      <c r="J254">
        <f>(10^(_10sept_0_30[[#This Row],[V_mag_adj]]/20)*COS(RADIANS(_10sept_0_30[[#This Row],[V_phase]])))*0.9</f>
        <v>8.5629720091761079E-4</v>
      </c>
      <c r="K254">
        <f>(10^(_10sept_0_30[[#This Row],[V_mag_adj]]/20)*SIN(RADIANS(_10sept_0_30[[#This Row],[V_phase]])))*0.9</f>
        <v>2.3629174761169848E-3</v>
      </c>
    </row>
    <row r="255" spans="1:11" x14ac:dyDescent="0.25">
      <c r="A255">
        <v>72</v>
      </c>
      <c r="B255">
        <v>-11.35</v>
      </c>
      <c r="C255">
        <v>55.71</v>
      </c>
      <c r="D255">
        <v>-11.52</v>
      </c>
      <c r="E255">
        <v>56.38</v>
      </c>
      <c r="F255">
        <f>_10sept_0_30[[#This Row],[H_mag]]-40</f>
        <v>-51.35</v>
      </c>
      <c r="G255">
        <f>_10sept_0_30[[#This Row],[V_mag]]-40</f>
        <v>-51.519999999999996</v>
      </c>
      <c r="H255">
        <f>(10^(_10sept_0_30[[#This Row],[H_mag_adj]]/20)*COS(RADIANS(_10sept_0_30[[#This Row],[H_phase]])))*0.9</f>
        <v>1.3726043406753247E-3</v>
      </c>
      <c r="I255">
        <f>(10^(_10sept_0_30[[#This Row],[H_mag_adj]]/20)*SIN(RADIANS(_10sept_0_30[[#This Row],[H_phase]])))*0.9</f>
        <v>2.012917296459141E-3</v>
      </c>
      <c r="J255">
        <f>(10^(_10sept_0_30[[#This Row],[V_mag_adj]]/20)*COS(RADIANS(_10sept_0_30[[#This Row],[V_phase]])))*0.9</f>
        <v>1.3228272059899724E-3</v>
      </c>
      <c r="K255">
        <f>(10^(_10sept_0_30[[#This Row],[V_mag_adj]]/20)*SIN(RADIANS(_10sept_0_30[[#This Row],[V_phase]])))*0.9</f>
        <v>1.9895079898624821E-3</v>
      </c>
    </row>
    <row r="256" spans="1:11" x14ac:dyDescent="0.25">
      <c r="A256">
        <v>73</v>
      </c>
      <c r="B256">
        <v>-11.71</v>
      </c>
      <c r="C256">
        <v>41.27</v>
      </c>
      <c r="D256">
        <v>-11.94</v>
      </c>
      <c r="E256">
        <v>41.47</v>
      </c>
      <c r="F256">
        <f>_10sept_0_30[[#This Row],[H_mag]]-40</f>
        <v>-51.71</v>
      </c>
      <c r="G256">
        <f>_10sept_0_30[[#This Row],[V_mag]]-40</f>
        <v>-51.94</v>
      </c>
      <c r="H256">
        <f>(10^(_10sept_0_30[[#This Row],[H_mag_adj]]/20)*COS(RADIANS(_10sept_0_30[[#This Row],[H_phase]])))*0.9</f>
        <v>1.7568506018833443E-3</v>
      </c>
      <c r="I256">
        <f>(10^(_10sept_0_30[[#This Row],[H_mag_adj]]/20)*SIN(RADIANS(_10sept_0_30[[#This Row],[H_phase]])))*0.9</f>
        <v>1.5418018637345379E-3</v>
      </c>
      <c r="J256">
        <f>(10^(_10sept_0_30[[#This Row],[V_mag_adj]]/20)*COS(RADIANS(_10sept_0_30[[#This Row],[V_phase]])))*0.9</f>
        <v>1.7056885290980355E-3</v>
      </c>
      <c r="K256">
        <f>(10^(_10sept_0_30[[#This Row],[V_mag_adj]]/20)*SIN(RADIANS(_10sept_0_30[[#This Row],[V_phase]])))*0.9</f>
        <v>1.5074743145781367E-3</v>
      </c>
    </row>
    <row r="257" spans="1:11" x14ac:dyDescent="0.25">
      <c r="A257">
        <v>74</v>
      </c>
      <c r="B257">
        <v>-12.04</v>
      </c>
      <c r="C257">
        <v>26.23</v>
      </c>
      <c r="D257">
        <v>-12.26</v>
      </c>
      <c r="E257">
        <v>25.79</v>
      </c>
      <c r="F257">
        <f>_10sept_0_30[[#This Row],[H_mag]]-40</f>
        <v>-52.04</v>
      </c>
      <c r="G257">
        <f>_10sept_0_30[[#This Row],[V_mag]]-40</f>
        <v>-52.26</v>
      </c>
      <c r="H257">
        <f>(10^(_10sept_0_30[[#This Row],[H_mag_adj]]/20)*COS(RADIANS(_10sept_0_30[[#This Row],[H_phase]])))*0.9</f>
        <v>2.0185897371381642E-3</v>
      </c>
      <c r="I257">
        <f>(10^(_10sept_0_30[[#This Row],[H_mag_adj]]/20)*SIN(RADIANS(_10sept_0_30[[#This Row],[H_phase]])))*0.9</f>
        <v>9.9458246747241943E-4</v>
      </c>
      <c r="J257">
        <f>(10^(_10sept_0_30[[#This Row],[V_mag_adj]]/20)*COS(RADIANS(_10sept_0_30[[#This Row],[V_phase]])))*0.9</f>
        <v>1.9754927899585883E-3</v>
      </c>
      <c r="K257">
        <f>(10^(_10sept_0_30[[#This Row],[V_mag_adj]]/20)*SIN(RADIANS(_10sept_0_30[[#This Row],[V_phase]])))*0.9</f>
        <v>9.5456520029161467E-4</v>
      </c>
    </row>
    <row r="258" spans="1:11" x14ac:dyDescent="0.25">
      <c r="A258">
        <v>75</v>
      </c>
      <c r="B258">
        <v>-12.28</v>
      </c>
      <c r="C258">
        <v>11.52</v>
      </c>
      <c r="D258">
        <v>-12.5</v>
      </c>
      <c r="E258">
        <v>9.85</v>
      </c>
      <c r="F258">
        <f>_10sept_0_30[[#This Row],[H_mag]]-40</f>
        <v>-52.28</v>
      </c>
      <c r="G258">
        <f>_10sept_0_30[[#This Row],[V_mag]]-40</f>
        <v>-52.5</v>
      </c>
      <c r="H258">
        <f>(10^(_10sept_0_30[[#This Row],[H_mag_adj]]/20)*COS(RADIANS(_10sept_0_30[[#This Row],[H_phase]])))*0.9</f>
        <v>2.1448866480481784E-3</v>
      </c>
      <c r="I258">
        <f>(10^(_10sept_0_30[[#This Row],[H_mag_adj]]/20)*SIN(RADIANS(_10sept_0_30[[#This Row],[H_phase]])))*0.9</f>
        <v>4.3716187373327473E-4</v>
      </c>
      <c r="J258">
        <f>(10^(_10sept_0_30[[#This Row],[V_mag_adj]]/20)*COS(RADIANS(_10sept_0_30[[#This Row],[V_phase]])))*0.9</f>
        <v>2.1027755305547706E-3</v>
      </c>
      <c r="K258">
        <f>(10^(_10sept_0_30[[#This Row],[V_mag_adj]]/20)*SIN(RADIANS(_10sept_0_30[[#This Row],[V_phase]])))*0.9</f>
        <v>3.6510245430827244E-4</v>
      </c>
    </row>
    <row r="259" spans="1:11" x14ac:dyDescent="0.25">
      <c r="A259">
        <v>76</v>
      </c>
      <c r="B259">
        <v>-12.52</v>
      </c>
      <c r="C259">
        <v>-3.7</v>
      </c>
      <c r="D259">
        <v>-12.66</v>
      </c>
      <c r="E259">
        <v>-5.9</v>
      </c>
      <c r="F259">
        <f>_10sept_0_30[[#This Row],[H_mag]]-40</f>
        <v>-52.519999999999996</v>
      </c>
      <c r="G259">
        <f>_10sept_0_30[[#This Row],[V_mag]]-40</f>
        <v>-52.66</v>
      </c>
      <c r="H259">
        <f>(10^(_10sept_0_30[[#This Row],[H_mag_adj]]/20)*COS(RADIANS(_10sept_0_30[[#This Row],[H_phase]])))*0.9</f>
        <v>2.1248893959289433E-3</v>
      </c>
      <c r="I259">
        <f>(10^(_10sept_0_30[[#This Row],[H_mag_adj]]/20)*SIN(RADIANS(_10sept_0_30[[#This Row],[H_phase]])))*0.9</f>
        <v>-1.3741043329790637E-4</v>
      </c>
      <c r="J259">
        <f>(10^(_10sept_0_30[[#This Row],[V_mag_adj]]/20)*COS(RADIANS(_10sept_0_30[[#This Row],[V_phase]])))*0.9</f>
        <v>2.0841830392547217E-3</v>
      </c>
      <c r="K259">
        <f>(10^(_10sept_0_30[[#This Row],[V_mag_adj]]/20)*SIN(RADIANS(_10sept_0_30[[#This Row],[V_phase]])))*0.9</f>
        <v>-2.1537936562283802E-4</v>
      </c>
    </row>
    <row r="260" spans="1:11" x14ac:dyDescent="0.25">
      <c r="A260">
        <v>77</v>
      </c>
      <c r="B260">
        <v>-12.79</v>
      </c>
      <c r="C260">
        <v>-20.25</v>
      </c>
      <c r="D260">
        <v>-12.8</v>
      </c>
      <c r="E260">
        <v>-22.09</v>
      </c>
      <c r="F260">
        <f>_10sept_0_30[[#This Row],[H_mag]]-40</f>
        <v>-52.79</v>
      </c>
      <c r="G260">
        <f>_10sept_0_30[[#This Row],[V_mag]]-40</f>
        <v>-52.8</v>
      </c>
      <c r="H260">
        <f>(10^(_10sept_0_30[[#This Row],[H_mag_adj]]/20)*COS(RADIANS(_10sept_0_30[[#This Row],[H_phase]])))*0.9</f>
        <v>1.9365732446100304E-3</v>
      </c>
      <c r="I260">
        <f>(10^(_10sept_0_30[[#This Row],[H_mag_adj]]/20)*SIN(RADIANS(_10sept_0_30[[#This Row],[H_phase]])))*0.9</f>
        <v>-7.1443958878641359E-4</v>
      </c>
      <c r="J260">
        <f>(10^(_10sept_0_30[[#This Row],[V_mag_adj]]/20)*COS(RADIANS(_10sept_0_30[[#This Row],[V_phase]])))*0.9</f>
        <v>1.9104343775415168E-3</v>
      </c>
      <c r="K260">
        <f>(10^(_10sept_0_30[[#This Row],[V_mag_adj]]/20)*SIN(RADIANS(_10sept_0_30[[#This Row],[V_phase]])))*0.9</f>
        <v>-7.7535857326189257E-4</v>
      </c>
    </row>
    <row r="261" spans="1:11" x14ac:dyDescent="0.25">
      <c r="A261">
        <v>78</v>
      </c>
      <c r="B261">
        <v>-13.05</v>
      </c>
      <c r="C261">
        <v>-36.450000000000003</v>
      </c>
      <c r="D261">
        <v>-12.95</v>
      </c>
      <c r="E261">
        <v>-37.880000000000003</v>
      </c>
      <c r="F261">
        <f>_10sept_0_30[[#This Row],[H_mag]]-40</f>
        <v>-53.05</v>
      </c>
      <c r="G261">
        <f>_10sept_0_30[[#This Row],[V_mag]]-40</f>
        <v>-52.95</v>
      </c>
      <c r="H261">
        <f>(10^(_10sept_0_30[[#This Row],[H_mag_adj]]/20)*COS(RADIANS(_10sept_0_30[[#This Row],[H_phase]])))*0.9</f>
        <v>1.6113927921161929E-3</v>
      </c>
      <c r="I261">
        <f>(10^(_10sept_0_30[[#This Row],[H_mag_adj]]/20)*SIN(RADIANS(_10sept_0_30[[#This Row],[H_phase]])))*0.9</f>
        <v>-1.1901931839137612E-3</v>
      </c>
      <c r="J261">
        <f>(10^(_10sept_0_30[[#This Row],[V_mag_adj]]/20)*COS(RADIANS(_10sept_0_30[[#This Row],[V_phase]])))*0.9</f>
        <v>1.5994982394696353E-3</v>
      </c>
      <c r="K261">
        <f>(10^(_10sept_0_30[[#This Row],[V_mag_adj]]/20)*SIN(RADIANS(_10sept_0_30[[#This Row],[V_phase]])))*0.9</f>
        <v>-1.2442789554431264E-3</v>
      </c>
    </row>
    <row r="262" spans="1:11" x14ac:dyDescent="0.25">
      <c r="A262">
        <v>79</v>
      </c>
      <c r="B262">
        <v>-13.3</v>
      </c>
      <c r="C262">
        <v>-52.9</v>
      </c>
      <c r="D262">
        <v>-13.17</v>
      </c>
      <c r="E262">
        <v>-53.78</v>
      </c>
      <c r="F262">
        <f>_10sept_0_30[[#This Row],[H_mag]]-40</f>
        <v>-53.3</v>
      </c>
      <c r="G262">
        <f>_10sept_0_30[[#This Row],[V_mag]]-40</f>
        <v>-53.17</v>
      </c>
      <c r="H262">
        <f>(10^(_10sept_0_30[[#This Row],[H_mag_adj]]/20)*COS(RADIANS(_10sept_0_30[[#This Row],[H_phase]])))*0.9</f>
        <v>1.1741121798811412E-3</v>
      </c>
      <c r="I262">
        <f>(10^(_10sept_0_30[[#This Row],[H_mag_adj]]/20)*SIN(RADIANS(_10sept_0_30[[#This Row],[H_phase]])))*0.9</f>
        <v>-1.552454583387565E-3</v>
      </c>
      <c r="J262">
        <f>(10^(_10sept_0_30[[#This Row],[V_mag_adj]]/20)*COS(RADIANS(_10sept_0_30[[#This Row],[V_phase]])))*0.9</f>
        <v>1.1674738869325127E-3</v>
      </c>
      <c r="K262">
        <f>(10^(_10sept_0_30[[#This Row],[V_mag_adj]]/20)*SIN(RADIANS(_10sept_0_30[[#This Row],[V_phase]])))*0.9</f>
        <v>-1.5939830250332695E-3</v>
      </c>
    </row>
    <row r="263" spans="1:11" x14ac:dyDescent="0.25">
      <c r="A263">
        <v>80</v>
      </c>
      <c r="B263">
        <v>-13.51</v>
      </c>
      <c r="C263">
        <v>-69.31</v>
      </c>
      <c r="D263">
        <v>-13.38</v>
      </c>
      <c r="E263">
        <v>-69.63</v>
      </c>
      <c r="F263">
        <f>_10sept_0_30[[#This Row],[H_mag]]-40</f>
        <v>-53.51</v>
      </c>
      <c r="G263">
        <f>_10sept_0_30[[#This Row],[V_mag]]-40</f>
        <v>-53.38</v>
      </c>
      <c r="H263">
        <f>(10^(_10sept_0_30[[#This Row],[H_mag_adj]]/20)*COS(RADIANS(_10sept_0_30[[#This Row],[H_phase]])))*0.9</f>
        <v>6.712748439549564E-4</v>
      </c>
      <c r="I263">
        <f>(10^(_10sept_0_30[[#This Row],[H_mag_adj]]/20)*SIN(RADIANS(_10sept_0_30[[#This Row],[H_phase]])))*0.9</f>
        <v>-1.7774154539367049E-3</v>
      </c>
      <c r="J263">
        <f>(10^(_10sept_0_30[[#This Row],[V_mag_adj]]/20)*COS(RADIANS(_10sept_0_30[[#This Row],[V_phase]])))*0.9</f>
        <v>6.7131001559124156E-4</v>
      </c>
      <c r="K263">
        <f>(10^(_10sept_0_30[[#This Row],[V_mag_adj]]/20)*SIN(RADIANS(_10sept_0_30[[#This Row],[V_phase]])))*0.9</f>
        <v>-1.8079952342153777E-3</v>
      </c>
    </row>
    <row r="264" spans="1:11" x14ac:dyDescent="0.25">
      <c r="A264">
        <v>81</v>
      </c>
      <c r="B264">
        <v>-13.68</v>
      </c>
      <c r="C264">
        <v>-86.13</v>
      </c>
      <c r="D264">
        <v>-13.53</v>
      </c>
      <c r="E264">
        <v>-86.1</v>
      </c>
      <c r="F264">
        <f>_10sept_0_30[[#This Row],[H_mag]]-40</f>
        <v>-53.68</v>
      </c>
      <c r="G264">
        <f>_10sept_0_30[[#This Row],[V_mag]]-40</f>
        <v>-53.53</v>
      </c>
      <c r="H264">
        <f>(10^(_10sept_0_30[[#This Row],[H_mag_adj]]/20)*COS(RADIANS(_10sept_0_30[[#This Row],[H_phase]])))*0.9</f>
        <v>1.2574784960445778E-4</v>
      </c>
      <c r="I264">
        <f>(10^(_10sept_0_30[[#This Row],[H_mag_adj]]/20)*SIN(RADIANS(_10sept_0_30[[#This Row],[H_phase]])))*0.9</f>
        <v>-1.8588788270188852E-3</v>
      </c>
      <c r="J264">
        <f>(10^(_10sept_0_30[[#This Row],[V_mag_adj]]/20)*COS(RADIANS(_10sept_0_30[[#This Row],[V_phase]])))*0.9</f>
        <v>1.289285409236285E-4</v>
      </c>
      <c r="K264">
        <f>(10^(_10sept_0_30[[#This Row],[V_mag_adj]]/20)*SIN(RADIANS(_10sept_0_30[[#This Row],[V_phase]])))*0.9</f>
        <v>-1.8911920704095355E-3</v>
      </c>
    </row>
    <row r="265" spans="1:11" x14ac:dyDescent="0.25">
      <c r="A265">
        <v>82</v>
      </c>
      <c r="B265">
        <v>-13.75</v>
      </c>
      <c r="C265">
        <v>-102.64</v>
      </c>
      <c r="D265">
        <v>-13.59</v>
      </c>
      <c r="E265">
        <v>-102.73</v>
      </c>
      <c r="F265">
        <f>_10sept_0_30[[#This Row],[H_mag]]-40</f>
        <v>-53.75</v>
      </c>
      <c r="G265">
        <f>_10sept_0_30[[#This Row],[V_mag]]-40</f>
        <v>-53.59</v>
      </c>
      <c r="H265">
        <f>(10^(_10sept_0_30[[#This Row],[H_mag_adj]]/20)*COS(RADIANS(_10sept_0_30[[#This Row],[H_phase]])))*0.9</f>
        <v>-4.0442544065294423E-4</v>
      </c>
      <c r="I265">
        <f>(10^(_10sept_0_30[[#This Row],[H_mag_adj]]/20)*SIN(RADIANS(_10sept_0_30[[#This Row],[H_phase]])))*0.9</f>
        <v>-1.8033806422173278E-3</v>
      </c>
      <c r="J265">
        <f>(10^(_10sept_0_30[[#This Row],[V_mag_adj]]/20)*COS(RADIANS(_10sept_0_30[[#This Row],[V_phase]])))*0.9</f>
        <v>-4.1482916988251585E-4</v>
      </c>
      <c r="K265">
        <f>(10^(_10sept_0_30[[#This Row],[V_mag_adj]]/20)*SIN(RADIANS(_10sept_0_30[[#This Row],[V_phase]])))*0.9</f>
        <v>-1.8362586450705741E-3</v>
      </c>
    </row>
    <row r="266" spans="1:11" x14ac:dyDescent="0.25">
      <c r="A266">
        <v>83</v>
      </c>
      <c r="B266">
        <v>-13.69</v>
      </c>
      <c r="C266">
        <v>-118.66</v>
      </c>
      <c r="D266">
        <v>-13.61</v>
      </c>
      <c r="E266">
        <v>-118.58</v>
      </c>
      <c r="F266">
        <f>_10sept_0_30[[#This Row],[H_mag]]-40</f>
        <v>-53.69</v>
      </c>
      <c r="G266">
        <f>_10sept_0_30[[#This Row],[V_mag]]-40</f>
        <v>-53.61</v>
      </c>
      <c r="H266">
        <f>(10^(_10sept_0_30[[#This Row],[H_mag_adj]]/20)*COS(RADIANS(_10sept_0_30[[#This Row],[H_phase]])))*0.9</f>
        <v>-8.9254816192164499E-4</v>
      </c>
      <c r="I266">
        <f>(10^(_10sept_0_30[[#This Row],[H_mag_adj]]/20)*SIN(RADIANS(_10sept_0_30[[#This Row],[H_phase]])))*0.9</f>
        <v>-1.6329780024477174E-3</v>
      </c>
      <c r="J266">
        <f>(10^(_10sept_0_30[[#This Row],[V_mag_adj]]/20)*COS(RADIANS(_10sept_0_30[[#This Row],[V_phase]])))*0.9</f>
        <v>-8.9850476642056682E-4</v>
      </c>
      <c r="K266">
        <f>(10^(_10sept_0_30[[#This Row],[V_mag_adj]]/20)*SIN(RADIANS(_10sept_0_30[[#This Row],[V_phase]])))*0.9</f>
        <v>-1.6493439185241584E-3</v>
      </c>
    </row>
    <row r="267" spans="1:11" x14ac:dyDescent="0.25">
      <c r="A267">
        <v>84</v>
      </c>
      <c r="B267">
        <v>-13.75</v>
      </c>
      <c r="C267">
        <v>-133</v>
      </c>
      <c r="D267">
        <v>-13.68</v>
      </c>
      <c r="E267">
        <v>-132.91999999999999</v>
      </c>
      <c r="F267">
        <f>_10sept_0_30[[#This Row],[H_mag]]-40</f>
        <v>-53.75</v>
      </c>
      <c r="G267">
        <f>_10sept_0_30[[#This Row],[V_mag]]-40</f>
        <v>-53.68</v>
      </c>
      <c r="H267">
        <f>(10^(_10sept_0_30[[#This Row],[H_mag_adj]]/20)*COS(RADIANS(_10sept_0_30[[#This Row],[H_phase]])))*0.9</f>
        <v>-1.2604506303519638E-3</v>
      </c>
      <c r="I267">
        <f>(10^(_10sept_0_30[[#This Row],[H_mag_adj]]/20)*SIN(RADIANS(_10sept_0_30[[#This Row],[H_phase]])))*0.9</f>
        <v>-1.3516678165203337E-3</v>
      </c>
      <c r="J267">
        <f>(10^(_10sept_0_30[[#This Row],[V_mag_adj]]/20)*COS(RADIANS(_10sept_0_30[[#This Row],[V_phase]])))*0.9</f>
        <v>-1.2687459110249676E-3</v>
      </c>
      <c r="K267">
        <f>(10^(_10sept_0_30[[#This Row],[V_mag_adj]]/20)*SIN(RADIANS(_10sept_0_30[[#This Row],[V_phase]])))*0.9</f>
        <v>-1.3643778173499732E-3</v>
      </c>
    </row>
    <row r="268" spans="1:11" x14ac:dyDescent="0.25">
      <c r="A268">
        <v>85</v>
      </c>
      <c r="B268">
        <v>-13.88</v>
      </c>
      <c r="C268">
        <v>-146.93</v>
      </c>
      <c r="D268">
        <v>-13.83</v>
      </c>
      <c r="E268">
        <v>-146.69999999999999</v>
      </c>
      <c r="F268">
        <f>_10sept_0_30[[#This Row],[H_mag]]-40</f>
        <v>-53.88</v>
      </c>
      <c r="G268">
        <f>_10sept_0_30[[#This Row],[V_mag]]-40</f>
        <v>-53.83</v>
      </c>
      <c r="H268">
        <f>(10^(_10sept_0_30[[#This Row],[H_mag_adj]]/20)*COS(RADIANS(_10sept_0_30[[#This Row],[H_phase]])))*0.9</f>
        <v>-1.525769330784559E-3</v>
      </c>
      <c r="I268">
        <f>(10^(_10sept_0_30[[#This Row],[H_mag_adj]]/20)*SIN(RADIANS(_10sept_0_30[[#This Row],[H_phase]])))*0.9</f>
        <v>-9.9349851185108798E-4</v>
      </c>
      <c r="J268">
        <f>(10^(_10sept_0_30[[#This Row],[V_mag_adj]]/20)*COS(RADIANS(_10sept_0_30[[#This Row],[V_phase]])))*0.9</f>
        <v>-1.5305541572291316E-3</v>
      </c>
      <c r="K268">
        <f>(10^(_10sept_0_30[[#This Row],[V_mag_adj]]/20)*SIN(RADIANS(_10sept_0_30[[#This Row],[V_phase]])))*0.9</f>
        <v>-1.0053861635354038E-3</v>
      </c>
    </row>
    <row r="269" spans="1:11" x14ac:dyDescent="0.25">
      <c r="A269">
        <v>86</v>
      </c>
      <c r="B269">
        <v>-14.1</v>
      </c>
      <c r="C269">
        <v>-160.19</v>
      </c>
      <c r="D269">
        <v>-14.05</v>
      </c>
      <c r="E269">
        <v>-159.91</v>
      </c>
      <c r="F269">
        <f>_10sept_0_30[[#This Row],[H_mag]]-40</f>
        <v>-54.1</v>
      </c>
      <c r="G269">
        <f>_10sept_0_30[[#This Row],[V_mag]]-40</f>
        <v>-54.05</v>
      </c>
      <c r="H269">
        <f>(10^(_10sept_0_30[[#This Row],[H_mag_adj]]/20)*COS(RADIANS(_10sept_0_30[[#This Row],[H_phase]])))*0.9</f>
        <v>-1.6701281828518323E-3</v>
      </c>
      <c r="I269">
        <f>(10^(_10sept_0_30[[#This Row],[H_mag_adj]]/20)*SIN(RADIANS(_10sept_0_30[[#This Row],[H_phase]])))*0.9</f>
        <v>-6.0161243944727746E-4</v>
      </c>
      <c r="J269">
        <f>(10^(_10sept_0_30[[#This Row],[V_mag_adj]]/20)*COS(RADIANS(_10sept_0_30[[#This Row],[V_phase]])))*0.9</f>
        <v>-1.6767928857397709E-3</v>
      </c>
      <c r="K269">
        <f>(10^(_10sept_0_30[[#This Row],[V_mag_adj]]/20)*SIN(RADIANS(_10sept_0_30[[#This Row],[V_phase]])))*0.9</f>
        <v>-6.1328723248106924E-4</v>
      </c>
    </row>
    <row r="270" spans="1:11" x14ac:dyDescent="0.25">
      <c r="A270">
        <v>87</v>
      </c>
      <c r="B270">
        <v>-14.52</v>
      </c>
      <c r="C270">
        <v>-174.05</v>
      </c>
      <c r="D270">
        <v>-14.54</v>
      </c>
      <c r="E270">
        <v>-173.29</v>
      </c>
      <c r="F270">
        <f>_10sept_0_30[[#This Row],[H_mag]]-40</f>
        <v>-54.519999999999996</v>
      </c>
      <c r="G270">
        <f>_10sept_0_30[[#This Row],[V_mag]]-40</f>
        <v>-54.54</v>
      </c>
      <c r="H270">
        <f>(10^(_10sept_0_30[[#This Row],[H_mag_adj]]/20)*COS(RADIANS(_10sept_0_30[[#This Row],[H_phase]])))*0.9</f>
        <v>-1.6822731951206555E-3</v>
      </c>
      <c r="I270">
        <f>(10^(_10sept_0_30[[#This Row],[H_mag_adj]]/20)*SIN(RADIANS(_10sept_0_30[[#This Row],[H_phase]])))*0.9</f>
        <v>-1.7532989560651143E-4</v>
      </c>
      <c r="J270">
        <f>(10^(_10sept_0_30[[#This Row],[V_mag_adj]]/20)*COS(RADIANS(_10sept_0_30[[#This Row],[V_phase]])))*0.9</f>
        <v>-1.6759361743184122E-3</v>
      </c>
      <c r="K270">
        <f>(10^(_10sept_0_30[[#This Row],[V_mag_adj]]/20)*SIN(RADIANS(_10sept_0_30[[#This Row],[V_phase]])))*0.9</f>
        <v>-1.9717380122668019E-4</v>
      </c>
    </row>
    <row r="271" spans="1:11" x14ac:dyDescent="0.25">
      <c r="A271">
        <v>88</v>
      </c>
      <c r="B271">
        <v>-15.06</v>
      </c>
      <c r="C271">
        <v>172.24</v>
      </c>
      <c r="D271">
        <v>-15.18</v>
      </c>
      <c r="E271">
        <v>173.06</v>
      </c>
      <c r="F271">
        <f>_10sept_0_30[[#This Row],[H_mag]]-40</f>
        <v>-55.06</v>
      </c>
      <c r="G271">
        <f>_10sept_0_30[[#This Row],[V_mag]]-40</f>
        <v>-55.18</v>
      </c>
      <c r="H271">
        <f>(10^(_10sept_0_30[[#This Row],[H_mag_adj]]/20)*COS(RADIANS(_10sept_0_30[[#This Row],[H_phase]])))*0.9</f>
        <v>-1.5748785522208568E-3</v>
      </c>
      <c r="I271">
        <f>(10^(_10sept_0_30[[#This Row],[H_mag_adj]]/20)*SIN(RADIANS(_10sept_0_30[[#This Row],[H_phase]])))*0.9</f>
        <v>2.1461153014417427E-4</v>
      </c>
      <c r="J271">
        <f>(10^(_10sept_0_30[[#This Row],[V_mag_adj]]/20)*COS(RADIANS(_10sept_0_30[[#This Row],[V_phase]])))*0.9</f>
        <v>-1.556140547458991E-3</v>
      </c>
      <c r="K271">
        <f>(10^(_10sept_0_30[[#This Row],[V_mag_adj]]/20)*SIN(RADIANS(_10sept_0_30[[#This Row],[V_phase]])))*0.9</f>
        <v>1.8941609158513604E-4</v>
      </c>
    </row>
    <row r="272" spans="1:11" x14ac:dyDescent="0.25">
      <c r="A272">
        <v>89</v>
      </c>
      <c r="B272">
        <v>-15.7</v>
      </c>
      <c r="C272">
        <v>157.47</v>
      </c>
      <c r="D272">
        <v>-15.85</v>
      </c>
      <c r="E272">
        <v>157.69999999999999</v>
      </c>
      <c r="F272">
        <f>_10sept_0_30[[#This Row],[H_mag]]-40</f>
        <v>-55.7</v>
      </c>
      <c r="G272">
        <f>_10sept_0_30[[#This Row],[V_mag]]-40</f>
        <v>-55.85</v>
      </c>
      <c r="H272">
        <f>(10^(_10sept_0_30[[#This Row],[H_mag_adj]]/20)*COS(RADIANS(_10sept_0_30[[#This Row],[H_phase]])))*0.9</f>
        <v>-1.3638405381763352E-3</v>
      </c>
      <c r="I272">
        <f>(10^(_10sept_0_30[[#This Row],[H_mag_adj]]/20)*SIN(RADIANS(_10sept_0_30[[#This Row],[H_phase]])))*0.9</f>
        <v>5.65758055716118E-4</v>
      </c>
      <c r="J272">
        <f>(10^(_10sept_0_30[[#This Row],[V_mag_adj]]/20)*COS(RADIANS(_10sept_0_30[[#This Row],[V_phase]])))*0.9</f>
        <v>-1.3427114592599414E-3</v>
      </c>
      <c r="K272">
        <f>(10^(_10sept_0_30[[#This Row],[V_mag_adj]]/20)*SIN(RADIANS(_10sept_0_30[[#This Row],[V_phase]])))*0.9</f>
        <v>5.5068610236313922E-4</v>
      </c>
    </row>
    <row r="273" spans="1:11" x14ac:dyDescent="0.25">
      <c r="A273">
        <v>90</v>
      </c>
      <c r="B273">
        <v>-16.32</v>
      </c>
      <c r="C273">
        <v>139.35</v>
      </c>
      <c r="D273">
        <v>-16.52</v>
      </c>
      <c r="E273">
        <v>139.25</v>
      </c>
      <c r="F273">
        <f>_10sept_0_30[[#This Row],[H_mag]]-40</f>
        <v>-56.32</v>
      </c>
      <c r="G273">
        <f>_10sept_0_30[[#This Row],[V_mag]]-40</f>
        <v>-56.519999999999996</v>
      </c>
      <c r="H273">
        <f>(10^(_10sept_0_30[[#This Row],[H_mag_adj]]/20)*COS(RADIANS(_10sept_0_30[[#This Row],[H_phase]])))*0.9</f>
        <v>-1.043072208110069E-3</v>
      </c>
      <c r="I273">
        <f>(10^(_10sept_0_30[[#This Row],[H_mag_adj]]/20)*SIN(RADIANS(_10sept_0_30[[#This Row],[H_phase]])))*0.9</f>
        <v>8.9560113840704504E-4</v>
      </c>
      <c r="J273">
        <f>(10^(_10sept_0_30[[#This Row],[V_mag_adj]]/20)*COS(RADIANS(_10sept_0_30[[#This Row],[V_phase]])))*0.9</f>
        <v>-1.0177998962231786E-3</v>
      </c>
      <c r="K273">
        <f>(10^(_10sept_0_30[[#This Row],[V_mag_adj]]/20)*SIN(RADIANS(_10sept_0_30[[#This Row],[V_phase]])))*0.9</f>
        <v>8.7699249834706961E-4</v>
      </c>
    </row>
    <row r="274" spans="1:11" x14ac:dyDescent="0.25">
      <c r="A274">
        <v>91</v>
      </c>
      <c r="B274">
        <v>-16.7</v>
      </c>
      <c r="C274">
        <v>120.69</v>
      </c>
      <c r="D274">
        <v>-16.89</v>
      </c>
      <c r="E274">
        <v>120.18</v>
      </c>
      <c r="F274">
        <f>_10sept_0_30[[#This Row],[H_mag]]-40</f>
        <v>-56.7</v>
      </c>
      <c r="G274">
        <f>_10sept_0_30[[#This Row],[V_mag]]-40</f>
        <v>-56.89</v>
      </c>
      <c r="H274">
        <f>(10^(_10sept_0_30[[#This Row],[H_mag_adj]]/20)*COS(RADIANS(_10sept_0_30[[#This Row],[H_phase]])))*0.9</f>
        <v>-6.7165628143588823E-4</v>
      </c>
      <c r="I274">
        <f>(10^(_10sept_0_30[[#This Row],[H_mag_adj]]/20)*SIN(RADIANS(_10sept_0_30[[#This Row],[H_phase]])))*0.9</f>
        <v>1.1316479718112525E-3</v>
      </c>
      <c r="J274">
        <f>(10^(_10sept_0_30[[#This Row],[V_mag_adj]]/20)*COS(RADIANS(_10sept_0_30[[#This Row],[V_phase]])))*0.9</f>
        <v>-6.4724267075076355E-4</v>
      </c>
      <c r="K274">
        <f>(10^(_10sept_0_30[[#This Row],[V_mag_adj]]/20)*SIN(RADIANS(_10sept_0_30[[#This Row],[V_phase]])))*0.9</f>
        <v>1.1129676908636665E-3</v>
      </c>
    </row>
    <row r="275" spans="1:11" x14ac:dyDescent="0.25">
      <c r="A275">
        <v>92</v>
      </c>
      <c r="B275">
        <v>-16.84</v>
      </c>
      <c r="C275">
        <v>102.15</v>
      </c>
      <c r="D275">
        <v>-16.96</v>
      </c>
      <c r="E275">
        <v>101.75</v>
      </c>
      <c r="F275">
        <f>_10sept_0_30[[#This Row],[H_mag]]-40</f>
        <v>-56.84</v>
      </c>
      <c r="G275">
        <f>_10sept_0_30[[#This Row],[V_mag]]-40</f>
        <v>-56.96</v>
      </c>
      <c r="H275">
        <f>(10^(_10sept_0_30[[#This Row],[H_mag_adj]]/20)*COS(RADIANS(_10sept_0_30[[#This Row],[H_phase]])))*0.9</f>
        <v>-2.7254382191451012E-4</v>
      </c>
      <c r="I275">
        <f>(10^(_10sept_0_30[[#This Row],[H_mag_adj]]/20)*SIN(RADIANS(_10sept_0_30[[#This Row],[H_phase]])))*0.9</f>
        <v>1.2659124605030843E-3</v>
      </c>
      <c r="J275">
        <f>(10^(_10sept_0_30[[#This Row],[V_mag_adj]]/20)*COS(RADIANS(_10sept_0_30[[#This Row],[V_phase]])))*0.9</f>
        <v>-2.6008142281686632E-4</v>
      </c>
      <c r="K275">
        <f>(10^(_10sept_0_30[[#This Row],[V_mag_adj]]/20)*SIN(RADIANS(_10sept_0_30[[#This Row],[V_phase]])))*0.9</f>
        <v>1.2503896576244091E-3</v>
      </c>
    </row>
    <row r="276" spans="1:11" x14ac:dyDescent="0.25">
      <c r="A276">
        <v>93</v>
      </c>
      <c r="B276">
        <v>-16.68</v>
      </c>
      <c r="C276">
        <v>83.35</v>
      </c>
      <c r="D276">
        <v>-16.809999999999999</v>
      </c>
      <c r="E276">
        <v>83.33</v>
      </c>
      <c r="F276">
        <f>_10sept_0_30[[#This Row],[H_mag]]-40</f>
        <v>-56.68</v>
      </c>
      <c r="G276">
        <f>_10sept_0_30[[#This Row],[V_mag]]-40</f>
        <v>-56.81</v>
      </c>
      <c r="H276">
        <f>(10^(_10sept_0_30[[#This Row],[H_mag_adj]]/20)*COS(RADIANS(_10sept_0_30[[#This Row],[H_phase]])))*0.9</f>
        <v>1.5274465598494869E-4</v>
      </c>
      <c r="I276">
        <f>(10^(_10sept_0_30[[#This Row],[H_mag_adj]]/20)*SIN(RADIANS(_10sept_0_30[[#This Row],[H_phase]])))*0.9</f>
        <v>1.3101189847161859E-3</v>
      </c>
      <c r="J276">
        <f>(10^(_10sept_0_30[[#This Row],[V_mag_adj]]/20)*COS(RADIANS(_10sept_0_30[[#This Row],[V_phase]])))*0.9</f>
        <v>1.5092609456216117E-4</v>
      </c>
      <c r="K276">
        <f>(10^(_10sept_0_30[[#This Row],[V_mag_adj]]/20)*SIN(RADIANS(_10sept_0_30[[#This Row],[V_phase]])))*0.9</f>
        <v>1.290604094712633E-3</v>
      </c>
    </row>
    <row r="277" spans="1:11" x14ac:dyDescent="0.25">
      <c r="A277">
        <v>94</v>
      </c>
      <c r="B277">
        <v>-16.47</v>
      </c>
      <c r="C277">
        <v>65.78</v>
      </c>
      <c r="D277">
        <v>-16.57</v>
      </c>
      <c r="E277">
        <v>64.91</v>
      </c>
      <c r="F277">
        <f>_10sept_0_30[[#This Row],[H_mag]]-40</f>
        <v>-56.47</v>
      </c>
      <c r="G277">
        <f>_10sept_0_30[[#This Row],[V_mag]]-40</f>
        <v>-56.57</v>
      </c>
      <c r="H277">
        <f>(10^(_10sept_0_30[[#This Row],[H_mag_adj]]/20)*COS(RADIANS(_10sept_0_30[[#This Row],[H_phase]])))*0.9</f>
        <v>5.5434737302208269E-4</v>
      </c>
      <c r="I277">
        <f>(10^(_10sept_0_30[[#This Row],[H_mag_adj]]/20)*SIN(RADIANS(_10sept_0_30[[#This Row],[H_phase]])))*0.9</f>
        <v>1.2323281835075342E-3</v>
      </c>
      <c r="J277">
        <f>(10^(_10sept_0_30[[#This Row],[V_mag_adj]]/20)*COS(RADIANS(_10sept_0_30[[#This Row],[V_phase]])))*0.9</f>
        <v>5.6643585095351697E-4</v>
      </c>
      <c r="K277">
        <f>(10^(_10sept_0_30[[#This Row],[V_mag_adj]]/20)*SIN(RADIANS(_10sept_0_30[[#This Row],[V_phase]])))*0.9</f>
        <v>1.2097606630354051E-3</v>
      </c>
    </row>
    <row r="278" spans="1:11" x14ac:dyDescent="0.25">
      <c r="A278">
        <v>95</v>
      </c>
      <c r="B278">
        <v>-16.29</v>
      </c>
      <c r="C278">
        <v>49.82</v>
      </c>
      <c r="D278">
        <v>-16.37</v>
      </c>
      <c r="E278">
        <v>48.67</v>
      </c>
      <c r="F278">
        <f>_10sept_0_30[[#This Row],[H_mag]]-40</f>
        <v>-56.29</v>
      </c>
      <c r="G278">
        <f>_10sept_0_30[[#This Row],[V_mag]]-40</f>
        <v>-56.370000000000005</v>
      </c>
      <c r="H278">
        <f>(10^(_10sept_0_30[[#This Row],[H_mag_adj]]/20)*COS(RADIANS(_10sept_0_30[[#This Row],[H_phase]])))*0.9</f>
        <v>8.9008366834949354E-4</v>
      </c>
      <c r="I278">
        <f>(10^(_10sept_0_30[[#This Row],[H_mag_adj]]/20)*SIN(RADIANS(_10sept_0_30[[#This Row],[H_phase]])))*0.9</f>
        <v>1.0540178595377957E-3</v>
      </c>
      <c r="J278">
        <f>(10^(_10sept_0_30[[#This Row],[V_mag_adj]]/20)*COS(RADIANS(_10sept_0_30[[#This Row],[V_phase]])))*0.9</f>
        <v>9.0270582610395842E-4</v>
      </c>
      <c r="K278">
        <f>(10^(_10sept_0_30[[#This Row],[V_mag_adj]]/20)*SIN(RADIANS(_10sept_0_30[[#This Row],[V_phase]])))*0.9</f>
        <v>1.0264440629577539E-3</v>
      </c>
    </row>
    <row r="279" spans="1:11" x14ac:dyDescent="0.25">
      <c r="A279">
        <v>96</v>
      </c>
      <c r="B279">
        <v>-16.27</v>
      </c>
      <c r="C279">
        <v>33.380000000000003</v>
      </c>
      <c r="D279">
        <v>-16.3</v>
      </c>
      <c r="E279">
        <v>33.07</v>
      </c>
      <c r="F279">
        <f>_10sept_0_30[[#This Row],[H_mag]]-40</f>
        <v>-56.269999999999996</v>
      </c>
      <c r="G279">
        <f>_10sept_0_30[[#This Row],[V_mag]]-40</f>
        <v>-56.3</v>
      </c>
      <c r="H279">
        <f>(10^(_10sept_0_30[[#This Row],[H_mag_adj]]/20)*COS(RADIANS(_10sept_0_30[[#This Row],[H_phase]])))*0.9</f>
        <v>1.1546484356160045E-3</v>
      </c>
      <c r="I279">
        <f>(10^(_10sept_0_30[[#This Row],[H_mag_adj]]/20)*SIN(RADIANS(_10sept_0_30[[#This Row],[H_phase]])))*0.9</f>
        <v>7.607722122986479E-4</v>
      </c>
      <c r="J279">
        <f>(10^(_10sept_0_30[[#This Row],[V_mag_adj]]/20)*COS(RADIANS(_10sept_0_30[[#This Row],[V_phase]])))*0.9</f>
        <v>1.1547524197518919E-3</v>
      </c>
      <c r="K279">
        <f>(10^(_10sept_0_30[[#This Row],[V_mag_adj]]/20)*SIN(RADIANS(_10sept_0_30[[#This Row],[V_phase]])))*0.9</f>
        <v>7.5191235492328866E-4</v>
      </c>
    </row>
    <row r="280" spans="1:11" x14ac:dyDescent="0.25">
      <c r="A280">
        <v>97</v>
      </c>
      <c r="B280">
        <v>-16.329999999999998</v>
      </c>
      <c r="C280">
        <v>17.68</v>
      </c>
      <c r="D280">
        <v>-16.32</v>
      </c>
      <c r="E280">
        <v>16.600000000000001</v>
      </c>
      <c r="F280">
        <f>_10sept_0_30[[#This Row],[H_mag]]-40</f>
        <v>-56.33</v>
      </c>
      <c r="G280">
        <f>_10sept_0_30[[#This Row],[V_mag]]-40</f>
        <v>-56.32</v>
      </c>
      <c r="H280">
        <f>(10^(_10sept_0_30[[#This Row],[H_mag_adj]]/20)*COS(RADIANS(_10sept_0_30[[#This Row],[H_phase]])))*0.9</f>
        <v>1.3083666545398182E-3</v>
      </c>
      <c r="I280">
        <f>(10^(_10sept_0_30[[#This Row],[H_mag_adj]]/20)*SIN(RADIANS(_10sept_0_30[[#This Row],[H_phase]])))*0.9</f>
        <v>4.1704989629172331E-4</v>
      </c>
      <c r="J280">
        <f>(10^(_10sept_0_30[[#This Row],[V_mag_adj]]/20)*COS(RADIANS(_10sept_0_30[[#This Row],[V_phase]])))*0.9</f>
        <v>1.3175109338366383E-3</v>
      </c>
      <c r="K280">
        <f>(10^(_10sept_0_30[[#This Row],[V_mag_adj]]/20)*SIN(RADIANS(_10sept_0_30[[#This Row],[V_phase]])))*0.9</f>
        <v>3.9276706795315697E-4</v>
      </c>
    </row>
    <row r="281" spans="1:11" x14ac:dyDescent="0.25">
      <c r="A281">
        <v>98</v>
      </c>
      <c r="B281">
        <v>-16.47</v>
      </c>
      <c r="C281">
        <v>0.2</v>
      </c>
      <c r="D281">
        <v>-16.440000000000001</v>
      </c>
      <c r="E281">
        <v>-0.39</v>
      </c>
      <c r="F281">
        <f>_10sept_0_30[[#This Row],[H_mag]]-40</f>
        <v>-56.47</v>
      </c>
      <c r="G281">
        <f>_10sept_0_30[[#This Row],[V_mag]]-40</f>
        <v>-56.44</v>
      </c>
      <c r="H281">
        <f>(10^(_10sept_0_30[[#This Row],[H_mag_adj]]/20)*COS(RADIANS(_10sept_0_30[[#This Row],[H_phase]])))*0.9</f>
        <v>1.3512629327723665E-3</v>
      </c>
      <c r="I281">
        <f>(10^(_10sept_0_30[[#This Row],[H_mag_adj]]/20)*SIN(RADIANS(_10sept_0_30[[#This Row],[H_phase]])))*0.9</f>
        <v>4.7168166050821303E-6</v>
      </c>
      <c r="J281">
        <f>(10^(_10sept_0_30[[#This Row],[V_mag_adj]]/20)*COS(RADIANS(_10sept_0_30[[#This Row],[V_phase]])))*0.9</f>
        <v>1.3559149476261168E-3</v>
      </c>
      <c r="K281">
        <f>(10^(_10sept_0_30[[#This Row],[V_mag_adj]]/20)*SIN(RADIANS(_10sept_0_30[[#This Row],[V_phase]])))*0.9</f>
        <v>-9.2295628258629714E-6</v>
      </c>
    </row>
    <row r="282" spans="1:11" x14ac:dyDescent="0.25">
      <c r="A282">
        <v>99</v>
      </c>
      <c r="B282">
        <v>-16.670000000000002</v>
      </c>
      <c r="C282">
        <v>-17.05</v>
      </c>
      <c r="D282">
        <v>-16.62</v>
      </c>
      <c r="E282">
        <v>-16.98</v>
      </c>
      <c r="F282">
        <f>_10sept_0_30[[#This Row],[H_mag]]-40</f>
        <v>-56.67</v>
      </c>
      <c r="G282">
        <f>_10sept_0_30[[#This Row],[V_mag]]-40</f>
        <v>-56.620000000000005</v>
      </c>
      <c r="H282">
        <f>(10^(_10sept_0_30[[#This Row],[H_mag_adj]]/20)*COS(RADIANS(_10sept_0_30[[#This Row],[H_phase]])))*0.9</f>
        <v>1.2624749636454256E-3</v>
      </c>
      <c r="I282">
        <f>(10^(_10sept_0_30[[#This Row],[H_mag_adj]]/20)*SIN(RADIANS(_10sept_0_30[[#This Row],[H_phase]])))*0.9</f>
        <v>-3.8718234889419009E-4</v>
      </c>
      <c r="J282">
        <f>(10^(_10sept_0_30[[#This Row],[V_mag_adj]]/20)*COS(RADIANS(_10sept_0_30[[#This Row],[V_phase]])))*0.9</f>
        <v>1.2702381267118209E-3</v>
      </c>
      <c r="K282">
        <f>(10^(_10sept_0_30[[#This Row],[V_mag_adj]]/20)*SIN(RADIANS(_10sept_0_30[[#This Row],[V_phase]])))*0.9</f>
        <v>-3.8786597821115871E-4</v>
      </c>
    </row>
    <row r="283" spans="1:11" x14ac:dyDescent="0.25">
      <c r="A283">
        <v>100</v>
      </c>
      <c r="B283">
        <v>-16.84</v>
      </c>
      <c r="C283">
        <v>-34.659999999999997</v>
      </c>
      <c r="D283">
        <v>-16.82</v>
      </c>
      <c r="E283">
        <v>-34.64</v>
      </c>
      <c r="F283">
        <f>_10sept_0_30[[#This Row],[H_mag]]-40</f>
        <v>-56.84</v>
      </c>
      <c r="G283">
        <f>_10sept_0_30[[#This Row],[V_mag]]-40</f>
        <v>-56.82</v>
      </c>
      <c r="H283">
        <f>(10^(_10sept_0_30[[#This Row],[H_mag_adj]]/20)*COS(RADIANS(_10sept_0_30[[#This Row],[H_phase]])))*0.9</f>
        <v>1.0651240923831413E-3</v>
      </c>
      <c r="I283">
        <f>(10^(_10sept_0_30[[#This Row],[H_mag_adj]]/20)*SIN(RADIANS(_10sept_0_30[[#This Row],[H_phase]])))*0.9</f>
        <v>-7.3642729467730253E-4</v>
      </c>
      <c r="J283">
        <f>(10^(_10sept_0_30[[#This Row],[V_mag_adj]]/20)*COS(RADIANS(_10sept_0_30[[#This Row],[V_phase]])))*0.9</f>
        <v>1.0678370461608072E-3</v>
      </c>
      <c r="K283">
        <f>(10^(_10sept_0_30[[#This Row],[V_mag_adj]]/20)*SIN(RADIANS(_10sept_0_30[[#This Row],[V_phase]])))*0.9</f>
        <v>-7.3775223442599732E-4</v>
      </c>
    </row>
    <row r="284" spans="1:11" x14ac:dyDescent="0.25">
      <c r="A284">
        <v>101</v>
      </c>
      <c r="B284">
        <v>-16.850000000000001</v>
      </c>
      <c r="C284">
        <v>-52.29</v>
      </c>
      <c r="D284">
        <v>-16.87</v>
      </c>
      <c r="E284">
        <v>-52.22</v>
      </c>
      <c r="F284">
        <f>_10sept_0_30[[#This Row],[H_mag]]-40</f>
        <v>-56.85</v>
      </c>
      <c r="G284">
        <f>_10sept_0_30[[#This Row],[V_mag]]-40</f>
        <v>-56.870000000000005</v>
      </c>
      <c r="H284">
        <f>(10^(_10sept_0_30[[#This Row],[H_mag_adj]]/20)*COS(RADIANS(_10sept_0_30[[#This Row],[H_phase]])))*0.9</f>
        <v>7.911452573912453E-4</v>
      </c>
      <c r="I284">
        <f>(10^(_10sept_0_30[[#This Row],[H_mag_adj]]/20)*SIN(RADIANS(_10sept_0_30[[#This Row],[H_phase]])))*0.9</f>
        <v>-1.0232531983404036E-3</v>
      </c>
      <c r="J284">
        <f>(10^(_10sept_0_30[[#This Row],[V_mag_adj]]/20)*COS(RADIANS(_10sept_0_30[[#This Row],[V_phase]])))*0.9</f>
        <v>7.9057234877433723E-4</v>
      </c>
      <c r="K284">
        <f>(10^(_10sept_0_30[[#This Row],[V_mag_adj]]/20)*SIN(RADIANS(_10sept_0_30[[#This Row],[V_phase]])))*0.9</f>
        <v>-1.0199346763889239E-3</v>
      </c>
    </row>
    <row r="285" spans="1:11" x14ac:dyDescent="0.25">
      <c r="A285">
        <v>102</v>
      </c>
      <c r="B285">
        <v>-16.86</v>
      </c>
      <c r="C285">
        <v>-69.58</v>
      </c>
      <c r="D285">
        <v>-16.88</v>
      </c>
      <c r="E285">
        <v>-69.78</v>
      </c>
      <c r="F285">
        <f>_10sept_0_30[[#This Row],[H_mag]]-40</f>
        <v>-56.86</v>
      </c>
      <c r="G285">
        <f>_10sept_0_30[[#This Row],[V_mag]]-40</f>
        <v>-56.879999999999995</v>
      </c>
      <c r="H285">
        <f>(10^(_10sept_0_30[[#This Row],[H_mag_adj]]/20)*COS(RADIANS(_10sept_0_30[[#This Row],[H_phase]])))*0.9</f>
        <v>4.5075700239910195E-4</v>
      </c>
      <c r="I285">
        <f>(10^(_10sept_0_30[[#This Row],[H_mag_adj]]/20)*SIN(RADIANS(_10sept_0_30[[#This Row],[H_phase]])))*0.9</f>
        <v>-1.2107552826797305E-3</v>
      </c>
      <c r="J285">
        <f>(10^(_10sept_0_30[[#This Row],[V_mag_adj]]/20)*COS(RADIANS(_10sept_0_30[[#This Row],[V_phase]])))*0.9</f>
        <v>4.4550094584810501E-4</v>
      </c>
      <c r="K285">
        <f>(10^(_10sept_0_30[[#This Row],[V_mag_adj]]/20)*SIN(RADIANS(_10sept_0_30[[#This Row],[V_phase]])))*0.9</f>
        <v>-1.2095330801996074E-3</v>
      </c>
    </row>
    <row r="286" spans="1:11" x14ac:dyDescent="0.25">
      <c r="A286">
        <v>103</v>
      </c>
      <c r="B286">
        <v>-16.809999999999999</v>
      </c>
      <c r="C286">
        <v>-86.18</v>
      </c>
      <c r="D286">
        <v>-16.86</v>
      </c>
      <c r="E286">
        <v>-85.89</v>
      </c>
      <c r="F286">
        <f>_10sept_0_30[[#This Row],[H_mag]]-40</f>
        <v>-56.81</v>
      </c>
      <c r="G286">
        <f>_10sept_0_30[[#This Row],[V_mag]]-40</f>
        <v>-56.86</v>
      </c>
      <c r="H286">
        <f>(10^(_10sept_0_30[[#This Row],[H_mag_adj]]/20)*COS(RADIANS(_10sept_0_30[[#This Row],[H_phase]])))*0.9</f>
        <v>8.6568809526235083E-5</v>
      </c>
      <c r="I286">
        <f>(10^(_10sept_0_30[[#This Row],[H_mag_adj]]/20)*SIN(RADIANS(_10sept_0_30[[#This Row],[H_phase]])))*0.9</f>
        <v>-1.2965120348558327E-3</v>
      </c>
      <c r="J286">
        <f>(10^(_10sept_0_30[[#This Row],[V_mag_adj]]/20)*COS(RADIANS(_10sept_0_30[[#This Row],[V_phase]])))*0.9</f>
        <v>9.2595350943096635E-5</v>
      </c>
      <c r="K286">
        <f>(10^(_10sept_0_30[[#This Row],[V_mag_adj]]/20)*SIN(RADIANS(_10sept_0_30[[#This Row],[V_phase]])))*0.9</f>
        <v>-1.2886179925534263E-3</v>
      </c>
    </row>
    <row r="287" spans="1:11" x14ac:dyDescent="0.25">
      <c r="A287">
        <v>104</v>
      </c>
      <c r="B287">
        <v>-16.8</v>
      </c>
      <c r="C287">
        <v>-101.81</v>
      </c>
      <c r="D287">
        <v>-16.84</v>
      </c>
      <c r="E287">
        <v>-101.34</v>
      </c>
      <c r="F287">
        <f>_10sept_0_30[[#This Row],[H_mag]]-40</f>
        <v>-56.8</v>
      </c>
      <c r="G287">
        <f>_10sept_0_30[[#This Row],[V_mag]]-40</f>
        <v>-56.84</v>
      </c>
      <c r="H287">
        <f>(10^(_10sept_0_30[[#This Row],[H_mag_adj]]/20)*COS(RADIANS(_10sept_0_30[[#This Row],[H_phase]])))*0.9</f>
        <v>-2.6625030061728003E-4</v>
      </c>
      <c r="I287">
        <f>(10^(_10sept_0_30[[#This Row],[H_mag_adj]]/20)*SIN(RADIANS(_10sept_0_30[[#This Row],[H_phase]])))*0.9</f>
        <v>-1.2733580185529045E-3</v>
      </c>
      <c r="J287">
        <f>(10^(_10sept_0_30[[#This Row],[V_mag_adj]]/20)*COS(RADIANS(_10sept_0_30[[#This Row],[V_phase]])))*0.9</f>
        <v>-2.5462076746871293E-4</v>
      </c>
      <c r="K287">
        <f>(10^(_10sept_0_30[[#This Row],[V_mag_adj]]/20)*SIN(RADIANS(_10sept_0_30[[#This Row],[V_phase]])))*0.9</f>
        <v>-1.2696388294685954E-3</v>
      </c>
    </row>
    <row r="288" spans="1:11" x14ac:dyDescent="0.25">
      <c r="A288">
        <v>105</v>
      </c>
      <c r="B288">
        <v>-16.8</v>
      </c>
      <c r="C288">
        <v>-116.88</v>
      </c>
      <c r="D288">
        <v>-16.91</v>
      </c>
      <c r="E288">
        <v>-117.2</v>
      </c>
      <c r="F288">
        <f>_10sept_0_30[[#This Row],[H_mag]]-40</f>
        <v>-56.8</v>
      </c>
      <c r="G288">
        <f>_10sept_0_30[[#This Row],[V_mag]]-40</f>
        <v>-56.91</v>
      </c>
      <c r="H288">
        <f>(10^(_10sept_0_30[[#This Row],[H_mag_adj]]/20)*COS(RADIANS(_10sept_0_30[[#This Row],[H_phase]])))*0.9</f>
        <v>-5.8816541066606049E-4</v>
      </c>
      <c r="I288">
        <f>(10^(_10sept_0_30[[#This Row],[H_mag_adj]]/20)*SIN(RADIANS(_10sept_0_30[[#This Row],[H_phase]])))*0.9</f>
        <v>-1.160341034217008E-3</v>
      </c>
      <c r="J288">
        <f>(10^(_10sept_0_30[[#This Row],[V_mag_adj]]/20)*COS(RADIANS(_10sept_0_30[[#This Row],[V_phase]])))*0.9</f>
        <v>-5.871536448869214E-4</v>
      </c>
      <c r="K288">
        <f>(10^(_10sept_0_30[[#This Row],[V_mag_adj]]/20)*SIN(RADIANS(_10sept_0_30[[#This Row],[V_phase]])))*0.9</f>
        <v>-1.1424774309532913E-3</v>
      </c>
    </row>
    <row r="289" spans="1:11" x14ac:dyDescent="0.25">
      <c r="A289">
        <v>106</v>
      </c>
      <c r="B289">
        <v>-16.82</v>
      </c>
      <c r="C289">
        <v>-132.47999999999999</v>
      </c>
      <c r="D289">
        <v>-17</v>
      </c>
      <c r="E289">
        <v>-132.9</v>
      </c>
      <c r="F289">
        <f>_10sept_0_30[[#This Row],[H_mag]]-40</f>
        <v>-56.82</v>
      </c>
      <c r="G289">
        <f>_10sept_0_30[[#This Row],[V_mag]]-40</f>
        <v>-57</v>
      </c>
      <c r="H289">
        <f>(10^(_10sept_0_30[[#This Row],[H_mag_adj]]/20)*COS(RADIANS(_10sept_0_30[[#This Row],[H_phase]])))*0.9</f>
        <v>-8.7651702898175411E-4</v>
      </c>
      <c r="I289">
        <f>(10^(_10sept_0_30[[#This Row],[H_mag_adj]]/20)*SIN(RADIANS(_10sept_0_30[[#This Row],[H_phase]])))*0.9</f>
        <v>-9.5722108964386521E-4</v>
      </c>
      <c r="J289">
        <f>(10^(_10sept_0_30[[#This Row],[V_mag_adj]]/20)*COS(RADIANS(_10sept_0_30[[#This Row],[V_phase]])))*0.9</f>
        <v>-8.6538940633142667E-4</v>
      </c>
      <c r="K289">
        <f>(10^(_10sept_0_30[[#This Row],[V_mag_adj]]/20)*SIN(RADIANS(_10sept_0_30[[#This Row],[V_phase]])))*0.9</f>
        <v>-9.3126991282556197E-4</v>
      </c>
    </row>
    <row r="290" spans="1:11" x14ac:dyDescent="0.25">
      <c r="A290">
        <v>107</v>
      </c>
      <c r="B290">
        <v>-17</v>
      </c>
      <c r="C290">
        <v>-147.38999999999999</v>
      </c>
      <c r="D290">
        <v>-17</v>
      </c>
      <c r="E290">
        <v>-148.4</v>
      </c>
      <c r="F290">
        <f>_10sept_0_30[[#This Row],[H_mag]]-40</f>
        <v>-57</v>
      </c>
      <c r="G290">
        <f>_10sept_0_30[[#This Row],[V_mag]]-40</f>
        <v>-57</v>
      </c>
      <c r="H290">
        <f>(10^(_10sept_0_30[[#This Row],[H_mag_adj]]/20)*COS(RADIANS(_10sept_0_30[[#This Row],[H_phase]])))*0.9</f>
        <v>-1.0708765170502584E-3</v>
      </c>
      <c r="I290">
        <f>(10^(_10sept_0_30[[#This Row],[H_mag_adj]]/20)*SIN(RADIANS(_10sept_0_30[[#This Row],[H_phase]])))*0.9</f>
        <v>-6.85117479236296E-4</v>
      </c>
      <c r="J290">
        <f>(10^(_10sept_0_30[[#This Row],[V_mag_adj]]/20)*COS(RADIANS(_10sept_0_30[[#This Row],[V_phase]])))*0.9</f>
        <v>-1.0827866450191369E-3</v>
      </c>
      <c r="K290">
        <f>(10^(_10sept_0_30[[#This Row],[V_mag_adj]]/20)*SIN(RADIANS(_10sept_0_30[[#This Row],[V_phase]])))*0.9</f>
        <v>-6.6613478853231364E-4</v>
      </c>
    </row>
    <row r="291" spans="1:11" x14ac:dyDescent="0.25">
      <c r="A291">
        <v>108</v>
      </c>
      <c r="B291">
        <v>-17</v>
      </c>
      <c r="C291">
        <v>-162.44999999999999</v>
      </c>
      <c r="D291">
        <v>-17.03</v>
      </c>
      <c r="E291">
        <v>-163.92</v>
      </c>
      <c r="F291">
        <f>_10sept_0_30[[#This Row],[H_mag]]-40</f>
        <v>-57</v>
      </c>
      <c r="G291">
        <f>_10sept_0_30[[#This Row],[V_mag]]-40</f>
        <v>-57.03</v>
      </c>
      <c r="H291">
        <f>(10^(_10sept_0_30[[#This Row],[H_mag_adj]]/20)*COS(RADIANS(_10sept_0_30[[#This Row],[H_phase]])))*0.9</f>
        <v>-1.2121108339300209E-3</v>
      </c>
      <c r="I291">
        <f>(10^(_10sept_0_30[[#This Row],[H_mag_adj]]/20)*SIN(RADIANS(_10sept_0_30[[#This Row],[H_phase]])))*0.9</f>
        <v>-3.833403205954969E-4</v>
      </c>
      <c r="J291">
        <f>(10^(_10sept_0_30[[#This Row],[V_mag_adj]]/20)*COS(RADIANS(_10sept_0_30[[#This Row],[V_phase]])))*0.9</f>
        <v>-1.2173341592730837E-3</v>
      </c>
      <c r="K291">
        <f>(10^(_10sept_0_30[[#This Row],[V_mag_adj]]/20)*SIN(RADIANS(_10sept_0_30[[#This Row],[V_phase]])))*0.9</f>
        <v>-3.5090516606202848E-4</v>
      </c>
    </row>
    <row r="292" spans="1:11" x14ac:dyDescent="0.25">
      <c r="A292">
        <v>109</v>
      </c>
      <c r="B292">
        <v>-17.059999999999999</v>
      </c>
      <c r="C292">
        <v>-177.49</v>
      </c>
      <c r="D292">
        <v>-17.05</v>
      </c>
      <c r="E292">
        <v>-178.93</v>
      </c>
      <c r="F292">
        <f>_10sept_0_30[[#This Row],[H_mag]]-40</f>
        <v>-57.06</v>
      </c>
      <c r="G292">
        <f>_10sept_0_30[[#This Row],[V_mag]]-40</f>
        <v>-57.05</v>
      </c>
      <c r="H292">
        <f>(10^(_10sept_0_30[[#This Row],[H_mag_adj]]/20)*COS(RADIANS(_10sept_0_30[[#This Row],[H_phase]])))*0.9</f>
        <v>-1.2613210521838444E-3</v>
      </c>
      <c r="I292">
        <f>(10^(_10sept_0_30[[#This Row],[H_mag_adj]]/20)*SIN(RADIANS(_10sept_0_30[[#This Row],[H_phase]])))*0.9</f>
        <v>-5.5291029836487213E-5</v>
      </c>
      <c r="J292">
        <f>(10^(_10sept_0_30[[#This Row],[V_mag_adj]]/20)*COS(RADIANS(_10sept_0_30[[#This Row],[V_phase]])))*0.9</f>
        <v>-1.2637663098446575E-3</v>
      </c>
      <c r="K292">
        <f>(10^(_10sept_0_30[[#This Row],[V_mag_adj]]/20)*SIN(RADIANS(_10sept_0_30[[#This Row],[V_phase]])))*0.9</f>
        <v>-2.3603608932701311E-5</v>
      </c>
    </row>
    <row r="293" spans="1:11" x14ac:dyDescent="0.25">
      <c r="A293">
        <v>110</v>
      </c>
      <c r="B293">
        <v>-17.100000000000001</v>
      </c>
      <c r="C293">
        <v>167.15</v>
      </c>
      <c r="D293">
        <v>-17.02</v>
      </c>
      <c r="E293">
        <v>165.83</v>
      </c>
      <c r="F293">
        <f>_10sept_0_30[[#This Row],[H_mag]]-40</f>
        <v>-57.1</v>
      </c>
      <c r="G293">
        <f>_10sept_0_30[[#This Row],[V_mag]]-40</f>
        <v>-57.019999999999996</v>
      </c>
      <c r="H293">
        <f>(10^(_10sept_0_30[[#This Row],[H_mag_adj]]/20)*COS(RADIANS(_10sept_0_30[[#This Row],[H_phase]])))*0.9</f>
        <v>-1.2252574951080043E-3</v>
      </c>
      <c r="I293">
        <f>(10^(_10sept_0_30[[#This Row],[H_mag_adj]]/20)*SIN(RADIANS(_10sept_0_30[[#This Row],[H_phase]])))*0.9</f>
        <v>2.7949632642608279E-4</v>
      </c>
      <c r="J293">
        <f>(10^(_10sept_0_30[[#This Row],[V_mag_adj]]/20)*COS(RADIANS(_10sept_0_30[[#This Row],[V_phase]])))*0.9</f>
        <v>-1.2297683680064851E-3</v>
      </c>
      <c r="K293">
        <f>(10^(_10sept_0_30[[#This Row],[V_mag_adj]]/20)*SIN(RADIANS(_10sept_0_30[[#This Row],[V_phase]])))*0.9</f>
        <v>3.1049419335976941E-4</v>
      </c>
    </row>
    <row r="294" spans="1:11" x14ac:dyDescent="0.25">
      <c r="A294">
        <v>111</v>
      </c>
      <c r="B294">
        <v>-17.2</v>
      </c>
      <c r="C294">
        <v>151.97</v>
      </c>
      <c r="D294">
        <v>-17.12</v>
      </c>
      <c r="E294">
        <v>150.04</v>
      </c>
      <c r="F294">
        <f>_10sept_0_30[[#This Row],[H_mag]]-40</f>
        <v>-57.2</v>
      </c>
      <c r="G294">
        <f>_10sept_0_30[[#This Row],[V_mag]]-40</f>
        <v>-57.120000000000005</v>
      </c>
      <c r="H294">
        <f>(10^(_10sept_0_30[[#This Row],[H_mag_adj]]/20)*COS(RADIANS(_10sept_0_30[[#This Row],[H_phase]])))*0.9</f>
        <v>-1.0966207300224416E-3</v>
      </c>
      <c r="I294">
        <f>(10^(_10sept_0_30[[#This Row],[H_mag_adj]]/20)*SIN(RADIANS(_10sept_0_30[[#This Row],[H_phase]])))*0.9</f>
        <v>5.8382031142747526E-4</v>
      </c>
      <c r="J294">
        <f>(10^(_10sept_0_30[[#This Row],[V_mag_adj]]/20)*COS(RADIANS(_10sept_0_30[[#This Row],[V_phase]])))*0.9</f>
        <v>-1.0862956729902951E-3</v>
      </c>
      <c r="K294">
        <f>(10^(_10sept_0_30[[#This Row],[V_mag_adj]]/20)*SIN(RADIANS(_10sept_0_30[[#This Row],[V_phase]])))*0.9</f>
        <v>6.2616233653319388E-4</v>
      </c>
    </row>
    <row r="295" spans="1:11" x14ac:dyDescent="0.25">
      <c r="A295">
        <v>112</v>
      </c>
      <c r="B295">
        <v>-17.38</v>
      </c>
      <c r="C295">
        <v>136.26</v>
      </c>
      <c r="D295">
        <v>-17.25</v>
      </c>
      <c r="E295">
        <v>135.41</v>
      </c>
      <c r="F295">
        <f>_10sept_0_30[[#This Row],[H_mag]]-40</f>
        <v>-57.379999999999995</v>
      </c>
      <c r="G295">
        <f>_10sept_0_30[[#This Row],[V_mag]]-40</f>
        <v>-57.25</v>
      </c>
      <c r="H295">
        <f>(10^(_10sept_0_30[[#This Row],[H_mag_adj]]/20)*COS(RADIANS(_10sept_0_30[[#This Row],[H_phase]])))*0.9</f>
        <v>-8.7916649663810729E-4</v>
      </c>
      <c r="I295">
        <f>(10^(_10sept_0_30[[#This Row],[H_mag_adj]]/20)*SIN(RADIANS(_10sept_0_30[[#This Row],[H_phase]])))*0.9</f>
        <v>8.4132481614694913E-4</v>
      </c>
      <c r="J295">
        <f>(10^(_10sept_0_30[[#This Row],[V_mag_adj]]/20)*COS(RADIANS(_10sept_0_30[[#This Row],[V_phase]])))*0.9</f>
        <v>-8.7965651694439184E-4</v>
      </c>
      <c r="K295">
        <f>(10^(_10sept_0_30[[#This Row],[V_mag_adj]]/20)*SIN(RADIANS(_10sept_0_30[[#This Row],[V_phase]])))*0.9</f>
        <v>8.6715637268257404E-4</v>
      </c>
    </row>
    <row r="296" spans="1:11" x14ac:dyDescent="0.25">
      <c r="A296">
        <v>113</v>
      </c>
      <c r="B296">
        <v>-17.57</v>
      </c>
      <c r="C296">
        <v>120.55</v>
      </c>
      <c r="D296">
        <v>-17.37</v>
      </c>
      <c r="E296">
        <v>119.43</v>
      </c>
      <c r="F296">
        <f>_10sept_0_30[[#This Row],[H_mag]]-40</f>
        <v>-57.57</v>
      </c>
      <c r="G296">
        <f>_10sept_0_30[[#This Row],[V_mag]]-40</f>
        <v>-57.370000000000005</v>
      </c>
      <c r="H296">
        <f>(10^(_10sept_0_30[[#This Row],[H_mag_adj]]/20)*COS(RADIANS(_10sept_0_30[[#This Row],[H_phase]])))*0.9</f>
        <v>-6.0513761021703148E-4</v>
      </c>
      <c r="I296">
        <f>(10^(_10sept_0_30[[#This Row],[H_mag_adj]]/20)*SIN(RADIANS(_10sept_0_30[[#This Row],[H_phase]])))*0.9</f>
        <v>1.0252727883284488E-3</v>
      </c>
      <c r="J296">
        <f>(10^(_10sept_0_30[[#This Row],[V_mag_adj]]/20)*COS(RADIANS(_10sept_0_30[[#This Row],[V_phase]])))*0.9</f>
        <v>-5.986075338724144E-4</v>
      </c>
      <c r="K296">
        <f>(10^(_10sept_0_30[[#This Row],[V_mag_adj]]/20)*SIN(RADIANS(_10sept_0_30[[#This Row],[V_phase]])))*0.9</f>
        <v>1.0610578224167925E-3</v>
      </c>
    </row>
    <row r="297" spans="1:11" x14ac:dyDescent="0.25">
      <c r="A297">
        <v>114</v>
      </c>
      <c r="B297">
        <v>-17.71</v>
      </c>
      <c r="C297">
        <v>103.84</v>
      </c>
      <c r="D297">
        <v>-17.559999999999999</v>
      </c>
      <c r="E297">
        <v>103.4</v>
      </c>
      <c r="F297">
        <f>_10sept_0_30[[#This Row],[H_mag]]-40</f>
        <v>-57.71</v>
      </c>
      <c r="G297">
        <f>_10sept_0_30[[#This Row],[V_mag]]-40</f>
        <v>-57.56</v>
      </c>
      <c r="H297">
        <f>(10^(_10sept_0_30[[#This Row],[H_mag_adj]]/20)*COS(RADIANS(_10sept_0_30[[#This Row],[H_phase]])))*0.9</f>
        <v>-2.8023627022752135E-4</v>
      </c>
      <c r="I297">
        <f>(10^(_10sept_0_30[[#This Row],[H_mag_adj]]/20)*SIN(RADIANS(_10sept_0_30[[#This Row],[H_phase]])))*0.9</f>
        <v>1.1374890114683759E-3</v>
      </c>
      <c r="J297">
        <f>(10^(_10sept_0_30[[#This Row],[V_mag_adj]]/20)*COS(RADIANS(_10sept_0_30[[#This Row],[V_phase]])))*0.9</f>
        <v>-2.7622203686243727E-4</v>
      </c>
      <c r="K297">
        <f>(10^(_10sept_0_30[[#This Row],[V_mag_adj]]/20)*SIN(RADIANS(_10sept_0_30[[#This Row],[V_phase]])))*0.9</f>
        <v>1.159458749953352E-3</v>
      </c>
    </row>
    <row r="298" spans="1:11" x14ac:dyDescent="0.25">
      <c r="A298">
        <v>115</v>
      </c>
      <c r="B298">
        <v>-17.899999999999999</v>
      </c>
      <c r="C298">
        <v>87.27</v>
      </c>
      <c r="D298">
        <v>-17.66</v>
      </c>
      <c r="E298">
        <v>86.63</v>
      </c>
      <c r="F298">
        <f>_10sept_0_30[[#This Row],[H_mag]]-40</f>
        <v>-57.9</v>
      </c>
      <c r="G298">
        <f>_10sept_0_30[[#This Row],[V_mag]]-40</f>
        <v>-57.66</v>
      </c>
      <c r="H298">
        <f>(10^(_10sept_0_30[[#This Row],[H_mag_adj]]/20)*COS(RADIANS(_10sept_0_30[[#This Row],[H_phase]])))*0.9</f>
        <v>5.4590639650313793E-5</v>
      </c>
      <c r="I298">
        <f>(10^(_10sept_0_30[[#This Row],[H_mag_adj]]/20)*SIN(RADIANS(_10sept_0_30[[#This Row],[H_phase]])))*0.9</f>
        <v>1.1448519733674313E-3</v>
      </c>
      <c r="J298">
        <f>(10^(_10sept_0_30[[#This Row],[V_mag_adj]]/20)*COS(RADIANS(_10sept_0_30[[#This Row],[V_phase]])))*0.9</f>
        <v>6.9262687902548972E-5</v>
      </c>
      <c r="K298">
        <f>(10^(_10sept_0_30[[#This Row],[V_mag_adj]]/20)*SIN(RADIANS(_10sept_0_30[[#This Row],[V_phase]])))*0.9</f>
        <v>1.1762262108737152E-3</v>
      </c>
    </row>
    <row r="299" spans="1:11" x14ac:dyDescent="0.25">
      <c r="A299">
        <v>116</v>
      </c>
      <c r="B299">
        <v>-17.940000000000001</v>
      </c>
      <c r="C299">
        <v>70.650000000000006</v>
      </c>
      <c r="D299">
        <v>-17.7</v>
      </c>
      <c r="E299">
        <v>70.78</v>
      </c>
      <c r="F299">
        <f>_10sept_0_30[[#This Row],[H_mag]]-40</f>
        <v>-57.94</v>
      </c>
      <c r="G299">
        <f>_10sept_0_30[[#This Row],[V_mag]]-40</f>
        <v>-57.7</v>
      </c>
      <c r="H299">
        <f>(10^(_10sept_0_30[[#This Row],[H_mag_adj]]/20)*COS(RADIANS(_10sept_0_30[[#This Row],[H_phase]])))*0.9</f>
        <v>3.7801898328507889E-4</v>
      </c>
      <c r="I299">
        <f>(10^(_10sept_0_30[[#This Row],[H_mag_adj]]/20)*SIN(RADIANS(_10sept_0_30[[#This Row],[H_phase]])))*0.9</f>
        <v>1.0764404596709217E-3</v>
      </c>
      <c r="J299">
        <f>(10^(_10sept_0_30[[#This Row],[V_mag_adj]]/20)*COS(RADIANS(_10sept_0_30[[#This Row],[V_phase]])))*0.9</f>
        <v>3.8609788570399166E-4</v>
      </c>
      <c r="K299">
        <f>(10^(_10sept_0_30[[#This Row],[V_mag_adj]]/20)*SIN(RADIANS(_10sept_0_30[[#This Row],[V_phase]])))*0.9</f>
        <v>1.107477214731264E-3</v>
      </c>
    </row>
    <row r="300" spans="1:11" x14ac:dyDescent="0.25">
      <c r="A300">
        <v>117</v>
      </c>
      <c r="B300">
        <v>-17.850000000000001</v>
      </c>
      <c r="C300">
        <v>53.32</v>
      </c>
      <c r="D300">
        <v>-17.760000000000002</v>
      </c>
      <c r="E300">
        <v>53.39</v>
      </c>
      <c r="F300">
        <f>_10sept_0_30[[#This Row],[H_mag]]-40</f>
        <v>-57.85</v>
      </c>
      <c r="G300">
        <f>_10sept_0_30[[#This Row],[V_mag]]-40</f>
        <v>-57.760000000000005</v>
      </c>
      <c r="H300">
        <f>(10^(_10sept_0_30[[#This Row],[H_mag_adj]]/20)*COS(RADIANS(_10sept_0_30[[#This Row],[H_phase]])))*0.9</f>
        <v>6.8860142224648241E-4</v>
      </c>
      <c r="I300">
        <f>(10^(_10sept_0_30[[#This Row],[H_mag_adj]]/20)*SIN(RADIANS(_10sept_0_30[[#This Row],[H_phase]])))*0.9</f>
        <v>9.2450300030435075E-4</v>
      </c>
      <c r="J300">
        <f>(10^(_10sept_0_30[[#This Row],[V_mag_adj]]/20)*COS(RADIANS(_10sept_0_30[[#This Row],[V_phase]])))*0.9</f>
        <v>6.9463177401192955E-4</v>
      </c>
      <c r="K300">
        <f>(10^(_10sept_0_30[[#This Row],[V_mag_adj]]/20)*SIN(RADIANS(_10sept_0_30[[#This Row],[V_phase]])))*0.9</f>
        <v>9.349815121778883E-4</v>
      </c>
    </row>
    <row r="301" spans="1:11" x14ac:dyDescent="0.25">
      <c r="A301">
        <v>118</v>
      </c>
      <c r="B301">
        <v>-17.809999999999999</v>
      </c>
      <c r="C301">
        <v>36.119999999999997</v>
      </c>
      <c r="D301">
        <v>-17.71</v>
      </c>
      <c r="E301">
        <v>36.46</v>
      </c>
      <c r="F301">
        <f>_10sept_0_30[[#This Row],[H_mag]]-40</f>
        <v>-57.81</v>
      </c>
      <c r="G301">
        <f>_10sept_0_30[[#This Row],[V_mag]]-40</f>
        <v>-57.71</v>
      </c>
      <c r="H301">
        <f>(10^(_10sept_0_30[[#This Row],[H_mag_adj]]/20)*COS(RADIANS(_10sept_0_30[[#This Row],[H_phase]])))*0.9</f>
        <v>9.3548719149652473E-4</v>
      </c>
      <c r="I301">
        <f>(10^(_10sept_0_30[[#This Row],[H_mag_adj]]/20)*SIN(RADIANS(_10sept_0_30[[#This Row],[H_phase]])))*0.9</f>
        <v>6.8266930863798096E-4</v>
      </c>
      <c r="J301">
        <f>(10^(_10sept_0_30[[#This Row],[V_mag_adj]]/20)*COS(RADIANS(_10sept_0_30[[#This Row],[V_phase]])))*0.9</f>
        <v>9.4220503492468554E-4</v>
      </c>
      <c r="K301">
        <f>(10^(_10sept_0_30[[#This Row],[V_mag_adj]]/20)*SIN(RADIANS(_10sept_0_30[[#This Row],[V_phase]])))*0.9</f>
        <v>6.9617762857255585E-4</v>
      </c>
    </row>
    <row r="302" spans="1:11" x14ac:dyDescent="0.25">
      <c r="A302">
        <v>119</v>
      </c>
      <c r="B302">
        <v>-17.61</v>
      </c>
      <c r="C302">
        <v>20.13</v>
      </c>
      <c r="D302">
        <v>-17.559999999999999</v>
      </c>
      <c r="E302">
        <v>20.84</v>
      </c>
      <c r="F302">
        <f>_10sept_0_30[[#This Row],[H_mag]]-40</f>
        <v>-57.61</v>
      </c>
      <c r="G302">
        <f>_10sept_0_30[[#This Row],[V_mag]]-40</f>
        <v>-57.56</v>
      </c>
      <c r="H302">
        <f>(10^(_10sept_0_30[[#This Row],[H_mag_adj]]/20)*COS(RADIANS(_10sept_0_30[[#This Row],[H_phase]])))*0.9</f>
        <v>1.1126752021245571E-3</v>
      </c>
      <c r="I302">
        <f>(10^(_10sept_0_30[[#This Row],[H_mag_adj]]/20)*SIN(RADIANS(_10sept_0_30[[#This Row],[H_phase]])))*0.9</f>
        <v>4.0784204388209739E-4</v>
      </c>
      <c r="J302">
        <f>(10^(_10sept_0_30[[#This Row],[V_mag_adj]]/20)*COS(RADIANS(_10sept_0_30[[#This Row],[V_phase]])))*0.9</f>
        <v>1.1139298653093095E-3</v>
      </c>
      <c r="K302">
        <f>(10^(_10sept_0_30[[#This Row],[V_mag_adj]]/20)*SIN(RADIANS(_10sept_0_30[[#This Row],[V_phase]])))*0.9</f>
        <v>4.2403238280089794E-4</v>
      </c>
    </row>
    <row r="303" spans="1:11" x14ac:dyDescent="0.25">
      <c r="A303">
        <v>120</v>
      </c>
      <c r="B303">
        <v>-17.440000000000001</v>
      </c>
      <c r="C303">
        <v>4.7699999999999996</v>
      </c>
      <c r="D303">
        <v>-17.350000000000001</v>
      </c>
      <c r="E303">
        <v>5.8</v>
      </c>
      <c r="F303">
        <f>_10sept_0_30[[#This Row],[H_mag]]-40</f>
        <v>-57.44</v>
      </c>
      <c r="G303">
        <f>_10sept_0_30[[#This Row],[V_mag]]-40</f>
        <v>-57.35</v>
      </c>
      <c r="H303">
        <f>(10^(_10sept_0_30[[#This Row],[H_mag_adj]]/20)*COS(RADIANS(_10sept_0_30[[#This Row],[H_phase]])))*0.9</f>
        <v>1.2043029090533922E-3</v>
      </c>
      <c r="I303">
        <f>(10^(_10sept_0_30[[#This Row],[H_mag_adj]]/20)*SIN(RADIANS(_10sept_0_30[[#This Row],[H_phase]])))*0.9</f>
        <v>1.0049315072076134E-4</v>
      </c>
      <c r="J303">
        <f>(10^(_10sept_0_30[[#This Row],[V_mag_adj]]/20)*COS(RADIANS(_10sept_0_30[[#This Row],[V_phase]])))*0.9</f>
        <v>1.2148244363597033E-3</v>
      </c>
      <c r="K303">
        <f>(10^(_10sept_0_30[[#This Row],[V_mag_adj]]/20)*SIN(RADIANS(_10sept_0_30[[#This Row],[V_phase]])))*0.9</f>
        <v>1.2339736631379248E-4</v>
      </c>
    </row>
    <row r="304" spans="1:11" x14ac:dyDescent="0.25">
      <c r="A304">
        <v>121</v>
      </c>
      <c r="B304">
        <v>-17.2</v>
      </c>
      <c r="C304">
        <v>-10.66</v>
      </c>
      <c r="D304">
        <v>-17.23</v>
      </c>
      <c r="E304">
        <v>-9.4</v>
      </c>
      <c r="F304">
        <f>_10sept_0_30[[#This Row],[H_mag]]-40</f>
        <v>-57.2</v>
      </c>
      <c r="G304">
        <f>_10sept_0_30[[#This Row],[V_mag]]-40</f>
        <v>-57.230000000000004</v>
      </c>
      <c r="H304">
        <f>(10^(_10sept_0_30[[#This Row],[H_mag_adj]]/20)*COS(RADIANS(_10sept_0_30[[#This Row],[H_phase]])))*0.9</f>
        <v>1.2209056533473437E-3</v>
      </c>
      <c r="I304">
        <f>(10^(_10sept_0_30[[#This Row],[H_mag_adj]]/20)*SIN(RADIANS(_10sept_0_30[[#This Row],[H_phase]])))*0.9</f>
        <v>-2.2980985003851111E-4</v>
      </c>
      <c r="J304">
        <f>(10^(_10sept_0_30[[#This Row],[V_mag_adj]]/20)*COS(RADIANS(_10sept_0_30[[#This Row],[V_phase]])))*0.9</f>
        <v>1.2214378283701369E-3</v>
      </c>
      <c r="K304">
        <f>(10^(_10sept_0_30[[#This Row],[V_mag_adj]]/20)*SIN(RADIANS(_10sept_0_30[[#This Row],[V_phase]])))*0.9</f>
        <v>-2.0220772123949704E-4</v>
      </c>
    </row>
    <row r="305" spans="1:11" x14ac:dyDescent="0.25">
      <c r="A305">
        <v>122</v>
      </c>
      <c r="B305">
        <v>-17.100000000000001</v>
      </c>
      <c r="C305">
        <v>-24.53</v>
      </c>
      <c r="D305">
        <v>-17.11</v>
      </c>
      <c r="E305">
        <v>-23.45</v>
      </c>
      <c r="F305">
        <f>_10sept_0_30[[#This Row],[H_mag]]-40</f>
        <v>-57.1</v>
      </c>
      <c r="G305">
        <f>_10sept_0_30[[#This Row],[V_mag]]-40</f>
        <v>-57.11</v>
      </c>
      <c r="H305">
        <f>(10^(_10sept_0_30[[#This Row],[H_mag_adj]]/20)*COS(RADIANS(_10sept_0_30[[#This Row],[H_phase]])))*0.9</f>
        <v>1.1433039811198477E-3</v>
      </c>
      <c r="I305">
        <f>(10^(_10sept_0_30[[#This Row],[H_mag_adj]]/20)*SIN(RADIANS(_10sept_0_30[[#This Row],[H_phase]])))*0.9</f>
        <v>-5.2175677528856572E-4</v>
      </c>
      <c r="J305">
        <f>(10^(_10sept_0_30[[#This Row],[V_mag_adj]]/20)*COS(RADIANS(_10sept_0_30[[#This Row],[V_phase]])))*0.9</f>
        <v>1.1516085751387883E-3</v>
      </c>
      <c r="K305">
        <f>(10^(_10sept_0_30[[#This Row],[V_mag_adj]]/20)*SIN(RADIANS(_10sept_0_30[[#This Row],[V_phase]])))*0.9</f>
        <v>-4.9953914339235215E-4</v>
      </c>
    </row>
    <row r="306" spans="1:11" x14ac:dyDescent="0.25">
      <c r="A306">
        <v>123</v>
      </c>
      <c r="B306">
        <v>-16.86</v>
      </c>
      <c r="C306">
        <v>-37.299999999999997</v>
      </c>
      <c r="D306">
        <v>-17</v>
      </c>
      <c r="E306">
        <v>-37.32</v>
      </c>
      <c r="F306">
        <f>_10sept_0_30[[#This Row],[H_mag]]-40</f>
        <v>-56.86</v>
      </c>
      <c r="G306">
        <f>_10sept_0_30[[#This Row],[V_mag]]-40</f>
        <v>-57</v>
      </c>
      <c r="H306">
        <f>(10^(_10sept_0_30[[#This Row],[H_mag_adj]]/20)*COS(RADIANS(_10sept_0_30[[#This Row],[H_phase]])))*0.9</f>
        <v>1.0277043986522286E-3</v>
      </c>
      <c r="I306">
        <f>(10^(_10sept_0_30[[#This Row],[H_mag_adj]]/20)*SIN(RADIANS(_10sept_0_30[[#This Row],[H_phase]])))*0.9</f>
        <v>-7.82900950784682E-4</v>
      </c>
      <c r="J306">
        <f>(10^(_10sept_0_30[[#This Row],[V_mag_adj]]/20)*COS(RADIANS(_10sept_0_30[[#This Row],[V_phase]])))*0.9</f>
        <v>1.0110035656311636E-3</v>
      </c>
      <c r="K306">
        <f>(10^(_10sept_0_30[[#This Row],[V_mag_adj]]/20)*SIN(RADIANS(_10sept_0_30[[#This Row],[V_phase]])))*0.9</f>
        <v>-7.707361840512372E-4</v>
      </c>
    </row>
    <row r="307" spans="1:11" x14ac:dyDescent="0.25">
      <c r="A307">
        <v>124</v>
      </c>
      <c r="B307">
        <v>-16.82</v>
      </c>
      <c r="C307">
        <v>-50.57</v>
      </c>
      <c r="D307">
        <v>-16.84</v>
      </c>
      <c r="E307">
        <v>-49.4</v>
      </c>
      <c r="F307">
        <f>_10sept_0_30[[#This Row],[H_mag]]-40</f>
        <v>-56.82</v>
      </c>
      <c r="G307">
        <f>_10sept_0_30[[#This Row],[V_mag]]-40</f>
        <v>-56.84</v>
      </c>
      <c r="H307">
        <f>(10^(_10sept_0_30[[#This Row],[H_mag_adj]]/20)*COS(RADIANS(_10sept_0_30[[#This Row],[H_phase]])))*0.9</f>
        <v>8.2434417743988393E-4</v>
      </c>
      <c r="I307">
        <f>(10^(_10sept_0_30[[#This Row],[H_mag_adj]]/20)*SIN(RADIANS(_10sept_0_30[[#This Row],[H_phase]])))*0.9</f>
        <v>-1.0025023659198768E-3</v>
      </c>
      <c r="J307">
        <f>(10^(_10sept_0_30[[#This Row],[V_mag_adj]]/20)*COS(RADIANS(_10sept_0_30[[#This Row],[V_phase]])))*0.9</f>
        <v>8.4269971671089954E-4</v>
      </c>
      <c r="K307">
        <f>(10^(_10sept_0_30[[#This Row],[V_mag_adj]]/20)*SIN(RADIANS(_10sept_0_30[[#This Row],[V_phase]])))*0.9</f>
        <v>-9.8319462975349431E-4</v>
      </c>
    </row>
    <row r="308" spans="1:11" x14ac:dyDescent="0.25">
      <c r="A308">
        <v>125</v>
      </c>
      <c r="B308">
        <v>-16.760000000000002</v>
      </c>
      <c r="C308">
        <v>-62.08</v>
      </c>
      <c r="D308">
        <v>-16.8</v>
      </c>
      <c r="E308">
        <v>-62.13</v>
      </c>
      <c r="F308">
        <f>_10sept_0_30[[#This Row],[H_mag]]-40</f>
        <v>-56.760000000000005</v>
      </c>
      <c r="G308">
        <f>_10sept_0_30[[#This Row],[V_mag]]-40</f>
        <v>-56.8</v>
      </c>
      <c r="H308">
        <f>(10^(_10sept_0_30[[#This Row],[H_mag_adj]]/20)*COS(RADIANS(_10sept_0_30[[#This Row],[H_phase]])))*0.9</f>
        <v>6.1194081914768832E-4</v>
      </c>
      <c r="I308">
        <f>(10^(_10sept_0_30[[#This Row],[H_mag_adj]]/20)*SIN(RADIANS(_10sept_0_30[[#This Row],[H_phase]])))*0.9</f>
        <v>-1.1547801675240263E-3</v>
      </c>
      <c r="J308">
        <f>(10^(_10sept_0_30[[#This Row],[V_mag_adj]]/20)*COS(RADIANS(_10sept_0_30[[#This Row],[V_phase]])))*0.9</f>
        <v>6.0812586898869735E-4</v>
      </c>
      <c r="K308">
        <f>(10^(_10sept_0_30[[#This Row],[V_mag_adj]]/20)*SIN(RADIANS(_10sept_0_30[[#This Row],[V_phase]])))*0.9</f>
        <v>-1.1500055623598143E-3</v>
      </c>
    </row>
    <row r="309" spans="1:11" x14ac:dyDescent="0.25">
      <c r="A309">
        <v>126</v>
      </c>
      <c r="B309">
        <v>-16.73</v>
      </c>
      <c r="C309">
        <v>-73.8</v>
      </c>
      <c r="D309">
        <v>-16.75</v>
      </c>
      <c r="E309">
        <v>-74.28</v>
      </c>
      <c r="F309">
        <f>_10sept_0_30[[#This Row],[H_mag]]-40</f>
        <v>-56.730000000000004</v>
      </c>
      <c r="G309">
        <f>_10sept_0_30[[#This Row],[V_mag]]-40</f>
        <v>-56.75</v>
      </c>
      <c r="H309">
        <f>(10^(_10sept_0_30[[#This Row],[H_mag_adj]]/20)*COS(RADIANS(_10sept_0_30[[#This Row],[H_phase]])))*0.9</f>
        <v>3.6587511172079244E-4</v>
      </c>
      <c r="I309">
        <f>(10^(_10sept_0_30[[#This Row],[H_mag_adj]]/20)*SIN(RADIANS(_10sept_0_30[[#This Row],[H_phase]])))*0.9</f>
        <v>-1.2593503947843402E-3</v>
      </c>
      <c r="J309">
        <f>(10^(_10sept_0_30[[#This Row],[V_mag_adj]]/20)*COS(RADIANS(_10sept_0_30[[#This Row],[V_phase]])))*0.9</f>
        <v>3.5449489162432766E-4</v>
      </c>
      <c r="K309">
        <f>(10^(_10sept_0_30[[#This Row],[V_mag_adj]]/20)*SIN(RADIANS(_10sept_0_30[[#This Row],[V_phase]])))*0.9</f>
        <v>-1.2594679408702465E-3</v>
      </c>
    </row>
    <row r="310" spans="1:11" x14ac:dyDescent="0.25">
      <c r="A310">
        <v>127</v>
      </c>
      <c r="B310">
        <v>-16.739999999999998</v>
      </c>
      <c r="C310">
        <v>-84.95</v>
      </c>
      <c r="D310">
        <v>-16.72</v>
      </c>
      <c r="E310">
        <v>-86.67</v>
      </c>
      <c r="F310">
        <f>_10sept_0_30[[#This Row],[H_mag]]-40</f>
        <v>-56.739999999999995</v>
      </c>
      <c r="G310">
        <f>_10sept_0_30[[#This Row],[V_mag]]-40</f>
        <v>-56.72</v>
      </c>
      <c r="H310">
        <f>(10^(_10sept_0_30[[#This Row],[H_mag_adj]]/20)*COS(RADIANS(_10sept_0_30[[#This Row],[H_phase]])))*0.9</f>
        <v>1.1530517686187422E-4</v>
      </c>
      <c r="I310">
        <f>(10^(_10sept_0_30[[#This Row],[H_mag_adj]]/20)*SIN(RADIANS(_10sept_0_30[[#This Row],[H_phase]])))*0.9</f>
        <v>-1.3048284315342528E-3</v>
      </c>
      <c r="J310">
        <f>(10^(_10sept_0_30[[#This Row],[V_mag_adj]]/20)*COS(RADIANS(_10sept_0_30[[#This Row],[V_phase]])))*0.9</f>
        <v>7.6264000781600926E-5</v>
      </c>
      <c r="K310">
        <f>(10^(_10sept_0_30[[#This Row],[V_mag_adj]]/20)*SIN(RADIANS(_10sept_0_30[[#This Row],[V_phase]])))*0.9</f>
        <v>-1.3107159987696725E-3</v>
      </c>
    </row>
    <row r="311" spans="1:11" x14ac:dyDescent="0.25">
      <c r="A311">
        <v>128</v>
      </c>
      <c r="B311">
        <v>-16.809999999999999</v>
      </c>
      <c r="C311">
        <v>-96.84</v>
      </c>
      <c r="D311">
        <v>-16.79</v>
      </c>
      <c r="E311">
        <v>-98.35</v>
      </c>
      <c r="F311">
        <f>_10sept_0_30[[#This Row],[H_mag]]-40</f>
        <v>-56.81</v>
      </c>
      <c r="G311">
        <f>_10sept_0_30[[#This Row],[V_mag]]-40</f>
        <v>-56.79</v>
      </c>
      <c r="H311">
        <f>(10^(_10sept_0_30[[#This Row],[H_mag_adj]]/20)*COS(RADIANS(_10sept_0_30[[#This Row],[H_phase]])))*0.9</f>
        <v>-1.5475472404419705E-4</v>
      </c>
      <c r="I311">
        <f>(10^(_10sept_0_30[[#This Row],[H_mag_adj]]/20)*SIN(RADIANS(_10sept_0_30[[#This Row],[H_phase]])))*0.9</f>
        <v>-1.2901506077566316E-3</v>
      </c>
      <c r="J311">
        <f>(10^(_10sept_0_30[[#This Row],[V_mag_adj]]/20)*COS(RADIANS(_10sept_0_30[[#This Row],[V_phase]])))*0.9</f>
        <v>-1.8913328040025677E-4</v>
      </c>
      <c r="K311">
        <f>(10^(_10sept_0_30[[#This Row],[V_mag_adj]]/20)*SIN(RADIANS(_10sept_0_30[[#This Row],[V_phase]])))*0.9</f>
        <v>-1.2885882552174134E-3</v>
      </c>
    </row>
    <row r="312" spans="1:11" x14ac:dyDescent="0.25">
      <c r="A312">
        <v>129</v>
      </c>
      <c r="B312">
        <v>-17</v>
      </c>
      <c r="C312">
        <v>-108.73</v>
      </c>
      <c r="D312">
        <v>-16.8</v>
      </c>
      <c r="E312">
        <v>-110.12</v>
      </c>
      <c r="F312">
        <f>_10sept_0_30[[#This Row],[H_mag]]-40</f>
        <v>-57</v>
      </c>
      <c r="G312">
        <f>_10sept_0_30[[#This Row],[V_mag]]-40</f>
        <v>-56.8</v>
      </c>
      <c r="H312">
        <f>(10^(_10sept_0_30[[#This Row],[H_mag_adj]]/20)*COS(RADIANS(_10sept_0_30[[#This Row],[H_phase]])))*0.9</f>
        <v>-4.0822054549215908E-4</v>
      </c>
      <c r="I312">
        <f>(10^(_10sept_0_30[[#This Row],[H_mag_adj]]/20)*SIN(RADIANS(_10sept_0_30[[#This Row],[H_phase]])))*0.9</f>
        <v>-1.2039594932400646E-3</v>
      </c>
      <c r="J312">
        <f>(10^(_10sept_0_30[[#This Row],[V_mag_adj]]/20)*COS(RADIANS(_10sept_0_30[[#This Row],[V_phase]])))*0.9</f>
        <v>-4.4749186499548626E-4</v>
      </c>
      <c r="K312">
        <f>(10^(_10sept_0_30[[#This Row],[V_mag_adj]]/20)*SIN(RADIANS(_10sept_0_30[[#This Row],[V_phase]])))*0.9</f>
        <v>-1.2215076327042058E-3</v>
      </c>
    </row>
    <row r="313" spans="1:11" x14ac:dyDescent="0.25">
      <c r="A313">
        <v>130</v>
      </c>
      <c r="B313">
        <v>-17.09</v>
      </c>
      <c r="C313">
        <v>-121.23</v>
      </c>
      <c r="D313">
        <v>-16.97</v>
      </c>
      <c r="E313">
        <v>-121.43</v>
      </c>
      <c r="F313">
        <f>_10sept_0_30[[#This Row],[H_mag]]-40</f>
        <v>-57.09</v>
      </c>
      <c r="G313">
        <f>_10sept_0_30[[#This Row],[V_mag]]-40</f>
        <v>-56.97</v>
      </c>
      <c r="H313">
        <f>(10^(_10sept_0_30[[#This Row],[H_mag_adj]]/20)*COS(RADIANS(_10sept_0_30[[#This Row],[H_phase]])))*0.9</f>
        <v>-6.5233422899563438E-4</v>
      </c>
      <c r="I313">
        <f>(10^(_10sept_0_30[[#This Row],[H_mag_adj]]/20)*SIN(RADIANS(_10sept_0_30[[#This Row],[H_phase]])))*0.9</f>
        <v>-1.0758601269954839E-3</v>
      </c>
      <c r="J313">
        <f>(10^(_10sept_0_30[[#This Row],[V_mag_adj]]/20)*COS(RADIANS(_10sept_0_30[[#This Row],[V_phase]])))*0.9</f>
        <v>-6.6521276877949686E-4</v>
      </c>
      <c r="K313">
        <f>(10^(_10sept_0_30[[#This Row],[V_mag_adj]]/20)*SIN(RADIANS(_10sept_0_30[[#This Row],[V_phase]])))*0.9</f>
        <v>-1.0885114379122448E-3</v>
      </c>
    </row>
    <row r="314" spans="1:11" x14ac:dyDescent="0.25">
      <c r="A314">
        <v>131</v>
      </c>
      <c r="B314">
        <v>-17.28</v>
      </c>
      <c r="C314">
        <v>-133.13999999999999</v>
      </c>
      <c r="D314">
        <v>-17.18</v>
      </c>
      <c r="E314">
        <v>-133.01</v>
      </c>
      <c r="F314">
        <f>_10sept_0_30[[#This Row],[H_mag]]-40</f>
        <v>-57.28</v>
      </c>
      <c r="G314">
        <f>_10sept_0_30[[#This Row],[V_mag]]-40</f>
        <v>-57.18</v>
      </c>
      <c r="H314">
        <f>(10^(_10sept_0_30[[#This Row],[H_mag_adj]]/20)*COS(RADIANS(_10sept_0_30[[#This Row],[H_phase]])))*0.9</f>
        <v>-8.4170718650898113E-4</v>
      </c>
      <c r="I314">
        <f>(10^(_10sept_0_30[[#This Row],[H_mag_adj]]/20)*SIN(RADIANS(_10sept_0_30[[#This Row],[H_phase]])))*0.9</f>
        <v>-8.9821019025361341E-4</v>
      </c>
      <c r="J314">
        <f>(10^(_10sept_0_30[[#This Row],[V_mag_adj]]/20)*COS(RADIANS(_10sept_0_30[[#This Row],[V_phase]])))*0.9</f>
        <v>-8.4938993358347407E-4</v>
      </c>
      <c r="K314">
        <f>(10^(_10sept_0_30[[#This Row],[V_mag_adj]]/20)*SIN(RADIANS(_10sept_0_30[[#This Row],[V_phase]])))*0.9</f>
        <v>-9.1054052078649395E-4</v>
      </c>
    </row>
    <row r="315" spans="1:11" x14ac:dyDescent="0.25">
      <c r="A315">
        <v>132</v>
      </c>
      <c r="B315">
        <v>-17.64</v>
      </c>
      <c r="C315">
        <v>-144.38999999999999</v>
      </c>
      <c r="D315">
        <v>-17.48</v>
      </c>
      <c r="E315">
        <v>-143.75</v>
      </c>
      <c r="F315">
        <f>_10sept_0_30[[#This Row],[H_mag]]-40</f>
        <v>-57.64</v>
      </c>
      <c r="G315">
        <f>_10sept_0_30[[#This Row],[V_mag]]-40</f>
        <v>-57.480000000000004</v>
      </c>
      <c r="H315">
        <f>(10^(_10sept_0_30[[#This Row],[H_mag_adj]]/20)*COS(RADIANS(_10sept_0_30[[#This Row],[H_phase]])))*0.9</f>
        <v>-9.6013566114391932E-4</v>
      </c>
      <c r="I315">
        <f>(10^(_10sept_0_30[[#This Row],[H_mag_adj]]/20)*SIN(RADIANS(_10sept_0_30[[#This Row],[H_phase]])))*0.9</f>
        <v>-6.8764311814951864E-4</v>
      </c>
      <c r="J315">
        <f>(10^(_10sept_0_30[[#This Row],[V_mag_adj]]/20)*COS(RADIANS(_10sept_0_30[[#This Row],[V_phase]])))*0.9</f>
        <v>-9.7010121816628735E-4</v>
      </c>
      <c r="K315">
        <f>(10^(_10sept_0_30[[#This Row],[V_mag_adj]]/20)*SIN(RADIANS(_10sept_0_30[[#This Row],[V_phase]])))*0.9</f>
        <v>-7.1130764240407481E-4</v>
      </c>
    </row>
    <row r="316" spans="1:11" x14ac:dyDescent="0.25">
      <c r="A316">
        <v>133</v>
      </c>
      <c r="B316">
        <v>-18.190000000000001</v>
      </c>
      <c r="C316">
        <v>-156.79</v>
      </c>
      <c r="D316">
        <v>-17.96</v>
      </c>
      <c r="E316">
        <v>-155.54</v>
      </c>
      <c r="F316">
        <f>_10sept_0_30[[#This Row],[H_mag]]-40</f>
        <v>-58.19</v>
      </c>
      <c r="G316">
        <f>_10sept_0_30[[#This Row],[V_mag]]-40</f>
        <v>-57.96</v>
      </c>
      <c r="H316">
        <f>(10^(_10sept_0_30[[#This Row],[H_mag_adj]]/20)*COS(RADIANS(_10sept_0_30[[#This Row],[H_phase]])))*0.9</f>
        <v>-1.0188012721648468E-3</v>
      </c>
      <c r="I316">
        <f>(10^(_10sept_0_30[[#This Row],[H_mag_adj]]/20)*SIN(RADIANS(_10sept_0_30[[#This Row],[H_phase]])))*0.9</f>
        <v>-4.3686927733287817E-4</v>
      </c>
      <c r="J316">
        <f>(10^(_10sept_0_30[[#This Row],[V_mag_adj]]/20)*COS(RADIANS(_10sept_0_30[[#This Row],[V_phase]])))*0.9</f>
        <v>-1.036104271228635E-3</v>
      </c>
      <c r="K316">
        <f>(10^(_10sept_0_30[[#This Row],[V_mag_adj]]/20)*SIN(RADIANS(_10sept_0_30[[#This Row],[V_phase]])))*0.9</f>
        <v>-4.7130663301046209E-4</v>
      </c>
    </row>
    <row r="317" spans="1:11" x14ac:dyDescent="0.25">
      <c r="A317">
        <v>134</v>
      </c>
      <c r="B317">
        <v>-18.77</v>
      </c>
      <c r="C317">
        <v>-169.53</v>
      </c>
      <c r="D317">
        <v>-18.579999999999998</v>
      </c>
      <c r="E317">
        <v>-168.03</v>
      </c>
      <c r="F317">
        <f>_10sept_0_30[[#This Row],[H_mag]]-40</f>
        <v>-58.769999999999996</v>
      </c>
      <c r="G317">
        <f>_10sept_0_30[[#This Row],[V_mag]]-40</f>
        <v>-58.58</v>
      </c>
      <c r="H317">
        <f>(10^(_10sept_0_30[[#This Row],[H_mag_adj]]/20)*COS(RADIANS(_10sept_0_30[[#This Row],[H_phase]])))*0.9</f>
        <v>-1.0196490429651389E-3</v>
      </c>
      <c r="I317">
        <f>(10^(_10sept_0_30[[#This Row],[H_mag_adj]]/20)*SIN(RADIANS(_10sept_0_30[[#This Row],[H_phase]])))*0.9</f>
        <v>-1.8842860701434163E-4</v>
      </c>
      <c r="J317">
        <f>(10^(_10sept_0_30[[#This Row],[V_mag_adj]]/20)*COS(RADIANS(_10sept_0_30[[#This Row],[V_phase]])))*0.9</f>
        <v>-1.0368004469488625E-3</v>
      </c>
      <c r="K317">
        <f>(10^(_10sept_0_30[[#This Row],[V_mag_adj]]/20)*SIN(RADIANS(_10sept_0_30[[#This Row],[V_phase]])))*0.9</f>
        <v>-2.1981140687613878E-4</v>
      </c>
    </row>
    <row r="318" spans="1:11" x14ac:dyDescent="0.25">
      <c r="A318">
        <v>135</v>
      </c>
      <c r="B318">
        <v>-19.43</v>
      </c>
      <c r="C318">
        <v>177.32</v>
      </c>
      <c r="D318">
        <v>-19.21</v>
      </c>
      <c r="E318">
        <v>177.8</v>
      </c>
      <c r="F318">
        <f>_10sept_0_30[[#This Row],[H_mag]]-40</f>
        <v>-59.43</v>
      </c>
      <c r="G318">
        <f>_10sept_0_30[[#This Row],[V_mag]]-40</f>
        <v>-59.21</v>
      </c>
      <c r="H318">
        <f>(10^(_10sept_0_30[[#This Row],[H_mag_adj]]/20)*COS(RADIANS(_10sept_0_30[[#This Row],[H_phase]])))*0.9</f>
        <v>-9.599911803274022E-4</v>
      </c>
      <c r="I318">
        <f>(10^(_10sept_0_30[[#This Row],[H_mag_adj]]/20)*SIN(RADIANS(_10sept_0_30[[#This Row],[H_phase]])))*0.9</f>
        <v>4.4936194967388281E-5</v>
      </c>
      <c r="J318">
        <f>(10^(_10sept_0_30[[#This Row],[V_mag_adj]]/20)*COS(RADIANS(_10sept_0_30[[#This Row],[V_phase]])))*0.9</f>
        <v>-9.8496836029526185E-4</v>
      </c>
      <c r="K318">
        <f>(10^(_10sept_0_30[[#This Row],[V_mag_adj]]/20)*SIN(RADIANS(_10sept_0_30[[#This Row],[V_phase]])))*0.9</f>
        <v>3.7838667633218437E-5</v>
      </c>
    </row>
    <row r="319" spans="1:11" x14ac:dyDescent="0.25">
      <c r="A319">
        <v>136</v>
      </c>
      <c r="B319">
        <v>-20.16</v>
      </c>
      <c r="C319">
        <v>162.56</v>
      </c>
      <c r="D319">
        <v>-19.91</v>
      </c>
      <c r="E319">
        <v>163.69</v>
      </c>
      <c r="F319">
        <f>_10sept_0_30[[#This Row],[H_mag]]-40</f>
        <v>-60.16</v>
      </c>
      <c r="G319">
        <f>_10sept_0_30[[#This Row],[V_mag]]-40</f>
        <v>-59.91</v>
      </c>
      <c r="H319">
        <f>(10^(_10sept_0_30[[#This Row],[H_mag_adj]]/20)*COS(RADIANS(_10sept_0_30[[#This Row],[H_phase]])))*0.9</f>
        <v>-8.429564628075996E-4</v>
      </c>
      <c r="I319">
        <f>(10^(_10sept_0_30[[#This Row],[H_mag_adj]]/20)*SIN(RADIANS(_10sept_0_30[[#This Row],[H_phase]])))*0.9</f>
        <v>2.6481297352341847E-4</v>
      </c>
      <c r="J319">
        <f>(10^(_10sept_0_30[[#This Row],[V_mag_adj]]/20)*COS(RADIANS(_10sept_0_30[[#This Row],[V_phase]])))*0.9</f>
        <v>-8.7277737054509107E-4</v>
      </c>
      <c r="K319">
        <f>(10^(_10sept_0_30[[#This Row],[V_mag_adj]]/20)*SIN(RADIANS(_10sept_0_30[[#This Row],[V_phase]])))*0.9</f>
        <v>2.5538332613469009E-4</v>
      </c>
    </row>
    <row r="320" spans="1:11" x14ac:dyDescent="0.25">
      <c r="A320">
        <v>137</v>
      </c>
      <c r="B320">
        <v>-20.76</v>
      </c>
      <c r="C320">
        <v>146.44</v>
      </c>
      <c r="D320">
        <v>-20.69</v>
      </c>
      <c r="E320">
        <v>147.68</v>
      </c>
      <c r="F320">
        <f>_10sept_0_30[[#This Row],[H_mag]]-40</f>
        <v>-60.760000000000005</v>
      </c>
      <c r="G320">
        <f>_10sept_0_30[[#This Row],[V_mag]]-40</f>
        <v>-60.69</v>
      </c>
      <c r="H320">
        <f>(10^(_10sept_0_30[[#This Row],[H_mag_adj]]/20)*COS(RADIANS(_10sept_0_30[[#This Row],[H_phase]])))*0.9</f>
        <v>-6.8714396476872864E-4</v>
      </c>
      <c r="I320">
        <f>(10^(_10sept_0_30[[#This Row],[H_mag_adj]]/20)*SIN(RADIANS(_10sept_0_30[[#This Row],[H_phase]])))*0.9</f>
        <v>4.5584620297049993E-4</v>
      </c>
      <c r="J320">
        <f>(10^(_10sept_0_30[[#This Row],[V_mag_adj]]/20)*COS(RADIANS(_10sept_0_30[[#This Row],[V_phase]])))*0.9</f>
        <v>-7.0248635971300157E-4</v>
      </c>
      <c r="K320">
        <f>(10^(_10sept_0_30[[#This Row],[V_mag_adj]]/20)*SIN(RADIANS(_10sept_0_30[[#This Row],[V_phase]])))*0.9</f>
        <v>4.4443672977311605E-4</v>
      </c>
    </row>
    <row r="321" spans="1:11" x14ac:dyDescent="0.25">
      <c r="A321">
        <v>138</v>
      </c>
      <c r="B321">
        <v>-21.37</v>
      </c>
      <c r="C321">
        <v>128.19999999999999</v>
      </c>
      <c r="D321">
        <v>-21.21</v>
      </c>
      <c r="E321">
        <v>130</v>
      </c>
      <c r="F321">
        <f>_10sept_0_30[[#This Row],[H_mag]]-40</f>
        <v>-61.370000000000005</v>
      </c>
      <c r="G321">
        <f>_10sept_0_30[[#This Row],[V_mag]]-40</f>
        <v>-61.21</v>
      </c>
      <c r="H321">
        <f>(10^(_10sept_0_30[[#This Row],[H_mag_adj]]/20)*COS(RADIANS(_10sept_0_30[[#This Row],[H_phase]])))*0.9</f>
        <v>-4.7535480285706061E-4</v>
      </c>
      <c r="I321">
        <f>(10^(_10sept_0_30[[#This Row],[H_mag_adj]]/20)*SIN(RADIANS(_10sept_0_30[[#This Row],[H_phase]])))*0.9</f>
        <v>6.0406820368806352E-4</v>
      </c>
      <c r="J321">
        <f>(10^(_10sept_0_30[[#This Row],[V_mag_adj]]/20)*COS(RADIANS(_10sept_0_30[[#This Row],[V_phase]])))*0.9</f>
        <v>-5.0328038707154923E-4</v>
      </c>
      <c r="K321">
        <f>(10^(_10sept_0_30[[#This Row],[V_mag_adj]]/20)*SIN(RADIANS(_10sept_0_30[[#This Row],[V_phase]])))*0.9</f>
        <v>5.9978620937472323E-4</v>
      </c>
    </row>
    <row r="322" spans="1:11" x14ac:dyDescent="0.25">
      <c r="A322">
        <v>139</v>
      </c>
      <c r="B322">
        <v>-21.32</v>
      </c>
      <c r="C322">
        <v>110.75</v>
      </c>
      <c r="D322">
        <v>-21.24</v>
      </c>
      <c r="E322">
        <v>111.54</v>
      </c>
      <c r="F322">
        <f>_10sept_0_30[[#This Row],[H_mag]]-40</f>
        <v>-61.32</v>
      </c>
      <c r="G322">
        <f>_10sept_0_30[[#This Row],[V_mag]]-40</f>
        <v>-61.239999999999995</v>
      </c>
      <c r="H322">
        <f>(10^(_10sept_0_30[[#This Row],[H_mag_adj]]/20)*COS(RADIANS(_10sept_0_30[[#This Row],[H_phase]])))*0.9</f>
        <v>-2.7390671296939774E-4</v>
      </c>
      <c r="I322">
        <f>(10^(_10sept_0_30[[#This Row],[H_mag_adj]]/20)*SIN(RADIANS(_10sept_0_30[[#This Row],[H_phase]])))*0.9</f>
        <v>7.229644106004603E-4</v>
      </c>
      <c r="J322">
        <f>(10^(_10sept_0_30[[#This Row],[V_mag_adj]]/20)*COS(RADIANS(_10sept_0_30[[#This Row],[V_phase]])))*0.9</f>
        <v>-2.8647508685799775E-4</v>
      </c>
      <c r="K322">
        <f>(10^(_10sept_0_30[[#This Row],[V_mag_adj]]/20)*SIN(RADIANS(_10sept_0_30[[#This Row],[V_phase]])))*0.9</f>
        <v>7.2577308352159804E-4</v>
      </c>
    </row>
    <row r="323" spans="1:11" x14ac:dyDescent="0.25">
      <c r="A323">
        <v>140</v>
      </c>
      <c r="B323">
        <v>-21.14</v>
      </c>
      <c r="C323">
        <v>93.62</v>
      </c>
      <c r="D323">
        <v>-21.1</v>
      </c>
      <c r="E323">
        <v>96.22</v>
      </c>
      <c r="F323">
        <f>_10sept_0_30[[#This Row],[H_mag]]-40</f>
        <v>-61.14</v>
      </c>
      <c r="G323">
        <f>_10sept_0_30[[#This Row],[V_mag]]-40</f>
        <v>-61.1</v>
      </c>
      <c r="H323">
        <f>(10^(_10sept_0_30[[#This Row],[H_mag_adj]]/20)*COS(RADIANS(_10sept_0_30[[#This Row],[H_phase]])))*0.9</f>
        <v>-4.9835574705513837E-5</v>
      </c>
      <c r="I323">
        <f>(10^(_10sept_0_30[[#This Row],[H_mag_adj]]/20)*SIN(RADIANS(_10sept_0_30[[#This Row],[H_phase]])))*0.9</f>
        <v>7.8772588641349368E-4</v>
      </c>
      <c r="J323">
        <f>(10^(_10sept_0_30[[#This Row],[V_mag_adj]]/20)*COS(RADIANS(_10sept_0_30[[#This Row],[V_phase]])))*0.9</f>
        <v>-8.5912605058382303E-5</v>
      </c>
      <c r="K323">
        <f>(10^(_10sept_0_30[[#This Row],[V_mag_adj]]/20)*SIN(RADIANS(_10sept_0_30[[#This Row],[V_phase]])))*0.9</f>
        <v>7.8827608663546386E-4</v>
      </c>
    </row>
    <row r="324" spans="1:11" x14ac:dyDescent="0.25">
      <c r="A324">
        <v>141</v>
      </c>
      <c r="B324">
        <v>-20.67</v>
      </c>
      <c r="C324">
        <v>79.290000000000006</v>
      </c>
      <c r="D324">
        <v>-20.76</v>
      </c>
      <c r="E324">
        <v>81.25</v>
      </c>
      <c r="F324">
        <f>_10sept_0_30[[#This Row],[H_mag]]-40</f>
        <v>-60.67</v>
      </c>
      <c r="G324">
        <f>_10sept_0_30[[#This Row],[V_mag]]-40</f>
        <v>-60.760000000000005</v>
      </c>
      <c r="H324">
        <f>(10^(_10sept_0_30[[#This Row],[H_mag_adj]]/20)*COS(RADIANS(_10sept_0_30[[#This Row],[H_phase]])))*0.9</f>
        <v>1.5483790672026176E-4</v>
      </c>
      <c r="I324">
        <f>(10^(_10sept_0_30[[#This Row],[H_mag_adj]]/20)*SIN(RADIANS(_10sept_0_30[[#This Row],[H_phase]])))*0.9</f>
        <v>8.1867324206858351E-4</v>
      </c>
      <c r="J324">
        <f>(10^(_10sept_0_30[[#This Row],[V_mag_adj]]/20)*COS(RADIANS(_10sept_0_30[[#This Row],[V_phase]])))*0.9</f>
        <v>1.2544070710854925E-4</v>
      </c>
      <c r="K324">
        <f>(10^(_10sept_0_30[[#This Row],[V_mag_adj]]/20)*SIN(RADIANS(_10sept_0_30[[#This Row],[V_phase]])))*0.9</f>
        <v>8.150013607846413E-4</v>
      </c>
    </row>
    <row r="325" spans="1:11" x14ac:dyDescent="0.25">
      <c r="A325">
        <v>142</v>
      </c>
      <c r="B325">
        <v>-20.23</v>
      </c>
      <c r="C325">
        <v>67.61</v>
      </c>
      <c r="D325">
        <v>-20.43</v>
      </c>
      <c r="E325">
        <v>69.11</v>
      </c>
      <c r="F325">
        <f>_10sept_0_30[[#This Row],[H_mag]]-40</f>
        <v>-60.230000000000004</v>
      </c>
      <c r="G325">
        <f>_10sept_0_30[[#This Row],[V_mag]]-40</f>
        <v>-60.43</v>
      </c>
      <c r="H325">
        <f>(10^(_10sept_0_30[[#This Row],[H_mag_adj]]/20)*COS(RADIANS(_10sept_0_30[[#This Row],[H_phase]])))*0.9</f>
        <v>3.3385950979809007E-4</v>
      </c>
      <c r="I325">
        <f>(10^(_10sept_0_30[[#This Row],[H_mag_adj]]/20)*SIN(RADIANS(_10sept_0_30[[#This Row],[H_phase]])))*0.9</f>
        <v>8.1040532018928854E-4</v>
      </c>
      <c r="J325">
        <f>(10^(_10sept_0_30[[#This Row],[V_mag_adj]]/20)*COS(RADIANS(_10sept_0_30[[#This Row],[V_phase]])))*0.9</f>
        <v>3.0541708842431159E-4</v>
      </c>
      <c r="K325">
        <f>(10^(_10sept_0_30[[#This Row],[V_mag_adj]]/20)*SIN(RADIANS(_10sept_0_30[[#This Row],[V_phase]])))*0.9</f>
        <v>8.0022734821171752E-4</v>
      </c>
    </row>
    <row r="326" spans="1:11" x14ac:dyDescent="0.25">
      <c r="A326">
        <v>143</v>
      </c>
      <c r="B326">
        <v>-20.18</v>
      </c>
      <c r="C326">
        <v>57.39</v>
      </c>
      <c r="D326">
        <v>-20.21</v>
      </c>
      <c r="E326">
        <v>58.08</v>
      </c>
      <c r="F326">
        <f>_10sept_0_30[[#This Row],[H_mag]]-40</f>
        <v>-60.18</v>
      </c>
      <c r="G326">
        <f>_10sept_0_30[[#This Row],[V_mag]]-40</f>
        <v>-60.21</v>
      </c>
      <c r="H326">
        <f>(10^(_10sept_0_30[[#This Row],[H_mag_adj]]/20)*COS(RADIANS(_10sept_0_30[[#This Row],[H_phase]])))*0.9</f>
        <v>4.7507814025546868E-4</v>
      </c>
      <c r="I326">
        <f>(10^(_10sept_0_30[[#This Row],[H_mag_adj]]/20)*SIN(RADIANS(_10sept_0_30[[#This Row],[H_phase]])))*0.9</f>
        <v>7.4257341197979225E-4</v>
      </c>
      <c r="J326">
        <f>(10^(_10sept_0_30[[#This Row],[V_mag_adj]]/20)*COS(RADIANS(_10sept_0_30[[#This Row],[V_phase]])))*0.9</f>
        <v>4.6449418494216383E-4</v>
      </c>
      <c r="K326">
        <f>(10^(_10sept_0_30[[#This Row],[V_mag_adj]]/20)*SIN(RADIANS(_10sept_0_30[[#This Row],[V_phase]])))*0.9</f>
        <v>7.4566081096841318E-4</v>
      </c>
    </row>
    <row r="327" spans="1:11" x14ac:dyDescent="0.25">
      <c r="A327">
        <v>144</v>
      </c>
      <c r="B327">
        <v>-20.03</v>
      </c>
      <c r="C327">
        <v>48.46</v>
      </c>
      <c r="D327">
        <v>-20.21</v>
      </c>
      <c r="E327">
        <v>48.58</v>
      </c>
      <c r="F327">
        <f>_10sept_0_30[[#This Row],[H_mag]]-40</f>
        <v>-60.03</v>
      </c>
      <c r="G327">
        <f>_10sept_0_30[[#This Row],[V_mag]]-40</f>
        <v>-60.21</v>
      </c>
      <c r="H327">
        <f>(10^(_10sept_0_30[[#This Row],[H_mag_adj]]/20)*COS(RADIANS(_10sept_0_30[[#This Row],[H_phase]])))*0.9</f>
        <v>5.9477066401012802E-4</v>
      </c>
      <c r="I327">
        <f>(10^(_10sept_0_30[[#This Row],[H_mag_adj]]/20)*SIN(RADIANS(_10sept_0_30[[#This Row],[H_phase]])))*0.9</f>
        <v>6.7132097870832715E-4</v>
      </c>
      <c r="J327">
        <f>(10^(_10sept_0_30[[#This Row],[V_mag_adj]]/20)*COS(RADIANS(_10sept_0_30[[#This Row],[V_phase]])))*0.9</f>
        <v>5.8119345824069607E-4</v>
      </c>
      <c r="K327">
        <f>(10^(_10sept_0_30[[#This Row],[V_mag_adj]]/20)*SIN(RADIANS(_10sept_0_30[[#This Row],[V_phase]])))*0.9</f>
        <v>6.587708683278103E-4</v>
      </c>
    </row>
    <row r="328" spans="1:11" x14ac:dyDescent="0.25">
      <c r="A328">
        <v>145</v>
      </c>
      <c r="B328">
        <v>-20.05</v>
      </c>
      <c r="C328">
        <v>40.32</v>
      </c>
      <c r="D328">
        <v>-20.34</v>
      </c>
      <c r="E328">
        <v>40.049999999999997</v>
      </c>
      <c r="F328">
        <f>_10sept_0_30[[#This Row],[H_mag]]-40</f>
        <v>-60.05</v>
      </c>
      <c r="G328">
        <f>_10sept_0_30[[#This Row],[V_mag]]-40</f>
        <v>-60.34</v>
      </c>
      <c r="H328">
        <f>(10^(_10sept_0_30[[#This Row],[H_mag_adj]]/20)*COS(RADIANS(_10sept_0_30[[#This Row],[H_phase]])))*0.9</f>
        <v>6.8225953264480766E-4</v>
      </c>
      <c r="I328">
        <f>(10^(_10sept_0_30[[#This Row],[H_mag_adj]]/20)*SIN(RADIANS(_10sept_0_30[[#This Row],[H_phase]])))*0.9</f>
        <v>5.7900771738156299E-4</v>
      </c>
      <c r="J328">
        <f>(10^(_10sept_0_30[[#This Row],[V_mag_adj]]/20)*COS(RADIANS(_10sept_0_30[[#This Row],[V_phase]])))*0.9</f>
        <v>6.6248825129238331E-4</v>
      </c>
      <c r="K328">
        <f>(10^(_10sept_0_30[[#This Row],[V_mag_adj]]/20)*SIN(RADIANS(_10sept_0_30[[#This Row],[V_phase]])))*0.9</f>
        <v>5.5687955411338173E-4</v>
      </c>
    </row>
    <row r="329" spans="1:11" x14ac:dyDescent="0.25">
      <c r="A329">
        <v>146</v>
      </c>
      <c r="B329">
        <v>-20.420000000000002</v>
      </c>
      <c r="C329">
        <v>32.64</v>
      </c>
      <c r="D329">
        <v>-20.61</v>
      </c>
      <c r="E329">
        <v>32.270000000000003</v>
      </c>
      <c r="F329">
        <f>_10sept_0_30[[#This Row],[H_mag]]-40</f>
        <v>-60.42</v>
      </c>
      <c r="G329">
        <f>_10sept_0_30[[#This Row],[V_mag]]-40</f>
        <v>-60.61</v>
      </c>
      <c r="H329">
        <f>(10^(_10sept_0_30[[#This Row],[H_mag_adj]]/20)*COS(RADIANS(_10sept_0_30[[#This Row],[H_phase]])))*0.9</f>
        <v>7.2209415475329866E-4</v>
      </c>
      <c r="I329">
        <f>(10^(_10sept_0_30[[#This Row],[H_mag_adj]]/20)*SIN(RADIANS(_10sept_0_30[[#This Row],[H_phase]])))*0.9</f>
        <v>4.6250909300839618E-4</v>
      </c>
      <c r="J329">
        <f>(10^(_10sept_0_30[[#This Row],[V_mag_adj]]/20)*COS(RADIANS(_10sept_0_30[[#This Row],[V_phase]])))*0.9</f>
        <v>7.0937754884906252E-4</v>
      </c>
      <c r="K329">
        <f>(10^(_10sept_0_30[[#This Row],[V_mag_adj]]/20)*SIN(RADIANS(_10sept_0_30[[#This Row],[V_phase]])))*0.9</f>
        <v>4.4793017414637232E-4</v>
      </c>
    </row>
    <row r="330" spans="1:11" x14ac:dyDescent="0.25">
      <c r="A330">
        <v>147</v>
      </c>
      <c r="B330">
        <v>-20.87</v>
      </c>
      <c r="C330">
        <v>24.95</v>
      </c>
      <c r="D330">
        <v>-21.17</v>
      </c>
      <c r="E330">
        <v>24.7</v>
      </c>
      <c r="F330">
        <f>_10sept_0_30[[#This Row],[H_mag]]-40</f>
        <v>-60.870000000000005</v>
      </c>
      <c r="G330">
        <f>_10sept_0_30[[#This Row],[V_mag]]-40</f>
        <v>-61.17</v>
      </c>
      <c r="H330">
        <f>(10^(_10sept_0_30[[#This Row],[H_mag_adj]]/20)*COS(RADIANS(_10sept_0_30[[#This Row],[H_phase]])))*0.9</f>
        <v>7.3823519681164018E-4</v>
      </c>
      <c r="I330">
        <f>(10^(_10sept_0_30[[#This Row],[H_mag_adj]]/20)*SIN(RADIANS(_10sept_0_30[[#This Row],[H_phase]])))*0.9</f>
        <v>3.434607293092725E-4</v>
      </c>
      <c r="J330">
        <f>(10^(_10sept_0_30[[#This Row],[V_mag_adj]]/20)*COS(RADIANS(_10sept_0_30[[#This Row],[V_phase]])))*0.9</f>
        <v>7.1461372026488464E-4</v>
      </c>
      <c r="K330">
        <f>(10^(_10sept_0_30[[#This Row],[V_mag_adj]]/20)*SIN(RADIANS(_10sept_0_30[[#This Row],[V_phase]])))*0.9</f>
        <v>3.2868558761696507E-4</v>
      </c>
    </row>
    <row r="331" spans="1:11" x14ac:dyDescent="0.25">
      <c r="A331">
        <v>148</v>
      </c>
      <c r="B331">
        <v>-21.51</v>
      </c>
      <c r="C331">
        <v>17.66</v>
      </c>
      <c r="D331">
        <v>-21.78</v>
      </c>
      <c r="E331">
        <v>17.37</v>
      </c>
      <c r="F331">
        <f>_10sept_0_30[[#This Row],[H_mag]]-40</f>
        <v>-61.510000000000005</v>
      </c>
      <c r="G331">
        <f>_10sept_0_30[[#This Row],[V_mag]]-40</f>
        <v>-61.78</v>
      </c>
      <c r="H331">
        <f>(10^(_10sept_0_30[[#This Row],[H_mag_adj]]/20)*COS(RADIANS(_10sept_0_30[[#This Row],[H_phase]])))*0.9</f>
        <v>7.2073856454898846E-4</v>
      </c>
      <c r="I331">
        <f>(10^(_10sept_0_30[[#This Row],[H_mag_adj]]/20)*SIN(RADIANS(_10sept_0_30[[#This Row],[H_phase]])))*0.9</f>
        <v>2.2946272142738435E-4</v>
      </c>
      <c r="J331">
        <f>(10^(_10sept_0_30[[#This Row],[V_mag_adj]]/20)*COS(RADIANS(_10sept_0_30[[#This Row],[V_phase]])))*0.9</f>
        <v>6.9979602719418769E-4</v>
      </c>
      <c r="K331">
        <f>(10^(_10sept_0_30[[#This Row],[V_mag_adj]]/20)*SIN(RADIANS(_10sept_0_30[[#This Row],[V_phase]])))*0.9</f>
        <v>2.1890045077335246E-4</v>
      </c>
    </row>
    <row r="332" spans="1:11" x14ac:dyDescent="0.25">
      <c r="A332">
        <v>149</v>
      </c>
      <c r="B332">
        <v>-22.45</v>
      </c>
      <c r="C332">
        <v>10.039999999999999</v>
      </c>
      <c r="D332">
        <v>-22.75</v>
      </c>
      <c r="E332">
        <v>9.07</v>
      </c>
      <c r="F332">
        <f>_10sept_0_30[[#This Row],[H_mag]]-40</f>
        <v>-62.45</v>
      </c>
      <c r="G332">
        <f>_10sept_0_30[[#This Row],[V_mag]]-40</f>
        <v>-62.75</v>
      </c>
      <c r="H332">
        <f>(10^(_10sept_0_30[[#This Row],[H_mag_adj]]/20)*COS(RADIANS(_10sept_0_30[[#This Row],[H_phase]])))*0.9</f>
        <v>6.6840608948531073E-4</v>
      </c>
      <c r="I332">
        <f>(10^(_10sept_0_30[[#This Row],[H_mag_adj]]/20)*SIN(RADIANS(_10sept_0_30[[#This Row],[H_phase]])))*0.9</f>
        <v>1.1833923069914722E-4</v>
      </c>
      <c r="J332">
        <f>(10^(_10sept_0_30[[#This Row],[V_mag_adj]]/20)*COS(RADIANS(_10sept_0_30[[#This Row],[V_phase]])))*0.9</f>
        <v>6.4755709614938413E-4</v>
      </c>
      <c r="K332">
        <f>(10^(_10sept_0_30[[#This Row],[V_mag_adj]]/20)*SIN(RADIANS(_10sept_0_30[[#This Row],[V_phase]])))*0.9</f>
        <v>1.0337411210587007E-4</v>
      </c>
    </row>
    <row r="333" spans="1:11" x14ac:dyDescent="0.25">
      <c r="A333">
        <v>150</v>
      </c>
      <c r="B333">
        <v>-23.55</v>
      </c>
      <c r="C333">
        <v>-0.02</v>
      </c>
      <c r="D333">
        <v>-23.86</v>
      </c>
      <c r="E333">
        <v>-0.56999999999999995</v>
      </c>
      <c r="F333">
        <f>_10sept_0_30[[#This Row],[H_mag]]-40</f>
        <v>-63.55</v>
      </c>
      <c r="G333">
        <f>_10sept_0_30[[#This Row],[V_mag]]-40</f>
        <v>-63.86</v>
      </c>
      <c r="H333">
        <f>(10^(_10sept_0_30[[#This Row],[H_mag_adj]]/20)*COS(RADIANS(_10sept_0_30[[#This Row],[H_phase]])))*0.9</f>
        <v>5.9805686918129185E-4</v>
      </c>
      <c r="I333">
        <f>(10^(_10sept_0_30[[#This Row],[H_mag_adj]]/20)*SIN(RADIANS(_10sept_0_30[[#This Row],[H_phase]])))*0.9</f>
        <v>-2.0876123810662566E-7</v>
      </c>
      <c r="J333">
        <f>(10^(_10sept_0_30[[#This Row],[V_mag_adj]]/20)*COS(RADIANS(_10sept_0_30[[#This Row],[V_phase]])))*0.9</f>
        <v>5.7706006187424423E-4</v>
      </c>
      <c r="K333">
        <f>(10^(_10sept_0_30[[#This Row],[V_mag_adj]]/20)*SIN(RADIANS(_10sept_0_30[[#This Row],[V_phase]])))*0.9</f>
        <v>-5.7410002922680524E-6</v>
      </c>
    </row>
    <row r="334" spans="1:11" x14ac:dyDescent="0.25">
      <c r="A334">
        <v>151</v>
      </c>
      <c r="B334">
        <v>-24.9</v>
      </c>
      <c r="C334">
        <v>-12.08</v>
      </c>
      <c r="D334">
        <v>-25.18</v>
      </c>
      <c r="E334">
        <v>-11.18</v>
      </c>
      <c r="F334">
        <f>_10sept_0_30[[#This Row],[H_mag]]-40</f>
        <v>-64.900000000000006</v>
      </c>
      <c r="G334">
        <f>_10sept_0_30[[#This Row],[V_mag]]-40</f>
        <v>-65.180000000000007</v>
      </c>
      <c r="H334">
        <f>(10^(_10sept_0_30[[#This Row],[H_mag_adj]]/20)*COS(RADIANS(_10sept_0_30[[#This Row],[H_phase]])))*0.9</f>
        <v>5.0063080448662191E-4</v>
      </c>
      <c r="I334">
        <f>(10^(_10sept_0_30[[#This Row],[H_mag_adj]]/20)*SIN(RADIANS(_10sept_0_30[[#This Row],[H_phase]])))*0.9</f>
        <v>-1.0714317389398199E-4</v>
      </c>
      <c r="J334">
        <f>(10^(_10sept_0_30[[#This Row],[V_mag_adj]]/20)*COS(RADIANS(_10sept_0_30[[#This Row],[V_phase]])))*0.9</f>
        <v>4.8631946540114338E-4</v>
      </c>
      <c r="K334">
        <f>(10^(_10sept_0_30[[#This Row],[V_mag_adj]]/20)*SIN(RADIANS(_10sept_0_30[[#This Row],[V_phase]])))*0.9</f>
        <v>-9.6117446343944838E-5</v>
      </c>
    </row>
    <row r="335" spans="1:11" x14ac:dyDescent="0.25">
      <c r="A335">
        <v>152</v>
      </c>
      <c r="B335">
        <v>-25.9</v>
      </c>
      <c r="C335">
        <v>-24.88</v>
      </c>
      <c r="D335">
        <v>-26.36</v>
      </c>
      <c r="E335">
        <v>-25.04</v>
      </c>
      <c r="F335">
        <f>_10sept_0_30[[#This Row],[H_mag]]-40</f>
        <v>-65.900000000000006</v>
      </c>
      <c r="G335">
        <f>_10sept_0_30[[#This Row],[V_mag]]-40</f>
        <v>-66.36</v>
      </c>
      <c r="H335">
        <f>(10^(_10sept_0_30[[#This Row],[H_mag_adj]]/20)*COS(RADIANS(_10sept_0_30[[#This Row],[H_phase]])))*0.9</f>
        <v>4.139436341295818E-4</v>
      </c>
      <c r="I335">
        <f>(10^(_10sept_0_30[[#This Row],[H_mag_adj]]/20)*SIN(RADIANS(_10sept_0_30[[#This Row],[H_phase]])))*0.9</f>
        <v>-1.9197063881716989E-4</v>
      </c>
      <c r="J335">
        <f>(10^(_10sept_0_30[[#This Row],[V_mag_adj]]/20)*COS(RADIANS(_10sept_0_30[[#This Row],[V_phase]])))*0.9</f>
        <v>3.9208182411894823E-4</v>
      </c>
      <c r="K335">
        <f>(10^(_10sept_0_30[[#This Row],[V_mag_adj]]/20)*SIN(RADIANS(_10sept_0_30[[#This Row],[V_phase]])))*0.9</f>
        <v>-1.8316411002098924E-4</v>
      </c>
    </row>
    <row r="336" spans="1:11" x14ac:dyDescent="0.25">
      <c r="A336">
        <v>153</v>
      </c>
      <c r="B336">
        <v>-26.85</v>
      </c>
      <c r="C336">
        <v>-44.31</v>
      </c>
      <c r="D336">
        <v>-27.61</v>
      </c>
      <c r="E336">
        <v>-43.35</v>
      </c>
      <c r="F336">
        <f>_10sept_0_30[[#This Row],[H_mag]]-40</f>
        <v>-66.849999999999994</v>
      </c>
      <c r="G336">
        <f>_10sept_0_30[[#This Row],[V_mag]]-40</f>
        <v>-67.61</v>
      </c>
      <c r="H336">
        <f>(10^(_10sept_0_30[[#This Row],[H_mag_adj]]/20)*COS(RADIANS(_10sept_0_30[[#This Row],[H_phase]])))*0.9</f>
        <v>2.9268140799030342E-4</v>
      </c>
      <c r="I336">
        <f>(10^(_10sept_0_30[[#This Row],[H_mag_adj]]/20)*SIN(RADIANS(_10sept_0_30[[#This Row],[H_phase]])))*0.9</f>
        <v>-2.8571556841982978E-4</v>
      </c>
      <c r="J336">
        <f>(10^(_10sept_0_30[[#This Row],[V_mag_adj]]/20)*COS(RADIANS(_10sept_0_30[[#This Row],[V_phase]])))*0.9</f>
        <v>2.7250899779979762E-4</v>
      </c>
      <c r="K336">
        <f>(10^(_10sept_0_30[[#This Row],[V_mag_adj]]/20)*SIN(RADIANS(_10sept_0_30[[#This Row],[V_phase]])))*0.9</f>
        <v>-2.5724884826998704E-4</v>
      </c>
    </row>
    <row r="337" spans="1:11" x14ac:dyDescent="0.25">
      <c r="A337">
        <v>154</v>
      </c>
      <c r="B337">
        <v>-27.21</v>
      </c>
      <c r="C337">
        <v>-62.33</v>
      </c>
      <c r="D337">
        <v>-27.92</v>
      </c>
      <c r="E337">
        <v>-63.2</v>
      </c>
      <c r="F337">
        <f>_10sept_0_30[[#This Row],[H_mag]]-40</f>
        <v>-67.210000000000008</v>
      </c>
      <c r="G337">
        <f>_10sept_0_30[[#This Row],[V_mag]]-40</f>
        <v>-67.92</v>
      </c>
      <c r="H337">
        <f>(10^(_10sept_0_30[[#This Row],[H_mag_adj]]/20)*COS(RADIANS(_10sept_0_30[[#This Row],[H_phase]])))*0.9</f>
        <v>1.8222774957730973E-4</v>
      </c>
      <c r="I337">
        <f>(10^(_10sept_0_30[[#This Row],[H_mag_adj]]/20)*SIN(RADIANS(_10sept_0_30[[#This Row],[H_phase]])))*0.9</f>
        <v>-3.475347291390833E-4</v>
      </c>
      <c r="J337">
        <f>(10^(_10sept_0_30[[#This Row],[V_mag_adj]]/20)*COS(RADIANS(_10sept_0_30[[#This Row],[V_phase]])))*0.9</f>
        <v>1.6304260740046403E-4</v>
      </c>
      <c r="K337">
        <f>(10^(_10sept_0_30[[#This Row],[V_mag_adj]]/20)*SIN(RADIANS(_10sept_0_30[[#This Row],[V_phase]])))*0.9</f>
        <v>-3.2276950177332969E-4</v>
      </c>
    </row>
    <row r="338" spans="1:11" x14ac:dyDescent="0.25">
      <c r="A338">
        <v>155</v>
      </c>
      <c r="B338">
        <v>-27.19</v>
      </c>
      <c r="C338">
        <v>-79.84</v>
      </c>
      <c r="D338">
        <v>-27.68</v>
      </c>
      <c r="E338">
        <v>-82.35</v>
      </c>
      <c r="F338">
        <f>_10sept_0_30[[#This Row],[H_mag]]-40</f>
        <v>-67.19</v>
      </c>
      <c r="G338">
        <f>_10sept_0_30[[#This Row],[V_mag]]-40</f>
        <v>-67.680000000000007</v>
      </c>
      <c r="H338">
        <f>(10^(_10sept_0_30[[#This Row],[H_mag_adj]]/20)*COS(RADIANS(_10sept_0_30[[#This Row],[H_phase]])))*0.9</f>
        <v>6.938014116202268E-5</v>
      </c>
      <c r="I338">
        <f>(10^(_10sept_0_30[[#This Row],[H_mag_adj]]/20)*SIN(RADIANS(_10sept_0_30[[#This Row],[H_phase]])))*0.9</f>
        <v>-3.871492089055626E-4</v>
      </c>
      <c r="J338">
        <f>(10^(_10sept_0_30[[#This Row],[V_mag_adj]]/20)*COS(RADIANS(_10sept_0_30[[#This Row],[V_phase]])))*0.9</f>
        <v>4.9486892705981165E-5</v>
      </c>
      <c r="K338">
        <f>(10^(_10sept_0_30[[#This Row],[V_mag_adj]]/20)*SIN(RADIANS(_10sept_0_30[[#This Row],[V_phase]])))*0.9</f>
        <v>-3.6843414738533566E-4</v>
      </c>
    </row>
    <row r="339" spans="1:11" x14ac:dyDescent="0.25">
      <c r="A339">
        <v>156</v>
      </c>
      <c r="B339">
        <v>-26.82</v>
      </c>
      <c r="C339">
        <v>-94.06</v>
      </c>
      <c r="D339">
        <v>-26.92</v>
      </c>
      <c r="E339">
        <v>-95.66</v>
      </c>
      <c r="F339">
        <f>_10sept_0_30[[#This Row],[H_mag]]-40</f>
        <v>-66.819999999999993</v>
      </c>
      <c r="G339">
        <f>_10sept_0_30[[#This Row],[V_mag]]-40</f>
        <v>-66.92</v>
      </c>
      <c r="H339">
        <f>(10^(_10sept_0_30[[#This Row],[H_mag_adj]]/20)*COS(RADIANS(_10sept_0_30[[#This Row],[H_phase]])))*0.9</f>
        <v>-2.9059116346702831E-5</v>
      </c>
      <c r="I339">
        <f>(10^(_10sept_0_30[[#This Row],[H_mag_adj]]/20)*SIN(RADIANS(_10sept_0_30[[#This Row],[H_phase]])))*0.9</f>
        <v>-4.0940322350043628E-4</v>
      </c>
      <c r="J339">
        <f>(10^(_10sept_0_30[[#This Row],[V_mag_adj]]/20)*COS(RADIANS(_10sept_0_30[[#This Row],[V_phase]])))*0.9</f>
        <v>-4.0015636302892275E-5</v>
      </c>
      <c r="K339">
        <f>(10^(_10sept_0_30[[#This Row],[V_mag_adj]]/20)*SIN(RADIANS(_10sept_0_30[[#This Row],[V_phase]])))*0.9</f>
        <v>-4.0375694017206494E-4</v>
      </c>
    </row>
    <row r="340" spans="1:11" x14ac:dyDescent="0.25">
      <c r="A340">
        <v>157</v>
      </c>
      <c r="B340">
        <v>-26.01</v>
      </c>
      <c r="C340">
        <v>-104.44</v>
      </c>
      <c r="D340">
        <v>-26.37</v>
      </c>
      <c r="E340">
        <v>-107</v>
      </c>
      <c r="F340">
        <f>_10sept_0_30[[#This Row],[H_mag]]-40</f>
        <v>-66.010000000000005</v>
      </c>
      <c r="G340">
        <f>_10sept_0_30[[#This Row],[V_mag]]-40</f>
        <v>-66.37</v>
      </c>
      <c r="H340">
        <f>(10^(_10sept_0_30[[#This Row],[H_mag_adj]]/20)*COS(RADIANS(_10sept_0_30[[#This Row],[H_phase]])))*0.9</f>
        <v>-1.1235173725342175E-4</v>
      </c>
      <c r="I340">
        <f>(10^(_10sept_0_30[[#This Row],[H_mag_adj]]/20)*SIN(RADIANS(_10sept_0_30[[#This Row],[H_phase]])))*0.9</f>
        <v>-4.3631632634103738E-4</v>
      </c>
      <c r="J340">
        <f>(10^(_10sept_0_30[[#This Row],[V_mag_adj]]/20)*COS(RADIANS(_10sept_0_30[[#This Row],[V_phase]])))*0.9</f>
        <v>-1.2637985403085149E-4</v>
      </c>
      <c r="K340">
        <f>(10^(_10sept_0_30[[#This Row],[V_mag_adj]]/20)*SIN(RADIANS(_10sept_0_30[[#This Row],[V_phase]])))*0.9</f>
        <v>-4.1336987648045426E-4</v>
      </c>
    </row>
    <row r="341" spans="1:11" x14ac:dyDescent="0.25">
      <c r="A341">
        <v>158</v>
      </c>
      <c r="B341">
        <v>-25.82</v>
      </c>
      <c r="C341">
        <v>-113.08</v>
      </c>
      <c r="D341">
        <v>-26.01</v>
      </c>
      <c r="E341">
        <v>-114.23</v>
      </c>
      <c r="F341">
        <f>_10sept_0_30[[#This Row],[H_mag]]-40</f>
        <v>-65.819999999999993</v>
      </c>
      <c r="G341">
        <f>_10sept_0_30[[#This Row],[V_mag]]-40</f>
        <v>-66.010000000000005</v>
      </c>
      <c r="H341">
        <f>(10^(_10sept_0_30[[#This Row],[H_mag_adj]]/20)*COS(RADIANS(_10sept_0_30[[#This Row],[H_phase]])))*0.9</f>
        <v>-1.8052872644427242E-4</v>
      </c>
      <c r="I341">
        <f>(10^(_10sept_0_30[[#This Row],[H_mag_adj]]/20)*SIN(RADIANS(_10sept_0_30[[#This Row],[H_phase]])))*0.9</f>
        <v>-4.236533991296979E-4</v>
      </c>
      <c r="J341">
        <f>(10^(_10sept_0_30[[#This Row],[V_mag_adj]]/20)*COS(RADIANS(_10sept_0_30[[#This Row],[V_phase]])))*0.9</f>
        <v>-1.8490576716318123E-4</v>
      </c>
      <c r="K341">
        <f>(10^(_10sept_0_30[[#This Row],[V_mag_adj]]/20)*SIN(RADIANS(_10sept_0_30[[#This Row],[V_phase]])))*0.9</f>
        <v>-4.1085849968741786E-4</v>
      </c>
    </row>
    <row r="342" spans="1:11" x14ac:dyDescent="0.25">
      <c r="A342">
        <v>159</v>
      </c>
      <c r="B342">
        <v>-25.71</v>
      </c>
      <c r="C342">
        <v>-118.37</v>
      </c>
      <c r="D342">
        <v>-25.69</v>
      </c>
      <c r="E342">
        <v>-120.35</v>
      </c>
      <c r="F342">
        <f>_10sept_0_30[[#This Row],[H_mag]]-40</f>
        <v>-65.710000000000008</v>
      </c>
      <c r="G342">
        <f>_10sept_0_30[[#This Row],[V_mag]]-40</f>
        <v>-65.69</v>
      </c>
      <c r="H342">
        <f>(10^(_10sept_0_30[[#This Row],[H_mag_adj]]/20)*COS(RADIANS(_10sept_0_30[[#This Row],[H_phase]])))*0.9</f>
        <v>-2.2160810385720174E-4</v>
      </c>
      <c r="I342">
        <f>(10^(_10sept_0_30[[#This Row],[H_mag_adj]]/20)*SIN(RADIANS(_10sept_0_30[[#This Row],[H_phase]])))*0.9</f>
        <v>-4.1036903928434222E-4</v>
      </c>
      <c r="J342">
        <f>(10^(_10sept_0_30[[#This Row],[V_mag_adj]]/20)*COS(RADIANS(_10sept_0_30[[#This Row],[V_phase]])))*0.9</f>
        <v>-2.3619754516088231E-4</v>
      </c>
      <c r="K342">
        <f>(10^(_10sept_0_30[[#This Row],[V_mag_adj]]/20)*SIN(RADIANS(_10sept_0_30[[#This Row],[V_phase]])))*0.9</f>
        <v>-4.0339510865652721E-4</v>
      </c>
    </row>
    <row r="343" spans="1:11" x14ac:dyDescent="0.25">
      <c r="A343">
        <v>160</v>
      </c>
      <c r="B343">
        <v>-25.88</v>
      </c>
      <c r="C343">
        <v>-123.01</v>
      </c>
      <c r="D343">
        <v>-25.79</v>
      </c>
      <c r="E343">
        <v>-124.27</v>
      </c>
      <c r="F343">
        <f>_10sept_0_30[[#This Row],[H_mag]]-40</f>
        <v>-65.88</v>
      </c>
      <c r="G343">
        <f>_10sept_0_30[[#This Row],[V_mag]]-40</f>
        <v>-65.789999999999992</v>
      </c>
      <c r="H343">
        <f>(10^(_10sept_0_30[[#This Row],[H_mag_adj]]/20)*COS(RADIANS(_10sept_0_30[[#This Row],[H_phase]])))*0.9</f>
        <v>-2.4915406173435674E-4</v>
      </c>
      <c r="I343">
        <f>(10^(_10sept_0_30[[#This Row],[H_mag_adj]]/20)*SIN(RADIANS(_10sept_0_30[[#This Row],[H_phase]])))*0.9</f>
        <v>-3.8351705172348557E-4</v>
      </c>
      <c r="J343">
        <f>(10^(_10sept_0_30[[#This Row],[V_mag_adj]]/20)*COS(RADIANS(_10sept_0_30[[#This Row],[V_phase]])))*0.9</f>
        <v>-2.6020939191030793E-4</v>
      </c>
      <c r="K343">
        <f>(10^(_10sept_0_30[[#This Row],[V_mag_adj]]/20)*SIN(RADIANS(_10sept_0_30[[#This Row],[V_phase]])))*0.9</f>
        <v>-3.8188206898664913E-4</v>
      </c>
    </row>
    <row r="344" spans="1:11" x14ac:dyDescent="0.25">
      <c r="A344">
        <v>161</v>
      </c>
      <c r="B344">
        <v>-26.34</v>
      </c>
      <c r="C344">
        <v>-127.5</v>
      </c>
      <c r="D344">
        <v>-26</v>
      </c>
      <c r="E344">
        <v>-127.71</v>
      </c>
      <c r="F344">
        <f>_10sept_0_30[[#This Row],[H_mag]]-40</f>
        <v>-66.34</v>
      </c>
      <c r="G344">
        <f>_10sept_0_30[[#This Row],[V_mag]]-40</f>
        <v>-66</v>
      </c>
      <c r="H344">
        <f>(10^(_10sept_0_30[[#This Row],[H_mag_adj]]/20)*COS(RADIANS(_10sept_0_30[[#This Row],[H_phase]])))*0.9</f>
        <v>-2.6405210699089019E-4</v>
      </c>
      <c r="I344">
        <f>(10^(_10sept_0_30[[#This Row],[H_mag_adj]]/20)*SIN(RADIANS(_10sept_0_30[[#This Row],[H_phase]])))*0.9</f>
        <v>-3.4411940558270879E-4</v>
      </c>
      <c r="J344">
        <f>(10^(_10sept_0_30[[#This Row],[V_mag_adj]]/20)*COS(RADIANS(_10sept_0_30[[#This Row],[V_phase]])))*0.9</f>
        <v>-2.7590287690791593E-4</v>
      </c>
      <c r="K344">
        <f>(10^(_10sept_0_30[[#This Row],[V_mag_adj]]/20)*SIN(RADIANS(_10sept_0_30[[#This Row],[V_phase]])))*0.9</f>
        <v>-3.5684787160106647E-4</v>
      </c>
    </row>
    <row r="345" spans="1:11" x14ac:dyDescent="0.25">
      <c r="A345">
        <v>162</v>
      </c>
      <c r="B345">
        <v>-27.06</v>
      </c>
      <c r="C345">
        <v>-131.6</v>
      </c>
      <c r="D345">
        <v>-26.71</v>
      </c>
      <c r="E345">
        <v>-130.6</v>
      </c>
      <c r="F345">
        <f>_10sept_0_30[[#This Row],[H_mag]]-40</f>
        <v>-67.06</v>
      </c>
      <c r="G345">
        <f>_10sept_0_30[[#This Row],[V_mag]]-40</f>
        <v>-66.710000000000008</v>
      </c>
      <c r="H345">
        <f>(10^(_10sept_0_30[[#This Row],[H_mag_adj]]/20)*COS(RADIANS(_10sept_0_30[[#This Row],[H_phase]])))*0.9</f>
        <v>-2.6507106617867319E-4</v>
      </c>
      <c r="I345">
        <f>(10^(_10sept_0_30[[#This Row],[H_mag_adj]]/20)*SIN(RADIANS(_10sept_0_30[[#This Row],[H_phase]])))*0.9</f>
        <v>-2.9855672717451115E-4</v>
      </c>
      <c r="J345">
        <f>(10^(_10sept_0_30[[#This Row],[V_mag_adj]]/20)*COS(RADIANS(_10sept_0_30[[#This Row],[V_phase]])))*0.9</f>
        <v>-2.7050347457608693E-4</v>
      </c>
      <c r="K345">
        <f>(10^(_10sept_0_30[[#This Row],[V_mag_adj]]/20)*SIN(RADIANS(_10sept_0_30[[#This Row],[V_phase]])))*0.9</f>
        <v>-3.156018190808415E-4</v>
      </c>
    </row>
    <row r="346" spans="1:11" x14ac:dyDescent="0.25">
      <c r="A346">
        <v>163</v>
      </c>
      <c r="B346">
        <v>-27.88</v>
      </c>
      <c r="C346">
        <v>-134.88999999999999</v>
      </c>
      <c r="D346">
        <v>-27.85</v>
      </c>
      <c r="E346">
        <v>-133.53</v>
      </c>
      <c r="F346">
        <f>_10sept_0_30[[#This Row],[H_mag]]-40</f>
        <v>-67.88</v>
      </c>
      <c r="G346">
        <f>_10sept_0_30[[#This Row],[V_mag]]-40</f>
        <v>-67.849999999999994</v>
      </c>
      <c r="H346">
        <f>(10^(_10sept_0_30[[#This Row],[H_mag_adj]]/20)*COS(RADIANS(_10sept_0_30[[#This Row],[H_phase]])))*0.9</f>
        <v>-2.5638471096067913E-4</v>
      </c>
      <c r="I346">
        <f>(10^(_10sept_0_30[[#This Row],[H_mag_adj]]/20)*SIN(RADIANS(_10sept_0_30[[#This Row],[H_phase]])))*0.9</f>
        <v>-2.5737105243097297E-4</v>
      </c>
      <c r="J346">
        <f>(10^(_10sept_0_30[[#This Row],[V_mag_adj]]/20)*COS(RADIANS(_10sept_0_30[[#This Row],[V_phase]])))*0.9</f>
        <v>-2.5106964755958834E-4</v>
      </c>
      <c r="K346">
        <f>(10^(_10sept_0_30[[#This Row],[V_mag_adj]]/20)*SIN(RADIANS(_10sept_0_30[[#This Row],[V_phase]])))*0.9</f>
        <v>-2.6429491804320958E-4</v>
      </c>
    </row>
    <row r="347" spans="1:11" x14ac:dyDescent="0.25">
      <c r="A347">
        <v>164</v>
      </c>
      <c r="B347">
        <v>-29.35</v>
      </c>
      <c r="C347">
        <v>-136.62</v>
      </c>
      <c r="D347">
        <v>-29.15</v>
      </c>
      <c r="E347">
        <v>-132.82</v>
      </c>
      <c r="F347">
        <f>_10sept_0_30[[#This Row],[H_mag]]-40</f>
        <v>-69.349999999999994</v>
      </c>
      <c r="G347">
        <f>_10sept_0_30[[#This Row],[V_mag]]-40</f>
        <v>-69.150000000000006</v>
      </c>
      <c r="H347">
        <f>(10^(_10sept_0_30[[#This Row],[H_mag_adj]]/20)*COS(RADIANS(_10sept_0_30[[#This Row],[H_phase]])))*0.9</f>
        <v>-2.2292874531678599E-4</v>
      </c>
      <c r="I347">
        <f>(10^(_10sept_0_30[[#This Row],[H_mag_adj]]/20)*SIN(RADIANS(_10sept_0_30[[#This Row],[H_phase]])))*0.9</f>
        <v>-2.1066587818759644E-4</v>
      </c>
      <c r="J347">
        <f>(10^(_10sept_0_30[[#This Row],[V_mag_adj]]/20)*COS(RADIANS(_10sept_0_30[[#This Row],[V_phase]])))*0.9</f>
        <v>-2.1333303265813394E-4</v>
      </c>
      <c r="K347">
        <f>(10^(_10sept_0_30[[#This Row],[V_mag_adj]]/20)*SIN(RADIANS(_10sept_0_30[[#This Row],[V_phase]])))*0.9</f>
        <v>-2.3021746942671192E-4</v>
      </c>
    </row>
    <row r="348" spans="1:11" x14ac:dyDescent="0.25">
      <c r="A348">
        <v>165</v>
      </c>
      <c r="B348">
        <v>-31.58</v>
      </c>
      <c r="C348">
        <v>-144.54</v>
      </c>
      <c r="D348">
        <v>-31.28</v>
      </c>
      <c r="E348">
        <v>-136.61000000000001</v>
      </c>
      <c r="F348">
        <f>_10sept_0_30[[#This Row],[H_mag]]-40</f>
        <v>-71.58</v>
      </c>
      <c r="G348">
        <f>_10sept_0_30[[#This Row],[V_mag]]-40</f>
        <v>-71.28</v>
      </c>
      <c r="H348">
        <f>(10^(_10sept_0_30[[#This Row],[H_mag_adj]]/20)*COS(RADIANS(_10sept_0_30[[#This Row],[H_phase]])))*0.9</f>
        <v>-1.9326119014631616E-4</v>
      </c>
      <c r="I348">
        <f>(10^(_10sept_0_30[[#This Row],[H_mag_adj]]/20)*SIN(RADIANS(_10sept_0_30[[#This Row],[H_phase]])))*0.9</f>
        <v>-1.3764840031007229E-4</v>
      </c>
      <c r="J348">
        <f>(10^(_10sept_0_30[[#This Row],[V_mag_adj]]/20)*COS(RADIANS(_10sept_0_30[[#This Row],[V_phase]])))*0.9</f>
        <v>-1.7848200256100145E-4</v>
      </c>
      <c r="K348">
        <f>(10^(_10sept_0_30[[#This Row],[V_mag_adj]]/20)*SIN(RADIANS(_10sept_0_30[[#This Row],[V_phase]])))*0.9</f>
        <v>-1.6872304124866791E-4</v>
      </c>
    </row>
    <row r="349" spans="1:11" x14ac:dyDescent="0.25">
      <c r="A349">
        <v>166</v>
      </c>
      <c r="B349">
        <v>-33.74</v>
      </c>
      <c r="C349">
        <v>-150.96</v>
      </c>
      <c r="D349">
        <v>-33.299999999999997</v>
      </c>
      <c r="E349">
        <v>-140.59</v>
      </c>
      <c r="F349">
        <f>_10sept_0_30[[#This Row],[H_mag]]-40</f>
        <v>-73.740000000000009</v>
      </c>
      <c r="G349">
        <f>_10sept_0_30[[#This Row],[V_mag]]-40</f>
        <v>-73.3</v>
      </c>
      <c r="H349">
        <f>(10^(_10sept_0_30[[#This Row],[H_mag_adj]]/20)*COS(RADIANS(_10sept_0_30[[#This Row],[H_phase]])))*0.9</f>
        <v>-1.6176835387086893E-4</v>
      </c>
      <c r="I349">
        <f>(10^(_10sept_0_30[[#This Row],[H_mag_adj]]/20)*SIN(RADIANS(_10sept_0_30[[#This Row],[H_phase]])))*0.9</f>
        <v>-8.9817356014431041E-5</v>
      </c>
      <c r="J349">
        <f>(10^(_10sept_0_30[[#This Row],[V_mag_adj]]/20)*COS(RADIANS(_10sept_0_30[[#This Row],[V_phase]])))*0.9</f>
        <v>-1.5038690390351415E-4</v>
      </c>
      <c r="K349">
        <f>(10^(_10sept_0_30[[#This Row],[V_mag_adj]]/20)*SIN(RADIANS(_10sept_0_30[[#This Row],[V_phase]])))*0.9</f>
        <v>-1.2357315881120069E-4</v>
      </c>
    </row>
    <row r="350" spans="1:11" x14ac:dyDescent="0.25">
      <c r="A350">
        <v>167</v>
      </c>
      <c r="B350">
        <v>-37.03</v>
      </c>
      <c r="C350">
        <v>-168.11</v>
      </c>
      <c r="D350">
        <v>-36.229999999999997</v>
      </c>
      <c r="E350">
        <v>-146.75</v>
      </c>
      <c r="F350">
        <f>_10sept_0_30[[#This Row],[H_mag]]-40</f>
        <v>-77.03</v>
      </c>
      <c r="G350">
        <f>_10sept_0_30[[#This Row],[V_mag]]-40</f>
        <v>-76.22999999999999</v>
      </c>
      <c r="H350">
        <f>(10^(_10sept_0_30[[#This Row],[H_mag_adj]]/20)*COS(RADIANS(_10sept_0_30[[#This Row],[H_phase]])))*0.9</f>
        <v>-1.2397191040196403E-4</v>
      </c>
      <c r="I350">
        <f>(10^(_10sept_0_30[[#This Row],[H_mag_adj]]/20)*SIN(RADIANS(_10sept_0_30[[#This Row],[H_phase]])))*0.9</f>
        <v>-2.6102381889564251E-5</v>
      </c>
      <c r="J350">
        <f>(10^(_10sept_0_30[[#This Row],[V_mag_adj]]/20)*COS(RADIANS(_10sept_0_30[[#This Row],[V_phase]])))*0.9</f>
        <v>-1.1617091682333499E-4</v>
      </c>
      <c r="K350">
        <f>(10^(_10sept_0_30[[#This Row],[V_mag_adj]]/20)*SIN(RADIANS(_10sept_0_30[[#This Row],[V_phase]])))*0.9</f>
        <v>-7.6164990554920787E-5</v>
      </c>
    </row>
    <row r="351" spans="1:11" x14ac:dyDescent="0.25">
      <c r="A351">
        <v>168</v>
      </c>
      <c r="B351">
        <v>-39.67</v>
      </c>
      <c r="C351">
        <v>171.74</v>
      </c>
      <c r="D351">
        <v>-39.99</v>
      </c>
      <c r="E351">
        <v>-158.57</v>
      </c>
      <c r="F351">
        <f>_10sept_0_30[[#This Row],[H_mag]]-40</f>
        <v>-79.67</v>
      </c>
      <c r="G351">
        <f>_10sept_0_30[[#This Row],[V_mag]]-40</f>
        <v>-79.990000000000009</v>
      </c>
      <c r="H351">
        <f>(10^(_10sept_0_30[[#This Row],[H_mag_adj]]/20)*COS(RADIANS(_10sept_0_30[[#This Row],[H_phase]])))*0.9</f>
        <v>-9.2515340161336969E-5</v>
      </c>
      <c r="I351">
        <f>(10^(_10sept_0_30[[#This Row],[H_mag_adj]]/20)*SIN(RADIANS(_10sept_0_30[[#This Row],[H_phase]])))*0.9</f>
        <v>1.3430572768638579E-5</v>
      </c>
      <c r="J351">
        <f>(10^(_10sept_0_30[[#This Row],[V_mag_adj]]/20)*COS(RADIANS(_10sept_0_30[[#This Row],[V_phase]])))*0.9</f>
        <v>-8.3874325849473194E-5</v>
      </c>
      <c r="K351">
        <f>(10^(_10sept_0_30[[#This Row],[V_mag_adj]]/20)*SIN(RADIANS(_10sept_0_30[[#This Row],[V_phase]])))*0.9</f>
        <v>-3.292066056031292E-5</v>
      </c>
    </row>
    <row r="352" spans="1:11" x14ac:dyDescent="0.25">
      <c r="A352">
        <v>169</v>
      </c>
      <c r="B352">
        <v>-42.24</v>
      </c>
      <c r="C352">
        <v>139.16</v>
      </c>
      <c r="D352">
        <v>-44.9</v>
      </c>
      <c r="E352">
        <v>170.33</v>
      </c>
      <c r="F352">
        <f>_10sept_0_30[[#This Row],[H_mag]]-40</f>
        <v>-82.240000000000009</v>
      </c>
      <c r="G352">
        <f>_10sept_0_30[[#This Row],[V_mag]]-40</f>
        <v>-84.9</v>
      </c>
      <c r="H352">
        <f>(10^(_10sept_0_30[[#This Row],[H_mag_adj]]/20)*COS(RADIANS(_10sept_0_30[[#This Row],[H_phase]])))*0.9</f>
        <v>-5.2610648714158725E-5</v>
      </c>
      <c r="I352">
        <f>(10^(_10sept_0_30[[#This Row],[H_mag_adj]]/20)*SIN(RADIANS(_10sept_0_30[[#This Row],[H_phase]])))*0.9</f>
        <v>4.5476427555432027E-5</v>
      </c>
      <c r="J352">
        <f>(10^(_10sept_0_30[[#This Row],[V_mag_adj]]/20)*COS(RADIANS(_10sept_0_30[[#This Row],[V_phase]])))*0.9</f>
        <v>-5.0469337363395616E-5</v>
      </c>
      <c r="K352">
        <f>(10^(_10sept_0_30[[#This Row],[V_mag_adj]]/20)*SIN(RADIANS(_10sept_0_30[[#This Row],[V_phase]])))*0.9</f>
        <v>8.5996864611302202E-6</v>
      </c>
    </row>
    <row r="353" spans="1:11" x14ac:dyDescent="0.25">
      <c r="A353">
        <v>170</v>
      </c>
      <c r="B353">
        <v>-41.46</v>
      </c>
      <c r="C353">
        <v>108.32</v>
      </c>
      <c r="D353">
        <v>-46.02</v>
      </c>
      <c r="E353">
        <v>125.84</v>
      </c>
      <c r="F353">
        <f>_10sept_0_30[[#This Row],[H_mag]]-40</f>
        <v>-81.460000000000008</v>
      </c>
      <c r="G353">
        <f>_10sept_0_30[[#This Row],[V_mag]]-40</f>
        <v>-86.02000000000001</v>
      </c>
      <c r="H353">
        <f>(10^(_10sept_0_30[[#This Row],[H_mag_adj]]/20)*COS(RADIANS(_10sept_0_30[[#This Row],[H_phase]])))*0.9</f>
        <v>-2.3912216996063995E-5</v>
      </c>
      <c r="I353">
        <f>(10^(_10sept_0_30[[#This Row],[H_mag_adj]]/20)*SIN(RADIANS(_10sept_0_30[[#This Row],[H_phase]])))*0.9</f>
        <v>7.2219291879280979E-5</v>
      </c>
      <c r="J353">
        <f>(10^(_10sept_0_30[[#This Row],[V_mag_adj]]/20)*COS(RADIANS(_10sept_0_30[[#This Row],[V_phase]])))*0.9</f>
        <v>-2.6350389173396651E-5</v>
      </c>
      <c r="K353">
        <f>(10^(_10sept_0_30[[#This Row],[V_mag_adj]]/20)*SIN(RADIANS(_10sept_0_30[[#This Row],[V_phase]])))*0.9</f>
        <v>3.6482005610775402E-5</v>
      </c>
    </row>
    <row r="354" spans="1:11" x14ac:dyDescent="0.25">
      <c r="A354">
        <v>171</v>
      </c>
      <c r="B354">
        <v>-39.549999999999997</v>
      </c>
      <c r="C354">
        <v>89.62</v>
      </c>
      <c r="D354">
        <v>-43.86</v>
      </c>
      <c r="E354">
        <v>98.11</v>
      </c>
      <c r="F354">
        <f>_10sept_0_30[[#This Row],[H_mag]]-40</f>
        <v>-79.55</v>
      </c>
      <c r="G354">
        <f>_10sept_0_30[[#This Row],[V_mag]]-40</f>
        <v>-83.86</v>
      </c>
      <c r="H354">
        <f>(10^(_10sept_0_30[[#This Row],[H_mag_adj]]/20)*COS(RADIANS(_10sept_0_30[[#This Row],[H_phase]])))*0.9</f>
        <v>6.2863750785936946E-7</v>
      </c>
      <c r="I354">
        <f>(10^(_10sept_0_30[[#This Row],[H_mag_adj]]/20)*SIN(RADIANS(_10sept_0_30[[#This Row],[H_phase]])))*0.9</f>
        <v>9.478354719311332E-5</v>
      </c>
      <c r="J354">
        <f>(10^(_10sept_0_30[[#This Row],[V_mag_adj]]/20)*COS(RADIANS(_10sept_0_30[[#This Row],[V_phase]])))*0.9</f>
        <v>-8.1412212242897166E-6</v>
      </c>
      <c r="K354">
        <f>(10^(_10sept_0_30[[#This Row],[V_mag_adj]]/20)*SIN(RADIANS(_10sept_0_30[[#This Row],[V_phase]])))*0.9</f>
        <v>5.7131718492653522E-5</v>
      </c>
    </row>
    <row r="355" spans="1:11" x14ac:dyDescent="0.25">
      <c r="A355">
        <v>172</v>
      </c>
      <c r="B355">
        <v>-38.69</v>
      </c>
      <c r="C355">
        <v>81.63</v>
      </c>
      <c r="D355">
        <v>-42.16</v>
      </c>
      <c r="E355">
        <v>92.23</v>
      </c>
      <c r="F355">
        <f>_10sept_0_30[[#This Row],[H_mag]]-40</f>
        <v>-78.69</v>
      </c>
      <c r="G355">
        <f>_10sept_0_30[[#This Row],[V_mag]]-40</f>
        <v>-82.16</v>
      </c>
      <c r="H355">
        <f>(10^(_10sept_0_30[[#This Row],[H_mag_adj]]/20)*COS(RADIANS(_10sept_0_30[[#This Row],[H_phase]])))*0.9</f>
        <v>1.5233494989162216E-5</v>
      </c>
      <c r="I355">
        <f>(10^(_10sept_0_30[[#This Row],[H_mag_adj]]/20)*SIN(RADIANS(_10sept_0_30[[#This Row],[H_phase]])))*0.9</f>
        <v>1.0353612119588405E-4</v>
      </c>
      <c r="J355">
        <f>(10^(_10sept_0_30[[#This Row],[V_mag_adj]]/20)*COS(RADIANS(_10sept_0_30[[#This Row],[V_phase]])))*0.9</f>
        <v>-2.7309584166971074E-6</v>
      </c>
      <c r="K355">
        <f>(10^(_10sept_0_30[[#This Row],[V_mag_adj]]/20)*SIN(RADIANS(_10sept_0_30[[#This Row],[V_phase]])))*0.9</f>
        <v>7.0131557636230238E-5</v>
      </c>
    </row>
    <row r="356" spans="1:11" x14ac:dyDescent="0.25">
      <c r="A356">
        <v>173</v>
      </c>
      <c r="B356">
        <v>-38.92</v>
      </c>
      <c r="C356">
        <v>82.89</v>
      </c>
      <c r="D356">
        <v>-41.5</v>
      </c>
      <c r="E356">
        <v>96.59</v>
      </c>
      <c r="F356">
        <f>_10sept_0_30[[#This Row],[H_mag]]-40</f>
        <v>-78.92</v>
      </c>
      <c r="G356">
        <f>_10sept_0_30[[#This Row],[V_mag]]-40</f>
        <v>-81.5</v>
      </c>
      <c r="H356">
        <f>(10^(_10sept_0_30[[#This Row],[H_mag_adj]]/20)*COS(RADIANS(_10sept_0_30[[#This Row],[H_phase]])))*0.9</f>
        <v>1.2614623258308639E-5</v>
      </c>
      <c r="I356">
        <f>(10^(_10sept_0_30[[#This Row],[H_mag_adj]]/20)*SIN(RADIANS(_10sept_0_30[[#This Row],[H_phase]])))*0.9</f>
        <v>1.0113233409530639E-4</v>
      </c>
      <c r="J356">
        <f>(10^(_10sept_0_30[[#This Row],[V_mag_adj]]/20)*COS(RADIANS(_10sept_0_30[[#This Row],[V_phase]])))*0.9</f>
        <v>-8.6905512547874093E-6</v>
      </c>
      <c r="K356">
        <f>(10^(_10sept_0_30[[#This Row],[V_mag_adj]]/20)*SIN(RADIANS(_10sept_0_30[[#This Row],[V_phase]])))*0.9</f>
        <v>7.5225229626764257E-5</v>
      </c>
    </row>
    <row r="357" spans="1:11" x14ac:dyDescent="0.25">
      <c r="A357">
        <v>174</v>
      </c>
      <c r="B357">
        <v>-40.369999999999997</v>
      </c>
      <c r="C357">
        <v>84.62</v>
      </c>
      <c r="D357">
        <v>-43.38</v>
      </c>
      <c r="E357">
        <v>102.72</v>
      </c>
      <c r="F357">
        <f>_10sept_0_30[[#This Row],[H_mag]]-40</f>
        <v>-80.37</v>
      </c>
      <c r="G357">
        <f>_10sept_0_30[[#This Row],[V_mag]]-40</f>
        <v>-83.38</v>
      </c>
      <c r="H357">
        <f>(10^(_10sept_0_30[[#This Row],[H_mag_adj]]/20)*COS(RADIANS(_10sept_0_30[[#This Row],[H_phase]])))*0.9</f>
        <v>8.0865592241198434E-6</v>
      </c>
      <c r="I357">
        <f>(10^(_10sept_0_30[[#This Row],[H_mag_adj]]/20)*SIN(RADIANS(_10sept_0_30[[#This Row],[H_phase]])))*0.9</f>
        <v>8.5866766513196402E-5</v>
      </c>
      <c r="J357">
        <f>(10^(_10sept_0_30[[#This Row],[V_mag_adj]]/20)*COS(RADIANS(_10sept_0_30[[#This Row],[V_phase]])))*0.9</f>
        <v>-1.3428689282323739E-5</v>
      </c>
      <c r="K357">
        <f>(10^(_10sept_0_30[[#This Row],[V_mag_adj]]/20)*SIN(RADIANS(_10sept_0_30[[#This Row],[V_phase]])))*0.9</f>
        <v>5.9490959045366188E-5</v>
      </c>
    </row>
    <row r="358" spans="1:11" x14ac:dyDescent="0.25">
      <c r="A358">
        <v>175</v>
      </c>
      <c r="B358">
        <v>-42.77</v>
      </c>
      <c r="C358">
        <v>88.78</v>
      </c>
      <c r="D358">
        <v>-43.29</v>
      </c>
      <c r="E358">
        <v>122.18</v>
      </c>
      <c r="F358">
        <f>_10sept_0_30[[#This Row],[H_mag]]-40</f>
        <v>-82.77000000000001</v>
      </c>
      <c r="G358">
        <f>_10sept_0_30[[#This Row],[V_mag]]-40</f>
        <v>-83.289999999999992</v>
      </c>
      <c r="H358">
        <f>(10^(_10sept_0_30[[#This Row],[H_mag_adj]]/20)*COS(RADIANS(_10sept_0_30[[#This Row],[H_phase]])))*0.9</f>
        <v>1.392986442397161E-6</v>
      </c>
      <c r="I358">
        <f>(10^(_10sept_0_30[[#This Row],[H_mag_adj]]/20)*SIN(RADIANS(_10sept_0_30[[#This Row],[H_phase]])))*0.9</f>
        <v>6.5409984926999046E-5</v>
      </c>
      <c r="J358">
        <f>(10^(_10sept_0_30[[#This Row],[V_mag_adj]]/20)*COS(RADIANS(_10sept_0_30[[#This Row],[V_phase]])))*0.9</f>
        <v>-3.2819205958164144E-5</v>
      </c>
      <c r="K358">
        <f>(10^(_10sept_0_30[[#This Row],[V_mag_adj]]/20)*SIN(RADIANS(_10sept_0_30[[#This Row],[V_phase]])))*0.9</f>
        <v>5.2156381351204372E-5</v>
      </c>
    </row>
    <row r="359" spans="1:11" x14ac:dyDescent="0.25">
      <c r="A359">
        <v>176</v>
      </c>
      <c r="B359">
        <v>-47.01</v>
      </c>
      <c r="C359">
        <v>93.04</v>
      </c>
      <c r="D359">
        <v>-45.06</v>
      </c>
      <c r="E359">
        <v>148.62</v>
      </c>
      <c r="F359">
        <f>_10sept_0_30[[#This Row],[H_mag]]-40</f>
        <v>-87.009999999999991</v>
      </c>
      <c r="G359">
        <f>_10sept_0_30[[#This Row],[V_mag]]-40</f>
        <v>-85.06</v>
      </c>
      <c r="H359">
        <f>(10^(_10sept_0_30[[#This Row],[H_mag_adj]]/20)*COS(RADIANS(_10sept_0_30[[#This Row],[H_phase]])))*0.9</f>
        <v>-2.1295589861316251E-6</v>
      </c>
      <c r="I359">
        <f>(10^(_10sept_0_30[[#This Row],[H_mag_adj]]/20)*SIN(RADIANS(_10sept_0_30[[#This Row],[H_phase]])))*0.9</f>
        <v>4.0098757874829593E-5</v>
      </c>
      <c r="J359">
        <f>(10^(_10sept_0_30[[#This Row],[V_mag_adj]]/20)*COS(RADIANS(_10sept_0_30[[#This Row],[V_phase]])))*0.9</f>
        <v>-4.2910579623926005E-5</v>
      </c>
      <c r="K359">
        <f>(10^(_10sept_0_30[[#This Row],[V_mag_adj]]/20)*SIN(RADIANS(_10sept_0_30[[#This Row],[V_phase]])))*0.9</f>
        <v>2.6172174526676063E-5</v>
      </c>
    </row>
    <row r="360" spans="1:11" x14ac:dyDescent="0.25">
      <c r="A360">
        <v>177</v>
      </c>
      <c r="B360">
        <v>-52.5</v>
      </c>
      <c r="C360">
        <v>-128.05000000000001</v>
      </c>
      <c r="D360">
        <v>-42.02</v>
      </c>
      <c r="E360">
        <v>-158.58000000000001</v>
      </c>
      <c r="F360">
        <f>_10sept_0_30[[#This Row],[H_mag]]-40</f>
        <v>-92.5</v>
      </c>
      <c r="G360">
        <f>_10sept_0_30[[#This Row],[V_mag]]-40</f>
        <v>-82.02000000000001</v>
      </c>
      <c r="H360">
        <f>(10^(_10sept_0_30[[#This Row],[H_mag_adj]]/20)*COS(RADIANS(_10sept_0_30[[#This Row],[H_phase]])))*0.9</f>
        <v>-1.3154342386508707E-5</v>
      </c>
      <c r="I360">
        <f>(10^(_10sept_0_30[[#This Row],[H_mag_adj]]/20)*SIN(RADIANS(_10sept_0_30[[#This Row],[H_phase]])))*0.9</f>
        <v>-1.6806538899567723E-5</v>
      </c>
      <c r="J360">
        <f>(10^(_10sept_0_30[[#This Row],[V_mag_adj]]/20)*COS(RADIANS(_10sept_0_30[[#This Row],[V_phase]])))*0.9</f>
        <v>-6.6398579111449587E-5</v>
      </c>
      <c r="K360">
        <f>(10^(_10sept_0_30[[#This Row],[V_mag_adj]]/20)*SIN(RADIANS(_10sept_0_30[[#This Row],[V_phase]])))*0.9</f>
        <v>-2.6048059397360557E-5</v>
      </c>
    </row>
    <row r="361" spans="1:11" x14ac:dyDescent="0.25">
      <c r="A361">
        <v>178</v>
      </c>
      <c r="B361">
        <v>-40.68</v>
      </c>
      <c r="C361">
        <v>-104.21</v>
      </c>
      <c r="D361">
        <v>-38.799999999999997</v>
      </c>
      <c r="E361">
        <v>-137.62</v>
      </c>
      <c r="F361">
        <f>_10sept_0_30[[#This Row],[H_mag]]-40</f>
        <v>-80.680000000000007</v>
      </c>
      <c r="G361">
        <f>_10sept_0_30[[#This Row],[V_mag]]-40</f>
        <v>-78.8</v>
      </c>
      <c r="H361">
        <f>(10^(_10sept_0_30[[#This Row],[H_mag_adj]]/20)*COS(RADIANS(_10sept_0_30[[#This Row],[H_phase]])))*0.9</f>
        <v>-2.0429257263639022E-5</v>
      </c>
      <c r="I361">
        <f>(10^(_10sept_0_30[[#This Row],[H_mag_adj]]/20)*SIN(RADIANS(_10sept_0_30[[#This Row],[H_phase]])))*0.9</f>
        <v>-8.067642668104462E-5</v>
      </c>
      <c r="J361">
        <f>(10^(_10sept_0_30[[#This Row],[V_mag_adj]]/20)*COS(RADIANS(_10sept_0_30[[#This Row],[V_phase]])))*0.9</f>
        <v>-7.6331733275427247E-5</v>
      </c>
      <c r="K361">
        <f>(10^(_10sept_0_30[[#This Row],[V_mag_adj]]/20)*SIN(RADIANS(_10sept_0_30[[#This Row],[V_phase]])))*0.9</f>
        <v>-6.9651604988513362E-5</v>
      </c>
    </row>
    <row r="362" spans="1:11" x14ac:dyDescent="0.25">
      <c r="A362">
        <v>179</v>
      </c>
      <c r="B362">
        <v>-35.75</v>
      </c>
      <c r="C362">
        <v>-98.6</v>
      </c>
      <c r="D362">
        <v>-34.71</v>
      </c>
      <c r="E362">
        <v>-120.67</v>
      </c>
      <c r="F362">
        <f>_10sept_0_30[[#This Row],[H_mag]]-40</f>
        <v>-75.75</v>
      </c>
      <c r="G362">
        <f>_10sept_0_30[[#This Row],[V_mag]]-40</f>
        <v>-74.710000000000008</v>
      </c>
      <c r="H362">
        <f>(10^(_10sept_0_30[[#This Row],[H_mag_adj]]/20)*COS(RADIANS(_10sept_0_30[[#This Row],[H_phase]])))*0.9</f>
        <v>-2.1952620107771331E-5</v>
      </c>
      <c r="I362">
        <f>(10^(_10sept_0_30[[#This Row],[H_mag_adj]]/20)*SIN(RADIANS(_10sept_0_30[[#This Row],[H_phase]])))*0.9</f>
        <v>-1.451549360331029E-4</v>
      </c>
      <c r="J362">
        <f>(10^(_10sept_0_30[[#This Row],[V_mag_adj]]/20)*COS(RADIANS(_10sept_0_30[[#This Row],[V_phase]])))*0.9</f>
        <v>-8.440954484693425E-5</v>
      </c>
      <c r="K362">
        <f>(10^(_10sept_0_30[[#This Row],[V_mag_adj]]/20)*SIN(RADIANS(_10sept_0_30[[#This Row],[V_phase]])))*0.9</f>
        <v>-1.4233158634476676E-4</v>
      </c>
    </row>
    <row r="363" spans="1:11" x14ac:dyDescent="0.25">
      <c r="A363">
        <v>180</v>
      </c>
      <c r="B363">
        <v>-32.24</v>
      </c>
      <c r="C363">
        <v>-95.03</v>
      </c>
      <c r="D363">
        <v>-31.51</v>
      </c>
      <c r="E363">
        <v>-111.6</v>
      </c>
      <c r="F363">
        <f>_10sept_0_30[[#This Row],[H_mag]]-40</f>
        <v>-72.240000000000009</v>
      </c>
      <c r="G363">
        <f>_10sept_0_30[[#This Row],[V_mag]]-40</f>
        <v>-71.510000000000005</v>
      </c>
      <c r="H363">
        <f>(10^(_10sept_0_30[[#This Row],[H_mag_adj]]/20)*COS(RADIANS(_10sept_0_30[[#This Row],[H_phase]])))*0.9</f>
        <v>-1.9281013582602982E-5</v>
      </c>
      <c r="I363">
        <f>(10^(_10sept_0_30[[#This Row],[H_mag_adj]]/20)*SIN(RADIANS(_10sept_0_30[[#This Row],[H_phase]])))*0.9</f>
        <v>-2.1906186507130362E-4</v>
      </c>
      <c r="J363">
        <f>(10^(_10sept_0_30[[#This Row],[V_mag_adj]]/20)*COS(RADIANS(_10sept_0_30[[#This Row],[V_phase]])))*0.9</f>
        <v>-8.8051608482944682E-5</v>
      </c>
      <c r="K363">
        <f>(10^(_10sept_0_30[[#This Row],[V_mag_adj]]/20)*SIN(RADIANS(_10sept_0_30[[#This Row],[V_phase]])))*0.9</f>
        <v>-2.2239297682001105E-4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-27.01</v>
      </c>
      <c r="C3">
        <v>-81.77</v>
      </c>
      <c r="D3">
        <v>-27.17</v>
      </c>
      <c r="E3">
        <v>-84.93</v>
      </c>
      <c r="F3">
        <f>_10sept_0_106[[#This Row],[H_mag]]-40</f>
        <v>-67.010000000000005</v>
      </c>
      <c r="G3">
        <f>_10sept_0_106[[#This Row],[V_mag]]-40</f>
        <v>-67.17</v>
      </c>
      <c r="H3">
        <f>(10^(_10sept_0_106[[#This Row],[H_mag_adj]]/20)*COS(RADIANS(_10sept_0_106[[#This Row],[H_phase]])))*0.6</f>
        <v>3.8320748716146081E-5</v>
      </c>
      <c r="I3">
        <f>(10^(_10sept_0_106[[#This Row],[H_mag_adj]]/20)*SIN(RADIANS(_10sept_0_106[[#This Row],[H_phase]])))*0.6</f>
        <v>-2.64944825239846E-4</v>
      </c>
      <c r="J3">
        <f>(10^(_10sept_0_106[[#This Row],[V_mag_adj]]/20)*COS(RADIANS(_10sept_0_106[[#This Row],[V_phase]])))*0.6</f>
        <v>2.322574552825965E-5</v>
      </c>
      <c r="K3">
        <f>(10^(_10sept_0_106[[#This Row],[V_mag_adj]]/20)*SIN(RADIANS(_10sept_0_106[[#This Row],[V_phase]])))*0.6</f>
        <v>-2.6178739352533139E-4</v>
      </c>
    </row>
    <row r="4" spans="1:11" x14ac:dyDescent="0.25">
      <c r="A4">
        <v>-179</v>
      </c>
      <c r="B4">
        <v>-28.24</v>
      </c>
      <c r="C4">
        <v>-88.58</v>
      </c>
      <c r="D4">
        <v>-28.35</v>
      </c>
      <c r="E4">
        <v>-91.09</v>
      </c>
      <c r="F4">
        <f>_10sept_0_106[[#This Row],[H_mag]]-40</f>
        <v>-68.239999999999995</v>
      </c>
      <c r="G4">
        <f>_10sept_0_106[[#This Row],[V_mag]]-40</f>
        <v>-68.349999999999994</v>
      </c>
      <c r="H4">
        <f>(10^(_10sept_0_106[[#This Row],[H_mag_adj]]/20)*COS(RADIANS(_10sept_0_106[[#This Row],[H_phase]])))*0.6</f>
        <v>5.7580111557213643E-6</v>
      </c>
      <c r="I4">
        <f>(10^(_10sept_0_106[[#This Row],[H_mag_adj]]/20)*SIN(RADIANS(_10sept_0_106[[#This Row],[H_phase]])))*0.6</f>
        <v>-2.3228323096085939E-4</v>
      </c>
      <c r="J4">
        <f>(10^(_10sept_0_106[[#This Row],[V_mag_adj]]/20)*COS(RADIANS(_10sept_0_106[[#This Row],[V_phase]])))*0.6</f>
        <v>-4.3644439376781715E-6</v>
      </c>
      <c r="K4">
        <f>(10^(_10sept_0_106[[#This Row],[V_mag_adj]]/20)*SIN(RADIANS(_10sept_0_106[[#This Row],[V_phase]])))*0.6</f>
        <v>-2.2938903615813194E-4</v>
      </c>
    </row>
    <row r="5" spans="1:11" x14ac:dyDescent="0.25">
      <c r="A5">
        <v>-178</v>
      </c>
      <c r="B5">
        <v>-29.18</v>
      </c>
      <c r="C5">
        <v>-97.03</v>
      </c>
      <c r="D5">
        <v>-29.16</v>
      </c>
      <c r="E5">
        <v>-101.54</v>
      </c>
      <c r="F5">
        <f>_10sept_0_106[[#This Row],[H_mag]]-40</f>
        <v>-69.180000000000007</v>
      </c>
      <c r="G5">
        <f>_10sept_0_106[[#This Row],[V_mag]]-40</f>
        <v>-69.16</v>
      </c>
      <c r="H5">
        <f>(10^(_10sept_0_106[[#This Row],[H_mag_adj]]/20)*COS(RADIANS(_10sept_0_106[[#This Row],[H_phase]])))*0.6</f>
        <v>-2.5520766675639386E-5</v>
      </c>
      <c r="I5">
        <f>(10^(_10sept_0_106[[#This Row],[H_mag_adj]]/20)*SIN(RADIANS(_10sept_0_106[[#This Row],[H_phase]])))*0.6</f>
        <v>-2.0695407348523368E-4</v>
      </c>
      <c r="J5">
        <f>(10^(_10sept_0_106[[#This Row],[V_mag_adj]]/20)*COS(RADIANS(_10sept_0_106[[#This Row],[V_phase]])))*0.6</f>
        <v>-4.1811346404566337E-5</v>
      </c>
      <c r="K5">
        <f>(10^(_10sept_0_106[[#This Row],[V_mag_adj]]/20)*SIN(RADIANS(_10sept_0_106[[#This Row],[V_phase]])))*0.6</f>
        <v>-2.0477746440606326E-4</v>
      </c>
    </row>
    <row r="6" spans="1:11" x14ac:dyDescent="0.25">
      <c r="A6">
        <v>-177</v>
      </c>
      <c r="B6">
        <v>-29.77</v>
      </c>
      <c r="C6">
        <v>-110.43</v>
      </c>
      <c r="D6">
        <v>-29.59</v>
      </c>
      <c r="E6">
        <v>-111.3</v>
      </c>
      <c r="F6">
        <f>_10sept_0_106[[#This Row],[H_mag]]-40</f>
        <v>-69.77</v>
      </c>
      <c r="G6">
        <f>_10sept_0_106[[#This Row],[V_mag]]-40</f>
        <v>-69.59</v>
      </c>
      <c r="H6">
        <f>(10^(_10sept_0_106[[#This Row],[H_mag_adj]]/20)*COS(RADIANS(_10sept_0_106[[#This Row],[H_phase]])))*0.6</f>
        <v>-6.8007180159814802E-5</v>
      </c>
      <c r="I6">
        <f>(10^(_10sept_0_106[[#This Row],[H_mag_adj]]/20)*SIN(RADIANS(_10sept_0_106[[#This Row],[H_phase]])))*0.6</f>
        <v>-1.8257314073213471E-4</v>
      </c>
      <c r="J6">
        <f>(10^(_10sept_0_106[[#This Row],[V_mag_adj]]/20)*COS(RADIANS(_10sept_0_106[[#This Row],[V_phase]])))*0.6</f>
        <v>-7.2253409340846512E-5</v>
      </c>
      <c r="K6">
        <f>(10^(_10sept_0_106[[#This Row],[V_mag_adj]]/20)*SIN(RADIANS(_10sept_0_106[[#This Row],[V_phase]])))*0.6</f>
        <v>-1.853204118768213E-4</v>
      </c>
    </row>
    <row r="7" spans="1:11" x14ac:dyDescent="0.25">
      <c r="A7">
        <v>-176</v>
      </c>
      <c r="B7">
        <v>-29.83</v>
      </c>
      <c r="C7">
        <v>-123.95</v>
      </c>
      <c r="D7">
        <v>-29.26</v>
      </c>
      <c r="E7">
        <v>-125.9</v>
      </c>
      <c r="F7">
        <f>_10sept_0_106[[#This Row],[H_mag]]-40</f>
        <v>-69.83</v>
      </c>
      <c r="G7">
        <f>_10sept_0_106[[#This Row],[V_mag]]-40</f>
        <v>-69.260000000000005</v>
      </c>
      <c r="H7">
        <f>(10^(_10sept_0_106[[#This Row],[H_mag_adj]]/20)*COS(RADIANS(_10sept_0_106[[#This Row],[H_phase]])))*0.6</f>
        <v>-1.080563992500795E-4</v>
      </c>
      <c r="I7">
        <f>(10^(_10sept_0_106[[#This Row],[H_mag_adj]]/20)*SIN(RADIANS(_10sept_0_106[[#This Row],[H_phase]])))*0.6</f>
        <v>-1.6050215123465967E-4</v>
      </c>
      <c r="J7">
        <f>(10^(_10sept_0_106[[#This Row],[V_mag_adj]]/20)*COS(RADIANS(_10sept_0_106[[#This Row],[V_phase]])))*0.6</f>
        <v>-1.2115036826610269E-4</v>
      </c>
      <c r="K7">
        <f>(10^(_10sept_0_106[[#This Row],[V_mag_adj]]/20)*SIN(RADIANS(_10sept_0_106[[#This Row],[V_phase]])))*0.6</f>
        <v>-1.6736266968175843E-4</v>
      </c>
    </row>
    <row r="8" spans="1:11" x14ac:dyDescent="0.25">
      <c r="A8">
        <v>-175</v>
      </c>
      <c r="B8">
        <v>-28.75</v>
      </c>
      <c r="C8">
        <v>-134.13</v>
      </c>
      <c r="D8">
        <v>-28.72</v>
      </c>
      <c r="E8">
        <v>-136.38999999999999</v>
      </c>
      <c r="F8">
        <f>_10sept_0_106[[#This Row],[H_mag]]-40</f>
        <v>-68.75</v>
      </c>
      <c r="G8">
        <f>_10sept_0_106[[#This Row],[V_mag]]-40</f>
        <v>-68.72</v>
      </c>
      <c r="H8">
        <f>(10^(_10sept_0_106[[#This Row],[H_mag_adj]]/20)*COS(RADIANS(_10sept_0_106[[#This Row],[H_phase]])))*0.6</f>
        <v>-1.5255997346473777E-4</v>
      </c>
      <c r="I8">
        <f>(10^(_10sept_0_106[[#This Row],[H_mag_adj]]/20)*SIN(RADIANS(_10sept_0_106[[#This Row],[H_phase]])))*0.6</f>
        <v>-1.572648277725127E-4</v>
      </c>
      <c r="J8">
        <f>(10^(_10sept_0_106[[#This Row],[V_mag_adj]]/20)*COS(RADIANS(_10sept_0_106[[#This Row],[V_phase]])))*0.6</f>
        <v>-1.5919180294982944E-4</v>
      </c>
      <c r="K8">
        <f>(10^(_10sept_0_106[[#This Row],[V_mag_adj]]/20)*SIN(RADIANS(_10sept_0_106[[#This Row],[V_phase]])))*0.6</f>
        <v>-1.5164929434239284E-4</v>
      </c>
    </row>
    <row r="9" spans="1:11" x14ac:dyDescent="0.25">
      <c r="A9">
        <v>-174</v>
      </c>
      <c r="B9">
        <v>-28</v>
      </c>
      <c r="C9">
        <v>-141.13999999999999</v>
      </c>
      <c r="D9">
        <v>-27.7</v>
      </c>
      <c r="E9">
        <v>-142.18</v>
      </c>
      <c r="F9">
        <f>_10sept_0_106[[#This Row],[H_mag]]-40</f>
        <v>-68</v>
      </c>
      <c r="G9">
        <f>_10sept_0_106[[#This Row],[V_mag]]-40</f>
        <v>-67.7</v>
      </c>
      <c r="H9">
        <f>(10^(_10sept_0_106[[#This Row],[H_mag_adj]]/20)*COS(RADIANS(_10sept_0_106[[#This Row],[H_phase]])))*0.6</f>
        <v>-1.8599917973682932E-4</v>
      </c>
      <c r="I9">
        <f>(10^(_10sept_0_106[[#This Row],[H_mag_adj]]/20)*SIN(RADIANS(_10sept_0_106[[#This Row],[H_phase]])))*0.6</f>
        <v>-1.4986814226454763E-4</v>
      </c>
      <c r="J9">
        <f>(10^(_10sept_0_106[[#This Row],[V_mag_adj]]/20)*COS(RADIANS(_10sept_0_106[[#This Row],[V_phase]])))*0.6</f>
        <v>-1.9531964057678013E-4</v>
      </c>
      <c r="K9">
        <f>(10^(_10sept_0_106[[#This Row],[V_mag_adj]]/20)*SIN(RADIANS(_10sept_0_106[[#This Row],[V_phase]])))*0.6</f>
        <v>-1.5161467440053431E-4</v>
      </c>
    </row>
    <row r="10" spans="1:11" x14ac:dyDescent="0.25">
      <c r="A10">
        <v>-173</v>
      </c>
      <c r="B10">
        <v>-26.81</v>
      </c>
      <c r="C10">
        <v>-144.94</v>
      </c>
      <c r="D10">
        <v>-26.85</v>
      </c>
      <c r="E10">
        <v>-144.80000000000001</v>
      </c>
      <c r="F10">
        <f>_10sept_0_106[[#This Row],[H_mag]]-40</f>
        <v>-66.81</v>
      </c>
      <c r="G10">
        <f>_10sept_0_106[[#This Row],[V_mag]]-40</f>
        <v>-66.849999999999994</v>
      </c>
      <c r="H10">
        <f>(10^(_10sept_0_106[[#This Row],[H_mag_adj]]/20)*COS(RADIANS(_10sept_0_106[[#This Row],[H_phase]])))*0.6</f>
        <v>-2.2423167747250049E-4</v>
      </c>
      <c r="I10">
        <f>(10^(_10sept_0_106[[#This Row],[H_mag_adj]]/20)*SIN(RADIANS(_10sept_0_106[[#This Row],[H_phase]])))*0.6</f>
        <v>-1.5735891016834994E-4</v>
      </c>
      <c r="J10">
        <f>(10^(_10sept_0_106[[#This Row],[V_mag_adj]]/20)*COS(RADIANS(_10sept_0_106[[#This Row],[V_phase]])))*0.6</f>
        <v>-2.2281802683299119E-4</v>
      </c>
      <c r="K10">
        <f>(10^(_10sept_0_106[[#This Row],[V_mag_adj]]/20)*SIN(RADIANS(_10sept_0_106[[#This Row],[V_phase]])))*0.6</f>
        <v>-1.5718082748042609E-4</v>
      </c>
    </row>
    <row r="11" spans="1:11" x14ac:dyDescent="0.25">
      <c r="A11">
        <v>-172</v>
      </c>
      <c r="B11">
        <v>-25.91</v>
      </c>
      <c r="C11">
        <v>-145.44</v>
      </c>
      <c r="D11">
        <v>-25.89</v>
      </c>
      <c r="E11">
        <v>-145.47999999999999</v>
      </c>
      <c r="F11">
        <f>_10sept_0_106[[#This Row],[H_mag]]-40</f>
        <v>-65.91</v>
      </c>
      <c r="G11">
        <f>_10sept_0_106[[#This Row],[V_mag]]-40</f>
        <v>-65.89</v>
      </c>
      <c r="H11">
        <f>(10^(_10sept_0_106[[#This Row],[H_mag_adj]]/20)*COS(RADIANS(_10sept_0_106[[#This Row],[H_phase]])))*0.6</f>
        <v>-2.5022577600690237E-4</v>
      </c>
      <c r="I11">
        <f>(10^(_10sept_0_106[[#This Row],[H_mag_adj]]/20)*SIN(RADIANS(_10sept_0_106[[#This Row],[H_phase]])))*0.6</f>
        <v>-1.7236149899667661E-4</v>
      </c>
      <c r="J11">
        <f>(10^(_10sept_0_106[[#This Row],[V_mag_adj]]/20)*COS(RADIANS(_10sept_0_106[[#This Row],[V_phase]])))*0.6</f>
        <v>-2.5092315328306697E-4</v>
      </c>
      <c r="K11">
        <f>(10^(_10sept_0_106[[#This Row],[V_mag_adj]]/20)*SIN(RADIANS(_10sept_0_106[[#This Row],[V_phase]])))*0.6</f>
        <v>-1.7258369795138524E-4</v>
      </c>
    </row>
    <row r="12" spans="1:11" x14ac:dyDescent="0.25">
      <c r="A12">
        <v>-171</v>
      </c>
      <c r="B12">
        <v>-25.17</v>
      </c>
      <c r="C12">
        <v>-143.66999999999999</v>
      </c>
      <c r="D12">
        <v>-25.24</v>
      </c>
      <c r="E12">
        <v>-143.94999999999999</v>
      </c>
      <c r="F12">
        <f>_10sept_0_106[[#This Row],[H_mag]]-40</f>
        <v>-65.17</v>
      </c>
      <c r="G12">
        <f>_10sept_0_106[[#This Row],[V_mag]]-40</f>
        <v>-65.239999999999995</v>
      </c>
      <c r="H12">
        <f>(10^(_10sept_0_106[[#This Row],[H_mag_adj]]/20)*COS(RADIANS(_10sept_0_106[[#This Row],[H_phase]])))*0.6</f>
        <v>-2.6655112284328591E-4</v>
      </c>
      <c r="I12">
        <f>(10^(_10sept_0_106[[#This Row],[H_mag_adj]]/20)*SIN(RADIANS(_10sept_0_106[[#This Row],[H_phase]])))*0.6</f>
        <v>-1.9601622339829273E-4</v>
      </c>
      <c r="J12">
        <f>(10^(_10sept_0_106[[#This Row],[V_mag_adj]]/20)*COS(RADIANS(_10sept_0_106[[#This Row],[V_phase]])))*0.6</f>
        <v>-2.6535867339848719E-4</v>
      </c>
      <c r="K12">
        <f>(10^(_10sept_0_106[[#This Row],[V_mag_adj]]/20)*SIN(RADIANS(_10sept_0_106[[#This Row],[V_phase]])))*0.6</f>
        <v>-1.9314839209812215E-4</v>
      </c>
    </row>
    <row r="13" spans="1:11" x14ac:dyDescent="0.25">
      <c r="A13">
        <v>-170</v>
      </c>
      <c r="B13">
        <v>-24.66</v>
      </c>
      <c r="C13">
        <v>-141.02000000000001</v>
      </c>
      <c r="D13">
        <v>-24.67</v>
      </c>
      <c r="E13">
        <v>-140.96</v>
      </c>
      <c r="F13">
        <f>_10sept_0_106[[#This Row],[H_mag]]-40</f>
        <v>-64.66</v>
      </c>
      <c r="G13">
        <f>_10sept_0_106[[#This Row],[V_mag]]-40</f>
        <v>-64.67</v>
      </c>
      <c r="H13">
        <f>(10^(_10sept_0_106[[#This Row],[H_mag_adj]]/20)*COS(RADIANS(_10sept_0_106[[#This Row],[H_phase]])))*0.6</f>
        <v>-2.7275741269808517E-4</v>
      </c>
      <c r="I13">
        <f>(10^(_10sept_0_106[[#This Row],[H_mag_adj]]/20)*SIN(RADIANS(_10sept_0_106[[#This Row],[H_phase]])))*0.6</f>
        <v>-2.2071699781208904E-4</v>
      </c>
      <c r="J13">
        <f>(10^(_10sept_0_106[[#This Row],[V_mag_adj]]/20)*COS(RADIANS(_10sept_0_106[[#This Row],[V_phase]])))*0.6</f>
        <v>-2.7221255212775733E-4</v>
      </c>
      <c r="K13">
        <f>(10^(_10sept_0_106[[#This Row],[V_mag_adj]]/20)*SIN(RADIANS(_10sept_0_106[[#This Row],[V_phase]])))*0.6</f>
        <v>-2.2074821550351661E-4</v>
      </c>
    </row>
    <row r="14" spans="1:11" x14ac:dyDescent="0.25">
      <c r="A14">
        <v>-169</v>
      </c>
      <c r="B14">
        <v>-24.37</v>
      </c>
      <c r="C14">
        <v>-136.26</v>
      </c>
      <c r="D14">
        <v>-24.41</v>
      </c>
      <c r="E14">
        <v>-136.93</v>
      </c>
      <c r="F14">
        <f>_10sept_0_106[[#This Row],[H_mag]]-40</f>
        <v>-64.37</v>
      </c>
      <c r="G14">
        <f>_10sept_0_106[[#This Row],[V_mag]]-40</f>
        <v>-64.41</v>
      </c>
      <c r="H14">
        <f>(10^(_10sept_0_106[[#This Row],[H_mag_adj]]/20)*COS(RADIANS(_10sept_0_106[[#This Row],[H_phase]])))*0.6</f>
        <v>-2.6210775494076808E-4</v>
      </c>
      <c r="I14">
        <f>(10^(_10sept_0_106[[#This Row],[H_mag_adj]]/20)*SIN(RADIANS(_10sept_0_106[[#This Row],[H_phase]])))*0.6</f>
        <v>-2.5082593522328384E-4</v>
      </c>
      <c r="J14">
        <f>(10^(_10sept_0_106[[#This Row],[V_mag_adj]]/20)*COS(RADIANS(_10sept_0_106[[#This Row],[V_phase]])))*0.6</f>
        <v>-2.6380518297200841E-4</v>
      </c>
      <c r="K14">
        <f>(10^(_10sept_0_106[[#This Row],[V_mag_adj]]/20)*SIN(RADIANS(_10sept_0_106[[#This Row],[V_phase]])))*0.6</f>
        <v>-2.4660556536119872E-4</v>
      </c>
    </row>
    <row r="15" spans="1:11" x14ac:dyDescent="0.25">
      <c r="A15">
        <v>-168</v>
      </c>
      <c r="B15">
        <v>-24.31</v>
      </c>
      <c r="C15">
        <v>-131.66999999999999</v>
      </c>
      <c r="D15">
        <v>-24.3</v>
      </c>
      <c r="E15">
        <v>-132.37</v>
      </c>
      <c r="F15">
        <f>_10sept_0_106[[#This Row],[H_mag]]-40</f>
        <v>-64.31</v>
      </c>
      <c r="G15">
        <f>_10sept_0_106[[#This Row],[V_mag]]-40</f>
        <v>-64.3</v>
      </c>
      <c r="H15">
        <f>(10^(_10sept_0_106[[#This Row],[H_mag_adj]]/20)*COS(RADIANS(_10sept_0_106[[#This Row],[H_phase]])))*0.6</f>
        <v>-2.4286668783862739E-4</v>
      </c>
      <c r="I15">
        <f>(10^(_10sept_0_106[[#This Row],[H_mag_adj]]/20)*SIN(RADIANS(_10sept_0_106[[#This Row],[H_phase]])))*0.6</f>
        <v>-2.7287512121851977E-4</v>
      </c>
      <c r="J15">
        <f>(10^(_10sept_0_106[[#This Row],[V_mag_adj]]/20)*COS(RADIANS(_10sept_0_106[[#This Row],[V_phase]])))*0.6</f>
        <v>-2.4646586923786465E-4</v>
      </c>
      <c r="K15">
        <f>(10^(_10sept_0_106[[#This Row],[V_mag_adj]]/20)*SIN(RADIANS(_10sept_0_106[[#This Row],[V_phase]])))*0.6</f>
        <v>-2.7019855250501589E-4</v>
      </c>
    </row>
    <row r="16" spans="1:11" x14ac:dyDescent="0.25">
      <c r="A16">
        <v>-167</v>
      </c>
      <c r="B16">
        <v>-24.67</v>
      </c>
      <c r="C16">
        <v>-127.4</v>
      </c>
      <c r="D16">
        <v>-24.73</v>
      </c>
      <c r="E16">
        <v>-126.64</v>
      </c>
      <c r="F16">
        <f>_10sept_0_106[[#This Row],[H_mag]]-40</f>
        <v>-64.67</v>
      </c>
      <c r="G16">
        <f>_10sept_0_106[[#This Row],[V_mag]]-40</f>
        <v>-64.73</v>
      </c>
      <c r="H16">
        <f>(10^(_10sept_0_106[[#This Row],[H_mag_adj]]/20)*COS(RADIANS(_10sept_0_106[[#This Row],[H_phase]])))*0.6</f>
        <v>-2.1286720749289712E-4</v>
      </c>
      <c r="I16">
        <f>(10^(_10sept_0_106[[#This Row],[H_mag_adj]]/20)*SIN(RADIANS(_10sept_0_106[[#This Row],[H_phase]])))*0.6</f>
        <v>-2.7841874965251514E-4</v>
      </c>
      <c r="J16">
        <f>(10^(_10sept_0_106[[#This Row],[V_mag_adj]]/20)*COS(RADIANS(_10sept_0_106[[#This Row],[V_phase]])))*0.6</f>
        <v>-2.0771568688270658E-4</v>
      </c>
      <c r="K16">
        <f>(10^(_10sept_0_106[[#This Row],[V_mag_adj]]/20)*SIN(RADIANS(_10sept_0_106[[#This Row],[V_phase]])))*0.6</f>
        <v>-2.7928186192093066E-4</v>
      </c>
    </row>
    <row r="17" spans="1:11" x14ac:dyDescent="0.25">
      <c r="A17">
        <v>-166</v>
      </c>
      <c r="B17">
        <v>-25.3</v>
      </c>
      <c r="C17">
        <v>-120.13</v>
      </c>
      <c r="D17">
        <v>-25.27</v>
      </c>
      <c r="E17">
        <v>-119.84</v>
      </c>
      <c r="F17">
        <f>_10sept_0_106[[#This Row],[H_mag]]-40</f>
        <v>-65.3</v>
      </c>
      <c r="G17">
        <f>_10sept_0_106[[#This Row],[V_mag]]-40</f>
        <v>-65.27</v>
      </c>
      <c r="H17">
        <f>(10^(_10sept_0_106[[#This Row],[H_mag_adj]]/20)*COS(RADIANS(_10sept_0_106[[#This Row],[H_phase]])))*0.6</f>
        <v>-1.6361515501649236E-4</v>
      </c>
      <c r="I17">
        <f>(10^(_10sept_0_106[[#This Row],[H_mag_adj]]/20)*SIN(RADIANS(_10sept_0_106[[#This Row],[H_phase]])))*0.6</f>
        <v>-2.8191064756216482E-4</v>
      </c>
      <c r="J17">
        <f>(10^(_10sept_0_106[[#This Row],[V_mag_adj]]/20)*COS(RADIANS(_10sept_0_106[[#This Row],[V_phase]])))*0.6</f>
        <v>-1.6274732707329757E-4</v>
      </c>
      <c r="K17">
        <f>(10^(_10sept_0_106[[#This Row],[V_mag_adj]]/20)*SIN(RADIANS(_10sept_0_106[[#This Row],[V_phase]])))*0.6</f>
        <v>-2.8371338472667467E-4</v>
      </c>
    </row>
    <row r="18" spans="1:11" x14ac:dyDescent="0.25">
      <c r="A18">
        <v>-165</v>
      </c>
      <c r="B18">
        <v>-26.51</v>
      </c>
      <c r="C18">
        <v>-112.32</v>
      </c>
      <c r="D18">
        <v>-26.45</v>
      </c>
      <c r="E18">
        <v>-112.18</v>
      </c>
      <c r="F18">
        <f>_10sept_0_106[[#This Row],[H_mag]]-40</f>
        <v>-66.510000000000005</v>
      </c>
      <c r="G18">
        <f>_10sept_0_106[[#This Row],[V_mag]]-40</f>
        <v>-66.45</v>
      </c>
      <c r="H18">
        <f>(10^(_10sept_0_106[[#This Row],[H_mag_adj]]/20)*COS(RADIANS(_10sept_0_106[[#This Row],[H_phase]])))*0.6</f>
        <v>-1.0769171823280214E-4</v>
      </c>
      <c r="I18">
        <f>(10^(_10sept_0_106[[#This Row],[H_mag_adj]]/20)*SIN(RADIANS(_10sept_0_106[[#This Row],[H_phase]])))*0.6</f>
        <v>-2.6231868756526985E-4</v>
      </c>
      <c r="J18">
        <f>(10^(_10sept_0_106[[#This Row],[V_mag_adj]]/20)*COS(RADIANS(_10sept_0_106[[#This Row],[V_phase]])))*0.6</f>
        <v>-1.0779247005821275E-4</v>
      </c>
      <c r="K18">
        <f>(10^(_10sept_0_106[[#This Row],[V_mag_adj]]/20)*SIN(RADIANS(_10sept_0_106[[#This Row],[V_phase]])))*0.6</f>
        <v>-2.6440116957400034E-4</v>
      </c>
    </row>
    <row r="19" spans="1:11" x14ac:dyDescent="0.25">
      <c r="A19">
        <v>-164</v>
      </c>
      <c r="B19">
        <v>-28.42</v>
      </c>
      <c r="C19">
        <v>-103.28</v>
      </c>
      <c r="D19">
        <v>-28.52</v>
      </c>
      <c r="E19">
        <v>-103.42</v>
      </c>
      <c r="F19">
        <f>_10sept_0_106[[#This Row],[H_mag]]-40</f>
        <v>-68.42</v>
      </c>
      <c r="G19">
        <f>_10sept_0_106[[#This Row],[V_mag]]-40</f>
        <v>-68.52</v>
      </c>
      <c r="H19">
        <f>(10^(_10sept_0_106[[#This Row],[H_mag_adj]]/20)*COS(RADIANS(_10sept_0_106[[#This Row],[H_phase]])))*0.6</f>
        <v>-5.2279471595374811E-5</v>
      </c>
      <c r="I19">
        <f>(10^(_10sept_0_106[[#This Row],[H_mag_adj]]/20)*SIN(RADIANS(_10sept_0_106[[#This Row],[H_phase]])))*0.6</f>
        <v>-2.2150306017506541E-4</v>
      </c>
      <c r="J19">
        <f>(10^(_10sept_0_106[[#This Row],[V_mag_adj]]/20)*COS(RADIANS(_10sept_0_106[[#This Row],[V_phase]])))*0.6</f>
        <v>-5.2215917242661383E-5</v>
      </c>
      <c r="K19">
        <f>(10^(_10sept_0_106[[#This Row],[V_mag_adj]]/20)*SIN(RADIANS(_10sept_0_106[[#This Row],[V_phase]])))*0.6</f>
        <v>-2.1884060147784378E-4</v>
      </c>
    </row>
    <row r="20" spans="1:11" x14ac:dyDescent="0.25">
      <c r="A20">
        <v>-163</v>
      </c>
      <c r="B20">
        <v>-31.28</v>
      </c>
      <c r="C20">
        <v>-94.05</v>
      </c>
      <c r="D20">
        <v>-31.51</v>
      </c>
      <c r="E20">
        <v>-92.03</v>
      </c>
      <c r="F20">
        <f>_10sept_0_106[[#This Row],[H_mag]]-40</f>
        <v>-71.28</v>
      </c>
      <c r="G20">
        <f>_10sept_0_106[[#This Row],[V_mag]]-40</f>
        <v>-71.510000000000005</v>
      </c>
      <c r="H20">
        <f>(10^(_10sept_0_106[[#This Row],[H_mag_adj]]/20)*COS(RADIANS(_10sept_0_106[[#This Row],[H_phase]])))*0.6</f>
        <v>-1.1564368528370983E-5</v>
      </c>
      <c r="I20">
        <f>(10^(_10sept_0_106[[#This Row],[H_mag_adj]]/20)*SIN(RADIANS(_10sept_0_106[[#This Row],[H_phase]])))*0.6</f>
        <v>-1.6332977818253345E-4</v>
      </c>
      <c r="J20">
        <f>(10^(_10sept_0_106[[#This Row],[V_mag_adj]]/20)*COS(RADIANS(_10sept_0_106[[#This Row],[V_phase]])))*0.6</f>
        <v>-5.648508551554469E-6</v>
      </c>
      <c r="K20">
        <f>(10^(_10sept_0_106[[#This Row],[V_mag_adj]]/20)*SIN(RADIANS(_10sept_0_106[[#This Row],[V_phase]])))*0.6</f>
        <v>-1.5935973865631673E-4</v>
      </c>
    </row>
    <row r="21" spans="1:11" x14ac:dyDescent="0.25">
      <c r="A21">
        <v>-162</v>
      </c>
      <c r="B21">
        <v>-36.619999999999997</v>
      </c>
      <c r="C21">
        <v>-77.12</v>
      </c>
      <c r="D21">
        <v>-36.369999999999997</v>
      </c>
      <c r="E21">
        <v>-77.010000000000005</v>
      </c>
      <c r="F21">
        <f>_10sept_0_106[[#This Row],[H_mag]]-40</f>
        <v>-76.62</v>
      </c>
      <c r="G21">
        <f>_10sept_0_106[[#This Row],[V_mag]]-40</f>
        <v>-76.37</v>
      </c>
      <c r="H21">
        <f>(10^(_10sept_0_106[[#This Row],[H_mag_adj]]/20)*COS(RADIANS(_10sept_0_106[[#This Row],[H_phase]])))*0.6</f>
        <v>1.9736971015025377E-5</v>
      </c>
      <c r="I21">
        <f>(10^(_10sept_0_106[[#This Row],[H_mag_adj]]/20)*SIN(RADIANS(_10sept_0_106[[#This Row],[H_phase]])))*0.6</f>
        <v>-8.6314582520124585E-5</v>
      </c>
      <c r="J21">
        <f>(10^(_10sept_0_106[[#This Row],[V_mag_adj]]/20)*COS(RADIANS(_10sept_0_106[[#This Row],[V_phase]])))*0.6</f>
        <v>2.0483814416094978E-5</v>
      </c>
      <c r="K21">
        <f>(10^(_10sept_0_106[[#This Row],[V_mag_adj]]/20)*SIN(RADIANS(_10sept_0_106[[#This Row],[V_phase]])))*0.6</f>
        <v>-8.8795851402862308E-5</v>
      </c>
    </row>
    <row r="22" spans="1:11" x14ac:dyDescent="0.25">
      <c r="A22">
        <v>-161</v>
      </c>
      <c r="B22">
        <v>-44.96</v>
      </c>
      <c r="C22">
        <v>-16.45</v>
      </c>
      <c r="D22">
        <v>-43.87</v>
      </c>
      <c r="E22">
        <v>-20.350000000000001</v>
      </c>
      <c r="F22">
        <f>_10sept_0_106[[#This Row],[H_mag]]-40</f>
        <v>-84.960000000000008</v>
      </c>
      <c r="G22">
        <f>_10sept_0_106[[#This Row],[V_mag]]-40</f>
        <v>-83.87</v>
      </c>
      <c r="H22">
        <f>(10^(_10sept_0_106[[#This Row],[H_mag_adj]]/20)*COS(RADIANS(_10sept_0_106[[#This Row],[H_phase]])))*0.6</f>
        <v>3.2508752030772312E-5</v>
      </c>
      <c r="I22">
        <f>(10^(_10sept_0_106[[#This Row],[H_mag_adj]]/20)*SIN(RADIANS(_10sept_0_106[[#This Row],[H_phase]])))*0.6</f>
        <v>-9.5986805988130155E-6</v>
      </c>
      <c r="J22">
        <f>(10^(_10sept_0_106[[#This Row],[V_mag_adj]]/20)*COS(RADIANS(_10sept_0_106[[#This Row],[V_phase]])))*0.6</f>
        <v>3.6029835594376999E-5</v>
      </c>
      <c r="K22">
        <f>(10^(_10sept_0_106[[#This Row],[V_mag_adj]]/20)*SIN(RADIANS(_10sept_0_106[[#This Row],[V_phase]])))*0.6</f>
        <v>-1.3363596738675691E-5</v>
      </c>
    </row>
    <row r="23" spans="1:11" x14ac:dyDescent="0.25">
      <c r="A23">
        <v>-160</v>
      </c>
      <c r="B23">
        <v>-38.29</v>
      </c>
      <c r="C23">
        <v>63.26</v>
      </c>
      <c r="D23">
        <v>-38.700000000000003</v>
      </c>
      <c r="E23">
        <v>63.82</v>
      </c>
      <c r="F23">
        <f>_10sept_0_106[[#This Row],[H_mag]]-40</f>
        <v>-78.289999999999992</v>
      </c>
      <c r="G23">
        <f>_10sept_0_106[[#This Row],[V_mag]]-40</f>
        <v>-78.7</v>
      </c>
      <c r="H23">
        <f>(10^(_10sept_0_106[[#This Row],[H_mag_adj]]/20)*COS(RADIANS(_10sept_0_106[[#This Row],[H_phase]])))*0.6</f>
        <v>3.2870653972877833E-5</v>
      </c>
      <c r="I23">
        <f>(10^(_10sept_0_106[[#This Row],[H_mag_adj]]/20)*SIN(RADIANS(_10sept_0_106[[#This Row],[H_phase]])))*0.6</f>
        <v>6.5242510787988291E-5</v>
      </c>
      <c r="J23">
        <f>(10^(_10sept_0_106[[#This Row],[V_mag_adj]]/20)*COS(RADIANS(_10sept_0_106[[#This Row],[V_phase]])))*0.6</f>
        <v>3.0745353670087904E-5</v>
      </c>
      <c r="K23">
        <f>(10^(_10sept_0_106[[#This Row],[V_mag_adj]]/20)*SIN(RADIANS(_10sept_0_106[[#This Row],[V_phase]])))*0.6</f>
        <v>6.2537905345727329E-5</v>
      </c>
    </row>
    <row r="24" spans="1:11" x14ac:dyDescent="0.25">
      <c r="A24">
        <v>-159</v>
      </c>
      <c r="B24">
        <v>-32.979999999999997</v>
      </c>
      <c r="C24">
        <v>84.52</v>
      </c>
      <c r="D24">
        <v>-33.229999999999997</v>
      </c>
      <c r="E24">
        <v>83.24</v>
      </c>
      <c r="F24">
        <f>_10sept_0_106[[#This Row],[H_mag]]-40</f>
        <v>-72.97999999999999</v>
      </c>
      <c r="G24">
        <f>_10sept_0_106[[#This Row],[V_mag]]-40</f>
        <v>-73.22999999999999</v>
      </c>
      <c r="H24">
        <f>(10^(_10sept_0_106[[#This Row],[H_mag_adj]]/20)*COS(RADIANS(_10sept_0_106[[#This Row],[H_phase]])))*0.6</f>
        <v>1.2857212913892755E-5</v>
      </c>
      <c r="I24">
        <f>(10^(_10sept_0_106[[#This Row],[H_mag_adj]]/20)*SIN(RADIANS(_10sept_0_106[[#This Row],[H_phase]])))*0.6</f>
        <v>1.3401758836977854E-4</v>
      </c>
      <c r="J24">
        <f>(10^(_10sept_0_106[[#This Row],[V_mag_adj]]/20)*COS(RADIANS(_10sept_0_106[[#This Row],[V_phase]])))*0.6</f>
        <v>1.5398104481664139E-5</v>
      </c>
      <c r="K24">
        <f>(10^(_10sept_0_106[[#This Row],[V_mag_adj]]/20)*SIN(RADIANS(_10sept_0_106[[#This Row],[V_phase]])))*0.6</f>
        <v>1.2990368167343353E-4</v>
      </c>
    </row>
    <row r="25" spans="1:11" x14ac:dyDescent="0.25">
      <c r="A25">
        <v>-158</v>
      </c>
      <c r="B25">
        <v>-30.32</v>
      </c>
      <c r="C25">
        <v>94.81</v>
      </c>
      <c r="D25">
        <v>-30.08</v>
      </c>
      <c r="E25">
        <v>91.87</v>
      </c>
      <c r="F25">
        <f>_10sept_0_106[[#This Row],[H_mag]]-40</f>
        <v>-70.319999999999993</v>
      </c>
      <c r="G25">
        <f>_10sept_0_106[[#This Row],[V_mag]]-40</f>
        <v>-70.08</v>
      </c>
      <c r="H25">
        <f>(10^(_10sept_0_106[[#This Row],[H_mag_adj]]/20)*COS(RADIANS(_10sept_0_106[[#This Row],[H_phase]])))*0.6</f>
        <v>-1.5334282075488607E-5</v>
      </c>
      <c r="I25">
        <f>(10^(_10sept_0_106[[#This Row],[H_mag_adj]]/20)*SIN(RADIANS(_10sept_0_106[[#This Row],[H_phase]])))*0.6</f>
        <v>1.8222966201282139E-4</v>
      </c>
      <c r="J25">
        <f>(10^(_10sept_0_106[[#This Row],[V_mag_adj]]/20)*COS(RADIANS(_10sept_0_106[[#This Row],[V_phase]])))*0.6</f>
        <v>-6.1346970218961566E-6</v>
      </c>
      <c r="K25">
        <f>(10^(_10sept_0_106[[#This Row],[V_mag_adj]]/20)*SIN(RADIANS(_10sept_0_106[[#This Row],[V_phase]])))*0.6</f>
        <v>1.8789702350268585E-4</v>
      </c>
    </row>
    <row r="26" spans="1:11" x14ac:dyDescent="0.25">
      <c r="A26">
        <v>-157</v>
      </c>
      <c r="B26">
        <v>-28.36</v>
      </c>
      <c r="C26">
        <v>101.38</v>
      </c>
      <c r="D26">
        <v>-28.3</v>
      </c>
      <c r="E26">
        <v>99.94</v>
      </c>
      <c r="F26">
        <f>_10sept_0_106[[#This Row],[H_mag]]-40</f>
        <v>-68.36</v>
      </c>
      <c r="G26">
        <f>_10sept_0_106[[#This Row],[V_mag]]-40</f>
        <v>-68.3</v>
      </c>
      <c r="H26">
        <f>(10^(_10sept_0_106[[#This Row],[H_mag_adj]]/20)*COS(RADIANS(_10sept_0_106[[#This Row],[H_phase]])))*0.6</f>
        <v>-4.5218034461341963E-5</v>
      </c>
      <c r="I26">
        <f>(10^(_10sept_0_106[[#This Row],[H_mag_adj]]/20)*SIN(RADIANS(_10sept_0_106[[#This Row],[H_phase]])))*0.6</f>
        <v>2.2466117316831871E-4</v>
      </c>
      <c r="J26">
        <f>(10^(_10sept_0_106[[#This Row],[V_mag_adj]]/20)*COS(RADIANS(_10sept_0_106[[#This Row],[V_phase]])))*0.6</f>
        <v>-3.9832200335737888E-5</v>
      </c>
      <c r="K26">
        <f>(10^(_10sept_0_106[[#This Row],[V_mag_adj]]/20)*SIN(RADIANS(_10sept_0_106[[#This Row],[V_phase]])))*0.6</f>
        <v>2.2729121802319812E-4</v>
      </c>
    </row>
    <row r="27" spans="1:11" x14ac:dyDescent="0.25">
      <c r="A27">
        <v>-156</v>
      </c>
      <c r="B27">
        <v>-27.24</v>
      </c>
      <c r="C27">
        <v>109.1</v>
      </c>
      <c r="D27">
        <v>-27.36</v>
      </c>
      <c r="E27">
        <v>107.47</v>
      </c>
      <c r="F27">
        <f>_10sept_0_106[[#This Row],[H_mag]]-40</f>
        <v>-67.239999999999995</v>
      </c>
      <c r="G27">
        <f>_10sept_0_106[[#This Row],[V_mag]]-40</f>
        <v>-67.36</v>
      </c>
      <c r="H27">
        <f>(10^(_10sept_0_106[[#This Row],[H_mag_adj]]/20)*COS(RADIANS(_10sept_0_106[[#This Row],[H_phase]])))*0.6</f>
        <v>-8.5307713583016652E-5</v>
      </c>
      <c r="I27">
        <f>(10^(_10sept_0_106[[#This Row],[H_mag_adj]]/20)*SIN(RADIANS(_10sept_0_106[[#This Row],[H_phase]])))*0.6</f>
        <v>2.4635397819135094E-4</v>
      </c>
      <c r="J27">
        <f>(10^(_10sept_0_106[[#This Row],[V_mag_adj]]/20)*COS(RADIANS(_10sept_0_106[[#This Row],[V_phase]])))*0.6</f>
        <v>-7.7191803392220358E-5</v>
      </c>
      <c r="K27">
        <f>(10^(_10sept_0_106[[#This Row],[V_mag_adj]]/20)*SIN(RADIANS(_10sept_0_106[[#This Row],[V_phase]])))*0.6</f>
        <v>2.4526884402548409E-4</v>
      </c>
    </row>
    <row r="28" spans="1:11" x14ac:dyDescent="0.25">
      <c r="A28">
        <v>-155</v>
      </c>
      <c r="B28">
        <v>-27.06</v>
      </c>
      <c r="C28">
        <v>114.75</v>
      </c>
      <c r="D28">
        <v>-26.93</v>
      </c>
      <c r="E28">
        <v>114.06</v>
      </c>
      <c r="F28">
        <f>_10sept_0_106[[#This Row],[H_mag]]-40</f>
        <v>-67.06</v>
      </c>
      <c r="G28">
        <f>_10sept_0_106[[#This Row],[V_mag]]-40</f>
        <v>-66.930000000000007</v>
      </c>
      <c r="H28">
        <f>(10^(_10sept_0_106[[#This Row],[H_mag_adj]]/20)*COS(RADIANS(_10sept_0_106[[#This Row],[H_phase]])))*0.6</f>
        <v>-1.1143264706260064E-4</v>
      </c>
      <c r="I28">
        <f>(10^(_10sept_0_106[[#This Row],[H_mag_adj]]/20)*SIN(RADIANS(_10sept_0_106[[#This Row],[H_phase]])))*0.6</f>
        <v>2.4171609710167859E-4</v>
      </c>
      <c r="J28">
        <f>(10^(_10sept_0_106[[#This Row],[V_mag_adj]]/20)*COS(RADIANS(_10sept_0_106[[#This Row],[V_phase]])))*0.6</f>
        <v>-1.1015002320708799E-4</v>
      </c>
      <c r="K28">
        <f>(10^(_10sept_0_106[[#This Row],[V_mag_adj]]/20)*SIN(RADIANS(_10sept_0_106[[#This Row],[V_phase]])))*0.6</f>
        <v>2.4670539169269076E-4</v>
      </c>
    </row>
    <row r="29" spans="1:11" x14ac:dyDescent="0.25">
      <c r="A29">
        <v>-154</v>
      </c>
      <c r="B29">
        <v>-27.19</v>
      </c>
      <c r="C29">
        <v>118.51</v>
      </c>
      <c r="D29">
        <v>-27.24</v>
      </c>
      <c r="E29">
        <v>116.88</v>
      </c>
      <c r="F29">
        <f>_10sept_0_106[[#This Row],[H_mag]]-40</f>
        <v>-67.19</v>
      </c>
      <c r="G29">
        <f>_10sept_0_106[[#This Row],[V_mag]]-40</f>
        <v>-67.239999999999995</v>
      </c>
      <c r="H29">
        <f>(10^(_10sept_0_106[[#This Row],[H_mag_adj]]/20)*COS(RADIANS(_10sept_0_106[[#This Row],[H_phase]])))*0.6</f>
        <v>-1.2515659137967352E-4</v>
      </c>
      <c r="I29">
        <f>(10^(_10sept_0_106[[#This Row],[H_mag_adj]]/20)*SIN(RADIANS(_10sept_0_106[[#This Row],[H_phase]])))*0.6</f>
        <v>2.3041385579562252E-4</v>
      </c>
      <c r="J29">
        <f>(10^(_10sept_0_106[[#This Row],[V_mag_adj]]/20)*COS(RADIANS(_10sept_0_106[[#This Row],[V_phase]])))*0.6</f>
        <v>-1.1787134020192315E-4</v>
      </c>
      <c r="K29">
        <f>(10^(_10sept_0_106[[#This Row],[V_mag_adj]]/20)*SIN(RADIANS(_10sept_0_106[[#This Row],[V_phase]])))*0.6</f>
        <v>2.3253824572845886E-4</v>
      </c>
    </row>
    <row r="30" spans="1:11" x14ac:dyDescent="0.25">
      <c r="A30">
        <v>-153</v>
      </c>
      <c r="B30">
        <v>-27.88</v>
      </c>
      <c r="C30">
        <v>119.52</v>
      </c>
      <c r="D30">
        <v>-27.75</v>
      </c>
      <c r="E30">
        <v>118.28</v>
      </c>
      <c r="F30">
        <f>_10sept_0_106[[#This Row],[H_mag]]-40</f>
        <v>-67.88</v>
      </c>
      <c r="G30">
        <f>_10sept_0_106[[#This Row],[V_mag]]-40</f>
        <v>-67.75</v>
      </c>
      <c r="H30">
        <f>(10^(_10sept_0_106[[#This Row],[H_mag_adj]]/20)*COS(RADIANS(_10sept_0_106[[#This Row],[H_phase]])))*0.6</f>
        <v>-1.193322728430861E-4</v>
      </c>
      <c r="I30">
        <f>(10^(_10sept_0_106[[#This Row],[H_mag_adj]]/20)*SIN(RADIANS(_10sept_0_106[[#This Row],[H_phase]])))*0.6</f>
        <v>2.1074739816456407E-4</v>
      </c>
      <c r="J30">
        <f>(10^(_10sept_0_106[[#This Row],[V_mag_adj]]/20)*COS(RADIANS(_10sept_0_106[[#This Row],[V_phase]])))*0.6</f>
        <v>-1.1647393281431405E-4</v>
      </c>
      <c r="K30">
        <f>(10^(_10sept_0_106[[#This Row],[V_mag_adj]]/20)*SIN(RADIANS(_10sept_0_106[[#This Row],[V_phase]])))*0.6</f>
        <v>2.1649657647911818E-4</v>
      </c>
    </row>
    <row r="31" spans="1:11" x14ac:dyDescent="0.25">
      <c r="A31">
        <v>-152</v>
      </c>
      <c r="B31">
        <v>-28.73</v>
      </c>
      <c r="C31">
        <v>117.48</v>
      </c>
      <c r="D31">
        <v>-28.75</v>
      </c>
      <c r="E31">
        <v>115.29</v>
      </c>
      <c r="F31">
        <f>_10sept_0_106[[#This Row],[H_mag]]-40</f>
        <v>-68.73</v>
      </c>
      <c r="G31">
        <f>_10sept_0_106[[#This Row],[V_mag]]-40</f>
        <v>-68.75</v>
      </c>
      <c r="H31">
        <f>(10^(_10sept_0_106[[#This Row],[H_mag_adj]]/20)*COS(RADIANS(_10sept_0_106[[#This Row],[H_phase]])))*0.6</f>
        <v>-1.0133640895497037E-4</v>
      </c>
      <c r="I31">
        <f>(10^(_10sept_0_106[[#This Row],[H_mag_adj]]/20)*SIN(RADIANS(_10sept_0_106[[#This Row],[H_phase]])))*0.6</f>
        <v>1.948314475834036E-4</v>
      </c>
      <c r="J31">
        <f>(10^(_10sept_0_106[[#This Row],[V_mag_adj]]/20)*COS(RADIANS(_10sept_0_106[[#This Row],[V_phase]])))*0.6</f>
        <v>-9.3601446475541651E-5</v>
      </c>
      <c r="K31">
        <f>(10^(_10sept_0_106[[#This Row],[V_mag_adj]]/20)*SIN(RADIANS(_10sept_0_106[[#This Row],[V_phase]])))*0.6</f>
        <v>1.9810487317470482E-4</v>
      </c>
    </row>
    <row r="32" spans="1:11" x14ac:dyDescent="0.25">
      <c r="A32">
        <v>-151</v>
      </c>
      <c r="B32">
        <v>-29.65</v>
      </c>
      <c r="C32">
        <v>110.16</v>
      </c>
      <c r="D32">
        <v>-29.53</v>
      </c>
      <c r="E32">
        <v>107.85</v>
      </c>
      <c r="F32">
        <f>_10sept_0_106[[#This Row],[H_mag]]-40</f>
        <v>-69.650000000000006</v>
      </c>
      <c r="G32">
        <f>_10sept_0_106[[#This Row],[V_mag]]-40</f>
        <v>-69.53</v>
      </c>
      <c r="H32">
        <f>(10^(_10sept_0_106[[#This Row],[H_mag_adj]]/20)*COS(RADIANS(_10sept_0_106[[#This Row],[H_phase]])))*0.6</f>
        <v>-6.8080167500937801E-5</v>
      </c>
      <c r="I32">
        <f>(10^(_10sept_0_106[[#This Row],[H_mag_adj]]/20)*SIN(RADIANS(_10sept_0_106[[#This Row],[H_phase]])))*0.6</f>
        <v>1.8543586410888106E-4</v>
      </c>
      <c r="J32">
        <f>(10^(_10sept_0_106[[#This Row],[V_mag_adj]]/20)*COS(RADIANS(_10sept_0_106[[#This Row],[V_phase]])))*0.6</f>
        <v>-6.1392974985851126E-5</v>
      </c>
      <c r="K32">
        <f>(10^(_10sept_0_106[[#This Row],[V_mag_adj]]/20)*SIN(RADIANS(_10sept_0_106[[#This Row],[V_phase]])))*0.6</f>
        <v>1.9064497326624905E-4</v>
      </c>
    </row>
    <row r="33" spans="1:11" x14ac:dyDescent="0.25">
      <c r="A33">
        <v>-150</v>
      </c>
      <c r="B33">
        <v>-30.1</v>
      </c>
      <c r="C33">
        <v>98.08</v>
      </c>
      <c r="D33">
        <v>-29.87</v>
      </c>
      <c r="E33">
        <v>96.09</v>
      </c>
      <c r="F33">
        <f>_10sept_0_106[[#This Row],[H_mag]]-40</f>
        <v>-70.099999999999994</v>
      </c>
      <c r="G33">
        <f>_10sept_0_106[[#This Row],[V_mag]]-40</f>
        <v>-69.87</v>
      </c>
      <c r="H33">
        <f>(10^(_10sept_0_106[[#This Row],[H_mag_adj]]/20)*COS(RADIANS(_10sept_0_106[[#This Row],[H_phase]])))*0.6</f>
        <v>-2.6363285151410413E-5</v>
      </c>
      <c r="I33">
        <f>(10^(_10sept_0_106[[#This Row],[H_mag_adj]]/20)*SIN(RADIANS(_10sept_0_106[[#This Row],[H_phase]])))*0.6</f>
        <v>1.8570276559716226E-4</v>
      </c>
      <c r="J33">
        <f>(10^(_10sept_0_106[[#This Row],[V_mag_adj]]/20)*COS(RADIANS(_10sept_0_106[[#This Row],[V_phase]])))*0.6</f>
        <v>-2.0432798349406142E-5</v>
      </c>
      <c r="K33">
        <f>(10^(_10sept_0_106[[#This Row],[V_mag_adj]]/20)*SIN(RADIANS(_10sept_0_106[[#This Row],[V_phase]])))*0.6</f>
        <v>1.9151083804189935E-4</v>
      </c>
    </row>
    <row r="34" spans="1:11" x14ac:dyDescent="0.25">
      <c r="A34">
        <v>-149</v>
      </c>
      <c r="B34">
        <v>-29.53</v>
      </c>
      <c r="C34">
        <v>86.8</v>
      </c>
      <c r="D34">
        <v>-29.44</v>
      </c>
      <c r="E34">
        <v>85.34</v>
      </c>
      <c r="F34">
        <f>_10sept_0_106[[#This Row],[H_mag]]-40</f>
        <v>-69.53</v>
      </c>
      <c r="G34">
        <f>_10sept_0_106[[#This Row],[V_mag]]-40</f>
        <v>-69.44</v>
      </c>
      <c r="H34">
        <f>(10^(_10sept_0_106[[#This Row],[H_mag_adj]]/20)*COS(RADIANS(_10sept_0_106[[#This Row],[H_phase]])))*0.6</f>
        <v>1.1180282868536293E-5</v>
      </c>
      <c r="I34">
        <f>(10^(_10sept_0_106[[#This Row],[H_mag_adj]]/20)*SIN(RADIANS(_10sept_0_106[[#This Row],[H_phase]])))*0.6</f>
        <v>1.9997400952194181E-4</v>
      </c>
      <c r="J34">
        <f>(10^(_10sept_0_106[[#This Row],[V_mag_adj]]/20)*COS(RADIANS(_10sept_0_106[[#This Row],[V_phase]])))*0.6</f>
        <v>1.6441279902478257E-5</v>
      </c>
      <c r="K34">
        <f>(10^(_10sept_0_106[[#This Row],[V_mag_adj]]/20)*SIN(RADIANS(_10sept_0_106[[#This Row],[V_phase]])))*0.6</f>
        <v>2.0170341247686364E-4</v>
      </c>
    </row>
    <row r="35" spans="1:11" x14ac:dyDescent="0.25">
      <c r="A35">
        <v>-148</v>
      </c>
      <c r="B35">
        <v>-28.67</v>
      </c>
      <c r="C35">
        <v>77.11</v>
      </c>
      <c r="D35">
        <v>-28.7</v>
      </c>
      <c r="E35">
        <v>76.17</v>
      </c>
      <c r="F35">
        <f>_10sept_0_106[[#This Row],[H_mag]]-40</f>
        <v>-68.67</v>
      </c>
      <c r="G35">
        <f>_10sept_0_106[[#This Row],[V_mag]]-40</f>
        <v>-68.7</v>
      </c>
      <c r="H35">
        <f>(10^(_10sept_0_106[[#This Row],[H_mag_adj]]/20)*COS(RADIANS(_10sept_0_106[[#This Row],[H_phase]])))*0.6</f>
        <v>4.9330084160105395E-5</v>
      </c>
      <c r="I35">
        <f>(10^(_10sept_0_106[[#This Row],[H_mag_adj]]/20)*SIN(RADIANS(_10sept_0_106[[#This Row],[H_phase]])))*0.6</f>
        <v>2.1555933492635939E-4</v>
      </c>
      <c r="J35">
        <f>(10^(_10sept_0_106[[#This Row],[V_mag_adj]]/20)*COS(RADIANS(_10sept_0_106[[#This Row],[V_phase]])))*0.6</f>
        <v>5.2677517479069351E-5</v>
      </c>
      <c r="K35">
        <f>(10^(_10sept_0_106[[#This Row],[V_mag_adj]]/20)*SIN(RADIANS(_10sept_0_106[[#This Row],[V_phase]])))*0.6</f>
        <v>2.1398070690027587E-4</v>
      </c>
    </row>
    <row r="36" spans="1:11" x14ac:dyDescent="0.25">
      <c r="A36">
        <v>-147</v>
      </c>
      <c r="B36">
        <v>-27.41</v>
      </c>
      <c r="C36">
        <v>73.66</v>
      </c>
      <c r="D36">
        <v>-27.33</v>
      </c>
      <c r="E36">
        <v>74.48</v>
      </c>
      <c r="F36">
        <f>_10sept_0_106[[#This Row],[H_mag]]-40</f>
        <v>-67.41</v>
      </c>
      <c r="G36">
        <f>_10sept_0_106[[#This Row],[V_mag]]-40</f>
        <v>-67.33</v>
      </c>
      <c r="H36">
        <f>(10^(_10sept_0_106[[#This Row],[H_mag_adj]]/20)*COS(RADIANS(_10sept_0_106[[#This Row],[H_phase]])))*0.6</f>
        <v>7.1924633292560643E-5</v>
      </c>
      <c r="I36">
        <f>(10^(_10sept_0_106[[#This Row],[H_mag_adj]]/20)*SIN(RADIANS(_10sept_0_106[[#This Row],[H_phase]])))*0.6</f>
        <v>2.4532715093434634E-4</v>
      </c>
      <c r="J36">
        <f>(10^(_10sept_0_106[[#This Row],[V_mag_adj]]/20)*COS(RADIANS(_10sept_0_106[[#This Row],[V_phase]])))*0.6</f>
        <v>6.9039294808840792E-5</v>
      </c>
      <c r="K36">
        <f>(10^(_10sept_0_106[[#This Row],[V_mag_adj]]/20)*SIN(RADIANS(_10sept_0_106[[#This Row],[V_phase]])))*0.6</f>
        <v>2.4861063142092051E-4</v>
      </c>
    </row>
    <row r="37" spans="1:11" x14ac:dyDescent="0.25">
      <c r="A37">
        <v>-146</v>
      </c>
      <c r="B37">
        <v>-26.35</v>
      </c>
      <c r="C37">
        <v>76.73</v>
      </c>
      <c r="D37">
        <v>-26.33</v>
      </c>
      <c r="E37">
        <v>76.319999999999993</v>
      </c>
      <c r="F37">
        <f>_10sept_0_106[[#This Row],[H_mag]]-40</f>
        <v>-66.349999999999994</v>
      </c>
      <c r="G37">
        <f>_10sept_0_106[[#This Row],[V_mag]]-40</f>
        <v>-66.33</v>
      </c>
      <c r="H37">
        <f>(10^(_10sept_0_106[[#This Row],[H_mag_adj]]/20)*COS(RADIANS(_10sept_0_106[[#This Row],[H_phase]])))*0.6</f>
        <v>6.6299447957859429E-5</v>
      </c>
      <c r="I37">
        <f>(10^(_10sept_0_106[[#This Row],[H_mag_adj]]/20)*SIN(RADIANS(_10sept_0_106[[#This Row],[H_phase]])))*0.6</f>
        <v>2.8112379941824258E-4</v>
      </c>
      <c r="J37">
        <f>(10^(_10sept_0_106[[#This Row],[V_mag_adj]]/20)*COS(RADIANS(_10sept_0_106[[#This Row],[V_phase]])))*0.6</f>
        <v>6.8466882507047764E-5</v>
      </c>
      <c r="K37">
        <f>(10^(_10sept_0_106[[#This Row],[V_mag_adj]]/20)*SIN(RADIANS(_10sept_0_106[[#This Row],[V_phase]])))*0.6</f>
        <v>2.8128912399114601E-4</v>
      </c>
    </row>
    <row r="38" spans="1:11" x14ac:dyDescent="0.25">
      <c r="A38">
        <v>-145</v>
      </c>
      <c r="B38">
        <v>-25.65</v>
      </c>
      <c r="C38">
        <v>84.01</v>
      </c>
      <c r="D38">
        <v>-25.53</v>
      </c>
      <c r="E38">
        <v>84.14</v>
      </c>
      <c r="F38">
        <f>_10sept_0_106[[#This Row],[H_mag]]-40</f>
        <v>-65.650000000000006</v>
      </c>
      <c r="G38">
        <f>_10sept_0_106[[#This Row],[V_mag]]-40</f>
        <v>-65.53</v>
      </c>
      <c r="H38">
        <f>(10^(_10sept_0_106[[#This Row],[H_mag_adj]]/20)*COS(RADIANS(_10sept_0_106[[#This Row],[H_phase]])))*0.6</f>
        <v>3.2671120814305906E-5</v>
      </c>
      <c r="I38">
        <f>(10^(_10sept_0_106[[#This Row],[H_mag_adj]]/20)*SIN(RADIANS(_10sept_0_106[[#This Row],[H_phase]])))*0.6</f>
        <v>3.1136770056565204E-4</v>
      </c>
      <c r="J38">
        <f>(10^(_10sept_0_106[[#This Row],[V_mag_adj]]/20)*COS(RADIANS(_10sept_0_106[[#This Row],[V_phase]])))*0.6</f>
        <v>3.2409237835169562E-5</v>
      </c>
      <c r="K38">
        <f>(10^(_10sept_0_106[[#This Row],[V_mag_adj]]/20)*SIN(RADIANS(_10sept_0_106[[#This Row],[V_phase]])))*0.6</f>
        <v>3.1577360372548599E-4</v>
      </c>
    </row>
    <row r="39" spans="1:11" x14ac:dyDescent="0.25">
      <c r="A39">
        <v>-144</v>
      </c>
      <c r="B39">
        <v>-24.9</v>
      </c>
      <c r="C39">
        <v>94.3</v>
      </c>
      <c r="D39">
        <v>-24.96</v>
      </c>
      <c r="E39">
        <v>93.77</v>
      </c>
      <c r="F39">
        <f>_10sept_0_106[[#This Row],[H_mag]]-40</f>
        <v>-64.900000000000006</v>
      </c>
      <c r="G39">
        <f>_10sept_0_106[[#This Row],[V_mag]]-40</f>
        <v>-64.960000000000008</v>
      </c>
      <c r="H39">
        <f>(10^(_10sept_0_106[[#This Row],[H_mag_adj]]/20)*COS(RADIANS(_10sept_0_106[[#This Row],[H_phase]])))*0.6</f>
        <v>-2.5591121103657707E-5</v>
      </c>
      <c r="I39">
        <f>(10^(_10sept_0_106[[#This Row],[H_mag_adj]]/20)*SIN(RADIANS(_10sept_0_106[[#This Row],[H_phase]])))*0.6</f>
        <v>3.4035101147980129E-4</v>
      </c>
      <c r="J39">
        <f>(10^(_10sept_0_106[[#This Row],[V_mag_adj]]/20)*COS(RADIANS(_10sept_0_106[[#This Row],[V_phase]])))*0.6</f>
        <v>-2.2287253020153493E-5</v>
      </c>
      <c r="K39">
        <f>(10^(_10sept_0_106[[#This Row],[V_mag_adj]]/20)*SIN(RADIANS(_10sept_0_106[[#This Row],[V_phase]])))*0.6</f>
        <v>3.3822868171762537E-4</v>
      </c>
    </row>
    <row r="40" spans="1:11" x14ac:dyDescent="0.25">
      <c r="A40">
        <v>-143</v>
      </c>
      <c r="B40">
        <v>-24.74</v>
      </c>
      <c r="C40">
        <v>106.37</v>
      </c>
      <c r="D40">
        <v>-24.7</v>
      </c>
      <c r="E40">
        <v>105.84</v>
      </c>
      <c r="F40">
        <f>_10sept_0_106[[#This Row],[H_mag]]-40</f>
        <v>-64.739999999999995</v>
      </c>
      <c r="G40">
        <f>_10sept_0_106[[#This Row],[V_mag]]-40</f>
        <v>-64.7</v>
      </c>
      <c r="H40">
        <f>(10^(_10sept_0_106[[#This Row],[H_mag_adj]]/20)*COS(RADIANS(_10sept_0_106[[#This Row],[H_phase]])))*0.6</f>
        <v>-9.7983405225473511E-5</v>
      </c>
      <c r="I40">
        <f>(10^(_10sept_0_106[[#This Row],[H_mag_adj]]/20)*SIN(RADIANS(_10sept_0_106[[#This Row],[H_phase]])))*0.6</f>
        <v>3.3356377715196295E-4</v>
      </c>
      <c r="J40">
        <f>(10^(_10sept_0_106[[#This Row],[V_mag_adj]]/20)*COS(RADIANS(_10sept_0_106[[#This Row],[V_phase]])))*0.6</f>
        <v>-9.5331719976853377E-5</v>
      </c>
      <c r="K40">
        <f>(10^(_10sept_0_106[[#This Row],[V_mag_adj]]/20)*SIN(RADIANS(_10sept_0_106[[#This Row],[V_phase]])))*0.6</f>
        <v>3.3599964192892751E-4</v>
      </c>
    </row>
    <row r="41" spans="1:11" x14ac:dyDescent="0.25">
      <c r="A41">
        <v>-142</v>
      </c>
      <c r="B41">
        <v>-24.48</v>
      </c>
      <c r="C41">
        <v>120.71</v>
      </c>
      <c r="D41">
        <v>-24.56</v>
      </c>
      <c r="E41">
        <v>120.21</v>
      </c>
      <c r="F41">
        <f>_10sept_0_106[[#This Row],[H_mag]]-40</f>
        <v>-64.48</v>
      </c>
      <c r="G41">
        <f>_10sept_0_106[[#This Row],[V_mag]]-40</f>
        <v>-64.56</v>
      </c>
      <c r="H41">
        <f>(10^(_10sept_0_106[[#This Row],[H_mag_adj]]/20)*COS(RADIANS(_10sept_0_106[[#This Row],[H_phase]])))*0.6</f>
        <v>-1.8294103875777913E-4</v>
      </c>
      <c r="I41">
        <f>(10^(_10sept_0_106[[#This Row],[H_mag_adj]]/20)*SIN(RADIANS(_10sept_0_106[[#This Row],[H_phase]])))*0.6</f>
        <v>3.0798536389197508E-4</v>
      </c>
      <c r="J41">
        <f>(10^(_10sept_0_106[[#This Row],[V_mag_adj]]/20)*COS(RADIANS(_10sept_0_106[[#This Row],[V_phase]])))*0.6</f>
        <v>-1.7859391853045206E-4</v>
      </c>
      <c r="K41">
        <f>(10^(_10sept_0_106[[#This Row],[V_mag_adj]]/20)*SIN(RADIANS(_10sept_0_106[[#This Row],[V_phase]])))*0.6</f>
        <v>3.0673192268517872E-4</v>
      </c>
    </row>
    <row r="42" spans="1:11" x14ac:dyDescent="0.25">
      <c r="A42">
        <v>-141</v>
      </c>
      <c r="B42">
        <v>-24.22</v>
      </c>
      <c r="C42">
        <v>137.43</v>
      </c>
      <c r="D42">
        <v>-24.27</v>
      </c>
      <c r="E42">
        <v>136.05000000000001</v>
      </c>
      <c r="F42">
        <f>_10sept_0_106[[#This Row],[H_mag]]-40</f>
        <v>-64.22</v>
      </c>
      <c r="G42">
        <f>_10sept_0_106[[#This Row],[V_mag]]-40</f>
        <v>-64.27</v>
      </c>
      <c r="H42">
        <f>(10^(_10sept_0_106[[#This Row],[H_mag_adj]]/20)*COS(RADIANS(_10sept_0_106[[#This Row],[H_phase]])))*0.6</f>
        <v>-2.7182872061806489E-4</v>
      </c>
      <c r="I42">
        <f>(10^(_10sept_0_106[[#This Row],[H_mag_adj]]/20)*SIN(RADIANS(_10sept_0_106[[#This Row],[H_phase]])))*0.6</f>
        <v>2.4969677039421141E-4</v>
      </c>
      <c r="J42">
        <f>(10^(_10sept_0_106[[#This Row],[V_mag_adj]]/20)*COS(RADIANS(_10sept_0_106[[#This Row],[V_phase]])))*0.6</f>
        <v>-2.6421107051880302E-4</v>
      </c>
      <c r="K42">
        <f>(10^(_10sept_0_106[[#This Row],[V_mag_adj]]/20)*SIN(RADIANS(_10sept_0_106[[#This Row],[V_phase]])))*0.6</f>
        <v>2.5470045542410648E-4</v>
      </c>
    </row>
    <row r="43" spans="1:11" x14ac:dyDescent="0.25">
      <c r="A43">
        <v>-140</v>
      </c>
      <c r="B43">
        <v>-23.98</v>
      </c>
      <c r="C43">
        <v>154.18</v>
      </c>
      <c r="D43">
        <v>-24.04</v>
      </c>
      <c r="E43">
        <v>153.16999999999999</v>
      </c>
      <c r="F43">
        <f>_10sept_0_106[[#This Row],[H_mag]]-40</f>
        <v>-63.980000000000004</v>
      </c>
      <c r="G43">
        <f>_10sept_0_106[[#This Row],[V_mag]]-40</f>
        <v>-64.039999999999992</v>
      </c>
      <c r="H43">
        <f>(10^(_10sept_0_106[[#This Row],[H_mag_adj]]/20)*COS(RADIANS(_10sept_0_106[[#This Row],[H_phase]])))*0.6</f>
        <v>-3.4156568857707584E-4</v>
      </c>
      <c r="I43">
        <f>(10^(_10sept_0_106[[#This Row],[H_mag_adj]]/20)*SIN(RADIANS(_10sept_0_106[[#This Row],[H_phase]])))*0.6</f>
        <v>1.6526642218207138E-4</v>
      </c>
      <c r="J43">
        <f>(10^(_10sept_0_106[[#This Row],[V_mag_adj]]/20)*COS(RADIANS(_10sept_0_106[[#This Row],[V_phase]])))*0.6</f>
        <v>-3.3626858163260886E-4</v>
      </c>
      <c r="K43">
        <f>(10^(_10sept_0_106[[#This Row],[V_mag_adj]]/20)*SIN(RADIANS(_10sept_0_106[[#This Row],[V_phase]])))*0.6</f>
        <v>1.7008253806282967E-4</v>
      </c>
    </row>
    <row r="44" spans="1:11" x14ac:dyDescent="0.25">
      <c r="A44">
        <v>-139</v>
      </c>
      <c r="B44">
        <v>-23.53</v>
      </c>
      <c r="C44">
        <v>171.64</v>
      </c>
      <c r="D44">
        <v>-23.57</v>
      </c>
      <c r="E44">
        <v>170.37</v>
      </c>
      <c r="F44">
        <f>_10sept_0_106[[#This Row],[H_mag]]-40</f>
        <v>-63.53</v>
      </c>
      <c r="G44">
        <f>_10sept_0_106[[#This Row],[V_mag]]-40</f>
        <v>-63.57</v>
      </c>
      <c r="H44">
        <f>(10^(_10sept_0_106[[#This Row],[H_mag_adj]]/20)*COS(RADIANS(_10sept_0_106[[#This Row],[H_phase]])))*0.6</f>
        <v>-3.9537734200535701E-4</v>
      </c>
      <c r="I44">
        <f>(10^(_10sept_0_106[[#This Row],[H_mag_adj]]/20)*SIN(RADIANS(_10sept_0_106[[#This Row],[H_phase]])))*0.6</f>
        <v>5.8102230973471218E-5</v>
      </c>
      <c r="J44">
        <f>(10^(_10sept_0_106[[#This Row],[V_mag_adj]]/20)*COS(RADIANS(_10sept_0_106[[#This Row],[V_phase]])))*0.6</f>
        <v>-3.9218221713623465E-4</v>
      </c>
      <c r="K44">
        <f>(10^(_10sept_0_106[[#This Row],[V_mag_adj]]/20)*SIN(RADIANS(_10sept_0_106[[#This Row],[V_phase]])))*0.6</f>
        <v>6.6543896186832145E-5</v>
      </c>
    </row>
    <row r="45" spans="1:11" x14ac:dyDescent="0.25">
      <c r="A45">
        <v>-138</v>
      </c>
      <c r="B45">
        <v>-23.05</v>
      </c>
      <c r="C45">
        <v>-172.47</v>
      </c>
      <c r="D45">
        <v>-23.18</v>
      </c>
      <c r="E45">
        <v>-172.65</v>
      </c>
      <c r="F45">
        <f>_10sept_0_106[[#This Row],[H_mag]]-40</f>
        <v>-63.05</v>
      </c>
      <c r="G45">
        <f>_10sept_0_106[[#This Row],[V_mag]]-40</f>
        <v>-63.18</v>
      </c>
      <c r="H45">
        <f>(10^(_10sept_0_106[[#This Row],[H_mag_adj]]/20)*COS(RADIANS(_10sept_0_106[[#This Row],[H_phase]])))*0.6</f>
        <v>-4.1868732994102247E-4</v>
      </c>
      <c r="I45">
        <f>(10^(_10sept_0_106[[#This Row],[H_mag_adj]]/20)*SIN(RADIANS(_10sept_0_106[[#This Row],[H_phase]])))*0.6</f>
        <v>-5.5344271940118987E-5</v>
      </c>
      <c r="J45">
        <f>(10^(_10sept_0_106[[#This Row],[V_mag_adj]]/20)*COS(RADIANS(_10sept_0_106[[#This Row],[V_phase]])))*0.6</f>
        <v>-4.1263683064501704E-4</v>
      </c>
      <c r="K45">
        <f>(10^(_10sept_0_106[[#This Row],[V_mag_adj]]/20)*SIN(RADIANS(_10sept_0_106[[#This Row],[V_phase]])))*0.6</f>
        <v>-5.3226040968098639E-5</v>
      </c>
    </row>
    <row r="46" spans="1:11" x14ac:dyDescent="0.25">
      <c r="A46">
        <v>-137</v>
      </c>
      <c r="B46">
        <v>-22.63</v>
      </c>
      <c r="C46">
        <v>-156.83000000000001</v>
      </c>
      <c r="D46">
        <v>-22.88</v>
      </c>
      <c r="E46">
        <v>-156.46</v>
      </c>
      <c r="F46">
        <f>_10sept_0_106[[#This Row],[H_mag]]-40</f>
        <v>-62.629999999999995</v>
      </c>
      <c r="G46">
        <f>_10sept_0_106[[#This Row],[V_mag]]-40</f>
        <v>-62.879999999999995</v>
      </c>
      <c r="H46">
        <f>(10^(_10sept_0_106[[#This Row],[H_mag_adj]]/20)*COS(RADIANS(_10sept_0_106[[#This Row],[H_phase]])))*0.6</f>
        <v>-4.075004628324483E-4</v>
      </c>
      <c r="I46">
        <f>(10^(_10sept_0_106[[#This Row],[H_mag_adj]]/20)*SIN(RADIANS(_10sept_0_106[[#This Row],[H_phase]])))*0.6</f>
        <v>-1.7440241622236142E-4</v>
      </c>
      <c r="J46">
        <f>(10^(_10sept_0_106[[#This Row],[V_mag_adj]]/20)*COS(RADIANS(_10sept_0_106[[#This Row],[V_phase]])))*0.6</f>
        <v>-3.9483630397751316E-4</v>
      </c>
      <c r="K46">
        <f>(10^(_10sept_0_106[[#This Row],[V_mag_adj]]/20)*SIN(RADIANS(_10sept_0_106[[#This Row],[V_phase]])))*0.6</f>
        <v>-1.720075728298294E-4</v>
      </c>
    </row>
    <row r="47" spans="1:11" x14ac:dyDescent="0.25">
      <c r="A47">
        <v>-136</v>
      </c>
      <c r="B47">
        <v>-22.48</v>
      </c>
      <c r="C47">
        <v>-142.35</v>
      </c>
      <c r="D47">
        <v>-22.61</v>
      </c>
      <c r="E47">
        <v>-142.22999999999999</v>
      </c>
      <c r="F47">
        <f>_10sept_0_106[[#This Row],[H_mag]]-40</f>
        <v>-62.480000000000004</v>
      </c>
      <c r="G47">
        <f>_10sept_0_106[[#This Row],[V_mag]]-40</f>
        <v>-62.61</v>
      </c>
      <c r="H47">
        <f>(10^(_10sept_0_106[[#This Row],[H_mag_adj]]/20)*COS(RADIANS(_10sept_0_106[[#This Row],[H_phase]])))*0.6</f>
        <v>-3.5706156285004038E-4</v>
      </c>
      <c r="I47">
        <f>(10^(_10sept_0_106[[#This Row],[H_mag_adj]]/20)*SIN(RADIANS(_10sept_0_106[[#This Row],[H_phase]])))*0.6</f>
        <v>-2.7547114416489314E-4</v>
      </c>
      <c r="J47">
        <f>(10^(_10sept_0_106[[#This Row],[V_mag_adj]]/20)*COS(RADIANS(_10sept_0_106[[#This Row],[V_phase]])))*0.6</f>
        <v>-3.5118814003374241E-4</v>
      </c>
      <c r="K47">
        <f>(10^(_10sept_0_106[[#This Row],[V_mag_adj]]/20)*SIN(RADIANS(_10sept_0_106[[#This Row],[V_phase]])))*0.6</f>
        <v>-2.7211504491877618E-4</v>
      </c>
    </row>
    <row r="48" spans="1:11" x14ac:dyDescent="0.25">
      <c r="A48">
        <v>-135</v>
      </c>
      <c r="B48">
        <v>-22.45</v>
      </c>
      <c r="C48">
        <v>-128.88</v>
      </c>
      <c r="D48">
        <v>-22.53</v>
      </c>
      <c r="E48">
        <v>-129</v>
      </c>
      <c r="F48">
        <f>_10sept_0_106[[#This Row],[H_mag]]-40</f>
        <v>-62.45</v>
      </c>
      <c r="G48">
        <f>_10sept_0_106[[#This Row],[V_mag]]-40</f>
        <v>-62.53</v>
      </c>
      <c r="H48">
        <f>(10^(_10sept_0_106[[#This Row],[H_mag_adj]]/20)*COS(RADIANS(_10sept_0_106[[#This Row],[H_phase]])))*0.6</f>
        <v>-2.8405170603411378E-4</v>
      </c>
      <c r="I48">
        <f>(10^(_10sept_0_106[[#This Row],[H_mag_adj]]/20)*SIN(RADIANS(_10sept_0_106[[#This Row],[H_phase]])))*0.6</f>
        <v>-3.5228068837631755E-4</v>
      </c>
      <c r="J48">
        <f>(10^(_10sept_0_106[[#This Row],[V_mag_adj]]/20)*COS(RADIANS(_10sept_0_106[[#This Row],[V_phase]])))*0.6</f>
        <v>-2.8217793714250411E-4</v>
      </c>
      <c r="K48">
        <f>(10^(_10sept_0_106[[#This Row],[V_mag_adj]]/20)*SIN(RADIANS(_10sept_0_106[[#This Row],[V_phase]])))*0.6</f>
        <v>-3.4846073221420494E-4</v>
      </c>
    </row>
    <row r="49" spans="1:11" x14ac:dyDescent="0.25">
      <c r="A49">
        <v>-134</v>
      </c>
      <c r="B49">
        <v>-22.61</v>
      </c>
      <c r="C49">
        <v>-115.01</v>
      </c>
      <c r="D49">
        <v>-22.66</v>
      </c>
      <c r="E49">
        <v>-115.41</v>
      </c>
      <c r="F49">
        <f>_10sept_0_106[[#This Row],[H_mag]]-40</f>
        <v>-62.61</v>
      </c>
      <c r="G49">
        <f>_10sept_0_106[[#This Row],[V_mag]]-40</f>
        <v>-62.66</v>
      </c>
      <c r="H49">
        <f>(10^(_10sept_0_106[[#This Row],[H_mag_adj]]/20)*COS(RADIANS(_10sept_0_106[[#This Row],[H_phase]])))*0.6</f>
        <v>-1.8782873066027454E-4</v>
      </c>
      <c r="I49">
        <f>(10^(_10sept_0_106[[#This Row],[H_mag_adj]]/20)*SIN(RADIANS(_10sept_0_106[[#This Row],[H_phase]])))*0.6</f>
        <v>-4.0261653630974608E-4</v>
      </c>
      <c r="J49">
        <f>(10^(_10sept_0_106[[#This Row],[V_mag_adj]]/20)*COS(RADIANS(_10sept_0_106[[#This Row],[V_phase]])))*0.6</f>
        <v>-1.8954069387968321E-4</v>
      </c>
      <c r="K49">
        <f>(10^(_10sept_0_106[[#This Row],[V_mag_adj]]/20)*SIN(RADIANS(_10sept_0_106[[#This Row],[V_phase]])))*0.6</f>
        <v>-3.9899203739948572E-4</v>
      </c>
    </row>
    <row r="50" spans="1:11" x14ac:dyDescent="0.25">
      <c r="A50">
        <v>-133</v>
      </c>
      <c r="B50">
        <v>-22.81</v>
      </c>
      <c r="C50">
        <v>-102.73</v>
      </c>
      <c r="D50">
        <v>-22.96</v>
      </c>
      <c r="E50">
        <v>-102.78</v>
      </c>
      <c r="F50">
        <f>_10sept_0_106[[#This Row],[H_mag]]-40</f>
        <v>-62.81</v>
      </c>
      <c r="G50">
        <f>_10sept_0_106[[#This Row],[V_mag]]-40</f>
        <v>-62.96</v>
      </c>
      <c r="H50">
        <f>(10^(_10sept_0_106[[#This Row],[H_mag_adj]]/20)*COS(RADIANS(_10sept_0_106[[#This Row],[H_phase]])))*0.6</f>
        <v>-9.567049662218936E-5</v>
      </c>
      <c r="I50">
        <f>(10^(_10sept_0_106[[#This Row],[H_mag_adj]]/20)*SIN(RADIANS(_10sept_0_106[[#This Row],[H_phase]])))*0.6</f>
        <v>-4.2348944880236759E-4</v>
      </c>
      <c r="J50">
        <f>(10^(_10sept_0_106[[#This Row],[V_mag_adj]]/20)*COS(RADIANS(_10sept_0_106[[#This Row],[V_phase]])))*0.6</f>
        <v>-9.4395710953141878E-5</v>
      </c>
      <c r="K50">
        <f>(10^(_10sept_0_106[[#This Row],[V_mag_adj]]/20)*SIN(RADIANS(_10sept_0_106[[#This Row],[V_phase]])))*0.6</f>
        <v>-4.1615661483961958E-4</v>
      </c>
    </row>
    <row r="51" spans="1:11" x14ac:dyDescent="0.25">
      <c r="A51">
        <v>-132</v>
      </c>
      <c r="B51">
        <v>-23.19</v>
      </c>
      <c r="C51">
        <v>-91.5</v>
      </c>
      <c r="D51">
        <v>-23.31</v>
      </c>
      <c r="E51">
        <v>-90.72</v>
      </c>
      <c r="F51">
        <f>_10sept_0_106[[#This Row],[H_mag]]-40</f>
        <v>-63.19</v>
      </c>
      <c r="G51">
        <f>_10sept_0_106[[#This Row],[V_mag]]-40</f>
        <v>-63.31</v>
      </c>
      <c r="H51">
        <f>(10^(_10sept_0_106[[#This Row],[H_mag_adj]]/20)*COS(RADIANS(_10sept_0_106[[#This Row],[H_phase]])))*0.6</f>
        <v>-1.087853130328258E-5</v>
      </c>
      <c r="I51">
        <f>(10^(_10sept_0_106[[#This Row],[H_mag_adj]]/20)*SIN(RADIANS(_10sept_0_106[[#This Row],[H_phase]])))*0.6</f>
        <v>-4.1543434988682796E-4</v>
      </c>
      <c r="J51">
        <f>(10^(_10sept_0_106[[#This Row],[V_mag_adj]]/20)*COS(RADIANS(_10sept_0_106[[#This Row],[V_phase]])))*0.6</f>
        <v>-5.1505034708590915E-6</v>
      </c>
      <c r="K51">
        <f>(10^(_10sept_0_106[[#This Row],[V_mag_adj]]/20)*SIN(RADIANS(_10sept_0_106[[#This Row],[V_phase]])))*0.6</f>
        <v>-4.0984246879397472E-4</v>
      </c>
    </row>
    <row r="52" spans="1:11" x14ac:dyDescent="0.25">
      <c r="A52">
        <v>-131</v>
      </c>
      <c r="B52">
        <v>-24</v>
      </c>
      <c r="C52">
        <v>-80.739999999999995</v>
      </c>
      <c r="D52">
        <v>-24.06</v>
      </c>
      <c r="E52">
        <v>-80.2</v>
      </c>
      <c r="F52">
        <f>_10sept_0_106[[#This Row],[H_mag]]-40</f>
        <v>-64</v>
      </c>
      <c r="G52">
        <f>_10sept_0_106[[#This Row],[V_mag]]-40</f>
        <v>-64.06</v>
      </c>
      <c r="H52">
        <f>(10^(_10sept_0_106[[#This Row],[H_mag_adj]]/20)*COS(RADIANS(_10sept_0_106[[#This Row],[H_phase]])))*0.6</f>
        <v>6.0918234976266663E-5</v>
      </c>
      <c r="I52">
        <f>(10^(_10sept_0_106[[#This Row],[H_mag_adj]]/20)*SIN(RADIANS(_10sept_0_106[[#This Row],[H_phase]])))*0.6</f>
        <v>-3.7364093732704802E-4</v>
      </c>
      <c r="J52">
        <f>(10^(_10sept_0_106[[#This Row],[V_mag_adj]]/20)*COS(RADIANS(_10sept_0_106[[#This Row],[V_phase]])))*0.6</f>
        <v>6.3993379245822092E-5</v>
      </c>
      <c r="K52">
        <f>(10^(_10sept_0_106[[#This Row],[V_mag_adj]]/20)*SIN(RADIANS(_10sept_0_106[[#This Row],[V_phase]])))*0.6</f>
        <v>-3.704821509284298E-4</v>
      </c>
    </row>
    <row r="53" spans="1:11" x14ac:dyDescent="0.25">
      <c r="A53">
        <v>-130</v>
      </c>
      <c r="B53">
        <v>-25.24</v>
      </c>
      <c r="C53">
        <v>-72.489999999999995</v>
      </c>
      <c r="D53">
        <v>-25.36</v>
      </c>
      <c r="E53">
        <v>-72.430000000000007</v>
      </c>
      <c r="F53">
        <f>_10sept_0_106[[#This Row],[H_mag]]-40</f>
        <v>-65.239999999999995</v>
      </c>
      <c r="G53">
        <f>_10sept_0_106[[#This Row],[V_mag]]-40</f>
        <v>-65.36</v>
      </c>
      <c r="H53">
        <f>(10^(_10sept_0_106[[#This Row],[H_mag_adj]]/20)*COS(RADIANS(_10sept_0_106[[#This Row],[H_phase]])))*0.6</f>
        <v>9.8749154102988399E-5</v>
      </c>
      <c r="I53">
        <f>(10^(_10sept_0_106[[#This Row],[H_mag_adj]]/20)*SIN(RADIANS(_10sept_0_106[[#This Row],[H_phase]])))*0.6</f>
        <v>-3.1300180747375754E-4</v>
      </c>
      <c r="J53">
        <f>(10^(_10sept_0_106[[#This Row],[V_mag_adj]]/20)*COS(RADIANS(_10sept_0_106[[#This Row],[V_phase]])))*0.6</f>
        <v>9.7717488942214868E-5</v>
      </c>
      <c r="K53">
        <f>(10^(_10sept_0_106[[#This Row],[V_mag_adj]]/20)*SIN(RADIANS(_10sept_0_106[[#This Row],[V_phase]])))*0.6</f>
        <v>-3.0860510139209604E-4</v>
      </c>
    </row>
    <row r="54" spans="1:11" x14ac:dyDescent="0.25">
      <c r="A54">
        <v>-129</v>
      </c>
      <c r="B54">
        <v>-26.9</v>
      </c>
      <c r="C54">
        <v>-68.44</v>
      </c>
      <c r="D54">
        <v>-27.12</v>
      </c>
      <c r="E54">
        <v>-68.61</v>
      </c>
      <c r="F54">
        <f>_10sept_0_106[[#This Row],[H_mag]]-40</f>
        <v>-66.900000000000006</v>
      </c>
      <c r="G54">
        <f>_10sept_0_106[[#This Row],[V_mag]]-40</f>
        <v>-67.12</v>
      </c>
      <c r="H54">
        <f>(10^(_10sept_0_106[[#This Row],[H_mag_adj]]/20)*COS(RADIANS(_10sept_0_106[[#This Row],[H_phase]])))*0.6</f>
        <v>9.9627554571412406E-5</v>
      </c>
      <c r="I54">
        <f>(10^(_10sept_0_106[[#This Row],[H_mag_adj]]/20)*SIN(RADIANS(_10sept_0_106[[#This Row],[H_phase]])))*0.6</f>
        <v>-2.5214463384776436E-4</v>
      </c>
      <c r="J54">
        <f>(10^(_10sept_0_106[[#This Row],[V_mag_adj]]/20)*COS(RADIANS(_10sept_0_106[[#This Row],[V_phase]])))*0.6</f>
        <v>9.6405989612104051E-5</v>
      </c>
      <c r="K54">
        <f>(10^(_10sept_0_106[[#This Row],[V_mag_adj]]/20)*SIN(RADIANS(_10sept_0_106[[#This Row],[V_phase]])))*0.6</f>
        <v>-2.4612553049257341E-4</v>
      </c>
    </row>
    <row r="55" spans="1:11" x14ac:dyDescent="0.25">
      <c r="A55">
        <v>-128</v>
      </c>
      <c r="B55">
        <v>-29.1</v>
      </c>
      <c r="C55">
        <v>-70.34</v>
      </c>
      <c r="D55">
        <v>-29.17</v>
      </c>
      <c r="E55">
        <v>-71.52</v>
      </c>
      <c r="F55">
        <f>_10sept_0_106[[#This Row],[H_mag]]-40</f>
        <v>-69.099999999999994</v>
      </c>
      <c r="G55">
        <f>_10sept_0_106[[#This Row],[V_mag]]-40</f>
        <v>-69.17</v>
      </c>
      <c r="H55">
        <f>(10^(_10sept_0_106[[#This Row],[H_mag_adj]]/20)*COS(RADIANS(_10sept_0_106[[#This Row],[H_phase]])))*0.6</f>
        <v>7.0803735576957858E-5</v>
      </c>
      <c r="I55">
        <f>(10^(_10sept_0_106[[#This Row],[H_mag_adj]]/20)*SIN(RADIANS(_10sept_0_106[[#This Row],[H_phase]])))*0.6</f>
        <v>-1.9818301334270297E-4</v>
      </c>
      <c r="J55">
        <f>(10^(_10sept_0_106[[#This Row],[V_mag_adj]]/20)*COS(RADIANS(_10sept_0_106[[#This Row],[V_phase]])))*0.6</f>
        <v>6.6172014460838955E-5</v>
      </c>
      <c r="K55">
        <f>(10^(_10sept_0_106[[#This Row],[V_mag_adj]]/20)*SIN(RADIANS(_10sept_0_106[[#This Row],[V_phase]])))*0.6</f>
        <v>-1.9799696288077715E-4</v>
      </c>
    </row>
    <row r="56" spans="1:11" x14ac:dyDescent="0.25">
      <c r="A56">
        <v>-127</v>
      </c>
      <c r="B56">
        <v>-30.83</v>
      </c>
      <c r="C56">
        <v>-80.849999999999994</v>
      </c>
      <c r="D56">
        <v>-31.09</v>
      </c>
      <c r="E56">
        <v>-82.32</v>
      </c>
      <c r="F56">
        <f>_10sept_0_106[[#This Row],[H_mag]]-40</f>
        <v>-70.83</v>
      </c>
      <c r="G56">
        <f>_10sept_0_106[[#This Row],[V_mag]]-40</f>
        <v>-71.09</v>
      </c>
      <c r="H56">
        <f>(10^(_10sept_0_106[[#This Row],[H_mag_adj]]/20)*COS(RADIANS(_10sept_0_106[[#This Row],[H_phase]])))*0.6</f>
        <v>2.7422190749308929E-5</v>
      </c>
      <c r="I56">
        <f>(10^(_10sept_0_106[[#This Row],[H_mag_adj]]/20)*SIN(RADIANS(_10sept_0_106[[#This Row],[H_phase]])))*0.6</f>
        <v>-1.7025096075877776E-4</v>
      </c>
      <c r="J56">
        <f>(10^(_10sept_0_106[[#This Row],[V_mag_adj]]/20)*COS(RADIANS(_10sept_0_106[[#This Row],[V_phase]])))*0.6</f>
        <v>2.2366012259082884E-5</v>
      </c>
      <c r="K56">
        <f>(10^(_10sept_0_106[[#This Row],[V_mag_adj]]/20)*SIN(RADIANS(_10sept_0_106[[#This Row],[V_phase]])))*0.6</f>
        <v>-1.6585860644856336E-4</v>
      </c>
    </row>
    <row r="57" spans="1:11" x14ac:dyDescent="0.25">
      <c r="A57">
        <v>-126</v>
      </c>
      <c r="B57">
        <v>-31.55</v>
      </c>
      <c r="C57">
        <v>-95.7</v>
      </c>
      <c r="D57">
        <v>-31.73</v>
      </c>
      <c r="E57">
        <v>-96.98</v>
      </c>
      <c r="F57">
        <f>_10sept_0_106[[#This Row],[H_mag]]-40</f>
        <v>-71.55</v>
      </c>
      <c r="G57">
        <f>_10sept_0_106[[#This Row],[V_mag]]-40</f>
        <v>-71.73</v>
      </c>
      <c r="H57">
        <f>(10^(_10sept_0_106[[#This Row],[H_mag_adj]]/20)*COS(RADIANS(_10sept_0_106[[#This Row],[H_phase]])))*0.6</f>
        <v>-1.5764741975917684E-5</v>
      </c>
      <c r="I57">
        <f>(10^(_10sept_0_106[[#This Row],[H_mag_adj]]/20)*SIN(RADIANS(_10sept_0_106[[#This Row],[H_phase]])))*0.6</f>
        <v>-1.5794234633724613E-4</v>
      </c>
      <c r="J57">
        <f>(10^(_10sept_0_106[[#This Row],[V_mag_adj]]/20)*COS(RADIANS(_10sept_0_106[[#This Row],[V_phase]])))*0.6</f>
        <v>-1.8893363282868045E-5</v>
      </c>
      <c r="K57">
        <f>(10^(_10sept_0_106[[#This Row],[V_mag_adj]]/20)*SIN(RADIANS(_10sept_0_106[[#This Row],[V_phase]])))*0.6</f>
        <v>-1.5431940749366499E-4</v>
      </c>
    </row>
    <row r="58" spans="1:11" x14ac:dyDescent="0.25">
      <c r="A58">
        <v>-125</v>
      </c>
      <c r="B58">
        <v>-31.22</v>
      </c>
      <c r="C58">
        <v>-102.65</v>
      </c>
      <c r="D58">
        <v>-31.34</v>
      </c>
      <c r="E58">
        <v>-104.87</v>
      </c>
      <c r="F58">
        <f>_10sept_0_106[[#This Row],[H_mag]]-40</f>
        <v>-71.22</v>
      </c>
      <c r="G58">
        <f>_10sept_0_106[[#This Row],[V_mag]]-40</f>
        <v>-71.34</v>
      </c>
      <c r="H58">
        <f>(10^(_10sept_0_106[[#This Row],[H_mag_adj]]/20)*COS(RADIANS(_10sept_0_106[[#This Row],[H_phase]])))*0.6</f>
        <v>-3.6106472861183277E-5</v>
      </c>
      <c r="I58">
        <f>(10^(_10sept_0_106[[#This Row],[H_mag_adj]]/20)*SIN(RADIANS(_10sept_0_106[[#This Row],[H_phase]])))*0.6</f>
        <v>-1.608715102604567E-4</v>
      </c>
      <c r="J58">
        <f>(10^(_10sept_0_106[[#This Row],[V_mag_adj]]/20)*COS(RADIANS(_10sept_0_106[[#This Row],[V_phase]])))*0.6</f>
        <v>-4.1730462596078565E-5</v>
      </c>
      <c r="K58">
        <f>(10^(_10sept_0_106[[#This Row],[V_mag_adj]]/20)*SIN(RADIANS(_10sept_0_106[[#This Row],[V_phase]])))*0.6</f>
        <v>-1.5716573336822939E-4</v>
      </c>
    </row>
    <row r="59" spans="1:11" x14ac:dyDescent="0.25">
      <c r="A59">
        <v>-124</v>
      </c>
      <c r="B59">
        <v>-31.14</v>
      </c>
      <c r="C59">
        <v>-104.52</v>
      </c>
      <c r="D59">
        <v>-31.16</v>
      </c>
      <c r="E59">
        <v>-106.04</v>
      </c>
      <c r="F59">
        <f>_10sept_0_106[[#This Row],[H_mag]]-40</f>
        <v>-71.14</v>
      </c>
      <c r="G59">
        <f>_10sept_0_106[[#This Row],[V_mag]]-40</f>
        <v>-71.16</v>
      </c>
      <c r="H59">
        <f>(10^(_10sept_0_106[[#This Row],[H_mag_adj]]/20)*COS(RADIANS(_10sept_0_106[[#This Row],[H_phase]])))*0.6</f>
        <v>-4.1719265562476677E-5</v>
      </c>
      <c r="I59">
        <f>(10^(_10sept_0_106[[#This Row],[H_mag_adj]]/20)*SIN(RADIANS(_10sept_0_106[[#This Row],[H_phase]])))*0.6</f>
        <v>-1.6108444596312031E-4</v>
      </c>
      <c r="J59">
        <f>(10^(_10sept_0_106[[#This Row],[V_mag_adj]]/20)*COS(RADIANS(_10sept_0_106[[#This Row],[V_phase]])))*0.6</f>
        <v>-4.5871749127592534E-5</v>
      </c>
      <c r="K59">
        <f>(10^(_10sept_0_106[[#This Row],[V_mag_adj]]/20)*SIN(RADIANS(_10sept_0_106[[#This Row],[V_phase]])))*0.6</f>
        <v>-1.5955331548037611E-4</v>
      </c>
    </row>
    <row r="60" spans="1:11" x14ac:dyDescent="0.25">
      <c r="A60">
        <v>-123</v>
      </c>
      <c r="B60">
        <v>-31.09</v>
      </c>
      <c r="C60">
        <v>-96.5</v>
      </c>
      <c r="D60">
        <v>-30.98</v>
      </c>
      <c r="E60">
        <v>-96.61</v>
      </c>
      <c r="F60">
        <f>_10sept_0_106[[#This Row],[H_mag]]-40</f>
        <v>-71.09</v>
      </c>
      <c r="G60">
        <f>_10sept_0_106[[#This Row],[V_mag]]-40</f>
        <v>-70.98</v>
      </c>
      <c r="H60">
        <f>(10^(_10sept_0_106[[#This Row],[H_mag_adj]]/20)*COS(RADIANS(_10sept_0_106[[#This Row],[H_phase]])))*0.6</f>
        <v>-1.894567167354181E-5</v>
      </c>
      <c r="I60">
        <f>(10^(_10sept_0_106[[#This Row],[H_mag_adj]]/20)*SIN(RADIANS(_10sept_0_106[[#This Row],[H_phase]])))*0.6</f>
        <v>-1.6628402617891843E-4</v>
      </c>
      <c r="J60">
        <f>(10^(_10sept_0_106[[#This Row],[V_mag_adj]]/20)*COS(RADIANS(_10sept_0_106[[#This Row],[V_phase]])))*0.6</f>
        <v>-1.9510405017791845E-5</v>
      </c>
      <c r="K60">
        <f>(10^(_10sept_0_106[[#This Row],[V_mag_adj]]/20)*SIN(RADIANS(_10sept_0_106[[#This Row],[V_phase]])))*0.6</f>
        <v>-1.6836612734659199E-4</v>
      </c>
    </row>
    <row r="61" spans="1:11" x14ac:dyDescent="0.25">
      <c r="A61">
        <v>-122</v>
      </c>
      <c r="B61">
        <v>-31.12</v>
      </c>
      <c r="C61">
        <v>-80.010000000000005</v>
      </c>
      <c r="D61">
        <v>-31.33</v>
      </c>
      <c r="E61">
        <v>-81.73</v>
      </c>
      <c r="F61">
        <f>_10sept_0_106[[#This Row],[H_mag]]-40</f>
        <v>-71.12</v>
      </c>
      <c r="G61">
        <f>_10sept_0_106[[#This Row],[V_mag]]-40</f>
        <v>-71.33</v>
      </c>
      <c r="H61">
        <f>(10^(_10sept_0_106[[#This Row],[H_mag_adj]]/20)*COS(RADIANS(_10sept_0_106[[#This Row],[H_phase]])))*0.6</f>
        <v>2.8932861305219034E-5</v>
      </c>
      <c r="I61">
        <f>(10^(_10sept_0_106[[#This Row],[H_mag_adj]]/20)*SIN(RADIANS(_10sept_0_106[[#This Row],[H_phase]])))*0.6</f>
        <v>-1.6425404287303926E-4</v>
      </c>
      <c r="J61">
        <f>(10^(_10sept_0_106[[#This Row],[V_mag_adj]]/20)*COS(RADIANS(_10sept_0_106[[#This Row],[V_phase]])))*0.6</f>
        <v>2.3416667411895522E-5</v>
      </c>
      <c r="K61">
        <f>(10^(_10sept_0_106[[#This Row],[V_mag_adj]]/20)*SIN(RADIANS(_10sept_0_106[[#This Row],[V_phase]])))*0.6</f>
        <v>-1.6110591298003661E-4</v>
      </c>
    </row>
    <row r="62" spans="1:11" x14ac:dyDescent="0.25">
      <c r="A62">
        <v>-121</v>
      </c>
      <c r="B62">
        <v>-30.85</v>
      </c>
      <c r="C62">
        <v>-57.11</v>
      </c>
      <c r="D62">
        <v>-30.9</v>
      </c>
      <c r="E62">
        <v>-57.97</v>
      </c>
      <c r="F62">
        <f>_10sept_0_106[[#This Row],[H_mag]]-40</f>
        <v>-70.849999999999994</v>
      </c>
      <c r="G62">
        <f>_10sept_0_106[[#This Row],[V_mag]]-40</f>
        <v>-70.900000000000006</v>
      </c>
      <c r="H62">
        <f>(10^(_10sept_0_106[[#This Row],[H_mag_adj]]/20)*COS(RADIANS(_10sept_0_106[[#This Row],[H_phase]])))*0.6</f>
        <v>9.3427213116773576E-5</v>
      </c>
      <c r="I62">
        <f>(10^(_10sept_0_106[[#This Row],[H_mag_adj]]/20)*SIN(RADIANS(_10sept_0_106[[#This Row],[H_phase]])))*0.6</f>
        <v>-1.4447176626361134E-4</v>
      </c>
      <c r="J62">
        <f>(10^(_10sept_0_106[[#This Row],[V_mag_adj]]/20)*COS(RADIANS(_10sept_0_106[[#This Row],[V_phase]])))*0.6</f>
        <v>9.0724515174948864E-5</v>
      </c>
      <c r="K62">
        <f>(10^(_10sept_0_106[[#This Row],[V_mag_adj]]/20)*SIN(RADIANS(_10sept_0_106[[#This Row],[V_phase]])))*0.6</f>
        <v>-1.450205534680445E-4</v>
      </c>
    </row>
    <row r="63" spans="1:11" x14ac:dyDescent="0.25">
      <c r="A63">
        <v>-120</v>
      </c>
      <c r="B63">
        <v>-29.87</v>
      </c>
      <c r="C63">
        <v>-34.909999999999997</v>
      </c>
      <c r="D63">
        <v>-29.9</v>
      </c>
      <c r="E63">
        <v>-34.24</v>
      </c>
      <c r="F63">
        <f>_10sept_0_106[[#This Row],[H_mag]]-40</f>
        <v>-69.87</v>
      </c>
      <c r="G63">
        <f>_10sept_0_106[[#This Row],[V_mag]]-40</f>
        <v>-69.900000000000006</v>
      </c>
      <c r="H63">
        <f>(10^(_10sept_0_106[[#This Row],[H_mag_adj]]/20)*COS(RADIANS(_10sept_0_106[[#This Row],[H_phase]])))*0.6</f>
        <v>1.5794018603138338E-4</v>
      </c>
      <c r="I63">
        <f>(10^(_10sept_0_106[[#This Row],[H_mag_adj]]/20)*SIN(RADIANS(_10sept_0_106[[#This Row],[H_phase]])))*0.6</f>
        <v>-1.1022158578186992E-4</v>
      </c>
      <c r="J63">
        <f>(10^(_10sept_0_106[[#This Row],[V_mag_adj]]/20)*COS(RADIANS(_10sept_0_106[[#This Row],[V_phase]])))*0.6</f>
        <v>1.5866928521803751E-4</v>
      </c>
      <c r="K63">
        <f>(10^(_10sept_0_106[[#This Row],[V_mag_adj]]/20)*SIN(RADIANS(_10sept_0_106[[#This Row],[V_phase]])))*0.6</f>
        <v>-1.0799354448532642E-4</v>
      </c>
    </row>
    <row r="64" spans="1:11" x14ac:dyDescent="0.25">
      <c r="A64">
        <v>-119</v>
      </c>
      <c r="B64">
        <v>-28.41</v>
      </c>
      <c r="C64">
        <v>-13.68</v>
      </c>
      <c r="D64">
        <v>-28.55</v>
      </c>
      <c r="E64">
        <v>-12.95</v>
      </c>
      <c r="F64">
        <f>_10sept_0_106[[#This Row],[H_mag]]-40</f>
        <v>-68.41</v>
      </c>
      <c r="G64">
        <f>_10sept_0_106[[#This Row],[V_mag]]-40</f>
        <v>-68.55</v>
      </c>
      <c r="H64">
        <f>(10^(_10sept_0_106[[#This Row],[H_mag_adj]]/20)*COS(RADIANS(_10sept_0_106[[#This Row],[H_phase]])))*0.6</f>
        <v>2.2138742072425421E-4</v>
      </c>
      <c r="I64">
        <f>(10^(_10sept_0_106[[#This Row],[H_mag_adj]]/20)*SIN(RADIANS(_10sept_0_106[[#This Row],[H_phase]])))*0.6</f>
        <v>-5.3886571610720968E-5</v>
      </c>
      <c r="J64">
        <f>(10^(_10sept_0_106[[#This Row],[V_mag_adj]]/20)*COS(RADIANS(_10sept_0_106[[#This Row],[V_phase]])))*0.6</f>
        <v>2.1850556717290437E-4</v>
      </c>
      <c r="K64">
        <f>(10^(_10sept_0_106[[#This Row],[V_mag_adj]]/20)*SIN(RADIANS(_10sept_0_106[[#This Row],[V_phase]])))*0.6</f>
        <v>-5.0245179992324767E-5</v>
      </c>
    </row>
    <row r="65" spans="1:11" x14ac:dyDescent="0.25">
      <c r="A65">
        <v>-118</v>
      </c>
      <c r="B65">
        <v>-27.2</v>
      </c>
      <c r="C65">
        <v>5.43</v>
      </c>
      <c r="D65">
        <v>-27.18</v>
      </c>
      <c r="E65">
        <v>4.42</v>
      </c>
      <c r="F65">
        <f>_10sept_0_106[[#This Row],[H_mag]]-40</f>
        <v>-67.2</v>
      </c>
      <c r="G65">
        <f>_10sept_0_106[[#This Row],[V_mag]]-40</f>
        <v>-67.180000000000007</v>
      </c>
      <c r="H65">
        <f>(10^(_10sept_0_106[[#This Row],[H_mag_adj]]/20)*COS(RADIANS(_10sept_0_106[[#This Row],[H_phase]])))*0.6</f>
        <v>2.6073419438319838E-4</v>
      </c>
      <c r="I65">
        <f>(10^(_10sept_0_106[[#This Row],[H_mag_adj]]/20)*SIN(RADIANS(_10sept_0_106[[#This Row],[H_phase]])))*0.6</f>
        <v>2.4784384721457215E-5</v>
      </c>
      <c r="J65">
        <f>(10^(_10sept_0_106[[#This Row],[V_mag_adj]]/20)*COS(RADIANS(_10sept_0_106[[#This Row],[V_phase]])))*0.6</f>
        <v>2.6173252541565237E-4</v>
      </c>
      <c r="K65">
        <f>(10^(_10sept_0_106[[#This Row],[V_mag_adj]]/20)*SIN(RADIANS(_10sept_0_106[[#This Row],[V_phase]])))*0.6</f>
        <v>2.0231125532301008E-5</v>
      </c>
    </row>
    <row r="66" spans="1:11" x14ac:dyDescent="0.25">
      <c r="A66">
        <v>-117</v>
      </c>
      <c r="B66">
        <v>-26.3</v>
      </c>
      <c r="C66">
        <v>21.87</v>
      </c>
      <c r="D66">
        <v>-26.19</v>
      </c>
      <c r="E66">
        <v>21.17</v>
      </c>
      <c r="F66">
        <f>_10sept_0_106[[#This Row],[H_mag]]-40</f>
        <v>-66.3</v>
      </c>
      <c r="G66">
        <f>_10sept_0_106[[#This Row],[V_mag]]-40</f>
        <v>-66.19</v>
      </c>
      <c r="H66">
        <f>(10^(_10sept_0_106[[#This Row],[H_mag_adj]]/20)*COS(RADIANS(_10sept_0_106[[#This Row],[H_phase]])))*0.6</f>
        <v>2.6959630265827375E-4</v>
      </c>
      <c r="I66">
        <f>(10^(_10sept_0_106[[#This Row],[H_mag_adj]]/20)*SIN(RADIANS(_10sept_0_106[[#This Row],[H_phase]])))*0.6</f>
        <v>1.0821308120789081E-4</v>
      </c>
      <c r="J66">
        <f>(10^(_10sept_0_106[[#This Row],[V_mag_adj]]/20)*COS(RADIANS(_10sept_0_106[[#This Row],[V_phase]])))*0.6</f>
        <v>2.7435075169056204E-4</v>
      </c>
      <c r="K66">
        <f>(10^(_10sept_0_106[[#This Row],[V_mag_adj]]/20)*SIN(RADIANS(_10sept_0_106[[#This Row],[V_phase]])))*0.6</f>
        <v>1.0624841573912056E-4</v>
      </c>
    </row>
    <row r="67" spans="1:11" x14ac:dyDescent="0.25">
      <c r="A67">
        <v>-116</v>
      </c>
      <c r="B67">
        <v>-25.71</v>
      </c>
      <c r="C67">
        <v>38.25</v>
      </c>
      <c r="D67">
        <v>-25.59</v>
      </c>
      <c r="E67">
        <v>38.020000000000003</v>
      </c>
      <c r="F67">
        <f>_10sept_0_106[[#This Row],[H_mag]]-40</f>
        <v>-65.710000000000008</v>
      </c>
      <c r="G67">
        <f>_10sept_0_106[[#This Row],[V_mag]]-40</f>
        <v>-65.59</v>
      </c>
      <c r="H67">
        <f>(10^(_10sept_0_106[[#This Row],[H_mag_adj]]/20)*COS(RADIANS(_10sept_0_106[[#This Row],[H_phase]])))*0.6</f>
        <v>2.4417219707281631E-4</v>
      </c>
      <c r="I67">
        <f>(10^(_10sept_0_106[[#This Row],[H_mag_adj]]/20)*SIN(RADIANS(_10sept_0_106[[#This Row],[H_phase]])))*0.6</f>
        <v>1.9248983926519256E-4</v>
      </c>
      <c r="J67">
        <f>(10^(_10sept_0_106[[#This Row],[V_mag_adj]]/20)*COS(RADIANS(_10sept_0_106[[#This Row],[V_phase]])))*0.6</f>
        <v>2.483504270137373E-4</v>
      </c>
      <c r="K67">
        <f>(10^(_10sept_0_106[[#This Row],[V_mag_adj]]/20)*SIN(RADIANS(_10sept_0_106[[#This Row],[V_phase]])))*0.6</f>
        <v>1.9417226430679167E-4</v>
      </c>
    </row>
    <row r="68" spans="1:11" x14ac:dyDescent="0.25">
      <c r="A68">
        <v>-115</v>
      </c>
      <c r="B68">
        <v>-25.16</v>
      </c>
      <c r="C68">
        <v>56.05</v>
      </c>
      <c r="D68">
        <v>-25.05</v>
      </c>
      <c r="E68">
        <v>55.81</v>
      </c>
      <c r="F68">
        <f>_10sept_0_106[[#This Row],[H_mag]]-40</f>
        <v>-65.16</v>
      </c>
      <c r="G68">
        <f>_10sept_0_106[[#This Row],[V_mag]]-40</f>
        <v>-65.05</v>
      </c>
      <c r="H68">
        <f>(10^(_10sept_0_106[[#This Row],[H_mag_adj]]/20)*COS(RADIANS(_10sept_0_106[[#This Row],[H_phase]])))*0.6</f>
        <v>1.84990953764022E-4</v>
      </c>
      <c r="I68">
        <f>(10^(_10sept_0_106[[#This Row],[H_mag_adj]]/20)*SIN(RADIANS(_10sept_0_106[[#This Row],[H_phase]])))*0.6</f>
        <v>2.7477730374265774E-4</v>
      </c>
      <c r="J68">
        <f>(10^(_10sept_0_106[[#This Row],[V_mag_adj]]/20)*COS(RADIANS(_10sept_0_106[[#This Row],[V_phase]])))*0.6</f>
        <v>1.8851262347685397E-4</v>
      </c>
      <c r="K68">
        <f>(10^(_10sept_0_106[[#This Row],[V_mag_adj]]/20)*SIN(RADIANS(_10sept_0_106[[#This Row],[V_phase]])))*0.6</f>
        <v>2.7749206836653195E-4</v>
      </c>
    </row>
    <row r="69" spans="1:11" x14ac:dyDescent="0.25">
      <c r="A69">
        <v>-114</v>
      </c>
      <c r="B69">
        <v>-24.44</v>
      </c>
      <c r="C69">
        <v>76.59</v>
      </c>
      <c r="D69">
        <v>-24.36</v>
      </c>
      <c r="E69">
        <v>76.260000000000005</v>
      </c>
      <c r="F69">
        <f>_10sept_0_106[[#This Row],[H_mag]]-40</f>
        <v>-64.44</v>
      </c>
      <c r="G69">
        <f>_10sept_0_106[[#This Row],[V_mag]]-40</f>
        <v>-64.36</v>
      </c>
      <c r="H69">
        <f>(10^(_10sept_0_106[[#This Row],[H_mag_adj]]/20)*COS(RADIANS(_10sept_0_106[[#This Row],[H_phase]])))*0.6</f>
        <v>8.3461293431692714E-5</v>
      </c>
      <c r="I69">
        <f>(10^(_10sept_0_106[[#This Row],[H_mag_adj]]/20)*SIN(RADIANS(_10sept_0_106[[#This Row],[H_phase]])))*0.6</f>
        <v>3.5006281315611899E-4</v>
      </c>
      <c r="J69">
        <f>(10^(_10sept_0_106[[#This Row],[V_mag_adj]]/20)*COS(RADIANS(_10sept_0_106[[#This Row],[V_phase]])))*0.6</f>
        <v>8.626701578281751E-5</v>
      </c>
      <c r="K69">
        <f>(10^(_10sept_0_106[[#This Row],[V_mag_adj]]/20)*SIN(RADIANS(_10sept_0_106[[#This Row],[V_phase]])))*0.6</f>
        <v>3.5281089674377538E-4</v>
      </c>
    </row>
    <row r="70" spans="1:11" x14ac:dyDescent="0.25">
      <c r="A70">
        <v>-113</v>
      </c>
      <c r="B70">
        <v>-23.57</v>
      </c>
      <c r="C70">
        <v>97.19</v>
      </c>
      <c r="D70">
        <v>-23.52</v>
      </c>
      <c r="E70">
        <v>94.68</v>
      </c>
      <c r="F70">
        <f>_10sept_0_106[[#This Row],[H_mag]]-40</f>
        <v>-63.57</v>
      </c>
      <c r="G70">
        <f>_10sept_0_106[[#This Row],[V_mag]]-40</f>
        <v>-63.519999999999996</v>
      </c>
      <c r="H70">
        <f>(10^(_10sept_0_106[[#This Row],[H_mag_adj]]/20)*COS(RADIANS(_10sept_0_106[[#This Row],[H_phase]])))*0.6</f>
        <v>-4.9787126916919821E-5</v>
      </c>
      <c r="I70">
        <f>(10^(_10sept_0_106[[#This Row],[H_mag_adj]]/20)*SIN(RADIANS(_10sept_0_106[[#This Row],[H_phase]])))*0.6</f>
        <v>3.9465962999903488E-4</v>
      </c>
      <c r="J70">
        <f>(10^(_10sept_0_106[[#This Row],[V_mag_adj]]/20)*COS(RADIANS(_10sept_0_106[[#This Row],[V_phase]])))*0.6</f>
        <v>-3.2643103258756111E-5</v>
      </c>
      <c r="K70">
        <f>(10^(_10sept_0_106[[#This Row],[V_mag_adj]]/20)*SIN(RADIANS(_10sept_0_106[[#This Row],[V_phase]])))*0.6</f>
        <v>3.9875015247460083E-4</v>
      </c>
    </row>
    <row r="71" spans="1:11" x14ac:dyDescent="0.25">
      <c r="A71">
        <v>-112</v>
      </c>
      <c r="B71">
        <v>-22.47</v>
      </c>
      <c r="C71">
        <v>116.86</v>
      </c>
      <c r="D71">
        <v>-22.36</v>
      </c>
      <c r="E71">
        <v>114.91</v>
      </c>
      <c r="F71">
        <f>_10sept_0_106[[#This Row],[H_mag]]-40</f>
        <v>-62.47</v>
      </c>
      <c r="G71">
        <f>_10sept_0_106[[#This Row],[V_mag]]-40</f>
        <v>-62.36</v>
      </c>
      <c r="H71">
        <f>(10^(_10sept_0_106[[#This Row],[H_mag_adj]]/20)*COS(RADIANS(_10sept_0_106[[#This Row],[H_phase]])))*0.6</f>
        <v>-2.039900660460313E-4</v>
      </c>
      <c r="I71">
        <f>(10^(_10sept_0_106[[#This Row],[H_mag_adj]]/20)*SIN(RADIANS(_10sept_0_106[[#This Row],[H_phase]])))*0.6</f>
        <v>4.0278306445071265E-4</v>
      </c>
      <c r="J71">
        <f>(10^(_10sept_0_106[[#This Row],[V_mag_adj]]/20)*COS(RADIANS(_10sept_0_106[[#This Row],[V_phase]])))*0.6</f>
        <v>-1.9258991696944786E-4</v>
      </c>
      <c r="K71">
        <f>(10^(_10sept_0_106[[#This Row],[V_mag_adj]]/20)*SIN(RADIANS(_10sept_0_106[[#This Row],[V_phase]])))*0.6</f>
        <v>4.1470991571142008E-4</v>
      </c>
    </row>
    <row r="72" spans="1:11" x14ac:dyDescent="0.25">
      <c r="A72">
        <v>-111</v>
      </c>
      <c r="B72">
        <v>-21.24</v>
      </c>
      <c r="C72">
        <v>134.88999999999999</v>
      </c>
      <c r="D72">
        <v>-21.2</v>
      </c>
      <c r="E72">
        <v>132.63</v>
      </c>
      <c r="F72">
        <f>_10sept_0_106[[#This Row],[H_mag]]-40</f>
        <v>-61.239999999999995</v>
      </c>
      <c r="G72">
        <f>_10sept_0_106[[#This Row],[V_mag]]-40</f>
        <v>-61.2</v>
      </c>
      <c r="H72">
        <f>(10^(_10sept_0_106[[#This Row],[H_mag_adj]]/20)*COS(RADIANS(_10sept_0_106[[#This Row],[H_phase]])))*0.6</f>
        <v>-3.6711393020166322E-4</v>
      </c>
      <c r="I72">
        <f>(10^(_10sept_0_106[[#This Row],[H_mag_adj]]/20)*SIN(RADIANS(_10sept_0_106[[#This Row],[H_phase]])))*0.6</f>
        <v>3.6852625971352709E-4</v>
      </c>
      <c r="J72">
        <f>(10^(_10sept_0_106[[#This Row],[V_mag_adj]]/20)*COS(RADIANS(_10sept_0_106[[#This Row],[V_phase]])))*0.6</f>
        <v>-3.5392195803777231E-4</v>
      </c>
      <c r="K72">
        <f>(10^(_10sept_0_106[[#This Row],[V_mag_adj]]/20)*SIN(RADIANS(_10sept_0_106[[#This Row],[V_phase]])))*0.6</f>
        <v>3.8448299654108886E-4</v>
      </c>
    </row>
    <row r="73" spans="1:11" x14ac:dyDescent="0.25">
      <c r="A73">
        <v>-110</v>
      </c>
      <c r="B73">
        <v>-20.350000000000001</v>
      </c>
      <c r="C73">
        <v>149.63</v>
      </c>
      <c r="D73">
        <v>-20.3</v>
      </c>
      <c r="E73">
        <v>148.6</v>
      </c>
      <c r="F73">
        <f>_10sept_0_106[[#This Row],[H_mag]]-40</f>
        <v>-60.35</v>
      </c>
      <c r="G73">
        <f>_10sept_0_106[[#This Row],[V_mag]]-40</f>
        <v>-60.3</v>
      </c>
      <c r="H73">
        <f>(10^(_10sept_0_106[[#This Row],[H_mag_adj]]/20)*COS(RADIANS(_10sept_0_106[[#This Row],[H_phase]])))*0.6</f>
        <v>-4.9722226708312435E-4</v>
      </c>
      <c r="I73">
        <f>(10^(_10sept_0_106[[#This Row],[H_mag_adj]]/20)*SIN(RADIANS(_10sept_0_106[[#This Row],[H_phase]])))*0.6</f>
        <v>2.9136871982495406E-4</v>
      </c>
      <c r="J73">
        <f>(10^(_10sept_0_106[[#This Row],[V_mag_adj]]/20)*COS(RADIANS(_10sept_0_106[[#This Row],[V_phase]])))*0.6</f>
        <v>-4.9474409878217166E-4</v>
      </c>
      <c r="K73">
        <f>(10^(_10sept_0_106[[#This Row],[V_mag_adj]]/20)*SIN(RADIANS(_10sept_0_106[[#This Row],[V_phase]])))*0.6</f>
        <v>3.0199308768104897E-4</v>
      </c>
    </row>
    <row r="74" spans="1:11" x14ac:dyDescent="0.25">
      <c r="A74">
        <v>-109</v>
      </c>
      <c r="B74">
        <v>-19.600000000000001</v>
      </c>
      <c r="C74">
        <v>165.08</v>
      </c>
      <c r="D74">
        <v>-19.59</v>
      </c>
      <c r="E74">
        <v>163.53</v>
      </c>
      <c r="F74">
        <f>_10sept_0_106[[#This Row],[H_mag]]-40</f>
        <v>-59.6</v>
      </c>
      <c r="G74">
        <f>_10sept_0_106[[#This Row],[V_mag]]-40</f>
        <v>-59.59</v>
      </c>
      <c r="H74">
        <f>(10^(_10sept_0_106[[#This Row],[H_mag_adj]]/20)*COS(RADIANS(_10sept_0_106[[#This Row],[H_phase]])))*0.6</f>
        <v>-6.0709555968177346E-4</v>
      </c>
      <c r="I74">
        <f>(10^(_10sept_0_106[[#This Row],[H_mag_adj]]/20)*SIN(RADIANS(_10sept_0_106[[#This Row],[H_phase]])))*0.6</f>
        <v>1.6176257919005933E-4</v>
      </c>
      <c r="J74">
        <f>(10^(_10sept_0_106[[#This Row],[V_mag_adj]]/20)*COS(RADIANS(_10sept_0_106[[#This Row],[V_phase]])))*0.6</f>
        <v>-6.031919093998074E-4</v>
      </c>
      <c r="K74">
        <f>(10^(_10sept_0_106[[#This Row],[V_mag_adj]]/20)*SIN(RADIANS(_10sept_0_106[[#This Row],[V_phase]])))*0.6</f>
        <v>1.7833009457273599E-4</v>
      </c>
    </row>
    <row r="75" spans="1:11" x14ac:dyDescent="0.25">
      <c r="A75">
        <v>-108</v>
      </c>
      <c r="B75">
        <v>-19.239999999999998</v>
      </c>
      <c r="C75">
        <v>-179.99</v>
      </c>
      <c r="D75">
        <v>-19.239999999999998</v>
      </c>
      <c r="E75">
        <v>178.85</v>
      </c>
      <c r="F75">
        <f>_10sept_0_106[[#This Row],[H_mag]]-40</f>
        <v>-59.239999999999995</v>
      </c>
      <c r="G75">
        <f>_10sept_0_106[[#This Row],[V_mag]]-40</f>
        <v>-59.239999999999995</v>
      </c>
      <c r="H75">
        <f>(10^(_10sept_0_106[[#This Row],[H_mag_adj]]/20)*COS(RADIANS(_10sept_0_106[[#This Row],[H_phase]])))*0.6</f>
        <v>-6.5486419189510192E-4</v>
      </c>
      <c r="I75">
        <f>(10^(_10sept_0_106[[#This Row],[H_mag_adj]]/20)*SIN(RADIANS(_10sept_0_106[[#This Row],[H_phase]])))*0.6</f>
        <v>-1.1429536418043335E-7</v>
      </c>
      <c r="J75">
        <f>(10^(_10sept_0_106[[#This Row],[V_mag_adj]]/20)*COS(RADIANS(_10sept_0_106[[#This Row],[V_phase]])))*0.6</f>
        <v>-6.5473229813502946E-4</v>
      </c>
      <c r="K75">
        <f>(10^(_10sept_0_106[[#This Row],[V_mag_adj]]/20)*SIN(RADIANS(_10sept_0_106[[#This Row],[V_phase]])))*0.6</f>
        <v>1.3143084443079956E-5</v>
      </c>
    </row>
    <row r="76" spans="1:11" x14ac:dyDescent="0.25">
      <c r="A76">
        <v>-107</v>
      </c>
      <c r="B76">
        <v>-19.25</v>
      </c>
      <c r="C76">
        <v>-165.29</v>
      </c>
      <c r="D76">
        <v>-19.29</v>
      </c>
      <c r="E76">
        <v>-166.36</v>
      </c>
      <c r="F76">
        <f>_10sept_0_106[[#This Row],[H_mag]]-40</f>
        <v>-59.25</v>
      </c>
      <c r="G76">
        <f>_10sept_0_106[[#This Row],[V_mag]]-40</f>
        <v>-59.29</v>
      </c>
      <c r="H76">
        <f>(10^(_10sept_0_106[[#This Row],[H_mag_adj]]/20)*COS(RADIANS(_10sept_0_106[[#This Row],[H_phase]])))*0.6</f>
        <v>-6.326712028151526E-4</v>
      </c>
      <c r="I76">
        <f>(10^(_10sept_0_106[[#This Row],[H_mag_adj]]/20)*SIN(RADIANS(_10sept_0_106[[#This Row],[H_phase]])))*0.6</f>
        <v>-1.6609621008847401E-4</v>
      </c>
      <c r="J76">
        <f>(10^(_10sept_0_106[[#This Row],[V_mag_adj]]/20)*COS(RADIANS(_10sept_0_106[[#This Row],[V_phase]])))*0.6</f>
        <v>-6.3274194804460412E-4</v>
      </c>
      <c r="K76">
        <f>(10^(_10sept_0_106[[#This Row],[V_mag_adj]]/20)*SIN(RADIANS(_10sept_0_106[[#This Row],[V_phase]])))*0.6</f>
        <v>-1.5354405769097559E-4</v>
      </c>
    </row>
    <row r="77" spans="1:11" x14ac:dyDescent="0.25">
      <c r="A77">
        <v>-106</v>
      </c>
      <c r="B77">
        <v>-19.510000000000002</v>
      </c>
      <c r="C77">
        <v>-149.33000000000001</v>
      </c>
      <c r="D77">
        <v>-19.48</v>
      </c>
      <c r="E77">
        <v>-150.22999999999999</v>
      </c>
      <c r="F77">
        <f>_10sept_0_106[[#This Row],[H_mag]]-40</f>
        <v>-59.510000000000005</v>
      </c>
      <c r="G77">
        <f>_10sept_0_106[[#This Row],[V_mag]]-40</f>
        <v>-59.480000000000004</v>
      </c>
      <c r="H77">
        <f>(10^(_10sept_0_106[[#This Row],[H_mag_adj]]/20)*COS(RADIANS(_10sept_0_106[[#This Row],[H_phase]])))*0.6</f>
        <v>-5.4602186084887195E-4</v>
      </c>
      <c r="I77">
        <f>(10^(_10sept_0_106[[#This Row],[H_mag_adj]]/20)*SIN(RADIANS(_10sept_0_106[[#This Row],[H_phase]])))*0.6</f>
        <v>-3.238174879825186E-4</v>
      </c>
      <c r="J77">
        <f>(10^(_10sept_0_106[[#This Row],[V_mag_adj]]/20)*COS(RADIANS(_10sept_0_106[[#This Row],[V_phase]])))*0.6</f>
        <v>-5.5294732157628744E-4</v>
      </c>
      <c r="K77">
        <f>(10^(_10sept_0_106[[#This Row],[V_mag_adj]]/20)*SIN(RADIANS(_10sept_0_106[[#This Row],[V_phase]])))*0.6</f>
        <v>-3.1629154870908659E-4</v>
      </c>
    </row>
    <row r="78" spans="1:11" x14ac:dyDescent="0.25">
      <c r="A78">
        <v>-105</v>
      </c>
      <c r="B78">
        <v>-19.850000000000001</v>
      </c>
      <c r="C78">
        <v>-130.85</v>
      </c>
      <c r="D78">
        <v>-19.829999999999998</v>
      </c>
      <c r="E78">
        <v>-131.54</v>
      </c>
      <c r="F78">
        <f>_10sept_0_106[[#This Row],[H_mag]]-40</f>
        <v>-59.85</v>
      </c>
      <c r="G78">
        <f>_10sept_0_106[[#This Row],[V_mag]]-40</f>
        <v>-59.83</v>
      </c>
      <c r="H78">
        <f>(10^(_10sept_0_106[[#This Row],[H_mag_adj]]/20)*COS(RADIANS(_10sept_0_106[[#This Row],[H_phase]])))*0.6</f>
        <v>-3.9928478017611351E-4</v>
      </c>
      <c r="I78">
        <f>(10^(_10sept_0_106[[#This Row],[H_mag_adj]]/20)*SIN(RADIANS(_10sept_0_106[[#This Row],[H_phase]])))*0.6</f>
        <v>-4.6176059200009253E-4</v>
      </c>
      <c r="J78">
        <f>(10^(_10sept_0_106[[#This Row],[V_mag_adj]]/20)*COS(RADIANS(_10sept_0_106[[#This Row],[V_phase]])))*0.6</f>
        <v>-4.0574976833049017E-4</v>
      </c>
      <c r="K78">
        <f>(10^(_10sept_0_106[[#This Row],[V_mag_adj]]/20)*SIN(RADIANS(_10sept_0_106[[#This Row],[V_phase]])))*0.6</f>
        <v>-4.579720353888595E-4</v>
      </c>
    </row>
    <row r="79" spans="1:11" x14ac:dyDescent="0.25">
      <c r="A79">
        <v>-104</v>
      </c>
      <c r="B79">
        <v>-20.11</v>
      </c>
      <c r="C79">
        <v>-111.41</v>
      </c>
      <c r="D79">
        <v>-20.149999999999999</v>
      </c>
      <c r="E79">
        <v>-112.64</v>
      </c>
      <c r="F79">
        <f>_10sept_0_106[[#This Row],[H_mag]]-40</f>
        <v>-60.11</v>
      </c>
      <c r="G79">
        <f>_10sept_0_106[[#This Row],[V_mag]]-40</f>
        <v>-60.15</v>
      </c>
      <c r="H79">
        <f>(10^(_10sept_0_106[[#This Row],[H_mag_adj]]/20)*COS(RADIANS(_10sept_0_106[[#This Row],[H_phase]])))*0.6</f>
        <v>-2.1626729485495718E-4</v>
      </c>
      <c r="I79">
        <f>(10^(_10sept_0_106[[#This Row],[H_mag_adj]]/20)*SIN(RADIANS(_10sept_0_106[[#This Row],[H_phase]])))*0.6</f>
        <v>-5.5156570483885022E-4</v>
      </c>
      <c r="J79">
        <f>(10^(_10sept_0_106[[#This Row],[V_mag_adj]]/20)*COS(RADIANS(_10sept_0_106[[#This Row],[V_phase]])))*0.6</f>
        <v>-2.2700948934428723E-4</v>
      </c>
      <c r="K79">
        <f>(10^(_10sept_0_106[[#This Row],[V_mag_adj]]/20)*SIN(RADIANS(_10sept_0_106[[#This Row],[V_phase]])))*0.6</f>
        <v>-5.4428394077354371E-4</v>
      </c>
    </row>
    <row r="80" spans="1:11" x14ac:dyDescent="0.25">
      <c r="A80">
        <v>-103</v>
      </c>
      <c r="B80">
        <v>-20.37</v>
      </c>
      <c r="C80">
        <v>-91.87</v>
      </c>
      <c r="D80">
        <v>-20.52</v>
      </c>
      <c r="E80">
        <v>-93.51</v>
      </c>
      <c r="F80">
        <f>_10sept_0_106[[#This Row],[H_mag]]-40</f>
        <v>-60.370000000000005</v>
      </c>
      <c r="G80">
        <f>_10sept_0_106[[#This Row],[V_mag]]-40</f>
        <v>-60.519999999999996</v>
      </c>
      <c r="H80">
        <f>(10^(_10sept_0_106[[#This Row],[H_mag_adj]]/20)*COS(RADIANS(_10sept_0_106[[#This Row],[H_phase]])))*0.6</f>
        <v>-1.8762604271915624E-5</v>
      </c>
      <c r="I80">
        <f>(10^(_10sept_0_106[[#This Row],[H_mag_adj]]/20)*SIN(RADIANS(_10sept_0_106[[#This Row],[H_phase]])))*0.6</f>
        <v>-5.7467181888015326E-4</v>
      </c>
      <c r="J80">
        <f>(10^(_10sept_0_106[[#This Row],[V_mag_adj]]/20)*COS(RADIANS(_10sept_0_106[[#This Row],[V_phase]])))*0.6</f>
        <v>-3.4599040511272985E-5</v>
      </c>
      <c r="K80">
        <f>(10^(_10sept_0_106[[#This Row],[V_mag_adj]]/20)*SIN(RADIANS(_10sept_0_106[[#This Row],[V_phase]])))*0.6</f>
        <v>-5.6407363945620175E-4</v>
      </c>
    </row>
    <row r="81" spans="1:11" x14ac:dyDescent="0.25">
      <c r="A81">
        <v>-102</v>
      </c>
      <c r="B81">
        <v>-20.43</v>
      </c>
      <c r="C81">
        <v>-69.849999999999994</v>
      </c>
      <c r="D81">
        <v>-20.52</v>
      </c>
      <c r="E81">
        <v>-71.38</v>
      </c>
      <c r="F81">
        <f>_10sept_0_106[[#This Row],[H_mag]]-40</f>
        <v>-60.43</v>
      </c>
      <c r="G81">
        <f>_10sept_0_106[[#This Row],[V_mag]]-40</f>
        <v>-60.519999999999996</v>
      </c>
      <c r="H81">
        <f>(10^(_10sept_0_106[[#This Row],[H_mag_adj]]/20)*COS(RADIANS(_10sept_0_106[[#This Row],[H_phase]])))*0.6</f>
        <v>1.9670441170355812E-4</v>
      </c>
      <c r="I81">
        <f>(10^(_10sept_0_106[[#This Row],[H_mag_adj]]/20)*SIN(RADIANS(_10sept_0_106[[#This Row],[H_phase]])))*0.6</f>
        <v>-5.3607006140961528E-4</v>
      </c>
      <c r="J81">
        <f>(10^(_10sept_0_106[[#This Row],[V_mag_adj]]/20)*COS(RADIANS(_10sept_0_106[[#This Row],[V_phase]])))*0.6</f>
        <v>1.8044162732735073E-4</v>
      </c>
      <c r="K81">
        <f>(10^(_10sept_0_106[[#This Row],[V_mag_adj]]/20)*SIN(RADIANS(_10sept_0_106[[#This Row],[V_phase]])))*0.6</f>
        <v>-5.3555296979955523E-4</v>
      </c>
    </row>
    <row r="82" spans="1:11" x14ac:dyDescent="0.25">
      <c r="A82">
        <v>-101</v>
      </c>
      <c r="B82">
        <v>-20.23</v>
      </c>
      <c r="C82">
        <v>-48.85</v>
      </c>
      <c r="D82">
        <v>-20.37</v>
      </c>
      <c r="E82">
        <v>-50.35</v>
      </c>
      <c r="F82">
        <f>_10sept_0_106[[#This Row],[H_mag]]-40</f>
        <v>-60.230000000000004</v>
      </c>
      <c r="G82">
        <f>_10sept_0_106[[#This Row],[V_mag]]-40</f>
        <v>-60.370000000000005</v>
      </c>
      <c r="H82">
        <f>(10^(_10sept_0_106[[#This Row],[H_mag_adj]]/20)*COS(RADIANS(_10sept_0_106[[#This Row],[H_phase]])))*0.6</f>
        <v>3.8450205255645539E-4</v>
      </c>
      <c r="I82">
        <f>(10^(_10sept_0_106[[#This Row],[H_mag_adj]]/20)*SIN(RADIANS(_10sept_0_106[[#This Row],[H_phase]])))*0.6</f>
        <v>-4.3998729341674709E-4</v>
      </c>
      <c r="J82">
        <f>(10^(_10sept_0_106[[#This Row],[V_mag_adj]]/20)*COS(RADIANS(_10sept_0_106[[#This Row],[V_phase]])))*0.6</f>
        <v>3.6689126518536823E-4</v>
      </c>
      <c r="K82">
        <f>(10^(_10sept_0_106[[#This Row],[V_mag_adj]]/20)*SIN(RADIANS(_10sept_0_106[[#This Row],[V_phase]])))*0.6</f>
        <v>-4.427081818362611E-4</v>
      </c>
    </row>
    <row r="83" spans="1:11" x14ac:dyDescent="0.25">
      <c r="A83">
        <v>-100</v>
      </c>
      <c r="B83">
        <v>-19.87</v>
      </c>
      <c r="C83">
        <v>-29.12</v>
      </c>
      <c r="D83">
        <v>-19.96</v>
      </c>
      <c r="E83">
        <v>-30.68</v>
      </c>
      <c r="F83">
        <f>_10sept_0_106[[#This Row],[H_mag]]-40</f>
        <v>-59.870000000000005</v>
      </c>
      <c r="G83">
        <f>_10sept_0_106[[#This Row],[V_mag]]-40</f>
        <v>-59.96</v>
      </c>
      <c r="H83">
        <f>(10^(_10sept_0_106[[#This Row],[H_mag_adj]]/20)*COS(RADIANS(_10sept_0_106[[#This Row],[H_phase]])))*0.6</f>
        <v>5.3206546659745389E-4</v>
      </c>
      <c r="I83">
        <f>(10^(_10sept_0_106[[#This Row],[H_mag_adj]]/20)*SIN(RADIANS(_10sept_0_106[[#This Row],[H_phase]])))*0.6</f>
        <v>-2.963871498790308E-4</v>
      </c>
      <c r="J83">
        <f>(10^(_10sept_0_106[[#This Row],[V_mag_adj]]/20)*COS(RADIANS(_10sept_0_106[[#This Row],[V_phase]])))*0.6</f>
        <v>5.184000914486551E-4</v>
      </c>
      <c r="K83">
        <f>(10^(_10sept_0_106[[#This Row],[V_mag_adj]]/20)*SIN(RADIANS(_10sept_0_106[[#This Row],[V_phase]])))*0.6</f>
        <v>-3.0755874914173978E-4</v>
      </c>
    </row>
    <row r="84" spans="1:11" x14ac:dyDescent="0.25">
      <c r="A84">
        <v>-99</v>
      </c>
      <c r="B84">
        <v>-19.63</v>
      </c>
      <c r="C84">
        <v>-10.99</v>
      </c>
      <c r="D84">
        <v>-19.579999999999998</v>
      </c>
      <c r="E84">
        <v>-11.93</v>
      </c>
      <c r="F84">
        <f>_10sept_0_106[[#This Row],[H_mag]]-40</f>
        <v>-59.629999999999995</v>
      </c>
      <c r="G84">
        <f>_10sept_0_106[[#This Row],[V_mag]]-40</f>
        <v>-59.58</v>
      </c>
      <c r="H84">
        <f>(10^(_10sept_0_106[[#This Row],[H_mag_adj]]/20)*COS(RADIANS(_10sept_0_106[[#This Row],[H_phase]])))*0.6</f>
        <v>6.1462830097065507E-4</v>
      </c>
      <c r="I84">
        <f>(10^(_10sept_0_106[[#This Row],[H_mag_adj]]/20)*SIN(RADIANS(_10sept_0_106[[#This Row],[H_phase]])))*0.6</f>
        <v>-1.1936031688112138E-4</v>
      </c>
      <c r="J84">
        <f>(10^(_10sept_0_106[[#This Row],[V_mag_adj]]/20)*COS(RADIANS(_10sept_0_106[[#This Row],[V_phase]])))*0.6</f>
        <v>6.1612394318468259E-4</v>
      </c>
      <c r="K84">
        <f>(10^(_10sept_0_106[[#This Row],[V_mag_adj]]/20)*SIN(RADIANS(_10sept_0_106[[#This Row],[V_phase]])))*0.6</f>
        <v>-1.3017464449525761E-4</v>
      </c>
    </row>
    <row r="85" spans="1:11" x14ac:dyDescent="0.25">
      <c r="A85">
        <v>-98</v>
      </c>
      <c r="B85">
        <v>-19.41</v>
      </c>
      <c r="C85">
        <v>6.09</v>
      </c>
      <c r="D85">
        <v>-19.399999999999999</v>
      </c>
      <c r="E85">
        <v>5.99</v>
      </c>
      <c r="F85">
        <f>_10sept_0_106[[#This Row],[H_mag]]-40</f>
        <v>-59.41</v>
      </c>
      <c r="G85">
        <f>_10sept_0_106[[#This Row],[V_mag]]-40</f>
        <v>-59.4</v>
      </c>
      <c r="H85">
        <f>(10^(_10sept_0_106[[#This Row],[H_mag_adj]]/20)*COS(RADIANS(_10sept_0_106[[#This Row],[H_phase]])))*0.6</f>
        <v>6.3854771733591424E-4</v>
      </c>
      <c r="I85">
        <f>(10^(_10sept_0_106[[#This Row],[H_mag_adj]]/20)*SIN(RADIANS(_10sept_0_106[[#This Row],[H_phase]])))*0.6</f>
        <v>6.8128346563570439E-5</v>
      </c>
      <c r="J85">
        <f>(10^(_10sept_0_106[[#This Row],[V_mag_adj]]/20)*COS(RADIANS(_10sept_0_106[[#This Row],[V_phase]])))*0.6</f>
        <v>6.3940136554198237E-4</v>
      </c>
      <c r="K85">
        <f>(10^(_10sept_0_106[[#This Row],[V_mag_adj]]/20)*SIN(RADIANS(_10sept_0_106[[#This Row],[V_phase]])))*0.6</f>
        <v>6.7090964234582271E-5</v>
      </c>
    </row>
    <row r="86" spans="1:11" x14ac:dyDescent="0.25">
      <c r="A86">
        <v>-97</v>
      </c>
      <c r="B86">
        <v>-19.309999999999999</v>
      </c>
      <c r="C86">
        <v>23.82</v>
      </c>
      <c r="D86">
        <v>-19.329999999999998</v>
      </c>
      <c r="E86">
        <v>23.17</v>
      </c>
      <c r="F86">
        <f>_10sept_0_106[[#This Row],[H_mag]]-40</f>
        <v>-59.31</v>
      </c>
      <c r="G86">
        <f>_10sept_0_106[[#This Row],[V_mag]]-40</f>
        <v>-59.33</v>
      </c>
      <c r="H86">
        <f>(10^(_10sept_0_106[[#This Row],[H_mag_adj]]/20)*COS(RADIANS(_10sept_0_106[[#This Row],[H_phase]])))*0.6</f>
        <v>5.9427342103483306E-4</v>
      </c>
      <c r="I86">
        <f>(10^(_10sept_0_106[[#This Row],[H_mag_adj]]/20)*SIN(RADIANS(_10sept_0_106[[#This Row],[H_phase]])))*0.6</f>
        <v>2.623536404338282E-4</v>
      </c>
      <c r="J86">
        <f>(10^(_10sept_0_106[[#This Row],[V_mag_adj]]/20)*COS(RADIANS(_10sept_0_106[[#This Row],[V_phase]])))*0.6</f>
        <v>5.9583787533415422E-4</v>
      </c>
      <c r="K86">
        <f>(10^(_10sept_0_106[[#This Row],[V_mag_adj]]/20)*SIN(RADIANS(_10sept_0_106[[#This Row],[V_phase]])))*0.6</f>
        <v>2.5500723217043708E-4</v>
      </c>
    </row>
    <row r="87" spans="1:11" x14ac:dyDescent="0.25">
      <c r="A87">
        <v>-96</v>
      </c>
      <c r="B87">
        <v>-19.239999999999998</v>
      </c>
      <c r="C87">
        <v>41.73</v>
      </c>
      <c r="D87">
        <v>-19.260000000000002</v>
      </c>
      <c r="E87">
        <v>41.3</v>
      </c>
      <c r="F87">
        <f>_10sept_0_106[[#This Row],[H_mag]]-40</f>
        <v>-59.239999999999995</v>
      </c>
      <c r="G87">
        <f>_10sept_0_106[[#This Row],[V_mag]]-40</f>
        <v>-59.260000000000005</v>
      </c>
      <c r="H87">
        <f>(10^(_10sept_0_106[[#This Row],[H_mag_adj]]/20)*COS(RADIANS(_10sept_0_106[[#This Row],[H_phase]])))*0.6</f>
        <v>4.8871845207600648E-4</v>
      </c>
      <c r="I87">
        <f>(10^(_10sept_0_106[[#This Row],[H_mag_adj]]/20)*SIN(RADIANS(_10sept_0_106[[#This Row],[H_phase]])))*0.6</f>
        <v>4.3589149738241877E-4</v>
      </c>
      <c r="J87">
        <f>(10^(_10sept_0_106[[#This Row],[V_mag_adj]]/20)*COS(RADIANS(_10sept_0_106[[#This Row],[V_phase]])))*0.6</f>
        <v>4.9084447380842353E-4</v>
      </c>
      <c r="K87">
        <f>(10^(_10sept_0_106[[#This Row],[V_mag_adj]]/20)*SIN(RADIANS(_10sept_0_106[[#This Row],[V_phase]])))*0.6</f>
        <v>4.3121740673575463E-4</v>
      </c>
    </row>
    <row r="88" spans="1:11" x14ac:dyDescent="0.25">
      <c r="A88">
        <v>-95</v>
      </c>
      <c r="B88">
        <v>-19.16</v>
      </c>
      <c r="C88">
        <v>59.56</v>
      </c>
      <c r="D88">
        <v>-19.11</v>
      </c>
      <c r="E88">
        <v>59.14</v>
      </c>
      <c r="F88">
        <f>_10sept_0_106[[#This Row],[H_mag]]-40</f>
        <v>-59.16</v>
      </c>
      <c r="G88">
        <f>_10sept_0_106[[#This Row],[V_mag]]-40</f>
        <v>-59.11</v>
      </c>
      <c r="H88">
        <f>(10^(_10sept_0_106[[#This Row],[H_mag_adj]]/20)*COS(RADIANS(_10sept_0_106[[#This Row],[H_phase]])))*0.6</f>
        <v>3.3484754224954533E-4</v>
      </c>
      <c r="I88">
        <f>(10^(_10sept_0_106[[#This Row],[H_mag_adj]]/20)*SIN(RADIANS(_10sept_0_106[[#This Row],[H_phase]])))*0.6</f>
        <v>5.6982199818612748E-4</v>
      </c>
      <c r="J88">
        <f>(10^(_10sept_0_106[[#This Row],[V_mag_adj]]/20)*COS(RADIANS(_10sept_0_106[[#This Row],[V_phase]])))*0.6</f>
        <v>3.4097267982091607E-4</v>
      </c>
      <c r="K88">
        <f>(10^(_10sept_0_106[[#This Row],[V_mag_adj]]/20)*SIN(RADIANS(_10sept_0_106[[#This Row],[V_phase]])))*0.6</f>
        <v>5.7062750970556008E-4</v>
      </c>
    </row>
    <row r="89" spans="1:11" x14ac:dyDescent="0.25">
      <c r="A89">
        <v>-94</v>
      </c>
      <c r="B89">
        <v>-18.98</v>
      </c>
      <c r="C89">
        <v>78.52</v>
      </c>
      <c r="D89">
        <v>-18.84</v>
      </c>
      <c r="E89">
        <v>77.91</v>
      </c>
      <c r="F89">
        <f>_10sept_0_106[[#This Row],[H_mag]]-40</f>
        <v>-58.980000000000004</v>
      </c>
      <c r="G89">
        <f>_10sept_0_106[[#This Row],[V_mag]]-40</f>
        <v>-58.84</v>
      </c>
      <c r="H89">
        <f>(10^(_10sept_0_106[[#This Row],[H_mag_adj]]/20)*COS(RADIANS(_10sept_0_106[[#This Row],[H_phase]])))*0.6</f>
        <v>1.3429528598010856E-4</v>
      </c>
      <c r="I89">
        <f>(10^(_10sept_0_106[[#This Row],[H_mag_adj]]/20)*SIN(RADIANS(_10sept_0_106[[#This Row],[H_phase]])))*0.6</f>
        <v>6.6126383634154229E-4</v>
      </c>
      <c r="J89">
        <f>(10^(_10sept_0_106[[#This Row],[V_mag_adj]]/20)*COS(RADIANS(_10sept_0_106[[#This Row],[V_phase]])))*0.6</f>
        <v>1.4362408328477872E-4</v>
      </c>
      <c r="K89">
        <f>(10^(_10sept_0_106[[#This Row],[V_mag_adj]]/20)*SIN(RADIANS(_10sept_0_106[[#This Row],[V_phase]])))*0.6</f>
        <v>6.70517443791039E-4</v>
      </c>
    </row>
    <row r="90" spans="1:11" x14ac:dyDescent="0.25">
      <c r="A90">
        <v>-93</v>
      </c>
      <c r="B90">
        <v>-18.59</v>
      </c>
      <c r="C90">
        <v>96.79</v>
      </c>
      <c r="D90">
        <v>-18.489999999999998</v>
      </c>
      <c r="E90">
        <v>95.63</v>
      </c>
      <c r="F90">
        <f>_10sept_0_106[[#This Row],[H_mag]]-40</f>
        <v>-58.59</v>
      </c>
      <c r="G90">
        <f>_10sept_0_106[[#This Row],[V_mag]]-40</f>
        <v>-58.489999999999995</v>
      </c>
      <c r="H90">
        <f>(10^(_10sept_0_106[[#This Row],[H_mag_adj]]/20)*COS(RADIANS(_10sept_0_106[[#This Row],[H_phase]])))*0.6</f>
        <v>-8.3441359085061981E-5</v>
      </c>
      <c r="I90">
        <f>(10^(_10sept_0_106[[#This Row],[H_mag_adj]]/20)*SIN(RADIANS(_10sept_0_106[[#This Row],[H_phase]])))*0.6</f>
        <v>7.008005679391804E-4</v>
      </c>
      <c r="J90">
        <f>(10^(_10sept_0_106[[#This Row],[V_mag_adj]]/20)*COS(RADIANS(_10sept_0_106[[#This Row],[V_phase]])))*0.6</f>
        <v>-7.0038672278383227E-5</v>
      </c>
      <c r="K90">
        <f>(10^(_10sept_0_106[[#This Row],[V_mag_adj]]/20)*SIN(RADIANS(_10sept_0_106[[#This Row],[V_phase]])))*0.6</f>
        <v>7.1047895476926729E-4</v>
      </c>
    </row>
    <row r="91" spans="1:11" x14ac:dyDescent="0.25">
      <c r="A91">
        <v>-92</v>
      </c>
      <c r="B91">
        <v>-18.170000000000002</v>
      </c>
      <c r="C91">
        <v>114.56</v>
      </c>
      <c r="D91">
        <v>-18.14</v>
      </c>
      <c r="E91">
        <v>112.85</v>
      </c>
      <c r="F91">
        <f>_10sept_0_106[[#This Row],[H_mag]]-40</f>
        <v>-58.17</v>
      </c>
      <c r="G91">
        <f>_10sept_0_106[[#This Row],[V_mag]]-40</f>
        <v>-58.14</v>
      </c>
      <c r="H91">
        <f>(10^(_10sept_0_106[[#This Row],[H_mag_adj]]/20)*COS(RADIANS(_10sept_0_106[[#This Row],[H_phase]])))*0.6</f>
        <v>-3.0787524942909765E-4</v>
      </c>
      <c r="I91">
        <f>(10^(_10sept_0_106[[#This Row],[H_mag_adj]]/20)*SIN(RADIANS(_10sept_0_106[[#This Row],[H_phase]])))*0.6</f>
        <v>6.7370009808222176E-4</v>
      </c>
      <c r="J91">
        <f>(10^(_10sept_0_106[[#This Row],[V_mag_adj]]/20)*COS(RADIANS(_10sept_0_106[[#This Row],[V_phase]])))*0.6</f>
        <v>-2.8862963197053411E-4</v>
      </c>
      <c r="K91">
        <f>(10^(_10sept_0_106[[#This Row],[V_mag_adj]]/20)*SIN(RADIANS(_10sept_0_106[[#This Row],[V_phase]])))*0.6</f>
        <v>6.8494893923291822E-4</v>
      </c>
    </row>
    <row r="92" spans="1:11" x14ac:dyDescent="0.25">
      <c r="A92">
        <v>-91</v>
      </c>
      <c r="B92">
        <v>-17.91</v>
      </c>
      <c r="C92">
        <v>131.31</v>
      </c>
      <c r="D92">
        <v>-17.87</v>
      </c>
      <c r="E92">
        <v>129.4</v>
      </c>
      <c r="F92">
        <f>_10sept_0_106[[#This Row],[H_mag]]-40</f>
        <v>-57.91</v>
      </c>
      <c r="G92">
        <f>_10sept_0_106[[#This Row],[V_mag]]-40</f>
        <v>-57.870000000000005</v>
      </c>
      <c r="H92">
        <f>(10^(_10sept_0_106[[#This Row],[H_mag_adj]]/20)*COS(RADIANS(_10sept_0_106[[#This Row],[H_phase]])))*0.6</f>
        <v>-5.0382828839008146E-4</v>
      </c>
      <c r="I92">
        <f>(10^(_10sept_0_106[[#This Row],[H_mag_adj]]/20)*SIN(RADIANS(_10sept_0_106[[#This Row],[H_phase]])))*0.6</f>
        <v>5.7329387696836978E-4</v>
      </c>
      <c r="J92">
        <f>(10^(_10sept_0_106[[#This Row],[V_mag_adj]]/20)*COS(RADIANS(_10sept_0_106[[#This Row],[V_phase]])))*0.6</f>
        <v>-4.8667678104834786E-4</v>
      </c>
      <c r="K92">
        <f>(10^(_10sept_0_106[[#This Row],[V_mag_adj]]/20)*SIN(RADIANS(_10sept_0_106[[#This Row],[V_phase]])))*0.6</f>
        <v>5.9249001006799872E-4</v>
      </c>
    </row>
    <row r="93" spans="1:11" x14ac:dyDescent="0.25">
      <c r="A93">
        <v>-90</v>
      </c>
      <c r="B93">
        <v>-17.809999999999999</v>
      </c>
      <c r="C93">
        <v>148.94</v>
      </c>
      <c r="D93">
        <v>-17.8</v>
      </c>
      <c r="E93">
        <v>146.86000000000001</v>
      </c>
      <c r="F93">
        <f>_10sept_0_106[[#This Row],[H_mag]]-40</f>
        <v>-57.81</v>
      </c>
      <c r="G93">
        <f>_10sept_0_106[[#This Row],[V_mag]]-40</f>
        <v>-57.8</v>
      </c>
      <c r="H93">
        <f>(10^(_10sept_0_106[[#This Row],[H_mag_adj]]/20)*COS(RADIANS(_10sept_0_106[[#This Row],[H_phase]])))*0.6</f>
        <v>-6.6136811682465939E-4</v>
      </c>
      <c r="I93">
        <f>(10^(_10sept_0_106[[#This Row],[H_mag_adj]]/20)*SIN(RADIANS(_10sept_0_106[[#This Row],[H_phase]])))*0.6</f>
        <v>3.9833327867105477E-4</v>
      </c>
      <c r="J93">
        <f>(10^(_10sept_0_106[[#This Row],[V_mag_adj]]/20)*COS(RADIANS(_10sept_0_106[[#This Row],[V_phase]])))*0.6</f>
        <v>-6.4721961097921122E-4</v>
      </c>
      <c r="K93">
        <f>(10^(_10sept_0_106[[#This Row],[V_mag_adj]]/20)*SIN(RADIANS(_10sept_0_106[[#This Row],[V_phase]])))*0.6</f>
        <v>4.2256131134007103E-4</v>
      </c>
    </row>
    <row r="94" spans="1:11" x14ac:dyDescent="0.25">
      <c r="A94">
        <v>-89</v>
      </c>
      <c r="B94">
        <v>-17.72</v>
      </c>
      <c r="C94">
        <v>168.33</v>
      </c>
      <c r="D94">
        <v>-17.71</v>
      </c>
      <c r="E94">
        <v>166.04</v>
      </c>
      <c r="F94">
        <f>_10sept_0_106[[#This Row],[H_mag]]-40</f>
        <v>-57.72</v>
      </c>
      <c r="G94">
        <f>_10sept_0_106[[#This Row],[V_mag]]-40</f>
        <v>-57.71</v>
      </c>
      <c r="H94">
        <f>(10^(_10sept_0_106[[#This Row],[H_mag_adj]]/20)*COS(RADIANS(_10sept_0_106[[#This Row],[H_phase]])))*0.6</f>
        <v>-7.6397615093880874E-4</v>
      </c>
      <c r="I94">
        <f>(10^(_10sept_0_106[[#This Row],[H_mag_adj]]/20)*SIN(RADIANS(_10sept_0_106[[#This Row],[H_phase]])))*0.6</f>
        <v>1.5779472801173301E-4</v>
      </c>
      <c r="J94">
        <f>(10^(_10sept_0_106[[#This Row],[V_mag_adj]]/20)*COS(RADIANS(_10sept_0_106[[#This Row],[V_phase]])))*0.6</f>
        <v>-7.5793306108928881E-4</v>
      </c>
      <c r="K94">
        <f>(10^(_10sept_0_106[[#This Row],[V_mag_adj]]/20)*SIN(RADIANS(_10sept_0_106[[#This Row],[V_phase]])))*0.6</f>
        <v>1.8841200351585416E-4</v>
      </c>
    </row>
    <row r="95" spans="1:11" x14ac:dyDescent="0.25">
      <c r="A95">
        <v>-88</v>
      </c>
      <c r="B95">
        <v>-17.57</v>
      </c>
      <c r="C95">
        <v>-172.7</v>
      </c>
      <c r="D95">
        <v>-17.57</v>
      </c>
      <c r="E95">
        <v>-174.41</v>
      </c>
      <c r="F95">
        <f>_10sept_0_106[[#This Row],[H_mag]]-40</f>
        <v>-57.57</v>
      </c>
      <c r="G95">
        <f>_10sept_0_106[[#This Row],[V_mag]]-40</f>
        <v>-57.57</v>
      </c>
      <c r="H95">
        <f>(10^(_10sept_0_106[[#This Row],[H_mag_adj]]/20)*COS(RADIANS(_10sept_0_106[[#This Row],[H_phase]])))*0.6</f>
        <v>-7.8725731988084087E-4</v>
      </c>
      <c r="I95">
        <f>(10^(_10sept_0_106[[#This Row],[H_mag_adj]]/20)*SIN(RADIANS(_10sept_0_106[[#This Row],[H_phase]])))*0.6</f>
        <v>-1.0084998859153086E-4</v>
      </c>
      <c r="J95">
        <f>(10^(_10sept_0_106[[#This Row],[V_mag_adj]]/20)*COS(RADIANS(_10sept_0_106[[#This Row],[V_phase]])))*0.6</f>
        <v>-7.8991616257009757E-4</v>
      </c>
      <c r="K95">
        <f>(10^(_10sept_0_106[[#This Row],[V_mag_adj]]/20)*SIN(RADIANS(_10sept_0_106[[#This Row],[V_phase]])))*0.6</f>
        <v>-7.7312767479942047E-5</v>
      </c>
    </row>
    <row r="96" spans="1:11" x14ac:dyDescent="0.25">
      <c r="A96">
        <v>-87</v>
      </c>
      <c r="B96">
        <v>-17.14</v>
      </c>
      <c r="C96">
        <v>-153.06</v>
      </c>
      <c r="D96">
        <v>-17.18</v>
      </c>
      <c r="E96">
        <v>-155.37</v>
      </c>
      <c r="F96">
        <f>_10sept_0_106[[#This Row],[H_mag]]-40</f>
        <v>-57.14</v>
      </c>
      <c r="G96">
        <f>_10sept_0_106[[#This Row],[V_mag]]-40</f>
        <v>-57.18</v>
      </c>
      <c r="H96">
        <f>(10^(_10sept_0_106[[#This Row],[H_mag_adj]]/20)*COS(RADIANS(_10sept_0_106[[#This Row],[H_phase]])))*0.6</f>
        <v>-7.4347019500877007E-4</v>
      </c>
      <c r="I96">
        <f>(10^(_10sept_0_106[[#This Row],[H_mag_adj]]/20)*SIN(RADIANS(_10sept_0_106[[#This Row],[H_phase]])))*0.6</f>
        <v>-3.778368209422063E-4</v>
      </c>
      <c r="J96">
        <f>(10^(_10sept_0_106[[#This Row],[V_mag_adj]]/20)*COS(RADIANS(_10sept_0_106[[#This Row],[V_phase]])))*0.6</f>
        <v>-7.5461206246639652E-4</v>
      </c>
      <c r="K96">
        <f>(10^(_10sept_0_106[[#This Row],[V_mag_adj]]/20)*SIN(RADIANS(_10sept_0_106[[#This Row],[V_phase]])))*0.6</f>
        <v>-3.4596642638817055E-4</v>
      </c>
    </row>
    <row r="97" spans="1:11" x14ac:dyDescent="0.25">
      <c r="A97">
        <v>-86</v>
      </c>
      <c r="B97">
        <v>-16.53</v>
      </c>
      <c r="C97">
        <v>-133.63</v>
      </c>
      <c r="D97">
        <v>-16.579999999999998</v>
      </c>
      <c r="E97">
        <v>-135.47999999999999</v>
      </c>
      <c r="F97">
        <f>_10sept_0_106[[#This Row],[H_mag]]-40</f>
        <v>-56.53</v>
      </c>
      <c r="G97">
        <f>_10sept_0_106[[#This Row],[V_mag]]-40</f>
        <v>-56.58</v>
      </c>
      <c r="H97">
        <f>(10^(_10sept_0_106[[#This Row],[H_mag_adj]]/20)*COS(RADIANS(_10sept_0_106[[#This Row],[H_phase]])))*0.6</f>
        <v>-6.1730454633886331E-4</v>
      </c>
      <c r="I97">
        <f>(10^(_10sept_0_106[[#This Row],[H_mag_adj]]/20)*SIN(RADIANS(_10sept_0_106[[#This Row],[H_phase]])))*0.6</f>
        <v>-6.4755436660088534E-4</v>
      </c>
      <c r="J97">
        <f>(10^(_10sept_0_106[[#This Row],[V_mag_adj]]/20)*COS(RADIANS(_10sept_0_106[[#This Row],[V_phase]])))*0.6</f>
        <v>-6.3422634458981696E-4</v>
      </c>
      <c r="K97">
        <f>(10^(_10sept_0_106[[#This Row],[V_mag_adj]]/20)*SIN(RADIANS(_10sept_0_106[[#This Row],[V_phase]])))*0.6</f>
        <v>-6.23687820973583E-4</v>
      </c>
    </row>
    <row r="98" spans="1:11" x14ac:dyDescent="0.25">
      <c r="A98">
        <v>-85</v>
      </c>
      <c r="B98">
        <v>-15.9</v>
      </c>
      <c r="C98">
        <v>-115.5</v>
      </c>
      <c r="D98">
        <v>-15.91</v>
      </c>
      <c r="E98">
        <v>-117.61</v>
      </c>
      <c r="F98">
        <f>_10sept_0_106[[#This Row],[H_mag]]-40</f>
        <v>-55.9</v>
      </c>
      <c r="G98">
        <f>_10sept_0_106[[#This Row],[V_mag]]-40</f>
        <v>-55.91</v>
      </c>
      <c r="H98">
        <f>(10^(_10sept_0_106[[#This Row],[H_mag_adj]]/20)*COS(RADIANS(_10sept_0_106[[#This Row],[H_phase]])))*0.6</f>
        <v>-4.1412895895928751E-4</v>
      </c>
      <c r="I98">
        <f>(10^(_10sept_0_106[[#This Row],[H_mag_adj]]/20)*SIN(RADIANS(_10sept_0_106[[#This Row],[H_phase]])))*0.6</f>
        <v>-8.6823941810314415E-4</v>
      </c>
      <c r="J98">
        <f>(10^(_10sept_0_106[[#This Row],[V_mag_adj]]/20)*COS(RADIANS(_10sept_0_106[[#This Row],[V_phase]])))*0.6</f>
        <v>-4.4530215064824286E-4</v>
      </c>
      <c r="K98">
        <f>(10^(_10sept_0_106[[#This Row],[V_mag_adj]]/20)*SIN(RADIANS(_10sept_0_106[[#This Row],[V_phase]])))*0.6</f>
        <v>-8.5142248488892351E-4</v>
      </c>
    </row>
    <row r="99" spans="1:11" x14ac:dyDescent="0.25">
      <c r="A99">
        <v>-84</v>
      </c>
      <c r="B99">
        <v>-15.33</v>
      </c>
      <c r="C99">
        <v>-99.59</v>
      </c>
      <c r="D99">
        <v>-15.36</v>
      </c>
      <c r="E99">
        <v>-100.86</v>
      </c>
      <c r="F99">
        <f>_10sept_0_106[[#This Row],[H_mag]]-40</f>
        <v>-55.33</v>
      </c>
      <c r="G99">
        <f>_10sept_0_106[[#This Row],[V_mag]]-40</f>
        <v>-55.36</v>
      </c>
      <c r="H99">
        <f>(10^(_10sept_0_106[[#This Row],[H_mag_adj]]/20)*COS(RADIANS(_10sept_0_106[[#This Row],[H_phase]])))*0.6</f>
        <v>-1.7112660272432074E-4</v>
      </c>
      <c r="I99">
        <f>(10^(_10sept_0_106[[#This Row],[H_mag_adj]]/20)*SIN(RADIANS(_10sept_0_106[[#This Row],[H_phase]])))*0.6</f>
        <v>-1.0128362425042593E-3</v>
      </c>
      <c r="J99">
        <f>(10^(_10sept_0_106[[#This Row],[V_mag_adj]]/20)*COS(RADIANS(_10sept_0_106[[#This Row],[V_phase]])))*0.6</f>
        <v>-1.9286564690511622E-4</v>
      </c>
      <c r="K99">
        <f>(10^(_10sept_0_106[[#This Row],[V_mag_adj]]/20)*SIN(RADIANS(_10sept_0_106[[#This Row],[V_phase]])))*0.6</f>
        <v>-1.0053163704764026E-3</v>
      </c>
    </row>
    <row r="100" spans="1:11" x14ac:dyDescent="0.25">
      <c r="A100">
        <v>-83</v>
      </c>
      <c r="B100">
        <v>-14.89</v>
      </c>
      <c r="C100">
        <v>-82.77</v>
      </c>
      <c r="D100">
        <v>-14.94</v>
      </c>
      <c r="E100">
        <v>-84.49</v>
      </c>
      <c r="F100">
        <f>_10sept_0_106[[#This Row],[H_mag]]-40</f>
        <v>-54.89</v>
      </c>
      <c r="G100">
        <f>_10sept_0_106[[#This Row],[V_mag]]-40</f>
        <v>-54.94</v>
      </c>
      <c r="H100">
        <f>(10^(_10sept_0_106[[#This Row],[H_mag_adj]]/20)*COS(RADIANS(_10sept_0_106[[#This Row],[H_phase]])))*0.6</f>
        <v>1.3599211891715616E-4</v>
      </c>
      <c r="I100">
        <f>(10^(_10sept_0_106[[#This Row],[H_mag_adj]]/20)*SIN(RADIANS(_10sept_0_106[[#This Row],[H_phase]])))*0.6</f>
        <v>-1.0719742375869296E-3</v>
      </c>
      <c r="J100">
        <f>(10^(_10sept_0_106[[#This Row],[V_mag_adj]]/20)*COS(RADIANS(_10sept_0_106[[#This Row],[V_phase]])))*0.6</f>
        <v>1.0315982629834918E-4</v>
      </c>
      <c r="K100">
        <f>(10^(_10sept_0_106[[#This Row],[V_mag_adj]]/20)*SIN(RADIANS(_10sept_0_106[[#This Row],[V_phase]])))*0.6</f>
        <v>-1.0693993674301765E-3</v>
      </c>
    </row>
    <row r="101" spans="1:11" x14ac:dyDescent="0.25">
      <c r="A101">
        <v>-82</v>
      </c>
      <c r="B101">
        <v>-14.59</v>
      </c>
      <c r="C101">
        <v>-66.099999999999994</v>
      </c>
      <c r="D101">
        <v>-14.64</v>
      </c>
      <c r="E101">
        <v>-67.34</v>
      </c>
      <c r="F101">
        <f>_10sept_0_106[[#This Row],[H_mag]]-40</f>
        <v>-54.59</v>
      </c>
      <c r="G101">
        <f>_10sept_0_106[[#This Row],[V_mag]]-40</f>
        <v>-54.64</v>
      </c>
      <c r="H101">
        <f>(10^(_10sept_0_106[[#This Row],[H_mag_adj]]/20)*COS(RADIANS(_10sept_0_106[[#This Row],[H_phase]])))*0.6</f>
        <v>4.5316678969397782E-4</v>
      </c>
      <c r="I101">
        <f>(10^(_10sept_0_106[[#This Row],[H_mag_adj]]/20)*SIN(RADIANS(_10sept_0_106[[#This Row],[H_phase]])))*0.6</f>
        <v>-1.0226289854653996E-3</v>
      </c>
      <c r="J101">
        <f>(10^(_10sept_0_106[[#This Row],[V_mag_adj]]/20)*COS(RADIANS(_10sept_0_106[[#This Row],[V_phase]])))*0.6</f>
        <v>4.2845706368359576E-4</v>
      </c>
      <c r="K101">
        <f>(10^(_10sept_0_106[[#This Row],[V_mag_adj]]/20)*SIN(RADIANS(_10sept_0_106[[#This Row],[V_phase]])))*0.6</f>
        <v>-1.0262714830975169E-3</v>
      </c>
    </row>
    <row r="102" spans="1:11" x14ac:dyDescent="0.25">
      <c r="A102">
        <v>-81</v>
      </c>
      <c r="B102">
        <v>-14.34</v>
      </c>
      <c r="C102">
        <v>-48.87</v>
      </c>
      <c r="D102">
        <v>-14.41</v>
      </c>
      <c r="E102">
        <v>-50.45</v>
      </c>
      <c r="F102">
        <f>_10sept_0_106[[#This Row],[H_mag]]-40</f>
        <v>-54.34</v>
      </c>
      <c r="G102">
        <f>_10sept_0_106[[#This Row],[V_mag]]-40</f>
        <v>-54.41</v>
      </c>
      <c r="H102">
        <f>(10^(_10sept_0_106[[#This Row],[H_mag_adj]]/20)*COS(RADIANS(_10sept_0_106[[#This Row],[H_phase]])))*0.6</f>
        <v>7.5722532080885186E-4</v>
      </c>
      <c r="I102">
        <f>(10^(_10sept_0_106[[#This Row],[H_mag_adj]]/20)*SIN(RADIANS(_10sept_0_106[[#This Row],[H_phase]])))*0.6</f>
        <v>-8.6710675158197437E-4</v>
      </c>
      <c r="J102">
        <f>(10^(_10sept_0_106[[#This Row],[V_mag_adj]]/20)*COS(RADIANS(_10sept_0_106[[#This Row],[V_phase]])))*0.6</f>
        <v>7.2714516892432928E-4</v>
      </c>
      <c r="K102">
        <f>(10^(_10sept_0_106[[#This Row],[V_mag_adj]]/20)*SIN(RADIANS(_10sept_0_106[[#This Row],[V_phase]])))*0.6</f>
        <v>-8.8053091803191267E-4</v>
      </c>
    </row>
    <row r="103" spans="1:11" x14ac:dyDescent="0.25">
      <c r="A103">
        <v>-80</v>
      </c>
      <c r="B103">
        <v>-14.11</v>
      </c>
      <c r="C103">
        <v>-31.89</v>
      </c>
      <c r="D103">
        <v>-14.18</v>
      </c>
      <c r="E103">
        <v>-33.159999999999997</v>
      </c>
      <c r="F103">
        <f>_10sept_0_106[[#This Row],[H_mag]]-40</f>
        <v>-54.11</v>
      </c>
      <c r="G103">
        <f>_10sept_0_106[[#This Row],[V_mag]]-40</f>
        <v>-54.18</v>
      </c>
      <c r="H103">
        <f>(10^(_10sept_0_106[[#This Row],[H_mag_adj]]/20)*COS(RADIANS(_10sept_0_106[[#This Row],[H_phase]])))*0.6</f>
        <v>1.0036715848517771E-3</v>
      </c>
      <c r="I103">
        <f>(10^(_10sept_0_106[[#This Row],[H_mag_adj]]/20)*SIN(RADIANS(_10sept_0_106[[#This Row],[H_phase]])))*0.6</f>
        <v>-6.2448752375644366E-4</v>
      </c>
      <c r="J103">
        <f>(10^(_10sept_0_106[[#This Row],[V_mag_adj]]/20)*COS(RADIANS(_10sept_0_106[[#This Row],[V_phase]])))*0.6</f>
        <v>9.816409213050045E-4</v>
      </c>
      <c r="K103">
        <f>(10^(_10sept_0_106[[#This Row],[V_mag_adj]]/20)*SIN(RADIANS(_10sept_0_106[[#This Row],[V_phase]])))*0.6</f>
        <v>-6.4138948903425853E-4</v>
      </c>
    </row>
    <row r="104" spans="1:11" x14ac:dyDescent="0.25">
      <c r="A104">
        <v>-79</v>
      </c>
      <c r="B104">
        <v>-13.72</v>
      </c>
      <c r="C104">
        <v>-14.04</v>
      </c>
      <c r="D104">
        <v>-13.82</v>
      </c>
      <c r="E104">
        <v>-15.61</v>
      </c>
      <c r="F104">
        <f>_10sept_0_106[[#This Row],[H_mag]]-40</f>
        <v>-53.72</v>
      </c>
      <c r="G104">
        <f>_10sept_0_106[[#This Row],[V_mag]]-40</f>
        <v>-53.82</v>
      </c>
      <c r="H104">
        <f>(10^(_10sept_0_106[[#This Row],[H_mag_adj]]/20)*COS(RADIANS(_10sept_0_106[[#This Row],[H_phase]])))*0.6</f>
        <v>1.1994431306317952E-3</v>
      </c>
      <c r="I104">
        <f>(10^(_10sept_0_106[[#This Row],[H_mag_adj]]/20)*SIN(RADIANS(_10sept_0_106[[#This Row],[H_phase]])))*0.6</f>
        <v>-2.9994433914798515E-4</v>
      </c>
      <c r="J104">
        <f>(10^(_10sept_0_106[[#This Row],[V_mag_adj]]/20)*COS(RADIANS(_10sept_0_106[[#This Row],[V_phase]])))*0.6</f>
        <v>1.1771442222276701E-3</v>
      </c>
      <c r="K104">
        <f>(10^(_10sept_0_106[[#This Row],[V_mag_adj]]/20)*SIN(RADIANS(_10sept_0_106[[#This Row],[V_phase]])))*0.6</f>
        <v>-3.2888604950608686E-4</v>
      </c>
    </row>
    <row r="105" spans="1:11" x14ac:dyDescent="0.25">
      <c r="A105">
        <v>-78</v>
      </c>
      <c r="B105">
        <v>-13.23</v>
      </c>
      <c r="C105">
        <v>2.61</v>
      </c>
      <c r="D105">
        <v>-13.31</v>
      </c>
      <c r="E105">
        <v>2.2999999999999998</v>
      </c>
      <c r="F105">
        <f>_10sept_0_106[[#This Row],[H_mag]]-40</f>
        <v>-53.230000000000004</v>
      </c>
      <c r="G105">
        <f>_10sept_0_106[[#This Row],[V_mag]]-40</f>
        <v>-53.31</v>
      </c>
      <c r="H105">
        <f>(10^(_10sept_0_106[[#This Row],[H_mag_adj]]/20)*COS(RADIANS(_10sept_0_106[[#This Row],[H_phase]])))*0.6</f>
        <v>1.3067740318879393E-3</v>
      </c>
      <c r="I105">
        <f>(10^(_10sept_0_106[[#This Row],[H_mag_adj]]/20)*SIN(RADIANS(_10sept_0_106[[#This Row],[H_phase]])))*0.6</f>
        <v>5.9568808762922928E-5</v>
      </c>
      <c r="J105">
        <f>(10^(_10sept_0_106[[#This Row],[V_mag_adj]]/20)*COS(RADIANS(_10sept_0_106[[#This Row],[V_phase]])))*0.6</f>
        <v>1.2950938457428837E-3</v>
      </c>
      <c r="K105">
        <f>(10^(_10sept_0_106[[#This Row],[V_mag_adj]]/20)*SIN(RADIANS(_10sept_0_106[[#This Row],[V_phase]])))*0.6</f>
        <v>5.2016342146910519E-5</v>
      </c>
    </row>
    <row r="106" spans="1:11" x14ac:dyDescent="0.25">
      <c r="A106">
        <v>-77</v>
      </c>
      <c r="B106">
        <v>-12.72</v>
      </c>
      <c r="C106">
        <v>17.68</v>
      </c>
      <c r="D106">
        <v>-12.78</v>
      </c>
      <c r="E106">
        <v>17.77</v>
      </c>
      <c r="F106">
        <f>_10sept_0_106[[#This Row],[H_mag]]-40</f>
        <v>-52.72</v>
      </c>
      <c r="G106">
        <f>_10sept_0_106[[#This Row],[V_mag]]-40</f>
        <v>-52.78</v>
      </c>
      <c r="H106">
        <f>(10^(_10sept_0_106[[#This Row],[H_mag_adj]]/20)*COS(RADIANS(_10sept_0_106[[#This Row],[H_phase]])))*0.6</f>
        <v>1.3217161844155903E-3</v>
      </c>
      <c r="I106">
        <f>(10^(_10sept_0_106[[#This Row],[H_mag_adj]]/20)*SIN(RADIANS(_10sept_0_106[[#This Row],[H_phase]])))*0.6</f>
        <v>4.2130514082192895E-4</v>
      </c>
      <c r="J106">
        <f>(10^(_10sept_0_106[[#This Row],[V_mag_adj]]/20)*COS(RADIANS(_10sept_0_106[[#This Row],[V_phase]])))*0.6</f>
        <v>1.3119587062196715E-3</v>
      </c>
      <c r="K106">
        <f>(10^(_10sept_0_106[[#This Row],[V_mag_adj]]/20)*SIN(RADIANS(_10sept_0_106[[#This Row],[V_phase]])))*0.6</f>
        <v>4.2046623443097575E-4</v>
      </c>
    </row>
    <row r="107" spans="1:11" x14ac:dyDescent="0.25">
      <c r="A107">
        <v>-76</v>
      </c>
      <c r="B107">
        <v>-12.1</v>
      </c>
      <c r="C107">
        <v>33.409999999999997</v>
      </c>
      <c r="D107">
        <v>-12.18</v>
      </c>
      <c r="E107">
        <v>33.57</v>
      </c>
      <c r="F107">
        <f>_10sept_0_106[[#This Row],[H_mag]]-40</f>
        <v>-52.1</v>
      </c>
      <c r="G107">
        <f>_10sept_0_106[[#This Row],[V_mag]]-40</f>
        <v>-52.18</v>
      </c>
      <c r="H107">
        <f>(10^(_10sept_0_106[[#This Row],[H_mag_adj]]/20)*COS(RADIANS(_10sept_0_106[[#This Row],[H_phase]])))*0.6</f>
        <v>1.2436798581407743E-3</v>
      </c>
      <c r="I107">
        <f>(10^(_10sept_0_106[[#This Row],[H_mag_adj]]/20)*SIN(RADIANS(_10sept_0_106[[#This Row],[H_phase]])))*0.6</f>
        <v>8.2036724529705298E-4</v>
      </c>
      <c r="J107">
        <f>(10^(_10sept_0_106[[#This Row],[V_mag_adj]]/20)*COS(RADIANS(_10sept_0_106[[#This Row],[V_phase]])))*0.6</f>
        <v>1.2300030363948846E-3</v>
      </c>
      <c r="K107">
        <f>(10^(_10sept_0_106[[#This Row],[V_mag_adj]]/20)*SIN(RADIANS(_10sept_0_106[[#This Row],[V_phase]])))*0.6</f>
        <v>8.1628406794047607E-4</v>
      </c>
    </row>
    <row r="108" spans="1:11" x14ac:dyDescent="0.25">
      <c r="A108">
        <v>-75</v>
      </c>
      <c r="B108">
        <v>-11.56</v>
      </c>
      <c r="C108">
        <v>47.53</v>
      </c>
      <c r="D108">
        <v>-11.65</v>
      </c>
      <c r="E108">
        <v>47.35</v>
      </c>
      <c r="F108">
        <f>_10sept_0_106[[#This Row],[H_mag]]-40</f>
        <v>-51.56</v>
      </c>
      <c r="G108">
        <f>_10sept_0_106[[#This Row],[V_mag]]-40</f>
        <v>-51.65</v>
      </c>
      <c r="H108">
        <f>(10^(_10sept_0_106[[#This Row],[H_mag_adj]]/20)*COS(RADIANS(_10sept_0_106[[#This Row],[H_phase]])))*0.6</f>
        <v>1.070499100441527E-3</v>
      </c>
      <c r="I108">
        <f>(10^(_10sept_0_106[[#This Row],[H_mag_adj]]/20)*SIN(RADIANS(_10sept_0_106[[#This Row],[H_phase]])))*0.6</f>
        <v>1.1694735271188016E-3</v>
      </c>
      <c r="J108">
        <f>(10^(_10sept_0_106[[#This Row],[V_mag_adj]]/20)*COS(RADIANS(_10sept_0_106[[#This Row],[V_phase]])))*0.6</f>
        <v>1.0630951530146554E-3</v>
      </c>
      <c r="K108">
        <f>(10^(_10sept_0_106[[#This Row],[V_mag_adj]]/20)*SIN(RADIANS(_10sept_0_106[[#This Row],[V_phase]])))*0.6</f>
        <v>1.1540843235439474E-3</v>
      </c>
    </row>
    <row r="109" spans="1:11" x14ac:dyDescent="0.25">
      <c r="A109">
        <v>-74</v>
      </c>
      <c r="B109">
        <v>-10.98</v>
      </c>
      <c r="C109">
        <v>61.86</v>
      </c>
      <c r="D109">
        <v>-11.04</v>
      </c>
      <c r="E109">
        <v>61.8</v>
      </c>
      <c r="F109">
        <f>_10sept_0_106[[#This Row],[H_mag]]-40</f>
        <v>-50.980000000000004</v>
      </c>
      <c r="G109">
        <f>_10sept_0_106[[#This Row],[V_mag]]-40</f>
        <v>-51.04</v>
      </c>
      <c r="H109">
        <f>(10^(_10sept_0_106[[#This Row],[H_mag_adj]]/20)*COS(RADIANS(_10sept_0_106[[#This Row],[H_phase]])))*0.6</f>
        <v>7.9937482977554162E-4</v>
      </c>
      <c r="I109">
        <f>(10^(_10sept_0_106[[#This Row],[H_mag_adj]]/20)*SIN(RADIANS(_10sept_0_106[[#This Row],[H_phase]])))*0.6</f>
        <v>1.4945838068459161E-3</v>
      </c>
      <c r="J109">
        <f>(10^(_10sept_0_106[[#This Row],[V_mag_adj]]/20)*COS(RADIANS(_10sept_0_106[[#This Row],[V_phase]])))*0.6</f>
        <v>7.9542588684207221E-4</v>
      </c>
      <c r="K109">
        <f>(10^(_10sept_0_106[[#This Row],[V_mag_adj]]/20)*SIN(RADIANS(_10sept_0_106[[#This Row],[V_phase]])))*0.6</f>
        <v>1.4834630097996552E-3</v>
      </c>
    </row>
    <row r="110" spans="1:11" x14ac:dyDescent="0.25">
      <c r="A110">
        <v>-73</v>
      </c>
      <c r="B110">
        <v>-10.44</v>
      </c>
      <c r="C110">
        <v>76.39</v>
      </c>
      <c r="D110">
        <v>-10.51</v>
      </c>
      <c r="E110">
        <v>76.069999999999993</v>
      </c>
      <c r="F110">
        <f>_10sept_0_106[[#This Row],[H_mag]]-40</f>
        <v>-50.44</v>
      </c>
      <c r="G110">
        <f>_10sept_0_106[[#This Row],[V_mag]]-40</f>
        <v>-50.51</v>
      </c>
      <c r="H110">
        <f>(10^(_10sept_0_106[[#This Row],[H_mag_adj]]/20)*COS(RADIANS(_10sept_0_106[[#This Row],[H_phase]])))*0.6</f>
        <v>4.2441904292876562E-4</v>
      </c>
      <c r="I110">
        <f>(10^(_10sept_0_106[[#This Row],[H_mag_adj]]/20)*SIN(RADIANS(_10sept_0_106[[#This Row],[H_phase]])))*0.6</f>
        <v>1.7529993101538042E-3</v>
      </c>
      <c r="J110">
        <f>(10^(_10sept_0_106[[#This Row],[V_mag_adj]]/20)*COS(RADIANS(_10sept_0_106[[#This Row],[V_phase]])))*0.6</f>
        <v>4.3071776782809142E-4</v>
      </c>
      <c r="K110">
        <f>(10^(_10sept_0_106[[#This Row],[V_mag_adj]]/20)*SIN(RADIANS(_10sept_0_106[[#This Row],[V_phase]])))*0.6</f>
        <v>1.736550093940798E-3</v>
      </c>
    </row>
    <row r="111" spans="1:11" x14ac:dyDescent="0.25">
      <c r="A111">
        <v>-72</v>
      </c>
      <c r="B111">
        <v>-9.9499999999999993</v>
      </c>
      <c r="C111">
        <v>89.57</v>
      </c>
      <c r="D111">
        <v>-10.01</v>
      </c>
      <c r="E111">
        <v>89.64</v>
      </c>
      <c r="F111">
        <f>_10sept_0_106[[#This Row],[H_mag]]-40</f>
        <v>-49.95</v>
      </c>
      <c r="G111">
        <f>_10sept_0_106[[#This Row],[V_mag]]-40</f>
        <v>-50.01</v>
      </c>
      <c r="H111">
        <f>(10^(_10sept_0_106[[#This Row],[H_mag_adj]]/20)*COS(RADIANS(_10sept_0_106[[#This Row],[H_phase]])))*0.6</f>
        <v>1.432164804424614E-5</v>
      </c>
      <c r="I111">
        <f>(10^(_10sept_0_106[[#This Row],[H_mag_adj]]/20)*SIN(RADIANS(_10sept_0_106[[#This Row],[H_phase]])))*0.6</f>
        <v>1.9082664713642389E-3</v>
      </c>
      <c r="J111">
        <f>(10^(_10sept_0_106[[#This Row],[V_mag_adj]]/20)*COS(RADIANS(_10sept_0_106[[#This Row],[V_phase]])))*0.6</f>
        <v>1.1907710325888703E-5</v>
      </c>
      <c r="K111">
        <f>(10^(_10sept_0_106[[#This Row],[V_mag_adj]]/20)*SIN(RADIANS(_10sept_0_106[[#This Row],[V_phase]])))*0.6</f>
        <v>1.895146019755731E-3</v>
      </c>
    </row>
    <row r="112" spans="1:11" x14ac:dyDescent="0.25">
      <c r="A112">
        <v>-71</v>
      </c>
      <c r="B112">
        <v>-9.5299999999999994</v>
      </c>
      <c r="C112">
        <v>102.57</v>
      </c>
      <c r="D112">
        <v>-9.5299999999999994</v>
      </c>
      <c r="E112">
        <v>102.84</v>
      </c>
      <c r="F112">
        <f>_10sept_0_106[[#This Row],[H_mag]]-40</f>
        <v>-49.53</v>
      </c>
      <c r="G112">
        <f>_10sept_0_106[[#This Row],[V_mag]]-40</f>
        <v>-49.53</v>
      </c>
      <c r="H112">
        <f>(10^(_10sept_0_106[[#This Row],[H_mag_adj]]/20)*COS(RADIANS(_10sept_0_106[[#This Row],[H_phase]])))*0.6</f>
        <v>-4.3588753319059268E-4</v>
      </c>
      <c r="I112">
        <f>(10^(_10sept_0_106[[#This Row],[H_mag_adj]]/20)*SIN(RADIANS(_10sept_0_106[[#This Row],[H_phase]])))*0.6</f>
        <v>1.9548561019520705E-3</v>
      </c>
      <c r="J112">
        <f>(10^(_10sept_0_106[[#This Row],[V_mag_adj]]/20)*COS(RADIANS(_10sept_0_106[[#This Row],[V_phase]])))*0.6</f>
        <v>-4.4509470166575327E-4</v>
      </c>
      <c r="K112">
        <f>(10^(_10sept_0_106[[#This Row],[V_mag_adj]]/20)*SIN(RADIANS(_10sept_0_106[[#This Row],[V_phase]])))*0.6</f>
        <v>1.9527803326230264E-3</v>
      </c>
    </row>
    <row r="113" spans="1:11" x14ac:dyDescent="0.25">
      <c r="A113">
        <v>-70</v>
      </c>
      <c r="B113">
        <v>-9.01</v>
      </c>
      <c r="C113">
        <v>116.93</v>
      </c>
      <c r="D113">
        <v>-9.02</v>
      </c>
      <c r="E113">
        <v>116.87</v>
      </c>
      <c r="F113">
        <f>_10sept_0_106[[#This Row],[H_mag]]-40</f>
        <v>-49.01</v>
      </c>
      <c r="G113">
        <f>_10sept_0_106[[#This Row],[V_mag]]-40</f>
        <v>-49.019999999999996</v>
      </c>
      <c r="H113">
        <f>(10^(_10sept_0_106[[#This Row],[H_mag_adj]]/20)*COS(RADIANS(_10sept_0_106[[#This Row],[H_phase]])))*0.6</f>
        <v>-9.6306388495576763E-4</v>
      </c>
      <c r="I113">
        <f>(10^(_10sept_0_106[[#This Row],[H_mag_adj]]/20)*SIN(RADIANS(_10sept_0_106[[#This Row],[H_phase]])))*0.6</f>
        <v>1.8958417188139555E-3</v>
      </c>
      <c r="J113">
        <f>(10^(_10sept_0_106[[#This Row],[V_mag_adj]]/20)*COS(RADIANS(_10sept_0_106[[#This Row],[V_phase]])))*0.6</f>
        <v>-9.5997219117230272E-4</v>
      </c>
      <c r="K113">
        <f>(10^(_10sept_0_106[[#This Row],[V_mag_adj]]/20)*SIN(RADIANS(_10sept_0_106[[#This Row],[V_phase]])))*0.6</f>
        <v>1.8946666255478691E-3</v>
      </c>
    </row>
    <row r="114" spans="1:11" x14ac:dyDescent="0.25">
      <c r="A114">
        <v>-69</v>
      </c>
      <c r="B114">
        <v>-8.57</v>
      </c>
      <c r="C114">
        <v>129.6</v>
      </c>
      <c r="D114">
        <v>-8.6199999999999992</v>
      </c>
      <c r="E114">
        <v>129.36000000000001</v>
      </c>
      <c r="F114">
        <f>_10sept_0_106[[#This Row],[H_mag]]-40</f>
        <v>-48.57</v>
      </c>
      <c r="G114">
        <f>_10sept_0_106[[#This Row],[V_mag]]-40</f>
        <v>-48.62</v>
      </c>
      <c r="H114">
        <f>(10^(_10sept_0_106[[#This Row],[H_mag_adj]]/20)*COS(RADIANS(_10sept_0_106[[#This Row],[H_phase]])))*0.6</f>
        <v>-1.4258690907430708E-3</v>
      </c>
      <c r="I114">
        <f>(10^(_10sept_0_106[[#This Row],[H_mag_adj]]/20)*SIN(RADIANS(_10sept_0_106[[#This Row],[H_phase]])))*0.6</f>
        <v>1.723579649575729E-3</v>
      </c>
      <c r="J114">
        <f>(10^(_10sept_0_106[[#This Row],[V_mag_adj]]/20)*COS(RADIANS(_10sept_0_106[[#This Row],[V_phase]])))*0.6</f>
        <v>-1.4104940183658104E-3</v>
      </c>
      <c r="K114">
        <f>(10^(_10sept_0_106[[#This Row],[V_mag_adj]]/20)*SIN(RADIANS(_10sept_0_106[[#This Row],[V_phase]])))*0.6</f>
        <v>1.7196097621842339E-3</v>
      </c>
    </row>
    <row r="115" spans="1:11" x14ac:dyDescent="0.25">
      <c r="A115">
        <v>-68</v>
      </c>
      <c r="B115">
        <v>-8.15</v>
      </c>
      <c r="C115">
        <v>142.94</v>
      </c>
      <c r="D115">
        <v>-8.1999999999999993</v>
      </c>
      <c r="E115">
        <v>142.63</v>
      </c>
      <c r="F115">
        <f>_10sept_0_106[[#This Row],[H_mag]]-40</f>
        <v>-48.15</v>
      </c>
      <c r="G115">
        <f>_10sept_0_106[[#This Row],[V_mag]]-40</f>
        <v>-48.2</v>
      </c>
      <c r="H115">
        <f>(10^(_10sept_0_106[[#This Row],[H_mag_adj]]/20)*COS(RADIANS(_10sept_0_106[[#This Row],[H_phase]])))*0.6</f>
        <v>-1.8735133103995542E-3</v>
      </c>
      <c r="I115">
        <f>(10^(_10sept_0_106[[#This Row],[H_mag_adj]]/20)*SIN(RADIANS(_10sept_0_106[[#This Row],[H_phase]])))*0.6</f>
        <v>1.414871986368735E-3</v>
      </c>
      <c r="J115">
        <f>(10^(_10sept_0_106[[#This Row],[V_mag_adj]]/20)*COS(RADIANS(_10sept_0_106[[#This Row],[V_phase]])))*0.6</f>
        <v>-1.8551210008930846E-3</v>
      </c>
      <c r="K115">
        <f>(10^(_10sept_0_106[[#This Row],[V_mag_adj]]/20)*SIN(RADIANS(_10sept_0_106[[#This Row],[V_phase]])))*0.6</f>
        <v>1.416808584959796E-3</v>
      </c>
    </row>
    <row r="116" spans="1:11" x14ac:dyDescent="0.25">
      <c r="A116">
        <v>-67</v>
      </c>
      <c r="B116">
        <v>-7.78</v>
      </c>
      <c r="C116">
        <v>155.97</v>
      </c>
      <c r="D116">
        <v>-7.85</v>
      </c>
      <c r="E116">
        <v>154.91</v>
      </c>
      <c r="F116">
        <f>_10sept_0_106[[#This Row],[H_mag]]-40</f>
        <v>-47.78</v>
      </c>
      <c r="G116">
        <f>_10sept_0_106[[#This Row],[V_mag]]-40</f>
        <v>-47.85</v>
      </c>
      <c r="H116">
        <f>(10^(_10sept_0_106[[#This Row],[H_mag_adj]]/20)*COS(RADIANS(_10sept_0_106[[#This Row],[H_phase]])))*0.6</f>
        <v>-2.2375878662795842E-3</v>
      </c>
      <c r="I116">
        <f>(10^(_10sept_0_106[[#This Row],[H_mag_adj]]/20)*SIN(RADIANS(_10sept_0_106[[#This Row],[H_phase]])))*0.6</f>
        <v>9.9764247396659446E-4</v>
      </c>
      <c r="J116">
        <f>(10^(_10sept_0_106[[#This Row],[V_mag_adj]]/20)*COS(RADIANS(_10sept_0_106[[#This Row],[V_phase]])))*0.6</f>
        <v>-2.2009399812924955E-3</v>
      </c>
      <c r="K116">
        <f>(10^(_10sept_0_106[[#This Row],[V_mag_adj]]/20)*SIN(RADIANS(_10sept_0_106[[#This Row],[V_phase]])))*0.6</f>
        <v>1.0305272350920752E-3</v>
      </c>
    </row>
    <row r="117" spans="1:11" x14ac:dyDescent="0.25">
      <c r="A117">
        <v>-66</v>
      </c>
      <c r="B117">
        <v>-7.46</v>
      </c>
      <c r="C117">
        <v>169.33</v>
      </c>
      <c r="D117">
        <v>-7.5</v>
      </c>
      <c r="E117">
        <v>169.16</v>
      </c>
      <c r="F117">
        <f>_10sept_0_106[[#This Row],[H_mag]]-40</f>
        <v>-47.46</v>
      </c>
      <c r="G117">
        <f>_10sept_0_106[[#This Row],[V_mag]]-40</f>
        <v>-47.5</v>
      </c>
      <c r="H117">
        <f>(10^(_10sept_0_106[[#This Row],[H_mag_adj]]/20)*COS(RADIANS(_10sept_0_106[[#This Row],[H_phase]])))*0.6</f>
        <v>-2.4979087614794664E-3</v>
      </c>
      <c r="I117">
        <f>(10^(_10sept_0_106[[#This Row],[H_mag_adj]]/20)*SIN(RADIANS(_10sept_0_106[[#This Row],[H_phase]])))*0.6</f>
        <v>4.7063029643362752E-4</v>
      </c>
      <c r="J117">
        <f>(10^(_10sept_0_106[[#This Row],[V_mag_adj]]/20)*COS(RADIANS(_10sept_0_106[[#This Row],[V_phase]])))*0.6</f>
        <v>-2.4850309983140925E-3</v>
      </c>
      <c r="K117">
        <f>(10^(_10sept_0_106[[#This Row],[V_mag_adj]]/20)*SIN(RADIANS(_10sept_0_106[[#This Row],[V_phase]])))*0.6</f>
        <v>4.7584326574848229E-4</v>
      </c>
    </row>
    <row r="118" spans="1:11" x14ac:dyDescent="0.25">
      <c r="A118">
        <v>-65</v>
      </c>
      <c r="B118">
        <v>-7.14</v>
      </c>
      <c r="C118">
        <v>-176.97</v>
      </c>
      <c r="D118">
        <v>-7.19</v>
      </c>
      <c r="E118">
        <v>-177.65</v>
      </c>
      <c r="F118">
        <f>_10sept_0_106[[#This Row],[H_mag]]-40</f>
        <v>-47.14</v>
      </c>
      <c r="G118">
        <f>_10sept_0_106[[#This Row],[V_mag]]-40</f>
        <v>-47.19</v>
      </c>
      <c r="H118">
        <f>(10^(_10sept_0_106[[#This Row],[H_mag_adj]]/20)*COS(RADIANS(_10sept_0_106[[#This Row],[H_phase]])))*0.6</f>
        <v>-2.6335628039042482E-3</v>
      </c>
      <c r="I118">
        <f>(10^(_10sept_0_106[[#This Row],[H_mag_adj]]/20)*SIN(RADIANS(_10sept_0_106[[#This Row],[H_phase]])))*0.6</f>
        <v>-1.3940193382053461E-4</v>
      </c>
      <c r="J118">
        <f>(10^(_10sept_0_106[[#This Row],[V_mag_adj]]/20)*COS(RADIANS(_10sept_0_106[[#This Row],[V_phase]])))*0.6</f>
        <v>-2.619906859966836E-3</v>
      </c>
      <c r="K118">
        <f>(10^(_10sept_0_106[[#This Row],[V_mag_adj]]/20)*SIN(RADIANS(_10sept_0_106[[#This Row],[V_phase]])))*0.6</f>
        <v>-1.0751639845701186E-4</v>
      </c>
    </row>
    <row r="119" spans="1:11" x14ac:dyDescent="0.25">
      <c r="A119">
        <v>-64</v>
      </c>
      <c r="B119">
        <v>-6.85</v>
      </c>
      <c r="C119">
        <v>-163.55000000000001</v>
      </c>
      <c r="D119">
        <v>-6.91</v>
      </c>
      <c r="E119">
        <v>-164.35</v>
      </c>
      <c r="F119">
        <f>_10sept_0_106[[#This Row],[H_mag]]-40</f>
        <v>-46.85</v>
      </c>
      <c r="G119">
        <f>_10sept_0_106[[#This Row],[V_mag]]-40</f>
        <v>-46.91</v>
      </c>
      <c r="H119">
        <f>(10^(_10sept_0_106[[#This Row],[H_mag_adj]]/20)*COS(RADIANS(_10sept_0_106[[#This Row],[H_phase]])))*0.6</f>
        <v>-2.6151722414402465E-3</v>
      </c>
      <c r="I119">
        <f>(10^(_10sept_0_106[[#This Row],[H_mag_adj]]/20)*SIN(RADIANS(_10sept_0_106[[#This Row],[H_phase]])))*0.6</f>
        <v>-7.7216753915085583E-4</v>
      </c>
      <c r="J119">
        <f>(10^(_10sept_0_106[[#This Row],[V_mag_adj]]/20)*COS(RADIANS(_10sept_0_106[[#This Row],[V_phase]])))*0.6</f>
        <v>-2.6076232862582366E-3</v>
      </c>
      <c r="K119">
        <f>(10^(_10sept_0_106[[#This Row],[V_mag_adj]]/20)*SIN(RADIANS(_10sept_0_106[[#This Row],[V_phase]])))*0.6</f>
        <v>-7.3051507630190375E-4</v>
      </c>
    </row>
    <row r="120" spans="1:11" x14ac:dyDescent="0.25">
      <c r="A120">
        <v>-63</v>
      </c>
      <c r="B120">
        <v>-6.61</v>
      </c>
      <c r="C120">
        <v>-150.81</v>
      </c>
      <c r="D120">
        <v>-6.66</v>
      </c>
      <c r="E120">
        <v>-151.27000000000001</v>
      </c>
      <c r="F120">
        <f>_10sept_0_106[[#This Row],[H_mag]]-40</f>
        <v>-46.61</v>
      </c>
      <c r="G120">
        <f>_10sept_0_106[[#This Row],[V_mag]]-40</f>
        <v>-46.66</v>
      </c>
      <c r="H120">
        <f>(10^(_10sept_0_106[[#This Row],[H_mag_adj]]/20)*COS(RADIANS(_10sept_0_106[[#This Row],[H_phase]])))*0.6</f>
        <v>-2.4471978455160872E-3</v>
      </c>
      <c r="I120">
        <f>(10^(_10sept_0_106[[#This Row],[H_mag_adj]]/20)*SIN(RADIANS(_10sept_0_106[[#This Row],[H_phase]])))*0.6</f>
        <v>-1.3671321763224734E-3</v>
      </c>
      <c r="J120">
        <f>(10^(_10sept_0_106[[#This Row],[V_mag_adj]]/20)*COS(RADIANS(_10sept_0_106[[#This Row],[V_phase]])))*0.6</f>
        <v>-2.4439856160990048E-3</v>
      </c>
      <c r="K120">
        <f>(10^(_10sept_0_106[[#This Row],[V_mag_adj]]/20)*SIN(RADIANS(_10sept_0_106[[#This Row],[V_phase]])))*0.6</f>
        <v>-1.3397067519613248E-3</v>
      </c>
    </row>
    <row r="121" spans="1:11" x14ac:dyDescent="0.25">
      <c r="A121">
        <v>-62</v>
      </c>
      <c r="B121">
        <v>-6.38</v>
      </c>
      <c r="C121">
        <v>-137.63</v>
      </c>
      <c r="D121">
        <v>-6.45</v>
      </c>
      <c r="E121">
        <v>-138.41</v>
      </c>
      <c r="F121">
        <f>_10sept_0_106[[#This Row],[H_mag]]-40</f>
        <v>-46.38</v>
      </c>
      <c r="G121">
        <f>_10sept_0_106[[#This Row],[V_mag]]-40</f>
        <v>-46.45</v>
      </c>
      <c r="H121">
        <f>(10^(_10sept_0_106[[#This Row],[H_mag_adj]]/20)*COS(RADIANS(_10sept_0_106[[#This Row],[H_phase]])))*0.6</f>
        <v>-2.1265863313078277E-3</v>
      </c>
      <c r="I121">
        <f>(10^(_10sept_0_106[[#This Row],[H_mag_adj]]/20)*SIN(RADIANS(_10sept_0_106[[#This Row],[H_phase]])))*0.6</f>
        <v>-1.9397992468720413E-3</v>
      </c>
      <c r="J121">
        <f>(10^(_10sept_0_106[[#This Row],[V_mag_adj]]/20)*COS(RADIANS(_10sept_0_106[[#This Row],[V_phase]])))*0.6</f>
        <v>-2.1355162850682534E-3</v>
      </c>
      <c r="K121">
        <f>(10^(_10sept_0_106[[#This Row],[V_mag_adj]]/20)*SIN(RADIANS(_10sept_0_106[[#This Row],[V_phase]])))*0.6</f>
        <v>-1.8953336654909301E-3</v>
      </c>
    </row>
    <row r="122" spans="1:11" x14ac:dyDescent="0.25">
      <c r="A122">
        <v>-61</v>
      </c>
      <c r="B122">
        <v>-6.15</v>
      </c>
      <c r="C122">
        <v>-124.47</v>
      </c>
      <c r="D122">
        <v>-6.2</v>
      </c>
      <c r="E122">
        <v>-125.41</v>
      </c>
      <c r="F122">
        <f>_10sept_0_106[[#This Row],[H_mag]]-40</f>
        <v>-46.15</v>
      </c>
      <c r="G122">
        <f>_10sept_0_106[[#This Row],[V_mag]]-40</f>
        <v>-46.2</v>
      </c>
      <c r="H122">
        <f>(10^(_10sept_0_106[[#This Row],[H_mag_adj]]/20)*COS(RADIANS(_10sept_0_106[[#This Row],[H_phase]])))*0.6</f>
        <v>-1.6728162102047049E-3</v>
      </c>
      <c r="I122">
        <f>(10^(_10sept_0_106[[#This Row],[H_mag_adj]]/20)*SIN(RADIANS(_10sept_0_106[[#This Row],[H_phase]])))*0.6</f>
        <v>-2.4366949479106008E-3</v>
      </c>
      <c r="J122">
        <f>(10^(_10sept_0_106[[#This Row],[V_mag_adj]]/20)*COS(RADIANS(_10sept_0_106[[#This Row],[V_phase]])))*0.6</f>
        <v>-1.7027359412220256E-3</v>
      </c>
      <c r="K122">
        <f>(10^(_10sept_0_106[[#This Row],[V_mag_adj]]/20)*SIN(RADIANS(_10sept_0_106[[#This Row],[V_phase]])))*0.6</f>
        <v>-2.3950968295542649E-3</v>
      </c>
    </row>
    <row r="123" spans="1:11" x14ac:dyDescent="0.25">
      <c r="A123">
        <v>-60</v>
      </c>
      <c r="B123">
        <v>-5.94</v>
      </c>
      <c r="C123">
        <v>-112.15</v>
      </c>
      <c r="D123">
        <v>-5.98</v>
      </c>
      <c r="E123">
        <v>-112.42</v>
      </c>
      <c r="F123">
        <f>_10sept_0_106[[#This Row],[H_mag]]-40</f>
        <v>-45.94</v>
      </c>
      <c r="G123">
        <f>_10sept_0_106[[#This Row],[V_mag]]-40</f>
        <v>-45.980000000000004</v>
      </c>
      <c r="H123">
        <f>(10^(_10sept_0_106[[#This Row],[H_mag_adj]]/20)*COS(RADIANS(_10sept_0_106[[#This Row],[H_phase]])))*0.6</f>
        <v>-1.1416427743823981E-3</v>
      </c>
      <c r="I123">
        <f>(10^(_10sept_0_106[[#This Row],[H_mag_adj]]/20)*SIN(RADIANS(_10sept_0_106[[#This Row],[H_phase]])))*0.6</f>
        <v>-2.8045036432507286E-3</v>
      </c>
      <c r="J123">
        <f>(10^(_10sept_0_106[[#This Row],[V_mag_adj]]/20)*COS(RADIANS(_10sept_0_106[[#This Row],[V_phase]])))*0.6</f>
        <v>-1.1495399263319185E-3</v>
      </c>
      <c r="K123">
        <f>(10^(_10sept_0_106[[#This Row],[V_mag_adj]]/20)*SIN(RADIANS(_10sept_0_106[[#This Row],[V_phase]])))*0.6</f>
        <v>-2.786231996567919E-3</v>
      </c>
    </row>
    <row r="124" spans="1:11" x14ac:dyDescent="0.25">
      <c r="A124">
        <v>-59</v>
      </c>
      <c r="B124">
        <v>-5.71</v>
      </c>
      <c r="C124">
        <v>-99.11</v>
      </c>
      <c r="D124">
        <v>-5.78</v>
      </c>
      <c r="E124">
        <v>-99.65</v>
      </c>
      <c r="F124">
        <f>_10sept_0_106[[#This Row],[H_mag]]-40</f>
        <v>-45.71</v>
      </c>
      <c r="G124">
        <f>_10sept_0_106[[#This Row],[V_mag]]-40</f>
        <v>-45.78</v>
      </c>
      <c r="H124">
        <f>(10^(_10sept_0_106[[#This Row],[H_mag_adj]]/20)*COS(RADIANS(_10sept_0_106[[#This Row],[H_phase]])))*0.6</f>
        <v>-4.9228382034313645E-4</v>
      </c>
      <c r="I124">
        <f>(10^(_10sept_0_106[[#This Row],[H_mag_adj]]/20)*SIN(RADIANS(_10sept_0_106[[#This Row],[H_phase]])))*0.6</f>
        <v>-3.0699994535177033E-3</v>
      </c>
      <c r="J124">
        <f>(10^(_10sept_0_106[[#This Row],[V_mag_adj]]/20)*COS(RADIANS(_10sept_0_106[[#This Row],[V_phase]])))*0.6</f>
        <v>-5.1701213123227815E-4</v>
      </c>
      <c r="K124">
        <f>(10^(_10sept_0_106[[#This Row],[V_mag_adj]]/20)*SIN(RADIANS(_10sept_0_106[[#This Row],[V_phase]])))*0.6</f>
        <v>-3.0406199996904672E-3</v>
      </c>
    </row>
    <row r="125" spans="1:11" x14ac:dyDescent="0.25">
      <c r="A125">
        <v>-58</v>
      </c>
      <c r="B125">
        <v>-5.52</v>
      </c>
      <c r="C125">
        <v>-86.73</v>
      </c>
      <c r="D125">
        <v>-5.57</v>
      </c>
      <c r="E125">
        <v>-87.29</v>
      </c>
      <c r="F125">
        <f>_10sept_0_106[[#This Row],[H_mag]]-40</f>
        <v>-45.519999999999996</v>
      </c>
      <c r="G125">
        <f>_10sept_0_106[[#This Row],[V_mag]]-40</f>
        <v>-45.57</v>
      </c>
      <c r="H125">
        <f>(10^(_10sept_0_106[[#This Row],[H_mag_adj]]/20)*COS(RADIANS(_10sept_0_106[[#This Row],[H_phase]])))*0.6</f>
        <v>1.8127611199234274E-4</v>
      </c>
      <c r="I125">
        <f>(10^(_10sept_0_106[[#This Row],[H_mag_adj]]/20)*SIN(RADIANS(_10sept_0_106[[#This Row],[H_phase]])))*0.6</f>
        <v>-3.1728063394804136E-3</v>
      </c>
      <c r="J125">
        <f>(10^(_10sept_0_106[[#This Row],[V_mag_adj]]/20)*COS(RADIANS(_10sept_0_106[[#This Row],[V_phase]])))*0.6</f>
        <v>1.4939496715079921E-4</v>
      </c>
      <c r="K125">
        <f>(10^(_10sept_0_106[[#This Row],[V_mag_adj]]/20)*SIN(RADIANS(_10sept_0_106[[#This Row],[V_phase]])))*0.6</f>
        <v>-3.1562055573958765E-3</v>
      </c>
    </row>
    <row r="126" spans="1:11" x14ac:dyDescent="0.25">
      <c r="A126">
        <v>-57</v>
      </c>
      <c r="B126">
        <v>-5.32</v>
      </c>
      <c r="C126">
        <v>-73.930000000000007</v>
      </c>
      <c r="D126">
        <v>-5.38</v>
      </c>
      <c r="E126">
        <v>-74.63</v>
      </c>
      <c r="F126">
        <f>_10sept_0_106[[#This Row],[H_mag]]-40</f>
        <v>-45.32</v>
      </c>
      <c r="G126">
        <f>_10sept_0_106[[#This Row],[V_mag]]-40</f>
        <v>-45.38</v>
      </c>
      <c r="H126">
        <f>(10^(_10sept_0_106[[#This Row],[H_mag_adj]]/20)*COS(RADIANS(_10sept_0_106[[#This Row],[H_phase]])))*0.6</f>
        <v>9.0019264764531668E-4</v>
      </c>
      <c r="I126">
        <f>(10^(_10sept_0_106[[#This Row],[H_mag_adj]]/20)*SIN(RADIANS(_10sept_0_106[[#This Row],[H_phase]])))*0.6</f>
        <v>-3.1249307103017208E-3</v>
      </c>
      <c r="J126">
        <f>(10^(_10sept_0_106[[#This Row],[V_mag_adj]]/20)*COS(RADIANS(_10sept_0_106[[#This Row],[V_phase]])))*0.6</f>
        <v>8.5601457529624737E-4</v>
      </c>
      <c r="K126">
        <f>(10^(_10sept_0_106[[#This Row],[V_mag_adj]]/20)*SIN(RADIANS(_10sept_0_106[[#This Row],[V_phase]])))*0.6</f>
        <v>-3.1141091764106689E-3</v>
      </c>
    </row>
    <row r="127" spans="1:11" x14ac:dyDescent="0.25">
      <c r="A127">
        <v>-56</v>
      </c>
      <c r="B127">
        <v>-5.12</v>
      </c>
      <c r="C127">
        <v>-62.04</v>
      </c>
      <c r="D127">
        <v>-5.16</v>
      </c>
      <c r="E127">
        <v>-62.51</v>
      </c>
      <c r="F127">
        <f>_10sept_0_106[[#This Row],[H_mag]]-40</f>
        <v>-45.12</v>
      </c>
      <c r="G127">
        <f>_10sept_0_106[[#This Row],[V_mag]]-40</f>
        <v>-45.16</v>
      </c>
      <c r="H127">
        <f>(10^(_10sept_0_106[[#This Row],[H_mag_adj]]/20)*COS(RADIANS(_10sept_0_106[[#This Row],[H_phase]])))*0.6</f>
        <v>1.5602343474458177E-3</v>
      </c>
      <c r="I127">
        <f>(10^(_10sept_0_106[[#This Row],[H_mag_adj]]/20)*SIN(RADIANS(_10sept_0_106[[#This Row],[H_phase]])))*0.6</f>
        <v>-2.9393225944283285E-3</v>
      </c>
      <c r="J127">
        <f>(10^(_10sept_0_106[[#This Row],[V_mag_adj]]/20)*COS(RADIANS(_10sept_0_106[[#This Row],[V_phase]])))*0.6</f>
        <v>1.5290131173766057E-3</v>
      </c>
      <c r="K127">
        <f>(10^(_10sept_0_106[[#This Row],[V_mag_adj]]/20)*SIN(RADIANS(_10sept_0_106[[#This Row],[V_phase]])))*0.6</f>
        <v>-2.9384589242579195E-3</v>
      </c>
    </row>
    <row r="128" spans="1:11" x14ac:dyDescent="0.25">
      <c r="A128">
        <v>-55</v>
      </c>
      <c r="B128">
        <v>-4.92</v>
      </c>
      <c r="C128">
        <v>-50.28</v>
      </c>
      <c r="D128">
        <v>-4.95</v>
      </c>
      <c r="E128">
        <v>-50.77</v>
      </c>
      <c r="F128">
        <f>_10sept_0_106[[#This Row],[H_mag]]-40</f>
        <v>-44.92</v>
      </c>
      <c r="G128">
        <f>_10sept_0_106[[#This Row],[V_mag]]-40</f>
        <v>-44.95</v>
      </c>
      <c r="H128">
        <f>(10^(_10sept_0_106[[#This Row],[H_mag_adj]]/20)*COS(RADIANS(_10sept_0_106[[#This Row],[H_phase]])))*0.6</f>
        <v>2.1760897976074002E-3</v>
      </c>
      <c r="I128">
        <f>(10^(_10sept_0_106[[#This Row],[H_mag_adj]]/20)*SIN(RADIANS(_10sept_0_106[[#This Row],[H_phase]])))*0.6</f>
        <v>-2.6192519621772419E-3</v>
      </c>
      <c r="J128">
        <f>(10^(_10sept_0_106[[#This Row],[V_mag_adj]]/20)*COS(RADIANS(_10sept_0_106[[#This Row],[V_phase]])))*0.6</f>
        <v>2.1461848774649204E-3</v>
      </c>
      <c r="K128">
        <f>(10^(_10sept_0_106[[#This Row],[V_mag_adj]]/20)*SIN(RADIANS(_10sept_0_106[[#This Row],[V_phase]])))*0.6</f>
        <v>-2.6286713120186596E-3</v>
      </c>
    </row>
    <row r="129" spans="1:11" x14ac:dyDescent="0.25">
      <c r="A129">
        <v>-54</v>
      </c>
      <c r="B129">
        <v>-4.68</v>
      </c>
      <c r="C129">
        <v>-37.96</v>
      </c>
      <c r="D129">
        <v>-4.72</v>
      </c>
      <c r="E129">
        <v>-38.76</v>
      </c>
      <c r="F129">
        <f>_10sept_0_106[[#This Row],[H_mag]]-40</f>
        <v>-44.68</v>
      </c>
      <c r="G129">
        <f>_10sept_0_106[[#This Row],[V_mag]]-40</f>
        <v>-44.72</v>
      </c>
      <c r="H129">
        <f>(10^(_10sept_0_106[[#This Row],[H_mag_adj]]/20)*COS(RADIANS(_10sept_0_106[[#This Row],[H_phase]])))*0.6</f>
        <v>2.7600700584919876E-3</v>
      </c>
      <c r="I129">
        <f>(10^(_10sept_0_106[[#This Row],[H_mag_adj]]/20)*SIN(RADIANS(_10sept_0_106[[#This Row],[H_phase]])))*0.6</f>
        <v>-2.1533016745110441E-3</v>
      </c>
      <c r="J129">
        <f>(10^(_10sept_0_106[[#This Row],[V_mag_adj]]/20)*COS(RADIANS(_10sept_0_106[[#This Row],[V_phase]])))*0.6</f>
        <v>2.7171942328998101E-3</v>
      </c>
      <c r="K129">
        <f>(10^(_10sept_0_106[[#This Row],[V_mag_adj]]/20)*SIN(RADIANS(_10sept_0_106[[#This Row],[V_phase]])))*0.6</f>
        <v>-2.181558757497789E-3</v>
      </c>
    </row>
    <row r="130" spans="1:11" x14ac:dyDescent="0.25">
      <c r="A130">
        <v>-53</v>
      </c>
      <c r="B130">
        <v>-4.46</v>
      </c>
      <c r="C130">
        <v>-25.99</v>
      </c>
      <c r="D130">
        <v>-4.51</v>
      </c>
      <c r="E130">
        <v>-26.7</v>
      </c>
      <c r="F130">
        <f>_10sept_0_106[[#This Row],[H_mag]]-40</f>
        <v>-44.46</v>
      </c>
      <c r="G130">
        <f>_10sept_0_106[[#This Row],[V_mag]]-40</f>
        <v>-44.51</v>
      </c>
      <c r="H130">
        <f>(10^(_10sept_0_106[[#This Row],[H_mag_adj]]/20)*COS(RADIANS(_10sept_0_106[[#This Row],[H_phase]])))*0.6</f>
        <v>3.2273673316465874E-3</v>
      </c>
      <c r="I130">
        <f>(10^(_10sept_0_106[[#This Row],[H_mag_adj]]/20)*SIN(RADIANS(_10sept_0_106[[#This Row],[H_phase]])))*0.6</f>
        <v>-1.57339500517679E-3</v>
      </c>
      <c r="J130">
        <f>(10^(_10sept_0_106[[#This Row],[V_mag_adj]]/20)*COS(RADIANS(_10sept_0_106[[#This Row],[V_phase]])))*0.6</f>
        <v>3.1892112672513846E-3</v>
      </c>
      <c r="K130">
        <f>(10^(_10sept_0_106[[#This Row],[V_mag_adj]]/20)*SIN(RADIANS(_10sept_0_106[[#This Row],[V_phase]])))*0.6</f>
        <v>-1.6040061632800727E-3</v>
      </c>
    </row>
    <row r="131" spans="1:11" x14ac:dyDescent="0.25">
      <c r="A131">
        <v>-52</v>
      </c>
      <c r="B131">
        <v>-4.25</v>
      </c>
      <c r="C131">
        <v>-14.54</v>
      </c>
      <c r="D131">
        <v>-4.32</v>
      </c>
      <c r="E131">
        <v>-15.42</v>
      </c>
      <c r="F131">
        <f>_10sept_0_106[[#This Row],[H_mag]]-40</f>
        <v>-44.25</v>
      </c>
      <c r="G131">
        <f>_10sept_0_106[[#This Row],[V_mag]]-40</f>
        <v>-44.32</v>
      </c>
      <c r="H131">
        <f>(10^(_10sept_0_106[[#This Row],[H_mag_adj]]/20)*COS(RADIANS(_10sept_0_106[[#This Row],[H_phase]])))*0.6</f>
        <v>3.5605272773960479E-3</v>
      </c>
      <c r="I131">
        <f>(10^(_10sept_0_106[[#This Row],[H_mag_adj]]/20)*SIN(RADIANS(_10sept_0_106[[#This Row],[H_phase]])))*0.6</f>
        <v>-9.2346741214981154E-4</v>
      </c>
      <c r="J131">
        <f>(10^(_10sept_0_106[[#This Row],[V_mag_adj]]/20)*COS(RADIANS(_10sept_0_106[[#This Row],[V_phase]])))*0.6</f>
        <v>3.5174625128309624E-3</v>
      </c>
      <c r="K131">
        <f>(10^(_10sept_0_106[[#This Row],[V_mag_adj]]/20)*SIN(RADIANS(_10sept_0_106[[#This Row],[V_phase]])))*0.6</f>
        <v>-9.7019170421028126E-4</v>
      </c>
    </row>
    <row r="132" spans="1:11" x14ac:dyDescent="0.25">
      <c r="A132">
        <v>-51</v>
      </c>
      <c r="B132">
        <v>-4.13</v>
      </c>
      <c r="C132">
        <v>-3.64</v>
      </c>
      <c r="D132">
        <v>-4.1900000000000004</v>
      </c>
      <c r="E132">
        <v>-4.37</v>
      </c>
      <c r="F132">
        <f>_10sept_0_106[[#This Row],[H_mag]]-40</f>
        <v>-44.13</v>
      </c>
      <c r="G132">
        <f>_10sept_0_106[[#This Row],[V_mag]]-40</f>
        <v>-44.19</v>
      </c>
      <c r="H132">
        <f>(10^(_10sept_0_106[[#This Row],[H_mag_adj]]/20)*COS(RADIANS(_10sept_0_106[[#This Row],[H_phase]])))*0.6</f>
        <v>3.7219817655136959E-3</v>
      </c>
      <c r="I132">
        <f>(10^(_10sept_0_106[[#This Row],[H_mag_adj]]/20)*SIN(RADIANS(_10sept_0_106[[#This Row],[H_phase]])))*0.6</f>
        <v>-2.3677607803582388E-4</v>
      </c>
      <c r="J132">
        <f>(10^(_10sept_0_106[[#This Row],[V_mag_adj]]/20)*COS(RADIANS(_10sept_0_106[[#This Row],[V_phase]])))*0.6</f>
        <v>3.6930639181088666E-3</v>
      </c>
      <c r="K132">
        <f>(10^(_10sept_0_106[[#This Row],[V_mag_adj]]/20)*SIN(RADIANS(_10sept_0_106[[#This Row],[V_phase]])))*0.6</f>
        <v>-2.8222072733628508E-4</v>
      </c>
    </row>
    <row r="133" spans="1:11" x14ac:dyDescent="0.25">
      <c r="A133">
        <v>-50</v>
      </c>
      <c r="B133">
        <v>-4.04</v>
      </c>
      <c r="C133">
        <v>7.71</v>
      </c>
      <c r="D133">
        <v>-4.09</v>
      </c>
      <c r="E133">
        <v>7.47</v>
      </c>
      <c r="F133">
        <f>_10sept_0_106[[#This Row],[H_mag]]-40</f>
        <v>-44.04</v>
      </c>
      <c r="G133">
        <f>_10sept_0_106[[#This Row],[V_mag]]-40</f>
        <v>-44.09</v>
      </c>
      <c r="H133">
        <f>(10^(_10sept_0_106[[#This Row],[H_mag_adj]]/20)*COS(RADIANS(_10sept_0_106[[#This Row],[H_phase]])))*0.6</f>
        <v>3.7342835123979029E-3</v>
      </c>
      <c r="I133">
        <f>(10^(_10sept_0_106[[#This Row],[H_mag_adj]]/20)*SIN(RADIANS(_10sept_0_106[[#This Row],[H_phase]])))*0.6</f>
        <v>5.0555862542654814E-4</v>
      </c>
      <c r="J133">
        <f>(10^(_10sept_0_106[[#This Row],[V_mag_adj]]/20)*COS(RADIANS(_10sept_0_106[[#This Row],[V_phase]])))*0.6</f>
        <v>3.714921946029306E-3</v>
      </c>
      <c r="K133">
        <f>(10^(_10sept_0_106[[#This Row],[V_mag_adj]]/20)*SIN(RADIANS(_10sept_0_106[[#This Row],[V_phase]])))*0.6</f>
        <v>4.8710004646412126E-4</v>
      </c>
    </row>
    <row r="134" spans="1:11" x14ac:dyDescent="0.25">
      <c r="A134">
        <v>-49</v>
      </c>
      <c r="B134">
        <v>-3.97</v>
      </c>
      <c r="C134">
        <v>19.47</v>
      </c>
      <c r="D134">
        <v>-4.03</v>
      </c>
      <c r="E134">
        <v>18.91</v>
      </c>
      <c r="F134">
        <f>_10sept_0_106[[#This Row],[H_mag]]-40</f>
        <v>-43.97</v>
      </c>
      <c r="G134">
        <f>_10sept_0_106[[#This Row],[V_mag]]-40</f>
        <v>-44.03</v>
      </c>
      <c r="H134">
        <f>(10^(_10sept_0_106[[#This Row],[H_mag_adj]]/20)*COS(RADIANS(_10sept_0_106[[#This Row],[H_phase]])))*0.6</f>
        <v>3.5816097218157321E-3</v>
      </c>
      <c r="I134">
        <f>(10^(_10sept_0_106[[#This Row],[H_mag_adj]]/20)*SIN(RADIANS(_10sept_0_106[[#This Row],[H_phase]])))*0.6</f>
        <v>1.2662044207701619E-3</v>
      </c>
      <c r="J134">
        <f>(10^(_10sept_0_106[[#This Row],[V_mag_adj]]/20)*COS(RADIANS(_10sept_0_106[[#This Row],[V_phase]])))*0.6</f>
        <v>3.5690744958225672E-3</v>
      </c>
      <c r="K134">
        <f>(10^(_10sept_0_106[[#This Row],[V_mag_adj]]/20)*SIN(RADIANS(_10sept_0_106[[#This Row],[V_phase]])))*0.6</f>
        <v>1.2226633084056512E-3</v>
      </c>
    </row>
    <row r="135" spans="1:11" x14ac:dyDescent="0.25">
      <c r="A135">
        <v>-48</v>
      </c>
      <c r="B135">
        <v>-3.96</v>
      </c>
      <c r="C135">
        <v>30.06</v>
      </c>
      <c r="D135">
        <v>-3.98</v>
      </c>
      <c r="E135">
        <v>29.55</v>
      </c>
      <c r="F135">
        <f>_10sept_0_106[[#This Row],[H_mag]]-40</f>
        <v>-43.96</v>
      </c>
      <c r="G135">
        <f>_10sept_0_106[[#This Row],[V_mag]]-40</f>
        <v>-43.98</v>
      </c>
      <c r="H135">
        <f>(10^(_10sept_0_106[[#This Row],[H_mag_adj]]/20)*COS(RADIANS(_10sept_0_106[[#This Row],[H_phase]])))*0.6</f>
        <v>3.2916904697998018E-3</v>
      </c>
      <c r="I135">
        <f>(10^(_10sept_0_106[[#This Row],[H_mag_adj]]/20)*SIN(RADIANS(_10sept_0_106[[#This Row],[H_phase]])))*0.6</f>
        <v>1.9050572279044476E-3</v>
      </c>
      <c r="J135">
        <f>(10^(_10sept_0_106[[#This Row],[V_mag_adj]]/20)*COS(RADIANS(_10sept_0_106[[#This Row],[V_phase]])))*0.6</f>
        <v>3.3009077223598729E-3</v>
      </c>
      <c r="K135">
        <f>(10^(_10sept_0_106[[#This Row],[V_mag_adj]]/20)*SIN(RADIANS(_10sept_0_106[[#This Row],[V_phase]])))*0.6</f>
        <v>1.8713682694393562E-3</v>
      </c>
    </row>
    <row r="136" spans="1:11" x14ac:dyDescent="0.25">
      <c r="A136">
        <v>-47</v>
      </c>
      <c r="B136">
        <v>-3.85</v>
      </c>
      <c r="C136">
        <v>41.95</v>
      </c>
      <c r="D136">
        <v>-3.9</v>
      </c>
      <c r="E136">
        <v>41.22</v>
      </c>
      <c r="F136">
        <f>_10sept_0_106[[#This Row],[H_mag]]-40</f>
        <v>-43.85</v>
      </c>
      <c r="G136">
        <f>_10sept_0_106[[#This Row],[V_mag]]-40</f>
        <v>-43.9</v>
      </c>
      <c r="H136">
        <f>(10^(_10sept_0_106[[#This Row],[H_mag_adj]]/20)*COS(RADIANS(_10sept_0_106[[#This Row],[H_phase]])))*0.6</f>
        <v>2.8646110079302419E-3</v>
      </c>
      <c r="I136">
        <f>(10^(_10sept_0_106[[#This Row],[H_mag_adj]]/20)*SIN(RADIANS(_10sept_0_106[[#This Row],[H_phase]])))*0.6</f>
        <v>2.5747843522805473E-3</v>
      </c>
      <c r="J136">
        <f>(10^(_10sept_0_106[[#This Row],[V_mag_adj]]/20)*COS(RADIANS(_10sept_0_106[[#This Row],[V_phase]])))*0.6</f>
        <v>2.8805530811433482E-3</v>
      </c>
      <c r="K136">
        <f>(10^(_10sept_0_106[[#This Row],[V_mag_adj]]/20)*SIN(RADIANS(_10sept_0_106[[#This Row],[V_phase]])))*0.6</f>
        <v>2.5235102432254186E-3</v>
      </c>
    </row>
    <row r="137" spans="1:11" x14ac:dyDescent="0.25">
      <c r="A137">
        <v>-46</v>
      </c>
      <c r="B137">
        <v>-3.76</v>
      </c>
      <c r="C137">
        <v>53.02</v>
      </c>
      <c r="D137">
        <v>-3.79</v>
      </c>
      <c r="E137">
        <v>52.72</v>
      </c>
      <c r="F137">
        <f>_10sept_0_106[[#This Row],[H_mag]]-40</f>
        <v>-43.76</v>
      </c>
      <c r="G137">
        <f>_10sept_0_106[[#This Row],[V_mag]]-40</f>
        <v>-43.79</v>
      </c>
      <c r="H137">
        <f>(10^(_10sept_0_106[[#This Row],[H_mag_adj]]/20)*COS(RADIANS(_10sept_0_106[[#This Row],[H_phase]])))*0.6</f>
        <v>2.3410625934190453E-3</v>
      </c>
      <c r="I137">
        <f>(10^(_10sept_0_106[[#This Row],[H_mag_adj]]/20)*SIN(RADIANS(_10sept_0_106[[#This Row],[H_phase]])))*0.6</f>
        <v>3.1089523244228244E-3</v>
      </c>
      <c r="J137">
        <f>(10^(_10sept_0_106[[#This Row],[V_mag_adj]]/20)*COS(RADIANS(_10sept_0_106[[#This Row],[V_phase]])))*0.6</f>
        <v>2.3491810525736751E-3</v>
      </c>
      <c r="K137">
        <f>(10^(_10sept_0_106[[#This Row],[V_mag_adj]]/20)*SIN(RADIANS(_10sept_0_106[[#This Row],[V_phase]])))*0.6</f>
        <v>3.0859749807001387E-3</v>
      </c>
    </row>
    <row r="138" spans="1:11" x14ac:dyDescent="0.25">
      <c r="A138">
        <v>-45</v>
      </c>
      <c r="B138">
        <v>-3.69</v>
      </c>
      <c r="C138">
        <v>63.71</v>
      </c>
      <c r="D138">
        <v>-3.71</v>
      </c>
      <c r="E138">
        <v>63.2</v>
      </c>
      <c r="F138">
        <f>_10sept_0_106[[#This Row],[H_mag]]-40</f>
        <v>-43.69</v>
      </c>
      <c r="G138">
        <f>_10sept_0_106[[#This Row],[V_mag]]-40</f>
        <v>-43.71</v>
      </c>
      <c r="H138">
        <f>(10^(_10sept_0_106[[#This Row],[H_mag_adj]]/20)*COS(RADIANS(_10sept_0_106[[#This Row],[H_phase]])))*0.6</f>
        <v>1.7376862400231888E-3</v>
      </c>
      <c r="I138">
        <f>(10^(_10sept_0_106[[#This Row],[H_mag_adj]]/20)*SIN(RADIANS(_10sept_0_106[[#This Row],[H_phase]])))*0.6</f>
        <v>3.5174863798870882E-3</v>
      </c>
      <c r="J138">
        <f>(10^(_10sept_0_106[[#This Row],[V_mag_adj]]/20)*COS(RADIANS(_10sept_0_106[[#This Row],[V_phase]])))*0.6</f>
        <v>1.7648583456156097E-3</v>
      </c>
      <c r="K138">
        <f>(10^(_10sept_0_106[[#This Row],[V_mag_adj]]/20)*SIN(RADIANS(_10sept_0_106[[#This Row],[V_phase]])))*0.6</f>
        <v>3.4938256815023922E-3</v>
      </c>
    </row>
    <row r="139" spans="1:11" x14ac:dyDescent="0.25">
      <c r="A139">
        <v>-44</v>
      </c>
      <c r="B139">
        <v>-3.6</v>
      </c>
      <c r="C139">
        <v>74.14</v>
      </c>
      <c r="D139">
        <v>-3.63</v>
      </c>
      <c r="E139">
        <v>73.45</v>
      </c>
      <c r="F139">
        <f>_10sept_0_106[[#This Row],[H_mag]]-40</f>
        <v>-43.6</v>
      </c>
      <c r="G139">
        <f>_10sept_0_106[[#This Row],[V_mag]]-40</f>
        <v>-43.63</v>
      </c>
      <c r="H139">
        <f>(10^(_10sept_0_106[[#This Row],[H_mag_adj]]/20)*COS(RADIANS(_10sept_0_106[[#This Row],[H_phase]])))*0.6</f>
        <v>1.0833564753496543E-3</v>
      </c>
      <c r="I139">
        <f>(10^(_10sept_0_106[[#This Row],[H_mag_adj]]/20)*SIN(RADIANS(_10sept_0_106[[#This Row],[H_phase]])))*0.6</f>
        <v>3.8132543460886437E-3</v>
      </c>
      <c r="J139">
        <f>(10^(_10sept_0_106[[#This Row],[V_mag_adj]]/20)*COS(RADIANS(_10sept_0_106[[#This Row],[V_phase]])))*0.6</f>
        <v>1.1253055721301313E-3</v>
      </c>
      <c r="K139">
        <f>(10^(_10sept_0_106[[#This Row],[V_mag_adj]]/20)*SIN(RADIANS(_10sept_0_106[[#This Row],[V_phase]])))*0.6</f>
        <v>3.7868296755048146E-3</v>
      </c>
    </row>
    <row r="140" spans="1:11" x14ac:dyDescent="0.25">
      <c r="A140">
        <v>-43</v>
      </c>
      <c r="B140">
        <v>-3.54</v>
      </c>
      <c r="C140">
        <v>84.98</v>
      </c>
      <c r="D140">
        <v>-3.56</v>
      </c>
      <c r="E140">
        <v>84.08</v>
      </c>
      <c r="F140">
        <f>_10sept_0_106[[#This Row],[H_mag]]-40</f>
        <v>-43.54</v>
      </c>
      <c r="G140">
        <f>_10sept_0_106[[#This Row],[V_mag]]-40</f>
        <v>-43.56</v>
      </c>
      <c r="H140">
        <f>(10^(_10sept_0_106[[#This Row],[H_mag_adj]]/20)*COS(RADIANS(_10sept_0_106[[#This Row],[H_phase]])))*0.6</f>
        <v>3.492822778722548E-4</v>
      </c>
      <c r="I140">
        <f>(10^(_10sept_0_106[[#This Row],[H_mag_adj]]/20)*SIN(RADIANS(_10sept_0_106[[#This Row],[H_phase]])))*0.6</f>
        <v>3.9763278656844833E-3</v>
      </c>
      <c r="J140">
        <f>(10^(_10sept_0_106[[#This Row],[V_mag_adj]]/20)*COS(RADIANS(_10sept_0_106[[#This Row],[V_phase]])))*0.6</f>
        <v>4.107497553301003E-4</v>
      </c>
      <c r="K140">
        <f>(10^(_10sept_0_106[[#This Row],[V_mag_adj]]/20)*SIN(RADIANS(_10sept_0_106[[#This Row],[V_phase]])))*0.6</f>
        <v>3.9612194744462446E-3</v>
      </c>
    </row>
    <row r="141" spans="1:11" x14ac:dyDescent="0.25">
      <c r="A141">
        <v>-42</v>
      </c>
      <c r="B141">
        <v>-3.55</v>
      </c>
      <c r="C141">
        <v>95.24</v>
      </c>
      <c r="D141">
        <v>-3.59</v>
      </c>
      <c r="E141">
        <v>93.85</v>
      </c>
      <c r="F141">
        <f>_10sept_0_106[[#This Row],[H_mag]]-40</f>
        <v>-43.55</v>
      </c>
      <c r="G141">
        <f>_10sept_0_106[[#This Row],[V_mag]]-40</f>
        <v>-43.59</v>
      </c>
      <c r="H141">
        <f>(10^(_10sept_0_106[[#This Row],[H_mag_adj]]/20)*COS(RADIANS(_10sept_0_106[[#This Row],[H_phase]])))*0.6</f>
        <v>-3.6412820897946586E-4</v>
      </c>
      <c r="I141">
        <f>(10^(_10sept_0_106[[#This Row],[H_mag_adj]]/20)*SIN(RADIANS(_10sept_0_106[[#This Row],[H_phase]])))*0.6</f>
        <v>3.9703837033899722E-3</v>
      </c>
      <c r="J141">
        <f>(10^(_10sept_0_106[[#This Row],[V_mag_adj]]/20)*COS(RADIANS(_10sept_0_106[[#This Row],[V_phase]])))*0.6</f>
        <v>-2.664786857630728E-4</v>
      </c>
      <c r="K141">
        <f>(10^(_10sept_0_106[[#This Row],[V_mag_adj]]/20)*SIN(RADIANS(_10sept_0_106[[#This Row],[V_phase]])))*0.6</f>
        <v>3.959770813535937E-3</v>
      </c>
    </row>
    <row r="142" spans="1:11" x14ac:dyDescent="0.25">
      <c r="A142">
        <v>-41</v>
      </c>
      <c r="B142">
        <v>-3.6</v>
      </c>
      <c r="C142">
        <v>105.15</v>
      </c>
      <c r="D142">
        <v>-3.61</v>
      </c>
      <c r="E142">
        <v>104.29</v>
      </c>
      <c r="F142">
        <f>_10sept_0_106[[#This Row],[H_mag]]-40</f>
        <v>-43.6</v>
      </c>
      <c r="G142">
        <f>_10sept_0_106[[#This Row],[V_mag]]-40</f>
        <v>-43.61</v>
      </c>
      <c r="H142">
        <f>(10^(_10sept_0_106[[#This Row],[H_mag_adj]]/20)*COS(RADIANS(_10sept_0_106[[#This Row],[H_phase]])))*0.6</f>
        <v>-1.0360212779970809E-3</v>
      </c>
      <c r="I142">
        <f>(10^(_10sept_0_106[[#This Row],[H_mag_adj]]/20)*SIN(RADIANS(_10sept_0_106[[#This Row],[H_phase]])))*0.6</f>
        <v>3.8263860066887201E-3</v>
      </c>
      <c r="J142">
        <f>(10^(_10sept_0_106[[#This Row],[V_mag_adj]]/20)*COS(RADIANS(_10sept_0_106[[#This Row],[V_phase]])))*0.6</f>
        <v>-9.7734746121944083E-4</v>
      </c>
      <c r="K142">
        <f>(10^(_10sept_0_106[[#This Row],[V_mag_adj]]/20)*SIN(RADIANS(_10sept_0_106[[#This Row],[V_phase]])))*0.6</f>
        <v>3.8370847518302727E-3</v>
      </c>
    </row>
    <row r="143" spans="1:11" x14ac:dyDescent="0.25">
      <c r="A143">
        <v>-40</v>
      </c>
      <c r="B143">
        <v>-3.65</v>
      </c>
      <c r="C143">
        <v>115.42</v>
      </c>
      <c r="D143">
        <v>-3.68</v>
      </c>
      <c r="E143">
        <v>114.33</v>
      </c>
      <c r="F143">
        <f>_10sept_0_106[[#This Row],[H_mag]]-40</f>
        <v>-43.65</v>
      </c>
      <c r="G143">
        <f>_10sept_0_106[[#This Row],[V_mag]]-40</f>
        <v>-43.68</v>
      </c>
      <c r="H143">
        <f>(10^(_10sept_0_106[[#This Row],[H_mag_adj]]/20)*COS(RADIANS(_10sept_0_106[[#This Row],[H_phase]])))*0.6</f>
        <v>-1.6918505233114529E-3</v>
      </c>
      <c r="I143">
        <f>(10^(_10sept_0_106[[#This Row],[H_mag_adj]]/20)*SIN(RADIANS(_10sept_0_106[[#This Row],[H_phase]])))*0.6</f>
        <v>3.5598214242529495E-3</v>
      </c>
      <c r="J143">
        <f>(10^(_10sept_0_106[[#This Row],[V_mag_adj]]/20)*COS(RADIANS(_10sept_0_106[[#This Row],[V_phase]])))*0.6</f>
        <v>-1.6182272822508046E-3</v>
      </c>
      <c r="K143">
        <f>(10^(_10sept_0_106[[#This Row],[V_mag_adj]]/20)*SIN(RADIANS(_10sept_0_106[[#This Row],[V_phase]])))*0.6</f>
        <v>3.5789785131077525E-3</v>
      </c>
    </row>
    <row r="144" spans="1:11" x14ac:dyDescent="0.25">
      <c r="A144">
        <v>-39</v>
      </c>
      <c r="B144">
        <v>-3.67</v>
      </c>
      <c r="C144">
        <v>125.69</v>
      </c>
      <c r="D144">
        <v>-3.7</v>
      </c>
      <c r="E144">
        <v>125.05</v>
      </c>
      <c r="F144">
        <f>_10sept_0_106[[#This Row],[H_mag]]-40</f>
        <v>-43.67</v>
      </c>
      <c r="G144">
        <f>_10sept_0_106[[#This Row],[V_mag]]-40</f>
        <v>-43.7</v>
      </c>
      <c r="H144">
        <f>(10^(_10sept_0_106[[#This Row],[H_mag_adj]]/20)*COS(RADIANS(_10sept_0_106[[#This Row],[H_phase]])))*0.6</f>
        <v>-2.2941260612050116E-3</v>
      </c>
      <c r="I144">
        <f>(10^(_10sept_0_106[[#This Row],[H_mag_adj]]/20)*SIN(RADIANS(_10sept_0_106[[#This Row],[H_phase]])))*0.6</f>
        <v>3.19379037803609E-3</v>
      </c>
      <c r="J144">
        <f>(10^(_10sept_0_106[[#This Row],[V_mag_adj]]/20)*COS(RADIANS(_10sept_0_106[[#This Row],[V_phase]])))*0.6</f>
        <v>-2.250522235640547E-3</v>
      </c>
      <c r="K144">
        <f>(10^(_10sept_0_106[[#This Row],[V_mag_adj]]/20)*SIN(RADIANS(_10sept_0_106[[#This Row],[V_phase]])))*0.6</f>
        <v>3.2081166349970502E-3</v>
      </c>
    </row>
    <row r="145" spans="1:11" x14ac:dyDescent="0.25">
      <c r="A145">
        <v>-38</v>
      </c>
      <c r="B145">
        <v>-3.65</v>
      </c>
      <c r="C145">
        <v>136.77000000000001</v>
      </c>
      <c r="D145">
        <v>-3.69</v>
      </c>
      <c r="E145">
        <v>135.91</v>
      </c>
      <c r="F145">
        <f>_10sept_0_106[[#This Row],[H_mag]]-40</f>
        <v>-43.65</v>
      </c>
      <c r="G145">
        <f>_10sept_0_106[[#This Row],[V_mag]]-40</f>
        <v>-43.69</v>
      </c>
      <c r="H145">
        <f>(10^(_10sept_0_106[[#This Row],[H_mag_adj]]/20)*COS(RADIANS(_10sept_0_106[[#This Row],[H_phase]])))*0.6</f>
        <v>-2.8717487269688041E-3</v>
      </c>
      <c r="I145">
        <f>(10^(_10sept_0_106[[#This Row],[H_mag_adj]]/20)*SIN(RADIANS(_10sept_0_106[[#This Row],[H_phase]])))*0.6</f>
        <v>2.6995825630924102E-3</v>
      </c>
      <c r="J145">
        <f>(10^(_10sept_0_106[[#This Row],[V_mag_adj]]/20)*COS(RADIANS(_10sept_0_106[[#This Row],[V_phase]])))*0.6</f>
        <v>-2.8178996457865549E-3</v>
      </c>
      <c r="K145">
        <f>(10^(_10sept_0_106[[#This Row],[V_mag_adj]]/20)*SIN(RADIANS(_10sept_0_106[[#This Row],[V_phase]])))*0.6</f>
        <v>2.7297812160928039E-3</v>
      </c>
    </row>
    <row r="146" spans="1:11" x14ac:dyDescent="0.25">
      <c r="A146">
        <v>-37</v>
      </c>
      <c r="B146">
        <v>-3.55</v>
      </c>
      <c r="C146">
        <v>147.88</v>
      </c>
      <c r="D146">
        <v>-3.6</v>
      </c>
      <c r="E146">
        <v>146.74</v>
      </c>
      <c r="F146">
        <f>_10sept_0_106[[#This Row],[H_mag]]-40</f>
        <v>-43.55</v>
      </c>
      <c r="G146">
        <f>_10sept_0_106[[#This Row],[V_mag]]-40</f>
        <v>-43.6</v>
      </c>
      <c r="H146">
        <f>(10^(_10sept_0_106[[#This Row],[H_mag_adj]]/20)*COS(RADIANS(_10sept_0_106[[#This Row],[H_phase]])))*0.6</f>
        <v>-3.3767743246083536E-3</v>
      </c>
      <c r="I146">
        <f>(10^(_10sept_0_106[[#This Row],[H_mag_adj]]/20)*SIN(RADIANS(_10sept_0_106[[#This Row],[H_phase]])))*0.6</f>
        <v>2.1198894465007034E-3</v>
      </c>
      <c r="J146">
        <f>(10^(_10sept_0_106[[#This Row],[V_mag_adj]]/20)*COS(RADIANS(_10sept_0_106[[#This Row],[V_phase]])))*0.6</f>
        <v>-3.3147933012434259E-3</v>
      </c>
      <c r="K146">
        <f>(10^(_10sept_0_106[[#This Row],[V_mag_adj]]/20)*SIN(RADIANS(_10sept_0_106[[#This Row],[V_phase]])))*0.6</f>
        <v>2.1741010396662038E-3</v>
      </c>
    </row>
    <row r="147" spans="1:11" x14ac:dyDescent="0.25">
      <c r="A147">
        <v>-36</v>
      </c>
      <c r="B147">
        <v>-3.42</v>
      </c>
      <c r="C147">
        <v>157.83000000000001</v>
      </c>
      <c r="D147">
        <v>-3.45</v>
      </c>
      <c r="E147">
        <v>157.08000000000001</v>
      </c>
      <c r="F147">
        <f>_10sept_0_106[[#This Row],[H_mag]]-40</f>
        <v>-43.42</v>
      </c>
      <c r="G147">
        <f>_10sept_0_106[[#This Row],[V_mag]]-40</f>
        <v>-43.45</v>
      </c>
      <c r="H147">
        <f>(10^(_10sept_0_106[[#This Row],[H_mag_adj]]/20)*COS(RADIANS(_10sept_0_106[[#This Row],[H_phase]])))*0.6</f>
        <v>-3.7479541226647334E-3</v>
      </c>
      <c r="I147">
        <f>(10^(_10sept_0_106[[#This Row],[H_mag_adj]]/20)*SIN(RADIANS(_10sept_0_106[[#This Row],[H_phase]])))*0.6</f>
        <v>1.5272229895474121E-3</v>
      </c>
      <c r="J147">
        <f>(10^(_10sept_0_106[[#This Row],[V_mag_adj]]/20)*COS(RADIANS(_10sept_0_106[[#This Row],[V_phase]])))*0.6</f>
        <v>-3.7147896831424762E-3</v>
      </c>
      <c r="K147">
        <f>(10^(_10sept_0_106[[#This Row],[V_mag_adj]]/20)*SIN(RADIANS(_10sept_0_106[[#This Row],[V_phase]])))*0.6</f>
        <v>1.5707169087761726E-3</v>
      </c>
    </row>
    <row r="148" spans="1:11" x14ac:dyDescent="0.25">
      <c r="A148">
        <v>-35</v>
      </c>
      <c r="B148">
        <v>-3.23</v>
      </c>
      <c r="C148">
        <v>167.68</v>
      </c>
      <c r="D148">
        <v>-3.27</v>
      </c>
      <c r="E148">
        <v>166.49</v>
      </c>
      <c r="F148">
        <f>_10sept_0_106[[#This Row],[H_mag]]-40</f>
        <v>-43.23</v>
      </c>
      <c r="G148">
        <f>_10sept_0_106[[#This Row],[V_mag]]-40</f>
        <v>-43.27</v>
      </c>
      <c r="H148">
        <f>(10^(_10sept_0_106[[#This Row],[H_mag_adj]]/20)*COS(RADIANS(_10sept_0_106[[#This Row],[H_phase]])))*0.6</f>
        <v>-4.0414107376991288E-3</v>
      </c>
      <c r="I148">
        <f>(10^(_10sept_0_106[[#This Row],[H_mag_adj]]/20)*SIN(RADIANS(_10sept_0_106[[#This Row],[H_phase]])))*0.6</f>
        <v>8.8264793839399659E-4</v>
      </c>
      <c r="J148">
        <f>(10^(_10sept_0_106[[#This Row],[V_mag_adj]]/20)*COS(RADIANS(_10sept_0_106[[#This Row],[V_phase]])))*0.6</f>
        <v>-4.0037279651952582E-3</v>
      </c>
      <c r="K148">
        <f>(10^(_10sept_0_106[[#This Row],[V_mag_adj]]/20)*SIN(RADIANS(_10sept_0_106[[#This Row],[V_phase]])))*0.6</f>
        <v>9.6194913119339472E-4</v>
      </c>
    </row>
    <row r="149" spans="1:11" x14ac:dyDescent="0.25">
      <c r="A149">
        <v>-34</v>
      </c>
      <c r="B149">
        <v>-3.04</v>
      </c>
      <c r="C149">
        <v>177.14</v>
      </c>
      <c r="D149">
        <v>-3.08</v>
      </c>
      <c r="E149">
        <v>176.26</v>
      </c>
      <c r="F149">
        <f>_10sept_0_106[[#This Row],[H_mag]]-40</f>
        <v>-43.04</v>
      </c>
      <c r="G149">
        <f>_10sept_0_106[[#This Row],[V_mag]]-40</f>
        <v>-43.08</v>
      </c>
      <c r="H149">
        <f>(10^(_10sept_0_106[[#This Row],[H_mag_adj]]/20)*COS(RADIANS(_10sept_0_106[[#This Row],[H_phase]])))*0.6</f>
        <v>-4.2228919648555369E-3</v>
      </c>
      <c r="I149">
        <f>(10^(_10sept_0_106[[#This Row],[H_mag_adj]]/20)*SIN(RADIANS(_10sept_0_106[[#This Row],[H_phase]])))*0.6</f>
        <v>2.1096688216549981E-4</v>
      </c>
      <c r="J149">
        <f>(10^(_10sept_0_106[[#This Row],[V_mag_adj]]/20)*COS(RADIANS(_10sept_0_106[[#This Row],[V_phase]])))*0.6</f>
        <v>-4.1997685513936725E-3</v>
      </c>
      <c r="K149">
        <f>(10^(_10sept_0_106[[#This Row],[V_mag_adj]]/20)*SIN(RADIANS(_10sept_0_106[[#This Row],[V_phase]])))*0.6</f>
        <v>2.7453123548501582E-4</v>
      </c>
    </row>
    <row r="150" spans="1:11" x14ac:dyDescent="0.25">
      <c r="A150">
        <v>-33</v>
      </c>
      <c r="B150">
        <v>-2.87</v>
      </c>
      <c r="C150">
        <v>-173.29</v>
      </c>
      <c r="D150">
        <v>-2.92</v>
      </c>
      <c r="E150">
        <v>-174.46</v>
      </c>
      <c r="F150">
        <f>_10sept_0_106[[#This Row],[H_mag]]-40</f>
        <v>-42.87</v>
      </c>
      <c r="G150">
        <f>_10sept_0_106[[#This Row],[V_mag]]-40</f>
        <v>-42.92</v>
      </c>
      <c r="H150">
        <f>(10^(_10sept_0_106[[#This Row],[H_mag_adj]]/20)*COS(RADIANS(_10sept_0_106[[#This Row],[H_phase]])))*0.6</f>
        <v>-4.2821927914223155E-3</v>
      </c>
      <c r="I150">
        <f>(10^(_10sept_0_106[[#This Row],[H_mag_adj]]/20)*SIN(RADIANS(_10sept_0_106[[#This Row],[H_phase]])))*0.6</f>
        <v>-5.0379975276421867E-4</v>
      </c>
      <c r="J150">
        <f>(10^(_10sept_0_106[[#This Row],[V_mag_adj]]/20)*COS(RADIANS(_10sept_0_106[[#This Row],[V_phase]])))*0.6</f>
        <v>-4.2669536660828473E-3</v>
      </c>
      <c r="K150">
        <f>(10^(_10sept_0_106[[#This Row],[V_mag_adj]]/20)*SIN(RADIANS(_10sept_0_106[[#This Row],[V_phase]])))*0.6</f>
        <v>-4.1386762450903086E-4</v>
      </c>
    </row>
    <row r="151" spans="1:11" x14ac:dyDescent="0.25">
      <c r="A151">
        <v>-32</v>
      </c>
      <c r="B151">
        <v>-2.77</v>
      </c>
      <c r="C151">
        <v>-165.17</v>
      </c>
      <c r="D151">
        <v>-2.81</v>
      </c>
      <c r="E151">
        <v>-166.08</v>
      </c>
      <c r="F151">
        <f>_10sept_0_106[[#This Row],[H_mag]]-40</f>
        <v>-42.77</v>
      </c>
      <c r="G151">
        <f>_10sept_0_106[[#This Row],[V_mag]]-40</f>
        <v>-42.81</v>
      </c>
      <c r="H151">
        <f>(10^(_10sept_0_106[[#This Row],[H_mag_adj]]/20)*COS(RADIANS(_10sept_0_106[[#This Row],[H_phase]])))*0.6</f>
        <v>-4.2163655283345433E-3</v>
      </c>
      <c r="I151">
        <f>(10^(_10sept_0_106[[#This Row],[H_mag_adj]]/20)*SIN(RADIANS(_10sept_0_106[[#This Row],[H_phase]])))*0.6</f>
        <v>-1.116373949614839E-3</v>
      </c>
      <c r="J151">
        <f>(10^(_10sept_0_106[[#This Row],[V_mag_adj]]/20)*COS(RADIANS(_10sept_0_106[[#This Row],[V_phase]])))*0.6</f>
        <v>-4.214112343425779E-3</v>
      </c>
      <c r="K151">
        <f>(10^(_10sept_0_106[[#This Row],[V_mag_adj]]/20)*SIN(RADIANS(_10sept_0_106[[#This Row],[V_phase]])))*0.6</f>
        <v>-1.0444485981001867E-3</v>
      </c>
    </row>
    <row r="152" spans="1:11" x14ac:dyDescent="0.25">
      <c r="A152">
        <v>-31</v>
      </c>
      <c r="B152">
        <v>-2.68</v>
      </c>
      <c r="C152">
        <v>-156.83000000000001</v>
      </c>
      <c r="D152">
        <v>-2.7</v>
      </c>
      <c r="E152">
        <v>-157.4</v>
      </c>
      <c r="F152">
        <f>_10sept_0_106[[#This Row],[H_mag]]-40</f>
        <v>-42.68</v>
      </c>
      <c r="G152">
        <f>_10sept_0_106[[#This Row],[V_mag]]-40</f>
        <v>-42.7</v>
      </c>
      <c r="H152">
        <f>(10^(_10sept_0_106[[#This Row],[H_mag_adj]]/20)*COS(RADIANS(_10sept_0_106[[#This Row],[H_phase]])))*0.6</f>
        <v>-4.0516144031165413E-3</v>
      </c>
      <c r="I152">
        <f>(10^(_10sept_0_106[[#This Row],[H_mag_adj]]/20)*SIN(RADIANS(_10sept_0_106[[#This Row],[H_phase]])))*0.6</f>
        <v>-1.7340135925081942E-3</v>
      </c>
      <c r="J152">
        <f>(10^(_10sept_0_106[[#This Row],[V_mag_adj]]/20)*COS(RADIANS(_10sept_0_106[[#This Row],[V_phase]])))*0.6</f>
        <v>-4.0593065780693159E-3</v>
      </c>
      <c r="K152">
        <f>(10^(_10sept_0_106[[#This Row],[V_mag_adj]]/20)*SIN(RADIANS(_10sept_0_106[[#This Row],[V_phase]])))*0.6</f>
        <v>-1.6897262424938099E-3</v>
      </c>
    </row>
    <row r="153" spans="1:11" x14ac:dyDescent="0.25">
      <c r="A153">
        <v>-30</v>
      </c>
      <c r="B153">
        <v>-2.56</v>
      </c>
      <c r="C153">
        <v>-147.69999999999999</v>
      </c>
      <c r="D153">
        <v>-2.6</v>
      </c>
      <c r="E153">
        <v>-148.61000000000001</v>
      </c>
      <c r="F153">
        <f>_10sept_0_106[[#This Row],[H_mag]]-40</f>
        <v>-42.56</v>
      </c>
      <c r="G153">
        <f>_10sept_0_106[[#This Row],[V_mag]]-40</f>
        <v>-42.6</v>
      </c>
      <c r="H153">
        <f>(10^(_10sept_0_106[[#This Row],[H_mag_adj]]/20)*COS(RADIANS(_10sept_0_106[[#This Row],[H_phase]])))*0.6</f>
        <v>-3.7769610811362454E-3</v>
      </c>
      <c r="I153">
        <f>(10^(_10sept_0_106[[#This Row],[H_mag_adj]]/20)*SIN(RADIANS(_10sept_0_106[[#This Row],[H_phase]])))*0.6</f>
        <v>-2.3876956795343281E-3</v>
      </c>
      <c r="J153">
        <f>(10^(_10sept_0_106[[#This Row],[V_mag_adj]]/20)*COS(RADIANS(_10sept_0_106[[#This Row],[V_phase]])))*0.6</f>
        <v>-3.7968800859944172E-3</v>
      </c>
      <c r="K153">
        <f>(10^(_10sept_0_106[[#This Row],[V_mag_adj]]/20)*SIN(RADIANS(_10sept_0_106[[#This Row],[V_phase]])))*0.6</f>
        <v>-2.3167160100999646E-3</v>
      </c>
    </row>
    <row r="154" spans="1:11" x14ac:dyDescent="0.25">
      <c r="A154">
        <v>-29</v>
      </c>
      <c r="B154">
        <v>-2.48</v>
      </c>
      <c r="C154">
        <v>-139.97999999999999</v>
      </c>
      <c r="D154">
        <v>-2.52</v>
      </c>
      <c r="E154">
        <v>-140.58000000000001</v>
      </c>
      <c r="F154">
        <f>_10sept_0_106[[#This Row],[H_mag]]-40</f>
        <v>-42.48</v>
      </c>
      <c r="G154">
        <f>_10sept_0_106[[#This Row],[V_mag]]-40</f>
        <v>-42.52</v>
      </c>
      <c r="H154">
        <f>(10^(_10sept_0_106[[#This Row],[H_mag_adj]]/20)*COS(RADIANS(_10sept_0_106[[#This Row],[H_phase]])))*0.6</f>
        <v>-3.4536471640133214E-3</v>
      </c>
      <c r="I154">
        <f>(10^(_10sept_0_106[[#This Row],[H_mag_adj]]/20)*SIN(RADIANS(_10sept_0_106[[#This Row],[H_phase]])))*0.6</f>
        <v>-2.9000090275283041E-3</v>
      </c>
      <c r="J154">
        <f>(10^(_10sept_0_106[[#This Row],[V_mag_adj]]/20)*COS(RADIANS(_10sept_0_106[[#This Row],[V_phase]])))*0.6</f>
        <v>-3.4678193400225501E-3</v>
      </c>
      <c r="K154">
        <f>(10^(_10sept_0_106[[#This Row],[V_mag_adj]]/20)*SIN(RADIANS(_10sept_0_106[[#This Row],[V_phase]])))*0.6</f>
        <v>-2.8505267370767624E-3</v>
      </c>
    </row>
    <row r="155" spans="1:11" x14ac:dyDescent="0.25">
      <c r="A155">
        <v>-28</v>
      </c>
      <c r="B155">
        <v>-2.38</v>
      </c>
      <c r="C155">
        <v>-132.19</v>
      </c>
      <c r="D155">
        <v>-2.41</v>
      </c>
      <c r="E155">
        <v>-132.72</v>
      </c>
      <c r="F155">
        <f>_10sept_0_106[[#This Row],[H_mag]]-40</f>
        <v>-42.38</v>
      </c>
      <c r="G155">
        <f>_10sept_0_106[[#This Row],[V_mag]]-40</f>
        <v>-42.41</v>
      </c>
      <c r="H155">
        <f>(10^(_10sept_0_106[[#This Row],[H_mag_adj]]/20)*COS(RADIANS(_10sept_0_106[[#This Row],[H_phase]])))*0.6</f>
        <v>-3.0637710049017807E-3</v>
      </c>
      <c r="I155">
        <f>(10^(_10sept_0_106[[#This Row],[H_mag_adj]]/20)*SIN(RADIANS(_10sept_0_106[[#This Row],[H_phase]])))*0.6</f>
        <v>-3.3800539842033491E-3</v>
      </c>
      <c r="J155">
        <f>(10^(_10sept_0_106[[#This Row],[V_mag_adj]]/20)*COS(RADIANS(_10sept_0_106[[#This Row],[V_phase]])))*0.6</f>
        <v>-3.0842348214149308E-3</v>
      </c>
      <c r="K155">
        <f>(10^(_10sept_0_106[[#This Row],[V_mag_adj]]/20)*SIN(RADIANS(_10sept_0_106[[#This Row],[V_phase]])))*0.6</f>
        <v>-3.3400132044402791E-3</v>
      </c>
    </row>
    <row r="156" spans="1:11" x14ac:dyDescent="0.25">
      <c r="A156">
        <v>-27</v>
      </c>
      <c r="B156">
        <v>-2.2799999999999998</v>
      </c>
      <c r="C156">
        <v>-124.57</v>
      </c>
      <c r="D156">
        <v>-2.31</v>
      </c>
      <c r="E156">
        <v>-125.31</v>
      </c>
      <c r="F156">
        <f>_10sept_0_106[[#This Row],[H_mag]]-40</f>
        <v>-42.28</v>
      </c>
      <c r="G156">
        <f>_10sept_0_106[[#This Row],[V_mag]]-40</f>
        <v>-42.31</v>
      </c>
      <c r="H156">
        <f>(10^(_10sept_0_106[[#This Row],[H_mag_adj]]/20)*COS(RADIANS(_10sept_0_106[[#This Row],[H_phase]])))*0.6</f>
        <v>-2.6184861588482368E-3</v>
      </c>
      <c r="I156">
        <f>(10^(_10sept_0_106[[#This Row],[H_mag_adj]]/20)*SIN(RADIANS(_10sept_0_106[[#This Row],[H_phase]])))*0.6</f>
        <v>-3.799966982256194E-3</v>
      </c>
      <c r="J156">
        <f>(10^(_10sept_0_106[[#This Row],[V_mag_adj]]/20)*COS(RADIANS(_10sept_0_106[[#This Row],[V_phase]])))*0.6</f>
        <v>-2.6581478461452329E-3</v>
      </c>
      <c r="K156">
        <f>(10^(_10sept_0_106[[#This Row],[V_mag_adj]]/20)*SIN(RADIANS(_10sept_0_106[[#This Row],[V_phase]])))*0.6</f>
        <v>-3.7528478145410307E-3</v>
      </c>
    </row>
    <row r="157" spans="1:11" x14ac:dyDescent="0.25">
      <c r="A157">
        <v>-26</v>
      </c>
      <c r="B157">
        <v>-2.19</v>
      </c>
      <c r="C157">
        <v>-116.96</v>
      </c>
      <c r="D157">
        <v>-2.21</v>
      </c>
      <c r="E157">
        <v>-117.42</v>
      </c>
      <c r="F157">
        <f>_10sept_0_106[[#This Row],[H_mag]]-40</f>
        <v>-42.19</v>
      </c>
      <c r="G157">
        <f>_10sept_0_106[[#This Row],[V_mag]]-40</f>
        <v>-42.21</v>
      </c>
      <c r="H157">
        <f>(10^(_10sept_0_106[[#This Row],[H_mag_adj]]/20)*COS(RADIANS(_10sept_0_106[[#This Row],[H_phase]])))*0.6</f>
        <v>-2.1139876610369759E-3</v>
      </c>
      <c r="I157">
        <f>(10^(_10sept_0_106[[#This Row],[H_mag_adj]]/20)*SIN(RADIANS(_10sept_0_106[[#This Row],[H_phase]])))*0.6</f>
        <v>-4.1561047660679936E-3</v>
      </c>
      <c r="J157">
        <f>(10^(_10sept_0_106[[#This Row],[V_mag_adj]]/20)*COS(RADIANS(_10sept_0_106[[#This Row],[V_phase]])))*0.6</f>
        <v>-2.1423478979174346E-3</v>
      </c>
      <c r="K157">
        <f>(10^(_10sept_0_106[[#This Row],[V_mag_adj]]/20)*SIN(RADIANS(_10sept_0_106[[#This Row],[V_phase]])))*0.6</f>
        <v>-4.1294793901515883E-3</v>
      </c>
    </row>
    <row r="158" spans="1:11" x14ac:dyDescent="0.25">
      <c r="A158">
        <v>-25</v>
      </c>
      <c r="B158">
        <v>-2.11</v>
      </c>
      <c r="C158">
        <v>-109.51</v>
      </c>
      <c r="D158">
        <v>-2.12</v>
      </c>
      <c r="E158">
        <v>-110.19</v>
      </c>
      <c r="F158">
        <f>_10sept_0_106[[#This Row],[H_mag]]-40</f>
        <v>-42.11</v>
      </c>
      <c r="G158">
        <f>_10sept_0_106[[#This Row],[V_mag]]-40</f>
        <v>-42.12</v>
      </c>
      <c r="H158">
        <f>(10^(_10sept_0_106[[#This Row],[H_mag_adj]]/20)*COS(RADIANS(_10sept_0_106[[#This Row],[H_phase]])))*0.6</f>
        <v>-1.5716668624951981E-3</v>
      </c>
      <c r="I158">
        <f>(10^(_10sept_0_106[[#This Row],[H_mag_adj]]/20)*SIN(RADIANS(_10sept_0_106[[#This Row],[H_phase]])))*0.6</f>
        <v>-4.4357897482736625E-3</v>
      </c>
      <c r="J158">
        <f>(10^(_10sept_0_106[[#This Row],[V_mag_adj]]/20)*COS(RADIANS(_10sept_0_106[[#This Row],[V_phase]])))*0.6</f>
        <v>-1.6223310984834346E-3</v>
      </c>
      <c r="K158">
        <f>(10^(_10sept_0_106[[#This Row],[V_mag_adj]]/20)*SIN(RADIANS(_10sept_0_106[[#This Row],[V_phase]])))*0.6</f>
        <v>-4.411742738740114E-3</v>
      </c>
    </row>
    <row r="159" spans="1:11" x14ac:dyDescent="0.25">
      <c r="A159">
        <v>-24</v>
      </c>
      <c r="B159">
        <v>-2.04</v>
      </c>
      <c r="C159">
        <v>-102.48</v>
      </c>
      <c r="D159">
        <v>-2.0499999999999998</v>
      </c>
      <c r="E159">
        <v>-103.4</v>
      </c>
      <c r="F159">
        <f>_10sept_0_106[[#This Row],[H_mag]]-40</f>
        <v>-42.04</v>
      </c>
      <c r="G159">
        <f>_10sept_0_106[[#This Row],[V_mag]]-40</f>
        <v>-42.05</v>
      </c>
      <c r="H159">
        <f>(10^(_10sept_0_106[[#This Row],[H_mag_adj]]/20)*COS(RADIANS(_10sept_0_106[[#This Row],[H_phase]])))*0.6</f>
        <v>-1.0251882596474429E-3</v>
      </c>
      <c r="I159">
        <f>(10^(_10sept_0_106[[#This Row],[H_mag_adj]]/20)*SIN(RADIANS(_10sept_0_106[[#This Row],[H_phase]])))*0.6</f>
        <v>-4.6319764649883242E-3</v>
      </c>
      <c r="J159">
        <f>(10^(_10sept_0_106[[#This Row],[V_mag_adj]]/20)*COS(RADIANS(_10sept_0_106[[#This Row],[V_phase]])))*0.6</f>
        <v>-1.0981636505604979E-3</v>
      </c>
      <c r="K159">
        <f>(10^(_10sept_0_106[[#This Row],[V_mag_adj]]/20)*SIN(RADIANS(_10sept_0_106[[#This Row],[V_phase]])))*0.6</f>
        <v>-4.6096085163443885E-3</v>
      </c>
    </row>
    <row r="160" spans="1:11" x14ac:dyDescent="0.25">
      <c r="A160">
        <v>-23</v>
      </c>
      <c r="B160">
        <v>-1.99</v>
      </c>
      <c r="C160">
        <v>-95.84</v>
      </c>
      <c r="D160">
        <v>-2</v>
      </c>
      <c r="E160">
        <v>-96.38</v>
      </c>
      <c r="F160">
        <f>_10sept_0_106[[#This Row],[H_mag]]-40</f>
        <v>-41.99</v>
      </c>
      <c r="G160">
        <f>_10sept_0_106[[#This Row],[V_mag]]-40</f>
        <v>-42</v>
      </c>
      <c r="H160">
        <f>(10^(_10sept_0_106[[#This Row],[H_mag_adj]]/20)*COS(RADIANS(_10sept_0_106[[#This Row],[H_phase]])))*0.6</f>
        <v>-4.8549997516526768E-4</v>
      </c>
      <c r="I160">
        <f>(10^(_10sept_0_106[[#This Row],[H_mag_adj]]/20)*SIN(RADIANS(_10sept_0_106[[#This Row],[H_phase]])))*0.6</f>
        <v>-4.7466953160760616E-3</v>
      </c>
      <c r="J160">
        <f>(10^(_10sept_0_106[[#This Row],[V_mag_adj]]/20)*COS(RADIANS(_10sept_0_106[[#This Row],[V_phase]])))*0.6</f>
        <v>-5.2960421930061904E-4</v>
      </c>
      <c r="K160">
        <f>(10^(_10sept_0_106[[#This Row],[V_mag_adj]]/20)*SIN(RADIANS(_10sept_0_106[[#This Row],[V_phase]])))*0.6</f>
        <v>-4.7364526570193776E-3</v>
      </c>
    </row>
    <row r="161" spans="1:11" x14ac:dyDescent="0.25">
      <c r="A161">
        <v>-22</v>
      </c>
      <c r="B161">
        <v>-1.93</v>
      </c>
      <c r="C161">
        <v>-88.63</v>
      </c>
      <c r="D161">
        <v>-1.95</v>
      </c>
      <c r="E161">
        <v>-89.25</v>
      </c>
      <c r="F161">
        <f>_10sept_0_106[[#This Row],[H_mag]]-40</f>
        <v>-41.93</v>
      </c>
      <c r="G161">
        <f>_10sept_0_106[[#This Row],[V_mag]]-40</f>
        <v>-41.95</v>
      </c>
      <c r="H161">
        <f>(10^(_10sept_0_106[[#This Row],[H_mag_adj]]/20)*COS(RADIANS(_10sept_0_106[[#This Row],[H_phase]])))*0.6</f>
        <v>1.1487031200529063E-4</v>
      </c>
      <c r="I161">
        <f>(10^(_10sept_0_106[[#This Row],[H_mag_adj]]/20)*SIN(RADIANS(_10sept_0_106[[#This Row],[H_phase]])))*0.6</f>
        <v>-4.8031603729717003E-3</v>
      </c>
      <c r="J161">
        <f>(10^(_10sept_0_106[[#This Row],[V_mag_adj]]/20)*COS(RADIANS(_10sept_0_106[[#This Row],[V_phase]])))*0.6</f>
        <v>6.2744762356410538E-5</v>
      </c>
      <c r="K161">
        <f>(10^(_10sept_0_106[[#This Row],[V_mag_adj]]/20)*SIN(RADIANS(_10sept_0_106[[#This Row],[V_phase]])))*0.6</f>
        <v>-4.7930729806311707E-3</v>
      </c>
    </row>
    <row r="162" spans="1:11" x14ac:dyDescent="0.25">
      <c r="A162">
        <v>-21</v>
      </c>
      <c r="B162">
        <v>-1.87</v>
      </c>
      <c r="C162">
        <v>-81.72</v>
      </c>
      <c r="D162">
        <v>-1.89</v>
      </c>
      <c r="E162">
        <v>-82.24</v>
      </c>
      <c r="F162">
        <f>_10sept_0_106[[#This Row],[H_mag]]-40</f>
        <v>-41.87</v>
      </c>
      <c r="G162">
        <f>_10sept_0_106[[#This Row],[V_mag]]-40</f>
        <v>-41.89</v>
      </c>
      <c r="H162">
        <f>(10^(_10sept_0_106[[#This Row],[H_mag_adj]]/20)*COS(RADIANS(_10sept_0_106[[#This Row],[H_phase]])))*0.6</f>
        <v>6.9670072220296905E-4</v>
      </c>
      <c r="I162">
        <f>(10^(_10sept_0_106[[#This Row],[H_mag_adj]]/20)*SIN(RADIANS(_10sept_0_106[[#This Row],[H_phase]])))*0.6</f>
        <v>-4.787408166851157E-3</v>
      </c>
      <c r="J162">
        <f>(10^(_10sept_0_106[[#This Row],[V_mag_adj]]/20)*COS(RADIANS(_10sept_0_106[[#This Row],[V_phase]])))*0.6</f>
        <v>6.517211151489833E-4</v>
      </c>
      <c r="K162">
        <f>(10^(_10sept_0_106[[#This Row],[V_mag_adj]]/20)*SIN(RADIANS(_10sept_0_106[[#This Row],[V_phase]])))*0.6</f>
        <v>-4.7825091484510413E-3</v>
      </c>
    </row>
    <row r="163" spans="1:11" x14ac:dyDescent="0.25">
      <c r="A163">
        <v>-20</v>
      </c>
      <c r="B163">
        <v>-1.83</v>
      </c>
      <c r="C163">
        <v>-75.73</v>
      </c>
      <c r="D163">
        <v>-1.84</v>
      </c>
      <c r="E163">
        <v>-75.8</v>
      </c>
      <c r="F163">
        <f>_10sept_0_106[[#This Row],[H_mag]]-40</f>
        <v>-41.83</v>
      </c>
      <c r="G163">
        <f>_10sept_0_106[[#This Row],[V_mag]]-40</f>
        <v>-41.84</v>
      </c>
      <c r="H163">
        <f>(10^(_10sept_0_106[[#This Row],[H_mag_adj]]/20)*COS(RADIANS(_10sept_0_106[[#This Row],[H_phase]])))*0.6</f>
        <v>1.1979905170430058E-3</v>
      </c>
      <c r="I163">
        <f>(10^(_10sept_0_106[[#This Row],[H_mag_adj]]/20)*SIN(RADIANS(_10sept_0_106[[#This Row],[H_phase]])))*0.6</f>
        <v>-4.7102068222085111E-3</v>
      </c>
      <c r="J163">
        <f>(10^(_10sept_0_106[[#This Row],[V_mag_adj]]/20)*COS(RADIANS(_10sept_0_106[[#This Row],[V_phase]])))*0.6</f>
        <v>1.1908631997162487E-3</v>
      </c>
      <c r="K163">
        <f>(10^(_10sept_0_106[[#This Row],[V_mag_adj]]/20)*SIN(RADIANS(_10sept_0_106[[#This Row],[V_phase]])))*0.6</f>
        <v>-4.7062455424662485E-3</v>
      </c>
    </row>
    <row r="164" spans="1:11" x14ac:dyDescent="0.25">
      <c r="A164">
        <v>-19</v>
      </c>
      <c r="B164">
        <v>-1.77</v>
      </c>
      <c r="C164">
        <v>-69.48</v>
      </c>
      <c r="D164">
        <v>-1.79</v>
      </c>
      <c r="E164">
        <v>-70.13</v>
      </c>
      <c r="F164">
        <f>_10sept_0_106[[#This Row],[H_mag]]-40</f>
        <v>-41.77</v>
      </c>
      <c r="G164">
        <f>_10sept_0_106[[#This Row],[V_mag]]-40</f>
        <v>-41.79</v>
      </c>
      <c r="H164">
        <f>(10^(_10sept_0_106[[#This Row],[H_mag_adj]]/20)*COS(RADIANS(_10sept_0_106[[#This Row],[H_phase]])))*0.6</f>
        <v>1.71546473943897E-3</v>
      </c>
      <c r="I164">
        <f>(10^(_10sept_0_106[[#This Row],[H_mag_adj]]/20)*SIN(RADIANS(_10sept_0_106[[#This Row],[H_phase]])))*0.6</f>
        <v>-4.5833409594971458E-3</v>
      </c>
      <c r="J164">
        <f>(10^(_10sept_0_106[[#This Row],[V_mag_adj]]/20)*COS(RADIANS(_10sept_0_106[[#This Row],[V_phase]])))*0.6</f>
        <v>1.6595334914403673E-3</v>
      </c>
      <c r="K164">
        <f>(10^(_10sept_0_106[[#This Row],[V_mag_adj]]/20)*SIN(RADIANS(_10sept_0_106[[#This Row],[V_phase]])))*0.6</f>
        <v>-4.5919214631841348E-3</v>
      </c>
    </row>
    <row r="165" spans="1:11" x14ac:dyDescent="0.25">
      <c r="A165">
        <v>-18</v>
      </c>
      <c r="B165">
        <v>-1.72</v>
      </c>
      <c r="C165">
        <v>-63.22</v>
      </c>
      <c r="D165">
        <v>-1.74</v>
      </c>
      <c r="E165">
        <v>-63.84</v>
      </c>
      <c r="F165">
        <f>_10sept_0_106[[#This Row],[H_mag]]-40</f>
        <v>-41.72</v>
      </c>
      <c r="G165">
        <f>_10sept_0_106[[#This Row],[V_mag]]-40</f>
        <v>-41.74</v>
      </c>
      <c r="H165">
        <f>(10^(_10sept_0_106[[#This Row],[H_mag_adj]]/20)*COS(RADIANS(_10sept_0_106[[#This Row],[H_phase]])))*0.6</f>
        <v>2.2177347980475758E-3</v>
      </c>
      <c r="I165">
        <f>(10^(_10sept_0_106[[#This Row],[H_mag_adj]]/20)*SIN(RADIANS(_10sept_0_106[[#This Row],[H_phase]])))*0.6</f>
        <v>-4.3941793308608047E-3</v>
      </c>
      <c r="J165">
        <f>(10^(_10sept_0_106[[#This Row],[V_mag_adj]]/20)*COS(RADIANS(_10sept_0_106[[#This Row],[V_phase]])))*0.6</f>
        <v>2.1650652972640297E-3</v>
      </c>
      <c r="K165">
        <f>(10^(_10sept_0_106[[#This Row],[V_mag_adj]]/20)*SIN(RADIANS(_10sept_0_106[[#This Row],[V_phase]])))*0.6</f>
        <v>-4.4077588633655903E-3</v>
      </c>
    </row>
    <row r="166" spans="1:11" x14ac:dyDescent="0.25">
      <c r="A166">
        <v>-17</v>
      </c>
      <c r="B166">
        <v>-1.65</v>
      </c>
      <c r="C166">
        <v>-56.87</v>
      </c>
      <c r="D166">
        <v>-1.67</v>
      </c>
      <c r="E166">
        <v>-57.57</v>
      </c>
      <c r="F166">
        <f>_10sept_0_106[[#This Row],[H_mag]]-40</f>
        <v>-41.65</v>
      </c>
      <c r="G166">
        <f>_10sept_0_106[[#This Row],[V_mag]]-40</f>
        <v>-41.67</v>
      </c>
      <c r="H166">
        <f>(10^(_10sept_0_106[[#This Row],[H_mag_adj]]/20)*COS(RADIANS(_10sept_0_106[[#This Row],[H_phase]])))*0.6</f>
        <v>2.7118996296391111E-3</v>
      </c>
      <c r="I166">
        <f>(10^(_10sept_0_106[[#This Row],[H_mag_adj]]/20)*SIN(RADIANS(_10sept_0_106[[#This Row],[H_phase]])))*0.6</f>
        <v>-4.1552881609937331E-3</v>
      </c>
      <c r="J166">
        <f>(10^(_10sept_0_106[[#This Row],[V_mag_adj]]/20)*COS(RADIANS(_10sept_0_106[[#This Row],[V_phase]])))*0.6</f>
        <v>2.654812106757211E-3</v>
      </c>
      <c r="K166">
        <f>(10^(_10sept_0_106[[#This Row],[V_mag_adj]]/20)*SIN(RADIANS(_10sept_0_106[[#This Row],[V_phase]])))*0.6</f>
        <v>-4.1784769463035221E-3</v>
      </c>
    </row>
    <row r="167" spans="1:11" x14ac:dyDescent="0.25">
      <c r="A167">
        <v>-16</v>
      </c>
      <c r="B167">
        <v>-1.57</v>
      </c>
      <c r="C167">
        <v>-50.79</v>
      </c>
      <c r="D167">
        <v>-1.59</v>
      </c>
      <c r="E167">
        <v>-51.42</v>
      </c>
      <c r="F167">
        <f>_10sept_0_106[[#This Row],[H_mag]]-40</f>
        <v>-41.57</v>
      </c>
      <c r="G167">
        <f>_10sept_0_106[[#This Row],[V_mag]]-40</f>
        <v>-41.59</v>
      </c>
      <c r="H167">
        <f>(10^(_10sept_0_106[[#This Row],[H_mag_adj]]/20)*COS(RADIANS(_10sept_0_106[[#This Row],[H_phase]])))*0.6</f>
        <v>3.1657847744711444E-3</v>
      </c>
      <c r="I167">
        <f>(10^(_10sept_0_106[[#This Row],[H_mag_adj]]/20)*SIN(RADIANS(_10sept_0_106[[#This Row],[H_phase]])))*0.6</f>
        <v>-3.8802527327114061E-3</v>
      </c>
      <c r="J167">
        <f>(10^(_10sept_0_106[[#This Row],[V_mag_adj]]/20)*COS(RADIANS(_10sept_0_106[[#This Row],[V_phase]])))*0.6</f>
        <v>3.115746116468668E-3</v>
      </c>
      <c r="K167">
        <f>(10^(_10sept_0_106[[#This Row],[V_mag_adj]]/20)*SIN(RADIANS(_10sept_0_106[[#This Row],[V_phase]])))*0.6</f>
        <v>-3.9058232364390026E-3</v>
      </c>
    </row>
    <row r="168" spans="1:11" x14ac:dyDescent="0.25">
      <c r="A168">
        <v>-15</v>
      </c>
      <c r="B168">
        <v>-1.48</v>
      </c>
      <c r="C168">
        <v>-45.29</v>
      </c>
      <c r="D168">
        <v>-1.52</v>
      </c>
      <c r="E168">
        <v>-46.22</v>
      </c>
      <c r="F168">
        <f>_10sept_0_106[[#This Row],[H_mag]]-40</f>
        <v>-41.48</v>
      </c>
      <c r="G168">
        <f>_10sept_0_106[[#This Row],[V_mag]]-40</f>
        <v>-41.52</v>
      </c>
      <c r="H168">
        <f>(10^(_10sept_0_106[[#This Row],[H_mag_adj]]/20)*COS(RADIANS(_10sept_0_106[[#This Row],[H_phase]])))*0.6</f>
        <v>3.5598108877235596E-3</v>
      </c>
      <c r="I168">
        <f>(10^(_10sept_0_106[[#This Row],[H_mag_adj]]/20)*SIN(RADIANS(_10sept_0_106[[#This Row],[H_phase]])))*0.6</f>
        <v>-3.5960301632723614E-3</v>
      </c>
      <c r="J168">
        <f>(10^(_10sept_0_106[[#This Row],[V_mag_adj]]/20)*COS(RADIANS(_10sept_0_106[[#This Row],[V_phase]])))*0.6</f>
        <v>3.4848898134763138E-3</v>
      </c>
      <c r="K168">
        <f>(10^(_10sept_0_106[[#This Row],[V_mag_adj]]/20)*SIN(RADIANS(_10sept_0_106[[#This Row],[V_phase]])))*0.6</f>
        <v>-3.6365496656509851E-3</v>
      </c>
    </row>
    <row r="169" spans="1:11" x14ac:dyDescent="0.25">
      <c r="A169">
        <v>-14</v>
      </c>
      <c r="B169">
        <v>-1.4</v>
      </c>
      <c r="C169">
        <v>-40.21</v>
      </c>
      <c r="D169">
        <v>-1.41</v>
      </c>
      <c r="E169">
        <v>-40.56</v>
      </c>
      <c r="F169">
        <f>_10sept_0_106[[#This Row],[H_mag]]-40</f>
        <v>-41.4</v>
      </c>
      <c r="G169">
        <f>_10sept_0_106[[#This Row],[V_mag]]-40</f>
        <v>-41.41</v>
      </c>
      <c r="H169">
        <f>(10^(_10sept_0_106[[#This Row],[H_mag_adj]]/20)*COS(RADIANS(_10sept_0_106[[#This Row],[H_phase]])))*0.6</f>
        <v>3.8999997583086831E-3</v>
      </c>
      <c r="I169">
        <f>(10^(_10sept_0_106[[#This Row],[H_mag_adj]]/20)*SIN(RADIANS(_10sept_0_106[[#This Row],[H_phase]])))*0.6</f>
        <v>-3.2969222690096694E-3</v>
      </c>
      <c r="J169">
        <f>(10^(_10sept_0_106[[#This Row],[V_mag_adj]]/20)*COS(RADIANS(_10sept_0_106[[#This Row],[V_phase]])))*0.6</f>
        <v>3.8753231662523348E-3</v>
      </c>
      <c r="K169">
        <f>(10^(_10sept_0_106[[#This Row],[V_mag_adj]]/20)*SIN(RADIANS(_10sept_0_106[[#This Row],[V_phase]])))*0.6</f>
        <v>-3.3168634712309325E-3</v>
      </c>
    </row>
    <row r="170" spans="1:11" x14ac:dyDescent="0.25">
      <c r="A170">
        <v>-13</v>
      </c>
      <c r="B170">
        <v>-1.29</v>
      </c>
      <c r="C170">
        <v>-35.36</v>
      </c>
      <c r="D170">
        <v>-1.31</v>
      </c>
      <c r="E170">
        <v>-35.840000000000003</v>
      </c>
      <c r="F170">
        <f>_10sept_0_106[[#This Row],[H_mag]]-40</f>
        <v>-41.29</v>
      </c>
      <c r="G170">
        <f>_10sept_0_106[[#This Row],[V_mag]]-40</f>
        <v>-41.31</v>
      </c>
      <c r="H170">
        <f>(10^(_10sept_0_106[[#This Row],[H_mag_adj]]/20)*COS(RADIANS(_10sept_0_106[[#This Row],[H_phase]])))*0.6</f>
        <v>4.2178609978537774E-3</v>
      </c>
      <c r="I170">
        <f>(10^(_10sept_0_106[[#This Row],[H_mag_adj]]/20)*SIN(RADIANS(_10sept_0_106[[#This Row],[H_phase]])))*0.6</f>
        <v>-2.9930482066056279E-3</v>
      </c>
      <c r="J170">
        <f>(10^(_10sept_0_106[[#This Row],[V_mag_adj]]/20)*COS(RADIANS(_10sept_0_106[[#This Row],[V_phase]])))*0.6</f>
        <v>4.1829959755303372E-3</v>
      </c>
      <c r="K170">
        <f>(10^(_10sept_0_106[[#This Row],[V_mag_adj]]/20)*SIN(RADIANS(_10sept_0_106[[#This Row],[V_phase]])))*0.6</f>
        <v>-3.0213133850684045E-3</v>
      </c>
    </row>
    <row r="171" spans="1:11" x14ac:dyDescent="0.25">
      <c r="A171">
        <v>-12</v>
      </c>
      <c r="B171">
        <v>-1.18</v>
      </c>
      <c r="C171">
        <v>-31</v>
      </c>
      <c r="D171">
        <v>-1.23</v>
      </c>
      <c r="E171">
        <v>-31.72</v>
      </c>
      <c r="F171">
        <f>_10sept_0_106[[#This Row],[H_mag]]-40</f>
        <v>-41.18</v>
      </c>
      <c r="G171">
        <f>_10sept_0_106[[#This Row],[V_mag]]-40</f>
        <v>-41.23</v>
      </c>
      <c r="H171">
        <f>(10^(_10sept_0_106[[#This Row],[H_mag_adj]]/20)*COS(RADIANS(_10sept_0_106[[#This Row],[H_phase]])))*0.6</f>
        <v>4.4896950685887971E-3</v>
      </c>
      <c r="I171">
        <f>(10^(_10sept_0_106[[#This Row],[H_mag_adj]]/20)*SIN(RADIANS(_10sept_0_106[[#This Row],[H_phase]])))*0.6</f>
        <v>-2.6976809581572498E-3</v>
      </c>
      <c r="J171">
        <f>(10^(_10sept_0_106[[#This Row],[V_mag_adj]]/20)*COS(RADIANS(_10sept_0_106[[#This Row],[V_phase]])))*0.6</f>
        <v>4.4298675104003779E-3</v>
      </c>
      <c r="K171">
        <f>(10^(_10sept_0_106[[#This Row],[V_mag_adj]]/20)*SIN(RADIANS(_10sept_0_106[[#This Row],[V_phase]])))*0.6</f>
        <v>-2.7380785479443385E-3</v>
      </c>
    </row>
    <row r="172" spans="1:11" x14ac:dyDescent="0.25">
      <c r="A172">
        <v>-11</v>
      </c>
      <c r="B172">
        <v>-1.0900000000000001</v>
      </c>
      <c r="C172">
        <v>-27</v>
      </c>
      <c r="D172">
        <v>-1.1299999999999999</v>
      </c>
      <c r="E172">
        <v>-27.64</v>
      </c>
      <c r="F172">
        <f>_10sept_0_106[[#This Row],[H_mag]]-40</f>
        <v>-41.09</v>
      </c>
      <c r="G172">
        <f>_10sept_0_106[[#This Row],[V_mag]]-40</f>
        <v>-41.13</v>
      </c>
      <c r="H172">
        <f>(10^(_10sept_0_106[[#This Row],[H_mag_adj]]/20)*COS(RADIANS(_10sept_0_106[[#This Row],[H_phase]])))*0.6</f>
        <v>4.7155476147250379E-3</v>
      </c>
      <c r="I172">
        <f>(10^(_10sept_0_106[[#This Row],[H_mag_adj]]/20)*SIN(RADIANS(_10sept_0_106[[#This Row],[H_phase]])))*0.6</f>
        <v>-2.4026915180051559E-3</v>
      </c>
      <c r="J172">
        <f>(10^(_10sept_0_106[[#This Row],[V_mag_adj]]/20)*COS(RADIANS(_10sept_0_106[[#This Row],[V_phase]])))*0.6</f>
        <v>4.6668743582488174E-3</v>
      </c>
      <c r="K172">
        <f>(10^(_10sept_0_106[[#This Row],[V_mag_adj]]/20)*SIN(RADIANS(_10sept_0_106[[#This Row],[V_phase]])))*0.6</f>
        <v>-2.443933020898716E-3</v>
      </c>
    </row>
    <row r="173" spans="1:11" x14ac:dyDescent="0.25">
      <c r="A173">
        <v>-10</v>
      </c>
      <c r="B173">
        <v>-1.03</v>
      </c>
      <c r="C173">
        <v>-23.42</v>
      </c>
      <c r="D173">
        <v>-1.05</v>
      </c>
      <c r="E173">
        <v>-23.67</v>
      </c>
      <c r="F173">
        <f>_10sept_0_106[[#This Row],[H_mag]]-40</f>
        <v>-41.03</v>
      </c>
      <c r="G173">
        <f>_10sept_0_106[[#This Row],[V_mag]]-40</f>
        <v>-41.05</v>
      </c>
      <c r="H173">
        <f>(10^(_10sept_0_106[[#This Row],[H_mag_adj]]/20)*COS(RADIANS(_10sept_0_106[[#This Row],[H_phase]])))*0.6</f>
        <v>4.8900376064774532E-3</v>
      </c>
      <c r="I173">
        <f>(10^(_10sept_0_106[[#This Row],[H_mag_adj]]/20)*SIN(RADIANS(_10sept_0_106[[#This Row],[H_phase]])))*0.6</f>
        <v>-2.1181351329658377E-3</v>
      </c>
      <c r="J173">
        <f>(10^(_10sept_0_106[[#This Row],[V_mag_adj]]/20)*COS(RADIANS(_10sept_0_106[[#This Row],[V_phase]])))*0.6</f>
        <v>4.8695235670039539E-3</v>
      </c>
      <c r="K173">
        <f>(10^(_10sept_0_106[[#This Row],[V_mag_adj]]/20)*SIN(RADIANS(_10sept_0_106[[#This Row],[V_phase]])))*0.6</f>
        <v>-2.1345311139347846E-3</v>
      </c>
    </row>
    <row r="174" spans="1:11" x14ac:dyDescent="0.25">
      <c r="A174">
        <v>-9</v>
      </c>
      <c r="B174">
        <v>-0.95</v>
      </c>
      <c r="C174">
        <v>-19.32</v>
      </c>
      <c r="D174">
        <v>-0.99</v>
      </c>
      <c r="E174">
        <v>-19.940000000000001</v>
      </c>
      <c r="F174">
        <f>_10sept_0_106[[#This Row],[H_mag]]-40</f>
        <v>-40.950000000000003</v>
      </c>
      <c r="G174">
        <f>_10sept_0_106[[#This Row],[V_mag]]-40</f>
        <v>-40.99</v>
      </c>
      <c r="H174">
        <f>(10^(_10sept_0_106[[#This Row],[H_mag_adj]]/20)*COS(RADIANS(_10sept_0_106[[#This Row],[H_phase]])))*0.6</f>
        <v>5.0754966202358519E-3</v>
      </c>
      <c r="I174">
        <f>(10^(_10sept_0_106[[#This Row],[H_mag_adj]]/20)*SIN(RADIANS(_10sept_0_106[[#This Row],[H_phase]])))*0.6</f>
        <v>-1.7794028370935601E-3</v>
      </c>
      <c r="J174">
        <f>(10^(_10sept_0_106[[#This Row],[V_mag_adj]]/20)*COS(RADIANS(_10sept_0_106[[#This Row],[V_phase]])))*0.6</f>
        <v>5.0327148932551849E-3</v>
      </c>
      <c r="K174">
        <f>(10^(_10sept_0_106[[#This Row],[V_mag_adj]]/20)*SIN(RADIANS(_10sept_0_106[[#This Row],[V_phase]])))*0.6</f>
        <v>-1.8257922713799915E-3</v>
      </c>
    </row>
    <row r="175" spans="1:11" x14ac:dyDescent="0.25">
      <c r="A175">
        <v>-8</v>
      </c>
      <c r="B175">
        <v>-0.91</v>
      </c>
      <c r="C175">
        <v>-16.559999999999999</v>
      </c>
      <c r="D175">
        <v>-0.95</v>
      </c>
      <c r="E175">
        <v>-16.82</v>
      </c>
      <c r="F175">
        <f>_10sept_0_106[[#This Row],[H_mag]]-40</f>
        <v>-40.909999999999997</v>
      </c>
      <c r="G175">
        <f>_10sept_0_106[[#This Row],[V_mag]]-40</f>
        <v>-40.950000000000003</v>
      </c>
      <c r="H175">
        <f>(10^(_10sept_0_106[[#This Row],[H_mag_adj]]/20)*COS(RADIANS(_10sept_0_106[[#This Row],[H_phase]])))*0.6</f>
        <v>5.1790874000538049E-3</v>
      </c>
      <c r="I175">
        <f>(10^(_10sept_0_106[[#This Row],[H_mag_adj]]/20)*SIN(RADIANS(_10sept_0_106[[#This Row],[H_phase]])))*0.6</f>
        <v>-1.5400168133310138E-3</v>
      </c>
      <c r="J175">
        <f>(10^(_10sept_0_106[[#This Row],[V_mag_adj]]/20)*COS(RADIANS(_10sept_0_106[[#This Row],[V_phase]])))*0.6</f>
        <v>5.1482823337215197E-3</v>
      </c>
      <c r="K175">
        <f>(10^(_10sept_0_106[[#This Row],[V_mag_adj]]/20)*SIN(RADIANS(_10sept_0_106[[#This Row],[V_phase]])))*0.6</f>
        <v>-1.5563191867265121E-3</v>
      </c>
    </row>
    <row r="176" spans="1:11" x14ac:dyDescent="0.25">
      <c r="A176">
        <v>-7</v>
      </c>
      <c r="B176">
        <v>-0.87</v>
      </c>
      <c r="C176">
        <v>-13.04</v>
      </c>
      <c r="D176">
        <v>-0.9</v>
      </c>
      <c r="E176">
        <v>-13.5</v>
      </c>
      <c r="F176">
        <f>_10sept_0_106[[#This Row],[H_mag]]-40</f>
        <v>-40.869999999999997</v>
      </c>
      <c r="G176">
        <f>_10sept_0_106[[#This Row],[V_mag]]-40</f>
        <v>-40.9</v>
      </c>
      <c r="H176">
        <f>(10^(_10sept_0_106[[#This Row],[H_mag_adj]]/20)*COS(RADIANS(_10sept_0_106[[#This Row],[H_phase]])))*0.6</f>
        <v>5.288165928576654E-3</v>
      </c>
      <c r="I176">
        <f>(10^(_10sept_0_106[[#This Row],[H_mag_adj]]/20)*SIN(RADIANS(_10sept_0_106[[#This Row],[H_phase]])))*0.6</f>
        <v>-1.2247585413841585E-3</v>
      </c>
      <c r="J176">
        <f>(10^(_10sept_0_106[[#This Row],[V_mag_adj]]/20)*COS(RADIANS(_10sept_0_106[[#This Row],[V_phase]])))*0.6</f>
        <v>5.2599639318404818E-3</v>
      </c>
      <c r="K176">
        <f>(10^(_10sept_0_106[[#This Row],[V_mag_adj]]/20)*SIN(RADIANS(_10sept_0_106[[#This Row],[V_phase]])))*0.6</f>
        <v>-1.2628056135624308E-3</v>
      </c>
    </row>
    <row r="177" spans="1:11" x14ac:dyDescent="0.25">
      <c r="A177">
        <v>-6</v>
      </c>
      <c r="B177">
        <v>-0.85</v>
      </c>
      <c r="C177">
        <v>-10.210000000000001</v>
      </c>
      <c r="D177">
        <v>-0.87</v>
      </c>
      <c r="E177">
        <v>-10.49</v>
      </c>
      <c r="F177">
        <f>_10sept_0_106[[#This Row],[H_mag]]-40</f>
        <v>-40.85</v>
      </c>
      <c r="G177">
        <f>_10sept_0_106[[#This Row],[V_mag]]-40</f>
        <v>-40.869999999999997</v>
      </c>
      <c r="H177">
        <f>(10^(_10sept_0_106[[#This Row],[H_mag_adj]]/20)*COS(RADIANS(_10sept_0_106[[#This Row],[H_phase]])))*0.6</f>
        <v>5.3545012939888994E-3</v>
      </c>
      <c r="I177">
        <f>(10^(_10sept_0_106[[#This Row],[H_mag_adj]]/20)*SIN(RADIANS(_10sept_0_106[[#This Row],[H_phase]])))*0.6</f>
        <v>-9.6439166875588725E-4</v>
      </c>
      <c r="J177">
        <f>(10^(_10sept_0_106[[#This Row],[V_mag_adj]]/20)*COS(RADIANS(_10sept_0_106[[#This Row],[V_phase]])))*0.6</f>
        <v>5.3374204431449234E-3</v>
      </c>
      <c r="K177">
        <f>(10^(_10sept_0_106[[#This Row],[V_mag_adj]]/20)*SIN(RADIANS(_10sept_0_106[[#This Row],[V_phase]])))*0.6</f>
        <v>-9.8826888342752649E-4</v>
      </c>
    </row>
    <row r="178" spans="1:11" x14ac:dyDescent="0.25">
      <c r="A178">
        <v>-5</v>
      </c>
      <c r="B178">
        <v>-0.82</v>
      </c>
      <c r="C178">
        <v>-7.24</v>
      </c>
      <c r="D178">
        <v>-0.86</v>
      </c>
      <c r="E178">
        <v>-7.76</v>
      </c>
      <c r="F178">
        <f>_10sept_0_106[[#This Row],[H_mag]]-40</f>
        <v>-40.82</v>
      </c>
      <c r="G178">
        <f>_10sept_0_106[[#This Row],[V_mag]]-40</f>
        <v>-40.86</v>
      </c>
      <c r="H178">
        <f>(10^(_10sept_0_106[[#This Row],[H_mag_adj]]/20)*COS(RADIANS(_10sept_0_106[[#This Row],[H_phase]])))*0.6</f>
        <v>5.4159509887116743E-3</v>
      </c>
      <c r="I178">
        <f>(10^(_10sept_0_106[[#This Row],[H_mag_adj]]/20)*SIN(RADIANS(_10sept_0_106[[#This Row],[H_phase]])))*0.6</f>
        <v>-6.880354507705778E-4</v>
      </c>
      <c r="J178">
        <f>(10^(_10sept_0_106[[#This Row],[V_mag_adj]]/20)*COS(RADIANS(_10sept_0_106[[#This Row],[V_phase]])))*0.6</f>
        <v>5.3846292927353717E-3</v>
      </c>
      <c r="K178">
        <f>(10^(_10sept_0_106[[#This Row],[V_mag_adj]]/20)*SIN(RADIANS(_10sept_0_106[[#This Row],[V_phase]])))*0.6</f>
        <v>-7.3377310913497326E-4</v>
      </c>
    </row>
    <row r="179" spans="1:11" x14ac:dyDescent="0.25">
      <c r="A179">
        <v>-4</v>
      </c>
      <c r="B179">
        <v>-0.8</v>
      </c>
      <c r="C179">
        <v>-4.41</v>
      </c>
      <c r="D179">
        <v>-0.84</v>
      </c>
      <c r="E179">
        <v>-4.5599999999999996</v>
      </c>
      <c r="F179">
        <f>_10sept_0_106[[#This Row],[H_mag]]-40</f>
        <v>-40.799999999999997</v>
      </c>
      <c r="G179">
        <f>_10sept_0_106[[#This Row],[V_mag]]-40</f>
        <v>-40.840000000000003</v>
      </c>
      <c r="H179">
        <f>(10^(_10sept_0_106[[#This Row],[H_mag_adj]]/20)*COS(RADIANS(_10sept_0_106[[#This Row],[H_phase]])))*0.6</f>
        <v>5.4558641506141257E-3</v>
      </c>
      <c r="I179">
        <f>(10^(_10sept_0_106[[#This Row],[H_mag_adj]]/20)*SIN(RADIANS(_10sept_0_106[[#This Row],[H_phase]])))*0.6</f>
        <v>-4.2076374575251795E-4</v>
      </c>
      <c r="J179">
        <f>(10^(_10sept_0_106[[#This Row],[V_mag_adj]]/20)*COS(RADIANS(_10sept_0_106[[#This Row],[V_phase]])))*0.6</f>
        <v>5.429681626355278E-3</v>
      </c>
      <c r="K179">
        <f>(10^(_10sept_0_106[[#This Row],[V_mag_adj]]/20)*SIN(RADIANS(_10sept_0_106[[#This Row],[V_phase]])))*0.6</f>
        <v>-4.3304685299387689E-4</v>
      </c>
    </row>
    <row r="180" spans="1:11" x14ac:dyDescent="0.25">
      <c r="A180">
        <v>-3</v>
      </c>
      <c r="B180">
        <v>-0.78</v>
      </c>
      <c r="C180">
        <v>-1.84</v>
      </c>
      <c r="D180">
        <v>-0.82</v>
      </c>
      <c r="E180">
        <v>-2.0699999999999998</v>
      </c>
      <c r="F180">
        <f>_10sept_0_106[[#This Row],[H_mag]]-40</f>
        <v>-40.78</v>
      </c>
      <c r="G180">
        <f>_10sept_0_106[[#This Row],[V_mag]]-40</f>
        <v>-40.82</v>
      </c>
      <c r="H180">
        <f>(10^(_10sept_0_106[[#This Row],[H_mag_adj]]/20)*COS(RADIANS(_10sept_0_106[[#This Row],[H_phase]])))*0.6</f>
        <v>5.4818514819918096E-3</v>
      </c>
      <c r="I180">
        <f>(10^(_10sept_0_106[[#This Row],[H_mag_adj]]/20)*SIN(RADIANS(_10sept_0_106[[#This Row],[H_phase]])))*0.6</f>
        <v>-1.7610504169118929E-4</v>
      </c>
      <c r="J180">
        <f>(10^(_10sept_0_106[[#This Row],[V_mag_adj]]/20)*COS(RADIANS(_10sept_0_106[[#This Row],[V_phase]])))*0.6</f>
        <v>5.4559170162864906E-3</v>
      </c>
      <c r="K180">
        <f>(10^(_10sept_0_106[[#This Row],[V_mag_adj]]/20)*SIN(RADIANS(_10sept_0_106[[#This Row],[V_phase]])))*0.6</f>
        <v>-1.9719889715602847E-4</v>
      </c>
    </row>
    <row r="181" spans="1:11" x14ac:dyDescent="0.25">
      <c r="A181">
        <v>-2</v>
      </c>
      <c r="B181">
        <v>-0.76</v>
      </c>
      <c r="C181">
        <v>0.92</v>
      </c>
      <c r="D181">
        <v>-0.8</v>
      </c>
      <c r="E181">
        <v>0.46</v>
      </c>
      <c r="F181">
        <f>_10sept_0_106[[#This Row],[H_mag]]-40</f>
        <v>-40.76</v>
      </c>
      <c r="G181">
        <f>_10sept_0_106[[#This Row],[V_mag]]-40</f>
        <v>-40.799999999999997</v>
      </c>
      <c r="H181">
        <f>(10^(_10sept_0_106[[#This Row],[H_mag_adj]]/20)*COS(RADIANS(_10sept_0_106[[#This Row],[H_phase]])))*0.6</f>
        <v>5.4966142735627587E-3</v>
      </c>
      <c r="I181">
        <f>(10^(_10sept_0_106[[#This Row],[H_mag_adj]]/20)*SIN(RADIANS(_10sept_0_106[[#This Row],[H_phase]])))*0.6</f>
        <v>8.8266881469906017E-5</v>
      </c>
      <c r="J181">
        <f>(10^(_10sept_0_106[[#This Row],[V_mag_adj]]/20)*COS(RADIANS(_10sept_0_106[[#This Row],[V_phase]])))*0.6</f>
        <v>5.4718886805087867E-3</v>
      </c>
      <c r="K181">
        <f>(10^(_10sept_0_106[[#This Row],[V_mag_adj]]/20)*SIN(RADIANS(_10sept_0_106[[#This Row],[V_phase]])))*0.6</f>
        <v>4.3932081852440562E-5</v>
      </c>
    </row>
    <row r="182" spans="1:11" x14ac:dyDescent="0.25">
      <c r="A182">
        <v>-1</v>
      </c>
      <c r="B182">
        <v>-0.75</v>
      </c>
      <c r="C182">
        <v>3.02</v>
      </c>
      <c r="D182">
        <v>-0.78</v>
      </c>
      <c r="E182">
        <v>2.87</v>
      </c>
      <c r="F182">
        <f>_10sept_0_106[[#This Row],[H_mag]]-40</f>
        <v>-40.75</v>
      </c>
      <c r="G182">
        <f>_10sept_0_106[[#This Row],[V_mag]]-40</f>
        <v>-40.78</v>
      </c>
      <c r="H182">
        <f>(10^(_10sept_0_106[[#This Row],[H_mag_adj]]/20)*COS(RADIANS(_10sept_0_106[[#This Row],[H_phase]])))*0.6</f>
        <v>5.4960121641526921E-3</v>
      </c>
      <c r="I182">
        <f>(10^(_10sept_0_106[[#This Row],[H_mag_adj]]/20)*SIN(RADIANS(_10sept_0_106[[#This Row],[H_phase]])))*0.6</f>
        <v>2.8995756708973647E-4</v>
      </c>
      <c r="J182">
        <f>(10^(_10sept_0_106[[#This Row],[V_mag_adj]]/20)*COS(RADIANS(_10sept_0_106[[#This Row],[V_phase]])))*0.6</f>
        <v>5.4778000739770941E-3</v>
      </c>
      <c r="K182">
        <f>(10^(_10sept_0_106[[#This Row],[V_mag_adj]]/20)*SIN(RADIANS(_10sept_0_106[[#This Row],[V_phase]])))*0.6</f>
        <v>2.7461792705758543E-4</v>
      </c>
    </row>
    <row r="183" spans="1:11" x14ac:dyDescent="0.25">
      <c r="A183">
        <v>0</v>
      </c>
      <c r="B183">
        <v>-0.72</v>
      </c>
      <c r="C183">
        <v>5.28</v>
      </c>
      <c r="D183">
        <v>-0.75</v>
      </c>
      <c r="E183">
        <v>4.75</v>
      </c>
      <c r="F183">
        <f>_10sept_0_106[[#This Row],[H_mag]]-40</f>
        <v>-40.72</v>
      </c>
      <c r="G183">
        <f>_10sept_0_106[[#This Row],[V_mag]]-40</f>
        <v>-40.75</v>
      </c>
      <c r="H183">
        <f>(10^(_10sept_0_106[[#This Row],[H_mag_adj]]/20)*COS(RADIANS(_10sept_0_106[[#This Row],[H_phase]])))*0.6</f>
        <v>5.4992639677810739E-3</v>
      </c>
      <c r="I183">
        <f>(10^(_10sept_0_106[[#This Row],[H_mag_adj]]/20)*SIN(RADIANS(_10sept_0_106[[#This Row],[H_phase]])))*0.6</f>
        <v>5.0821523169440228E-4</v>
      </c>
      <c r="J183">
        <f>(10^(_10sept_0_106[[#This Row],[V_mag_adj]]/20)*COS(RADIANS(_10sept_0_106[[#This Row],[V_phase]])))*0.6</f>
        <v>5.4847533208849135E-3</v>
      </c>
      <c r="K183">
        <f>(10^(_10sept_0_106[[#This Row],[V_mag_adj]]/20)*SIN(RADIANS(_10sept_0_106[[#This Row],[V_phase]])))*0.6</f>
        <v>4.557478560222488E-4</v>
      </c>
    </row>
    <row r="184" spans="1:11" x14ac:dyDescent="0.25">
      <c r="A184">
        <v>1</v>
      </c>
      <c r="B184">
        <v>-0.69</v>
      </c>
      <c r="C184">
        <v>7.16</v>
      </c>
      <c r="D184">
        <v>-0.71</v>
      </c>
      <c r="E184">
        <v>6.72</v>
      </c>
      <c r="F184">
        <f>_10sept_0_106[[#This Row],[H_mag]]-40</f>
        <v>-40.69</v>
      </c>
      <c r="G184">
        <f>_10sept_0_106[[#This Row],[V_mag]]-40</f>
        <v>-40.71</v>
      </c>
      <c r="H184">
        <f>(10^(_10sept_0_106[[#This Row],[H_mag_adj]]/20)*COS(RADIANS(_10sept_0_106[[#This Row],[H_phase]])))*0.6</f>
        <v>5.4985899048929513E-3</v>
      </c>
      <c r="I184">
        <f>(10^(_10sept_0_106[[#This Row],[H_mag_adj]]/20)*SIN(RADIANS(_10sept_0_106[[#This Row],[H_phase]])))*0.6</f>
        <v>6.9073378550820591E-4</v>
      </c>
      <c r="J184">
        <f>(10^(_10sept_0_106[[#This Row],[V_mag_adj]]/20)*COS(RADIANS(_10sept_0_106[[#This Row],[V_phase]])))*0.6</f>
        <v>5.4910739387626631E-3</v>
      </c>
      <c r="K184">
        <f>(10^(_10sept_0_106[[#This Row],[V_mag_adj]]/20)*SIN(RADIANS(_10sept_0_106[[#This Row],[V_phase]])))*0.6</f>
        <v>6.4699621355056704E-4</v>
      </c>
    </row>
    <row r="185" spans="1:11" x14ac:dyDescent="0.25">
      <c r="A185">
        <v>2</v>
      </c>
      <c r="B185">
        <v>-0.64</v>
      </c>
      <c r="C185">
        <v>8.9700000000000006</v>
      </c>
      <c r="D185">
        <v>-0.66</v>
      </c>
      <c r="E185">
        <v>8.49</v>
      </c>
      <c r="F185">
        <f>_10sept_0_106[[#This Row],[H_mag]]-40</f>
        <v>-40.64</v>
      </c>
      <c r="G185">
        <f>_10sept_0_106[[#This Row],[V_mag]]-40</f>
        <v>-40.659999999999997</v>
      </c>
      <c r="H185">
        <f>(10^(_10sept_0_106[[#This Row],[H_mag_adj]]/20)*COS(RADIANS(_10sept_0_106[[#This Row],[H_phase]])))*0.6</f>
        <v>5.5056314031634059E-3</v>
      </c>
      <c r="I185">
        <f>(10^(_10sept_0_106[[#This Row],[H_mag_adj]]/20)*SIN(RADIANS(_10sept_0_106[[#This Row],[H_phase]])))*0.6</f>
        <v>8.6905153593548449E-4</v>
      </c>
      <c r="J185">
        <f>(10^(_10sept_0_106[[#This Row],[V_mag_adj]]/20)*COS(RADIANS(_10sept_0_106[[#This Row],[V_phase]])))*0.6</f>
        <v>5.500039763945439E-3</v>
      </c>
      <c r="K185">
        <f>(10^(_10sept_0_106[[#This Row],[V_mag_adj]]/20)*SIN(RADIANS(_10sept_0_106[[#This Row],[V_phase]])))*0.6</f>
        <v>8.2100509694715677E-4</v>
      </c>
    </row>
    <row r="186" spans="1:11" x14ac:dyDescent="0.25">
      <c r="A186">
        <v>3</v>
      </c>
      <c r="B186">
        <v>-0.56999999999999995</v>
      </c>
      <c r="C186">
        <v>10.72</v>
      </c>
      <c r="D186">
        <v>-0.6</v>
      </c>
      <c r="E186">
        <v>9.93</v>
      </c>
      <c r="F186">
        <f>_10sept_0_106[[#This Row],[H_mag]]-40</f>
        <v>-40.57</v>
      </c>
      <c r="G186">
        <f>_10sept_0_106[[#This Row],[V_mag]]-40</f>
        <v>-40.6</v>
      </c>
      <c r="H186">
        <f>(10^(_10sept_0_106[[#This Row],[H_mag_adj]]/20)*COS(RADIANS(_10sept_0_106[[#This Row],[H_phase]])))*0.6</f>
        <v>5.5208378771732054E-3</v>
      </c>
      <c r="I186">
        <f>(10^(_10sept_0_106[[#This Row],[H_mag_adj]]/20)*SIN(RADIANS(_10sept_0_106[[#This Row],[H_phase]])))*0.6</f>
        <v>1.0451692184237169E-3</v>
      </c>
      <c r="J186">
        <f>(10^(_10sept_0_106[[#This Row],[V_mag_adj]]/20)*COS(RADIANS(_10sept_0_106[[#This Row],[V_phase]])))*0.6</f>
        <v>5.5156402564529279E-3</v>
      </c>
      <c r="K186">
        <f>(10^(_10sept_0_106[[#This Row],[V_mag_adj]]/20)*SIN(RADIANS(_10sept_0_106[[#This Row],[V_phase]])))*0.6</f>
        <v>9.6560954832412274E-4</v>
      </c>
    </row>
    <row r="187" spans="1:11" x14ac:dyDescent="0.25">
      <c r="A187">
        <v>4</v>
      </c>
      <c r="B187">
        <v>-0.5</v>
      </c>
      <c r="C187">
        <v>11.68</v>
      </c>
      <c r="D187">
        <v>-0.54</v>
      </c>
      <c r="E187">
        <v>11</v>
      </c>
      <c r="F187">
        <f>_10sept_0_106[[#This Row],[H_mag]]-40</f>
        <v>-40.5</v>
      </c>
      <c r="G187">
        <f>_10sept_0_106[[#This Row],[V_mag]]-40</f>
        <v>-40.54</v>
      </c>
      <c r="H187">
        <f>(10^(_10sept_0_106[[#This Row],[H_mag_adj]]/20)*COS(RADIANS(_10sept_0_106[[#This Row],[H_phase]])))*0.6</f>
        <v>5.5470762885547259E-3</v>
      </c>
      <c r="I187">
        <f>(10^(_10sept_0_106[[#This Row],[H_mag_adj]]/20)*SIN(RADIANS(_10sept_0_106[[#This Row],[H_phase]])))*0.6</f>
        <v>1.1467250855234457E-3</v>
      </c>
      <c r="J187">
        <f>(10^(_10sept_0_106[[#This Row],[V_mag_adj]]/20)*COS(RADIANS(_10sept_0_106[[#This Row],[V_phase]])))*0.6</f>
        <v>5.5347476794180752E-3</v>
      </c>
      <c r="K187">
        <f>(10^(_10sept_0_106[[#This Row],[V_mag_adj]]/20)*SIN(RADIANS(_10sept_0_106[[#This Row],[V_phase]])))*0.6</f>
        <v>1.0758459649245554E-3</v>
      </c>
    </row>
    <row r="188" spans="1:11" x14ac:dyDescent="0.25">
      <c r="A188">
        <v>5</v>
      </c>
      <c r="B188">
        <v>-0.43</v>
      </c>
      <c r="C188">
        <v>12.51</v>
      </c>
      <c r="D188">
        <v>-0.46</v>
      </c>
      <c r="E188">
        <v>11.79</v>
      </c>
      <c r="F188">
        <f>_10sept_0_106[[#This Row],[H_mag]]-40</f>
        <v>-40.43</v>
      </c>
      <c r="G188">
        <f>_10sept_0_106[[#This Row],[V_mag]]-40</f>
        <v>-40.46</v>
      </c>
      <c r="H188">
        <f>(10^(_10sept_0_106[[#This Row],[H_mag_adj]]/20)*COS(RADIANS(_10sept_0_106[[#This Row],[H_phase]])))*0.6</f>
        <v>5.5746287776660929E-3</v>
      </c>
      <c r="I188">
        <f>(10^(_10sept_0_106[[#This Row],[H_mag_adj]]/20)*SIN(RADIANS(_10sept_0_106[[#This Row],[H_phase]])))*0.6</f>
        <v>1.2368862613644817E-3</v>
      </c>
      <c r="J188">
        <f>(10^(_10sept_0_106[[#This Row],[V_mag_adj]]/20)*COS(RADIANS(_10sept_0_106[[#This Row],[V_phase]])))*0.6</f>
        <v>5.5704584446013726E-3</v>
      </c>
      <c r="K188">
        <f>(10^(_10sept_0_106[[#This Row],[V_mag_adj]]/20)*SIN(RADIANS(_10sept_0_106[[#This Row],[V_phase]])))*0.6</f>
        <v>1.162714776740404E-3</v>
      </c>
    </row>
    <row r="189" spans="1:11" x14ac:dyDescent="0.25">
      <c r="A189">
        <v>6</v>
      </c>
      <c r="B189">
        <v>-0.36</v>
      </c>
      <c r="C189">
        <v>13.1</v>
      </c>
      <c r="D189">
        <v>-0.39</v>
      </c>
      <c r="E189">
        <v>12.59</v>
      </c>
      <c r="F189">
        <f>_10sept_0_106[[#This Row],[H_mag]]-40</f>
        <v>-40.36</v>
      </c>
      <c r="G189">
        <f>_10sept_0_106[[#This Row],[V_mag]]-40</f>
        <v>-40.39</v>
      </c>
      <c r="H189">
        <f>(10^(_10sept_0_106[[#This Row],[H_mag_adj]]/20)*COS(RADIANS(_10sept_0_106[[#This Row],[H_phase]])))*0.6</f>
        <v>5.6065989485331851E-3</v>
      </c>
      <c r="I189">
        <f>(10^(_10sept_0_106[[#This Row],[H_mag_adj]]/20)*SIN(RADIANS(_10sept_0_106[[#This Row],[H_phase]])))*0.6</f>
        <v>1.3046964449329838E-3</v>
      </c>
      <c r="J189">
        <f>(10^(_10sept_0_106[[#This Row],[V_mag_adj]]/20)*COS(RADIANS(_10sept_0_106[[#This Row],[V_phase]])))*0.6</f>
        <v>5.5986196458768884E-3</v>
      </c>
      <c r="K189">
        <f>(10^(_10sept_0_106[[#This Row],[V_mag_adj]]/20)*SIN(RADIANS(_10sept_0_106[[#This Row],[V_phase]])))*0.6</f>
        <v>1.2504138329890477E-3</v>
      </c>
    </row>
    <row r="190" spans="1:11" x14ac:dyDescent="0.25">
      <c r="A190">
        <v>7</v>
      </c>
      <c r="B190">
        <v>-0.28999999999999998</v>
      </c>
      <c r="C190">
        <v>13.23</v>
      </c>
      <c r="D190">
        <v>-0.34</v>
      </c>
      <c r="E190">
        <v>12.64</v>
      </c>
      <c r="F190">
        <f>_10sept_0_106[[#This Row],[H_mag]]-40</f>
        <v>-40.29</v>
      </c>
      <c r="G190">
        <f>_10sept_0_106[[#This Row],[V_mag]]-40</f>
        <v>-40.340000000000003</v>
      </c>
      <c r="H190">
        <f>(10^(_10sept_0_106[[#This Row],[H_mag_adj]]/20)*COS(RADIANS(_10sept_0_106[[#This Row],[H_phase]])))*0.6</f>
        <v>5.6489665957798621E-3</v>
      </c>
      <c r="I190">
        <f>(10^(_10sept_0_106[[#This Row],[H_mag_adj]]/20)*SIN(RADIANS(_10sept_0_106[[#This Row],[H_phase]])))*0.6</f>
        <v>1.3280740450272897E-3</v>
      </c>
      <c r="J190">
        <f>(10^(_10sept_0_106[[#This Row],[V_mag_adj]]/20)*COS(RADIANS(_10sept_0_106[[#This Row],[V_phase]])))*0.6</f>
        <v>5.6298411944117922E-3</v>
      </c>
      <c r="K190">
        <f>(10^(_10sept_0_106[[#This Row],[V_mag_adj]]/20)*SIN(RADIANS(_10sept_0_106[[#This Row],[V_phase]])))*0.6</f>
        <v>1.2625459942037581E-3</v>
      </c>
    </row>
    <row r="191" spans="1:11" x14ac:dyDescent="0.25">
      <c r="A191">
        <v>8</v>
      </c>
      <c r="B191">
        <v>-0.24</v>
      </c>
      <c r="C191">
        <v>12.94</v>
      </c>
      <c r="D191">
        <v>-0.28000000000000003</v>
      </c>
      <c r="E191">
        <v>12.76</v>
      </c>
      <c r="F191">
        <f>_10sept_0_106[[#This Row],[H_mag]]-40</f>
        <v>-40.24</v>
      </c>
      <c r="G191">
        <f>_10sept_0_106[[#This Row],[V_mag]]-40</f>
        <v>-40.28</v>
      </c>
      <c r="H191">
        <f>(10^(_10sept_0_106[[#This Row],[H_mag_adj]]/20)*COS(RADIANS(_10sept_0_106[[#This Row],[H_phase]])))*0.6</f>
        <v>5.6882664241033427E-3</v>
      </c>
      <c r="I191">
        <f>(10^(_10sept_0_106[[#This Row],[H_mag_adj]]/20)*SIN(RADIANS(_10sept_0_106[[#This Row],[H_phase]])))*0.6</f>
        <v>1.3069670606358304E-3</v>
      </c>
      <c r="J191">
        <f>(10^(_10sept_0_106[[#This Row],[V_mag_adj]]/20)*COS(RADIANS(_10sept_0_106[[#This Row],[V_phase]])))*0.6</f>
        <v>5.6661903586459365E-3</v>
      </c>
      <c r="K191">
        <f>(10^(_10sept_0_106[[#This Row],[V_mag_adj]]/20)*SIN(RADIANS(_10sept_0_106[[#This Row],[V_phase]])))*0.6</f>
        <v>1.2831675919066211E-3</v>
      </c>
    </row>
    <row r="192" spans="1:11" x14ac:dyDescent="0.25">
      <c r="A192">
        <v>9</v>
      </c>
      <c r="B192">
        <v>-0.19</v>
      </c>
      <c r="C192">
        <v>12.97</v>
      </c>
      <c r="D192">
        <v>-0.24</v>
      </c>
      <c r="E192">
        <v>12.49</v>
      </c>
      <c r="F192">
        <f>_10sept_0_106[[#This Row],[H_mag]]-40</f>
        <v>-40.19</v>
      </c>
      <c r="G192">
        <f>_10sept_0_106[[#This Row],[V_mag]]-40</f>
        <v>-40.24</v>
      </c>
      <c r="H192">
        <f>(10^(_10sept_0_106[[#This Row],[H_mag_adj]]/20)*COS(RADIANS(_10sept_0_106[[#This Row],[H_phase]])))*0.6</f>
        <v>5.720416083323257E-3</v>
      </c>
      <c r="I192">
        <f>(10^(_10sept_0_106[[#This Row],[H_mag_adj]]/20)*SIN(RADIANS(_10sept_0_106[[#This Row],[H_phase]])))*0.6</f>
        <v>1.3175076471394567E-3</v>
      </c>
      <c r="J192">
        <f>(10^(_10sept_0_106[[#This Row],[V_mag_adj]]/20)*COS(RADIANS(_10sept_0_106[[#This Row],[V_phase]])))*0.6</f>
        <v>5.6983557743288038E-3</v>
      </c>
      <c r="K192">
        <f>(10^(_10sept_0_106[[#This Row],[V_mag_adj]]/20)*SIN(RADIANS(_10sept_0_106[[#This Row],[V_phase]])))*0.6</f>
        <v>1.2622516699700062E-3</v>
      </c>
    </row>
    <row r="193" spans="1:11" x14ac:dyDescent="0.25">
      <c r="A193">
        <v>10</v>
      </c>
      <c r="B193">
        <v>-0.16</v>
      </c>
      <c r="C193">
        <v>12.66</v>
      </c>
      <c r="D193">
        <v>-0.19</v>
      </c>
      <c r="E193">
        <v>12.22</v>
      </c>
      <c r="F193">
        <f>_10sept_0_106[[#This Row],[H_mag]]-40</f>
        <v>-40.159999999999997</v>
      </c>
      <c r="G193">
        <f>_10sept_0_106[[#This Row],[V_mag]]-40</f>
        <v>-40.19</v>
      </c>
      <c r="H193">
        <f>(10^(_10sept_0_106[[#This Row],[H_mag_adj]]/20)*COS(RADIANS(_10sept_0_106[[#This Row],[H_phase]])))*0.6</f>
        <v>5.7472768722501722E-3</v>
      </c>
      <c r="I193">
        <f>(10^(_10sept_0_106[[#This Row],[H_mag_adj]]/20)*SIN(RADIANS(_10sept_0_106[[#This Row],[H_phase]])))*0.6</f>
        <v>1.2909893121792987E-3</v>
      </c>
      <c r="J193">
        <f>(10^(_10sept_0_106[[#This Row],[V_mag_adj]]/20)*COS(RADIANS(_10sept_0_106[[#This Row],[V_phase]])))*0.6</f>
        <v>5.7371716436629182E-3</v>
      </c>
      <c r="K193">
        <f>(10^(_10sept_0_106[[#This Row],[V_mag_adj]]/20)*SIN(RADIANS(_10sept_0_106[[#This Row],[V_phase]])))*0.6</f>
        <v>1.2425168400325463E-3</v>
      </c>
    </row>
    <row r="194" spans="1:11" x14ac:dyDescent="0.25">
      <c r="A194">
        <v>11</v>
      </c>
      <c r="B194">
        <v>-0.14000000000000001</v>
      </c>
      <c r="C194">
        <v>11.92</v>
      </c>
      <c r="D194">
        <v>-0.16</v>
      </c>
      <c r="E194">
        <v>11.4</v>
      </c>
      <c r="F194">
        <f>_10sept_0_106[[#This Row],[H_mag]]-40</f>
        <v>-40.14</v>
      </c>
      <c r="G194">
        <f>_10sept_0_106[[#This Row],[V_mag]]-40</f>
        <v>-40.159999999999997</v>
      </c>
      <c r="H194">
        <f>(10^(_10sept_0_106[[#This Row],[H_mag_adj]]/20)*COS(RADIANS(_10sept_0_106[[#This Row],[H_phase]])))*0.6</f>
        <v>5.7767569307421007E-3</v>
      </c>
      <c r="I194">
        <f>(10^(_10sept_0_106[[#This Row],[H_mag_adj]]/20)*SIN(RADIANS(_10sept_0_106[[#This Row],[H_phase]])))*0.6</f>
        <v>1.2194597937316323E-3</v>
      </c>
      <c r="J194">
        <f>(10^(_10sept_0_106[[#This Row],[V_mag_adj]]/20)*COS(RADIANS(_10sept_0_106[[#This Row],[V_phase]])))*0.6</f>
        <v>5.7742752557199527E-3</v>
      </c>
      <c r="K194">
        <f>(10^(_10sept_0_106[[#This Row],[V_mag_adj]]/20)*SIN(RADIANS(_10sept_0_106[[#This Row],[V_phase]])))*0.6</f>
        <v>1.1642981240400474E-3</v>
      </c>
    </row>
    <row r="195" spans="1:11" x14ac:dyDescent="0.25">
      <c r="A195">
        <v>12</v>
      </c>
      <c r="B195">
        <v>-0.12</v>
      </c>
      <c r="C195">
        <v>10.76</v>
      </c>
      <c r="D195">
        <v>-0.17</v>
      </c>
      <c r="E195">
        <v>10.44</v>
      </c>
      <c r="F195">
        <f>_10sept_0_106[[#This Row],[H_mag]]-40</f>
        <v>-40.119999999999997</v>
      </c>
      <c r="G195">
        <f>_10sept_0_106[[#This Row],[V_mag]]-40</f>
        <v>-40.17</v>
      </c>
      <c r="H195">
        <f>(10^(_10sept_0_106[[#This Row],[H_mag_adj]]/20)*COS(RADIANS(_10sept_0_106[[#This Row],[H_phase]])))*0.6</f>
        <v>5.8136313014929475E-3</v>
      </c>
      <c r="I195">
        <f>(10^(_10sept_0_106[[#This Row],[H_mag_adj]]/20)*SIN(RADIANS(_10sept_0_106[[#This Row],[H_phase]])))*0.6</f>
        <v>1.1048036686543638E-3</v>
      </c>
      <c r="J195">
        <f>(10^(_10sept_0_106[[#This Row],[V_mag_adj]]/20)*COS(RADIANS(_10sept_0_106[[#This Row],[V_phase]])))*0.6</f>
        <v>5.7863062749032683E-3</v>
      </c>
      <c r="K195">
        <f>(10^(_10sept_0_106[[#This Row],[V_mag_adj]]/20)*SIN(RADIANS(_10sept_0_106[[#This Row],[V_phase]])))*0.6</f>
        <v>1.0661621428408128E-3</v>
      </c>
    </row>
    <row r="196" spans="1:11" x14ac:dyDescent="0.25">
      <c r="A196">
        <v>13</v>
      </c>
      <c r="B196">
        <v>-0.06</v>
      </c>
      <c r="C196">
        <v>7.88</v>
      </c>
      <c r="D196">
        <v>-0.13</v>
      </c>
      <c r="E196">
        <v>8.15</v>
      </c>
      <c r="F196">
        <f>_10sept_0_106[[#This Row],[H_mag]]-40</f>
        <v>-40.06</v>
      </c>
      <c r="G196">
        <f>_10sept_0_106[[#This Row],[V_mag]]-40</f>
        <v>-40.130000000000003</v>
      </c>
      <c r="H196">
        <f>(10^(_10sept_0_106[[#This Row],[H_mag_adj]]/20)*COS(RADIANS(_10sept_0_106[[#This Row],[H_phase]])))*0.6</f>
        <v>5.9024305862914201E-3</v>
      </c>
      <c r="I196">
        <f>(10^(_10sept_0_106[[#This Row],[H_mag_adj]]/20)*SIN(RADIANS(_10sept_0_106[[#This Row],[H_phase]])))*0.6</f>
        <v>8.1693001948455991E-4</v>
      </c>
      <c r="J196">
        <f>(10^(_10sept_0_106[[#This Row],[V_mag_adj]]/20)*COS(RADIANS(_10sept_0_106[[#This Row],[V_phase]])))*0.6</f>
        <v>5.8511699902671363E-3</v>
      </c>
      <c r="K196">
        <f>(10^(_10sept_0_106[[#This Row],[V_mag_adj]]/20)*SIN(RADIANS(_10sept_0_106[[#This Row],[V_phase]])))*0.6</f>
        <v>8.3795499033949316E-4</v>
      </c>
    </row>
    <row r="197" spans="1:11" x14ac:dyDescent="0.25">
      <c r="A197">
        <v>14</v>
      </c>
      <c r="B197">
        <v>0</v>
      </c>
      <c r="C197">
        <v>5.69</v>
      </c>
      <c r="D197">
        <v>-0.05</v>
      </c>
      <c r="E197">
        <v>5.3</v>
      </c>
      <c r="F197">
        <f>_10sept_0_106[[#This Row],[H_mag]]-40</f>
        <v>-40</v>
      </c>
      <c r="G197">
        <f>_10sept_0_106[[#This Row],[V_mag]]-40</f>
        <v>-40.049999999999997</v>
      </c>
      <c r="H197">
        <f>(10^(_10sept_0_106[[#This Row],[H_mag_adj]]/20)*COS(RADIANS(_10sept_0_106[[#This Row],[H_phase]])))*0.6</f>
        <v>5.9704373362321683E-3</v>
      </c>
      <c r="I197">
        <f>(10^(_10sept_0_106[[#This Row],[H_mag_adj]]/20)*SIN(RADIANS(_10sept_0_106[[#This Row],[H_phase]])))*0.6</f>
        <v>5.9487646963459872E-4</v>
      </c>
      <c r="J197">
        <f>(10^(_10sept_0_106[[#This Row],[V_mag_adj]]/20)*COS(RADIANS(_10sept_0_106[[#This Row],[V_phase]])))*0.6</f>
        <v>5.9400558723227258E-3</v>
      </c>
      <c r="K197">
        <f>(10^(_10sept_0_106[[#This Row],[V_mag_adj]]/20)*SIN(RADIANS(_10sept_0_106[[#This Row],[V_phase]])))*0.6</f>
        <v>5.5104232263417801E-4</v>
      </c>
    </row>
    <row r="198" spans="1:11" x14ac:dyDescent="0.25">
      <c r="A198">
        <v>15</v>
      </c>
      <c r="B198">
        <v>-0.03</v>
      </c>
      <c r="C198">
        <v>4.04</v>
      </c>
      <c r="D198">
        <v>-0.12</v>
      </c>
      <c r="E198">
        <v>3.88</v>
      </c>
      <c r="F198">
        <f>_10sept_0_106[[#This Row],[H_mag]]-40</f>
        <v>-40.03</v>
      </c>
      <c r="G198">
        <f>_10sept_0_106[[#This Row],[V_mag]]-40</f>
        <v>-40.119999999999997</v>
      </c>
      <c r="H198">
        <f>(10^(_10sept_0_106[[#This Row],[H_mag_adj]]/20)*COS(RADIANS(_10sept_0_106[[#This Row],[H_phase]])))*0.6</f>
        <v>5.96445453480736E-3</v>
      </c>
      <c r="I198">
        <f>(10^(_10sept_0_106[[#This Row],[H_mag_adj]]/20)*SIN(RADIANS(_10sept_0_106[[#This Row],[H_phase]])))*0.6</f>
        <v>4.2125983118437908E-4</v>
      </c>
      <c r="J198">
        <f>(10^(_10sept_0_106[[#This Row],[V_mag_adj]]/20)*COS(RADIANS(_10sept_0_106[[#This Row],[V_phase]])))*0.6</f>
        <v>5.9041133608126375E-3</v>
      </c>
      <c r="K198">
        <f>(10^(_10sept_0_106[[#This Row],[V_mag_adj]]/20)*SIN(RADIANS(_10sept_0_106[[#This Row],[V_phase]])))*0.6</f>
        <v>4.0043161544066759E-4</v>
      </c>
    </row>
    <row r="199" spans="1:11" x14ac:dyDescent="0.25">
      <c r="A199">
        <v>16</v>
      </c>
      <c r="B199">
        <v>-0.12</v>
      </c>
      <c r="C199">
        <v>2.4700000000000002</v>
      </c>
      <c r="D199">
        <v>-0.21</v>
      </c>
      <c r="E199">
        <v>2.81</v>
      </c>
      <c r="F199">
        <f>_10sept_0_106[[#This Row],[H_mag]]-40</f>
        <v>-40.119999999999997</v>
      </c>
      <c r="G199">
        <f>_10sept_0_106[[#This Row],[V_mag]]-40</f>
        <v>-40.21</v>
      </c>
      <c r="H199">
        <f>(10^(_10sept_0_106[[#This Row],[H_mag_adj]]/20)*COS(RADIANS(_10sept_0_106[[#This Row],[H_phase]])))*0.6</f>
        <v>5.912178940363901E-3</v>
      </c>
      <c r="I199">
        <f>(10^(_10sept_0_106[[#This Row],[H_mag_adj]]/20)*SIN(RADIANS(_10sept_0_106[[#This Row],[H_phase]])))*0.6</f>
        <v>2.5502986705148875E-4</v>
      </c>
      <c r="J199">
        <f>(10^(_10sept_0_106[[#This Row],[V_mag_adj]]/20)*COS(RADIANS(_10sept_0_106[[#This Row],[V_phase]])))*0.6</f>
        <v>5.8496346044766721E-3</v>
      </c>
      <c r="K199">
        <f>(10^(_10sept_0_106[[#This Row],[V_mag_adj]]/20)*SIN(RADIANS(_10sept_0_106[[#This Row],[V_phase]])))*0.6</f>
        <v>2.8711826650437347E-4</v>
      </c>
    </row>
    <row r="200" spans="1:11" x14ac:dyDescent="0.25">
      <c r="A200">
        <v>17</v>
      </c>
      <c r="B200">
        <v>-0.21</v>
      </c>
      <c r="C200">
        <v>1.43</v>
      </c>
      <c r="D200">
        <v>-0.27</v>
      </c>
      <c r="E200">
        <v>1.99</v>
      </c>
      <c r="F200">
        <f>_10sept_0_106[[#This Row],[H_mag]]-40</f>
        <v>-40.21</v>
      </c>
      <c r="G200">
        <f>_10sept_0_106[[#This Row],[V_mag]]-40</f>
        <v>-40.270000000000003</v>
      </c>
      <c r="H200">
        <f>(10^(_10sept_0_106[[#This Row],[H_mag_adj]]/20)*COS(RADIANS(_10sept_0_106[[#This Row],[H_phase]])))*0.6</f>
        <v>5.8548526916968558E-3</v>
      </c>
      <c r="I200">
        <f>(10^(_10sept_0_106[[#This Row],[H_mag_adj]]/20)*SIN(RADIANS(_10sept_0_106[[#This Row],[H_phase]])))*0.6</f>
        <v>1.4615698197999009E-4</v>
      </c>
      <c r="J200">
        <f>(10^(_10sept_0_106[[#This Row],[V_mag_adj]]/20)*COS(RADIANS(_10sept_0_106[[#This Row],[V_phase]])))*0.6</f>
        <v>5.8128517862353971E-3</v>
      </c>
      <c r="K200">
        <f>(10^(_10sept_0_106[[#This Row],[V_mag_adj]]/20)*SIN(RADIANS(_10sept_0_106[[#This Row],[V_phase]])))*0.6</f>
        <v>2.0197349228760574E-4</v>
      </c>
    </row>
    <row r="201" spans="1:11" x14ac:dyDescent="0.25">
      <c r="A201">
        <v>18</v>
      </c>
      <c r="B201">
        <v>-0.26</v>
      </c>
      <c r="C201">
        <v>0.12</v>
      </c>
      <c r="D201">
        <v>-0.3</v>
      </c>
      <c r="E201">
        <v>-0.27</v>
      </c>
      <c r="F201">
        <f>_10sept_0_106[[#This Row],[H_mag]]-40</f>
        <v>-40.26</v>
      </c>
      <c r="G201">
        <f>_10sept_0_106[[#This Row],[V_mag]]-40</f>
        <v>-40.299999999999997</v>
      </c>
      <c r="H201">
        <f>(10^(_10sept_0_106[[#This Row],[H_mag_adj]]/20)*COS(RADIANS(_10sept_0_106[[#This Row],[H_phase]])))*0.6</f>
        <v>5.8230470320783483E-3</v>
      </c>
      <c r="I201">
        <f>(10^(_10sept_0_106[[#This Row],[H_mag_adj]]/20)*SIN(RADIANS(_10sept_0_106[[#This Row],[H_phase]])))*0.6</f>
        <v>1.2195779017219672E-5</v>
      </c>
      <c r="J201">
        <f>(10^(_10sept_0_106[[#This Row],[V_mag_adj]]/20)*COS(RADIANS(_10sept_0_106[[#This Row],[V_phase]])))*0.6</f>
        <v>5.7962409159129343E-3</v>
      </c>
      <c r="K201">
        <f>(10^(_10sept_0_106[[#This Row],[V_mag_adj]]/20)*SIN(RADIANS(_10sept_0_106[[#This Row],[V_phase]])))*0.6</f>
        <v>-2.7314344006429665E-5</v>
      </c>
    </row>
    <row r="202" spans="1:11" x14ac:dyDescent="0.25">
      <c r="A202">
        <v>19</v>
      </c>
      <c r="B202">
        <v>-0.31</v>
      </c>
      <c r="C202">
        <v>-2.64</v>
      </c>
      <c r="D202">
        <v>-0.34</v>
      </c>
      <c r="E202">
        <v>-2.91</v>
      </c>
      <c r="F202">
        <f>_10sept_0_106[[#This Row],[H_mag]]-40</f>
        <v>-40.31</v>
      </c>
      <c r="G202">
        <f>_10sept_0_106[[#This Row],[V_mag]]-40</f>
        <v>-40.340000000000003</v>
      </c>
      <c r="H202">
        <f>(10^(_10sept_0_106[[#This Row],[H_mag_adj]]/20)*COS(RADIANS(_10sept_0_106[[#This Row],[H_phase]])))*0.6</f>
        <v>5.7834910813883127E-3</v>
      </c>
      <c r="I202">
        <f>(10^(_10sept_0_106[[#This Row],[H_mag_adj]]/20)*SIN(RADIANS(_10sept_0_106[[#This Row],[H_phase]])))*0.6</f>
        <v>-2.6667288640509925E-4</v>
      </c>
      <c r="J202">
        <f>(10^(_10sept_0_106[[#This Row],[V_mag_adj]]/20)*COS(RADIANS(_10sept_0_106[[#This Row],[V_phase]])))*0.6</f>
        <v>5.7622337444115223E-3</v>
      </c>
      <c r="K202">
        <f>(10^(_10sept_0_106[[#This Row],[V_mag_adj]]/20)*SIN(RADIANS(_10sept_0_106[[#This Row],[V_phase]])))*0.6</f>
        <v>-2.9291045823104936E-4</v>
      </c>
    </row>
    <row r="203" spans="1:11" x14ac:dyDescent="0.25">
      <c r="A203">
        <v>20</v>
      </c>
      <c r="B203">
        <v>-0.35</v>
      </c>
      <c r="C203">
        <v>-5.4</v>
      </c>
      <c r="D203">
        <v>-0.38</v>
      </c>
      <c r="E203">
        <v>-5.95</v>
      </c>
      <c r="F203">
        <f>_10sept_0_106[[#This Row],[H_mag]]-40</f>
        <v>-40.35</v>
      </c>
      <c r="G203">
        <f>_10sept_0_106[[#This Row],[V_mag]]-40</f>
        <v>-40.380000000000003</v>
      </c>
      <c r="H203">
        <f>(10^(_10sept_0_106[[#This Row],[H_mag_adj]]/20)*COS(RADIANS(_10sept_0_106[[#This Row],[H_phase]])))*0.6</f>
        <v>5.7374583573946954E-3</v>
      </c>
      <c r="I203">
        <f>(10^(_10sept_0_106[[#This Row],[H_mag_adj]]/20)*SIN(RADIANS(_10sept_0_106[[#This Row],[H_phase]])))*0.6</f>
        <v>-5.4234949500596668E-4</v>
      </c>
      <c r="J203">
        <f>(10^(_10sept_0_106[[#This Row],[V_mag_adj]]/20)*COS(RADIANS(_10sept_0_106[[#This Row],[V_phase]])))*0.6</f>
        <v>5.7122244788464982E-3</v>
      </c>
      <c r="K203">
        <f>(10^(_10sept_0_106[[#This Row],[V_mag_adj]]/20)*SIN(RADIANS(_10sept_0_106[[#This Row],[V_phase]])))*0.6</f>
        <v>-5.9533952301087816E-4</v>
      </c>
    </row>
    <row r="204" spans="1:11" x14ac:dyDescent="0.25">
      <c r="A204">
        <v>21</v>
      </c>
      <c r="B204">
        <v>-0.39</v>
      </c>
      <c r="C204">
        <v>-8.92</v>
      </c>
      <c r="D204">
        <v>-0.43</v>
      </c>
      <c r="E204">
        <v>-9.48</v>
      </c>
      <c r="F204">
        <f>_10sept_0_106[[#This Row],[H_mag]]-40</f>
        <v>-40.39</v>
      </c>
      <c r="G204">
        <f>_10sept_0_106[[#This Row],[V_mag]]-40</f>
        <v>-40.43</v>
      </c>
      <c r="H204">
        <f>(10^(_10sept_0_106[[#This Row],[H_mag_adj]]/20)*COS(RADIANS(_10sept_0_106[[#This Row],[H_phase]])))*0.6</f>
        <v>5.667177120907323E-3</v>
      </c>
      <c r="I204">
        <f>(10^(_10sept_0_106[[#This Row],[H_mag_adj]]/20)*SIN(RADIANS(_10sept_0_106[[#This Row],[H_phase]])))*0.6</f>
        <v>-8.8948309325899508E-4</v>
      </c>
      <c r="J204">
        <f>(10^(_10sept_0_106[[#This Row],[V_mag_adj]]/20)*COS(RADIANS(_10sept_0_106[[#This Row],[V_phase]])))*0.6</f>
        <v>5.6322157787002617E-3</v>
      </c>
      <c r="K204">
        <f>(10^(_10sept_0_106[[#This Row],[V_mag_adj]]/20)*SIN(RADIANS(_10sept_0_106[[#This Row],[V_phase]])))*0.6</f>
        <v>-9.4048873172142408E-4</v>
      </c>
    </row>
    <row r="205" spans="1:11" x14ac:dyDescent="0.25">
      <c r="A205">
        <v>22</v>
      </c>
      <c r="B205">
        <v>-0.45</v>
      </c>
      <c r="C205">
        <v>-12.64</v>
      </c>
      <c r="D205">
        <v>-0.49</v>
      </c>
      <c r="E205">
        <v>-13.17</v>
      </c>
      <c r="F205">
        <f>_10sept_0_106[[#This Row],[H_mag]]-40</f>
        <v>-40.450000000000003</v>
      </c>
      <c r="G205">
        <f>_10sept_0_106[[#This Row],[V_mag]]-40</f>
        <v>-40.49</v>
      </c>
      <c r="H205">
        <f>(10^(_10sept_0_106[[#This Row],[H_mag_adj]]/20)*COS(RADIANS(_10sept_0_106[[#This Row],[H_phase]])))*0.6</f>
        <v>5.5589932221340168E-3</v>
      </c>
      <c r="I205">
        <f>(10^(_10sept_0_106[[#This Row],[H_mag_adj]]/20)*SIN(RADIANS(_10sept_0_106[[#This Row],[H_phase]])))*0.6</f>
        <v>-1.246657655526363E-3</v>
      </c>
      <c r="J205">
        <f>(10^(_10sept_0_106[[#This Row],[V_mag_adj]]/20)*COS(RADIANS(_10sept_0_106[[#This Row],[V_phase]])))*0.6</f>
        <v>5.5217364886155007E-3</v>
      </c>
      <c r="K205">
        <f>(10^(_10sept_0_106[[#This Row],[V_mag_adj]]/20)*SIN(RADIANS(_10sept_0_106[[#This Row],[V_phase]])))*0.6</f>
        <v>-1.2920617495656857E-3</v>
      </c>
    </row>
    <row r="206" spans="1:11" x14ac:dyDescent="0.25">
      <c r="A206">
        <v>23</v>
      </c>
      <c r="B206">
        <v>-0.51</v>
      </c>
      <c r="C206">
        <v>-16.82</v>
      </c>
      <c r="D206">
        <v>-0.55000000000000004</v>
      </c>
      <c r="E206">
        <v>-17.190000000000001</v>
      </c>
      <c r="F206">
        <f>_10sept_0_106[[#This Row],[H_mag]]-40</f>
        <v>-40.51</v>
      </c>
      <c r="G206">
        <f>_10sept_0_106[[#This Row],[V_mag]]-40</f>
        <v>-40.549999999999997</v>
      </c>
      <c r="H206">
        <f>(10^(_10sept_0_106[[#This Row],[H_mag_adj]]/20)*COS(RADIANS(_10sept_0_106[[#This Row],[H_phase]])))*0.6</f>
        <v>5.4157967307526854E-3</v>
      </c>
      <c r="I206">
        <f>(10^(_10sept_0_106[[#This Row],[H_mag_adj]]/20)*SIN(RADIANS(_10sept_0_106[[#This Row],[H_phase]])))*0.6</f>
        <v>-1.6371884479358563E-3</v>
      </c>
      <c r="J206">
        <f>(10^(_10sept_0_106[[#This Row],[V_mag_adj]]/20)*COS(RADIANS(_10sept_0_106[[#This Row],[V_phase]])))*0.6</f>
        <v>5.380277146872425E-3</v>
      </c>
      <c r="K206">
        <f>(10^(_10sept_0_106[[#This Row],[V_mag_adj]]/20)*SIN(RADIANS(_10sept_0_106[[#This Row],[V_phase]])))*0.6</f>
        <v>-1.6644450279690254E-3</v>
      </c>
    </row>
    <row r="207" spans="1:11" x14ac:dyDescent="0.25">
      <c r="A207">
        <v>24</v>
      </c>
      <c r="B207">
        <v>-0.57999999999999996</v>
      </c>
      <c r="C207">
        <v>-21.05</v>
      </c>
      <c r="D207">
        <v>-0.62</v>
      </c>
      <c r="E207">
        <v>-21.4</v>
      </c>
      <c r="F207">
        <f>_10sept_0_106[[#This Row],[H_mag]]-40</f>
        <v>-40.58</v>
      </c>
      <c r="G207">
        <f>_10sept_0_106[[#This Row],[V_mag]]-40</f>
        <v>-40.619999999999997</v>
      </c>
      <c r="H207">
        <f>(10^(_10sept_0_106[[#This Row],[H_mag_adj]]/20)*COS(RADIANS(_10sept_0_106[[#This Row],[H_phase]])))*0.6</f>
        <v>5.2379013696759284E-3</v>
      </c>
      <c r="I207">
        <f>(10^(_10sept_0_106[[#This Row],[H_mag_adj]]/20)*SIN(RADIANS(_10sept_0_106[[#This Row],[H_phase]])))*0.6</f>
        <v>-2.0158881788766726E-3</v>
      </c>
      <c r="J207">
        <f>(10^(_10sept_0_106[[#This Row],[V_mag_adj]]/20)*COS(RADIANS(_10sept_0_106[[#This Row],[V_phase]])))*0.6</f>
        <v>5.2014804158983579E-3</v>
      </c>
      <c r="K207">
        <f>(10^(_10sept_0_106[[#This Row],[V_mag_adj]]/20)*SIN(RADIANS(_10sept_0_106[[#This Row],[V_phase]])))*0.6</f>
        <v>-2.0384378848328083E-3</v>
      </c>
    </row>
    <row r="208" spans="1:11" x14ac:dyDescent="0.25">
      <c r="A208">
        <v>25</v>
      </c>
      <c r="B208">
        <v>-0.66</v>
      </c>
      <c r="C208">
        <v>-25.37</v>
      </c>
      <c r="D208">
        <v>-0.71</v>
      </c>
      <c r="E208">
        <v>-25.88</v>
      </c>
      <c r="F208">
        <f>_10sept_0_106[[#This Row],[H_mag]]-40</f>
        <v>-40.659999999999997</v>
      </c>
      <c r="G208">
        <f>_10sept_0_106[[#This Row],[V_mag]]-40</f>
        <v>-40.71</v>
      </c>
      <c r="H208">
        <f>(10^(_10sept_0_106[[#This Row],[H_mag_adj]]/20)*COS(RADIANS(_10sept_0_106[[#This Row],[H_phase]])))*0.6</f>
        <v>5.0246767907265568E-3</v>
      </c>
      <c r="I208">
        <f>(10^(_10sept_0_106[[#This Row],[H_mag_adj]]/20)*SIN(RADIANS(_10sept_0_106[[#This Row],[H_phase]])))*0.6</f>
        <v>-2.3826686557152851E-3</v>
      </c>
      <c r="J208">
        <f>(10^(_10sept_0_106[[#This Row],[V_mag_adj]]/20)*COS(RADIANS(_10sept_0_106[[#This Row],[V_phase]])))*0.6</f>
        <v>4.9745510597251907E-3</v>
      </c>
      <c r="K208">
        <f>(10^(_10sept_0_106[[#This Row],[V_mag_adj]]/20)*SIN(RADIANS(_10sept_0_106[[#This Row],[V_phase]])))*0.6</f>
        <v>-2.4133667055576636E-3</v>
      </c>
    </row>
    <row r="209" spans="1:11" x14ac:dyDescent="0.25">
      <c r="A209">
        <v>26</v>
      </c>
      <c r="B209">
        <v>-0.76</v>
      </c>
      <c r="C209">
        <v>-30.26</v>
      </c>
      <c r="D209">
        <v>-0.81</v>
      </c>
      <c r="E209">
        <v>-30.8</v>
      </c>
      <c r="F209">
        <f>_10sept_0_106[[#This Row],[H_mag]]-40</f>
        <v>-40.76</v>
      </c>
      <c r="G209">
        <f>_10sept_0_106[[#This Row],[V_mag]]-40</f>
        <v>-40.81</v>
      </c>
      <c r="H209">
        <f>(10^(_10sept_0_106[[#This Row],[H_mag_adj]]/20)*COS(RADIANS(_10sept_0_106[[#This Row],[H_phase]])))*0.6</f>
        <v>4.7482993145319292E-3</v>
      </c>
      <c r="I209">
        <f>(10^(_10sept_0_106[[#This Row],[H_mag_adj]]/20)*SIN(RADIANS(_10sept_0_106[[#This Row],[H_phase]])))*0.6</f>
        <v>-2.7702370177141683E-3</v>
      </c>
      <c r="J209">
        <f>(10^(_10sept_0_106[[#This Row],[V_mag_adj]]/20)*COS(RADIANS(_10sept_0_106[[#This Row],[V_phase]])))*0.6</f>
        <v>4.6948761308768195E-3</v>
      </c>
      <c r="K209">
        <f>(10^(_10sept_0_106[[#This Row],[V_mag_adj]]/20)*SIN(RADIANS(_10sept_0_106[[#This Row],[V_phase]])))*0.6</f>
        <v>-2.7987078708293649E-3</v>
      </c>
    </row>
    <row r="210" spans="1:11" x14ac:dyDescent="0.25">
      <c r="A210">
        <v>27</v>
      </c>
      <c r="B210">
        <v>-0.88</v>
      </c>
      <c r="C210">
        <v>-35.35</v>
      </c>
      <c r="D210">
        <v>-0.92</v>
      </c>
      <c r="E210">
        <v>-35.96</v>
      </c>
      <c r="F210">
        <f>_10sept_0_106[[#This Row],[H_mag]]-40</f>
        <v>-40.880000000000003</v>
      </c>
      <c r="G210">
        <f>_10sept_0_106[[#This Row],[V_mag]]-40</f>
        <v>-40.92</v>
      </c>
      <c r="H210">
        <f>(10^(_10sept_0_106[[#This Row],[H_mag_adj]]/20)*COS(RADIANS(_10sept_0_106[[#This Row],[H_phase]])))*0.6</f>
        <v>4.4222780060408917E-3</v>
      </c>
      <c r="I210">
        <f>(10^(_10sept_0_106[[#This Row],[H_mag_adj]]/20)*SIN(RADIANS(_10sept_0_106[[#This Row],[H_phase]])))*0.6</f>
        <v>-3.1369447885157783E-3</v>
      </c>
      <c r="J210">
        <f>(10^(_10sept_0_106[[#This Row],[V_mag_adj]]/20)*COS(RADIANS(_10sept_0_106[[#This Row],[V_phase]])))*0.6</f>
        <v>4.3684665761200446E-3</v>
      </c>
      <c r="K210">
        <f>(10^(_10sept_0_106[[#This Row],[V_mag_adj]]/20)*SIN(RADIANS(_10sept_0_106[[#This Row],[V_phase]])))*0.6</f>
        <v>-3.1692194849432141E-3</v>
      </c>
    </row>
    <row r="211" spans="1:11" x14ac:dyDescent="0.25">
      <c r="A211">
        <v>28</v>
      </c>
      <c r="B211">
        <v>-1.02</v>
      </c>
      <c r="C211">
        <v>-40.74</v>
      </c>
      <c r="D211">
        <v>-1.05</v>
      </c>
      <c r="E211">
        <v>-41.23</v>
      </c>
      <c r="F211">
        <f>_10sept_0_106[[#This Row],[H_mag]]-40</f>
        <v>-41.02</v>
      </c>
      <c r="G211">
        <f>_10sept_0_106[[#This Row],[V_mag]]-40</f>
        <v>-41.05</v>
      </c>
      <c r="H211">
        <f>(10^(_10sept_0_106[[#This Row],[H_mag_adj]]/20)*COS(RADIANS(_10sept_0_106[[#This Row],[H_phase]])))*0.6</f>
        <v>4.0423735540214417E-3</v>
      </c>
      <c r="I211">
        <f>(10^(_10sept_0_106[[#This Row],[H_mag_adj]]/20)*SIN(RADIANS(_10sept_0_106[[#This Row],[H_phase]])))*0.6</f>
        <v>-3.4819027352500421E-3</v>
      </c>
      <c r="J211">
        <f>(10^(_10sept_0_106[[#This Row],[V_mag_adj]]/20)*COS(RADIANS(_10sept_0_106[[#This Row],[V_phase]])))*0.6</f>
        <v>3.9986138634659834E-3</v>
      </c>
      <c r="K211">
        <f>(10^(_10sept_0_106[[#This Row],[V_mag_adj]]/20)*SIN(RADIANS(_10sept_0_106[[#This Row],[V_phase]])))*0.6</f>
        <v>-3.5042217419650008E-3</v>
      </c>
    </row>
    <row r="212" spans="1:11" x14ac:dyDescent="0.25">
      <c r="A212">
        <v>29</v>
      </c>
      <c r="B212">
        <v>-1.17</v>
      </c>
      <c r="C212">
        <v>-45.68</v>
      </c>
      <c r="D212">
        <v>-1.19</v>
      </c>
      <c r="E212">
        <v>-46.15</v>
      </c>
      <c r="F212">
        <f>_10sept_0_106[[#This Row],[H_mag]]-40</f>
        <v>-41.17</v>
      </c>
      <c r="G212">
        <f>_10sept_0_106[[#This Row],[V_mag]]-40</f>
        <v>-41.19</v>
      </c>
      <c r="H212">
        <f>(10^(_10sept_0_106[[#This Row],[H_mag_adj]]/20)*COS(RADIANS(_10sept_0_106[[#This Row],[H_phase]])))*0.6</f>
        <v>3.6637031632959557E-3</v>
      </c>
      <c r="I212">
        <f>(10^(_10sept_0_106[[#This Row],[H_mag_adj]]/20)*SIN(RADIANS(_10sept_0_106[[#This Row],[H_phase]])))*0.6</f>
        <v>-3.7517152530611962E-3</v>
      </c>
      <c r="J212">
        <f>(10^(_10sept_0_106[[#This Row],[V_mag_adj]]/20)*COS(RADIANS(_10sept_0_106[[#This Row],[V_phase]])))*0.6</f>
        <v>3.6244495264336845E-3</v>
      </c>
      <c r="K212">
        <f>(10^(_10sept_0_106[[#This Row],[V_mag_adj]]/20)*SIN(RADIANS(_10sept_0_106[[#This Row],[V_phase]])))*0.6</f>
        <v>-3.7729446855448547E-3</v>
      </c>
    </row>
    <row r="213" spans="1:11" x14ac:dyDescent="0.25">
      <c r="A213">
        <v>30</v>
      </c>
      <c r="B213">
        <v>-1.34</v>
      </c>
      <c r="C213">
        <v>-51.17</v>
      </c>
      <c r="D213">
        <v>-1.38</v>
      </c>
      <c r="E213">
        <v>-51.81</v>
      </c>
      <c r="F213">
        <f>_10sept_0_106[[#This Row],[H_mag]]-40</f>
        <v>-41.34</v>
      </c>
      <c r="G213">
        <f>_10sept_0_106[[#This Row],[V_mag]]-40</f>
        <v>-41.38</v>
      </c>
      <c r="H213">
        <f>(10^(_10sept_0_106[[#This Row],[H_mag_adj]]/20)*COS(RADIANS(_10sept_0_106[[#This Row],[H_phase]])))*0.6</f>
        <v>3.2242369793071862E-3</v>
      </c>
      <c r="I213">
        <f>(10^(_10sept_0_106[[#This Row],[H_mag_adj]]/20)*SIN(RADIANS(_10sept_0_106[[#This Row],[H_phase]])))*0.6</f>
        <v>-4.0058451236816613E-3</v>
      </c>
      <c r="J213">
        <f>(10^(_10sept_0_106[[#This Row],[V_mag_adj]]/20)*COS(RADIANS(_10sept_0_106[[#This Row],[V_phase]])))*0.6</f>
        <v>3.1646835307929475E-3</v>
      </c>
      <c r="K213">
        <f>(10^(_10sept_0_106[[#This Row],[V_mag_adj]]/20)*SIN(RADIANS(_10sept_0_106[[#This Row],[V_phase]])))*0.6</f>
        <v>-4.0230400337622225E-3</v>
      </c>
    </row>
    <row r="214" spans="1:11" x14ac:dyDescent="0.25">
      <c r="A214">
        <v>31</v>
      </c>
      <c r="B214">
        <v>-1.55</v>
      </c>
      <c r="C214">
        <v>-56.8</v>
      </c>
      <c r="D214">
        <v>-1.58</v>
      </c>
      <c r="E214">
        <v>-57.45</v>
      </c>
      <c r="F214">
        <f>_10sept_0_106[[#This Row],[H_mag]]-40</f>
        <v>-41.55</v>
      </c>
      <c r="G214">
        <f>_10sept_0_106[[#This Row],[V_mag]]-40</f>
        <v>-41.58</v>
      </c>
      <c r="H214">
        <f>(10^(_10sept_0_106[[#This Row],[H_mag_adj]]/20)*COS(RADIANS(_10sept_0_106[[#This Row],[H_phase]])))*0.6</f>
        <v>2.7484353256501037E-3</v>
      </c>
      <c r="I214">
        <f>(10^(_10sept_0_106[[#This Row],[H_mag_adj]]/20)*SIN(RADIANS(_10sept_0_106[[#This Row],[H_phase]])))*0.6</f>
        <v>-4.2000494183759875E-3</v>
      </c>
      <c r="J214">
        <f>(10^(_10sept_0_106[[#This Row],[V_mag_adj]]/20)*COS(RADIANS(_10sept_0_106[[#This Row],[V_phase]])))*0.6</f>
        <v>2.6912999455666448E-3</v>
      </c>
      <c r="K214">
        <f>(10^(_10sept_0_106[[#This Row],[V_mag_adj]]/20)*SIN(RADIANS(_10sept_0_106[[#This Row],[V_phase]])))*0.6</f>
        <v>-4.2163704813725352E-3</v>
      </c>
    </row>
    <row r="215" spans="1:11" x14ac:dyDescent="0.25">
      <c r="A215">
        <v>32</v>
      </c>
      <c r="B215">
        <v>-1.75</v>
      </c>
      <c r="C215">
        <v>-62.33</v>
      </c>
      <c r="D215">
        <v>-1.8</v>
      </c>
      <c r="E215">
        <v>-63.14</v>
      </c>
      <c r="F215">
        <f>_10sept_0_106[[#This Row],[H_mag]]-40</f>
        <v>-41.75</v>
      </c>
      <c r="G215">
        <f>_10sept_0_106[[#This Row],[V_mag]]-40</f>
        <v>-41.8</v>
      </c>
      <c r="H215">
        <f>(10^(_10sept_0_106[[#This Row],[H_mag_adj]]/20)*COS(RADIANS(_10sept_0_106[[#This Row],[H_phase]])))*0.6</f>
        <v>2.2778401978329407E-3</v>
      </c>
      <c r="I215">
        <f>(10^(_10sept_0_106[[#This Row],[H_mag_adj]]/20)*SIN(RADIANS(_10sept_0_106[[#This Row],[H_phase]])))*0.6</f>
        <v>-4.3441713899898668E-3</v>
      </c>
      <c r="J215">
        <f>(10^(_10sept_0_106[[#This Row],[V_mag_adj]]/20)*COS(RADIANS(_10sept_0_106[[#This Row],[V_phase]])))*0.6</f>
        <v>2.2034795210593427E-3</v>
      </c>
      <c r="K215">
        <f>(10^(_10sept_0_106[[#This Row],[V_mag_adj]]/20)*SIN(RADIANS(_10sept_0_106[[#This Row],[V_phase]])))*0.6</f>
        <v>-4.3508208568666124E-3</v>
      </c>
    </row>
    <row r="216" spans="1:11" x14ac:dyDescent="0.25">
      <c r="A216">
        <v>33</v>
      </c>
      <c r="B216">
        <v>-1.99</v>
      </c>
      <c r="C216">
        <v>-68.17</v>
      </c>
      <c r="D216">
        <v>-2.0299999999999998</v>
      </c>
      <c r="E216">
        <v>-68.819999999999993</v>
      </c>
      <c r="F216">
        <f>_10sept_0_106[[#This Row],[H_mag]]-40</f>
        <v>-41.99</v>
      </c>
      <c r="G216">
        <f>_10sept_0_106[[#This Row],[V_mag]]-40</f>
        <v>-42.03</v>
      </c>
      <c r="H216">
        <f>(10^(_10sept_0_106[[#This Row],[H_mag_adj]]/20)*COS(RADIANS(_10sept_0_106[[#This Row],[H_phase]])))*0.6</f>
        <v>1.7742860429069099E-3</v>
      </c>
      <c r="I216">
        <f>(10^(_10sept_0_106[[#This Row],[H_mag_adj]]/20)*SIN(RADIANS(_10sept_0_106[[#This Row],[H_phase]])))*0.6</f>
        <v>-4.4293041990237743E-3</v>
      </c>
      <c r="J216">
        <f>(10^(_10sept_0_106[[#This Row],[V_mag_adj]]/20)*COS(RADIANS(_10sept_0_106[[#This Row],[V_phase]])))*0.6</f>
        <v>1.7160033720183812E-3</v>
      </c>
      <c r="K216">
        <f>(10^(_10sept_0_106[[#This Row],[V_mag_adj]]/20)*SIN(RADIANS(_10sept_0_106[[#This Row],[V_phase]])))*0.6</f>
        <v>-4.4287054040007658E-3</v>
      </c>
    </row>
    <row r="217" spans="1:11" x14ac:dyDescent="0.25">
      <c r="A217">
        <v>34</v>
      </c>
      <c r="B217">
        <v>-2.2400000000000002</v>
      </c>
      <c r="C217">
        <v>-73.680000000000007</v>
      </c>
      <c r="D217">
        <v>-2.27</v>
      </c>
      <c r="E217">
        <v>-74.72</v>
      </c>
      <c r="F217">
        <f>_10sept_0_106[[#This Row],[H_mag]]-40</f>
        <v>-42.24</v>
      </c>
      <c r="G217">
        <f>_10sept_0_106[[#This Row],[V_mag]]-40</f>
        <v>-42.27</v>
      </c>
      <c r="H217">
        <f>(10^(_10sept_0_106[[#This Row],[H_mag_adj]]/20)*COS(RADIANS(_10sept_0_106[[#This Row],[H_phase]])))*0.6</f>
        <v>1.3027474732900848E-3</v>
      </c>
      <c r="I217">
        <f>(10^(_10sept_0_106[[#This Row],[H_mag_adj]]/20)*SIN(RADIANS(_10sept_0_106[[#This Row],[H_phase]])))*0.6</f>
        <v>-4.4492830139084647E-3</v>
      </c>
      <c r="J217">
        <f>(10^(_10sept_0_106[[#This Row],[V_mag_adj]]/20)*COS(RADIANS(_10sept_0_106[[#This Row],[V_phase]])))*0.6</f>
        <v>1.2175638921773557E-3</v>
      </c>
      <c r="K217">
        <f>(10^(_10sept_0_106[[#This Row],[V_mag_adj]]/20)*SIN(RADIANS(_10sept_0_106[[#This Row],[V_phase]])))*0.6</f>
        <v>-4.4567757239226064E-3</v>
      </c>
    </row>
    <row r="218" spans="1:11" x14ac:dyDescent="0.25">
      <c r="A218">
        <v>35</v>
      </c>
      <c r="B218">
        <v>-2.48</v>
      </c>
      <c r="C218">
        <v>-79.5</v>
      </c>
      <c r="D218">
        <v>-2.5</v>
      </c>
      <c r="E218">
        <v>-80.430000000000007</v>
      </c>
      <c r="F218">
        <f>_10sept_0_106[[#This Row],[H_mag]]-40</f>
        <v>-42.48</v>
      </c>
      <c r="G218">
        <f>_10sept_0_106[[#This Row],[V_mag]]-40</f>
        <v>-42.5</v>
      </c>
      <c r="H218">
        <f>(10^(_10sept_0_106[[#This Row],[H_mag_adj]]/20)*COS(RADIANS(_10sept_0_106[[#This Row],[H_phase]])))*0.6</f>
        <v>8.2183435838001839E-4</v>
      </c>
      <c r="I218">
        <f>(10^(_10sept_0_106[[#This Row],[H_mag_adj]]/20)*SIN(RADIANS(_10sept_0_106[[#This Row],[H_phase]])))*0.6</f>
        <v>-4.4342213950849391E-3</v>
      </c>
      <c r="J218">
        <f>(10^(_10sept_0_106[[#This Row],[V_mag_adj]]/20)*COS(RADIANS(_10sept_0_106[[#This Row],[V_phase]])))*0.6</f>
        <v>7.4803053127657287E-4</v>
      </c>
      <c r="K218">
        <f>(10^(_10sept_0_106[[#This Row],[V_mag_adj]]/20)*SIN(RADIANS(_10sept_0_106[[#This Row],[V_phase]])))*0.6</f>
        <v>-4.4367485877758106E-3</v>
      </c>
    </row>
    <row r="219" spans="1:11" x14ac:dyDescent="0.25">
      <c r="A219">
        <v>36</v>
      </c>
      <c r="B219">
        <v>-2.75</v>
      </c>
      <c r="C219">
        <v>-86.52</v>
      </c>
      <c r="D219">
        <v>-2.78</v>
      </c>
      <c r="E219">
        <v>-87.4</v>
      </c>
      <c r="F219">
        <f>_10sept_0_106[[#This Row],[H_mag]]-40</f>
        <v>-42.75</v>
      </c>
      <c r="G219">
        <f>_10sept_0_106[[#This Row],[V_mag]]-40</f>
        <v>-42.78</v>
      </c>
      <c r="H219">
        <f>(10^(_10sept_0_106[[#This Row],[H_mag_adj]]/20)*COS(RADIANS(_10sept_0_106[[#This Row],[H_phase]])))*0.6</f>
        <v>2.6536326835492906E-4</v>
      </c>
      <c r="I219">
        <f>(10^(_10sept_0_106[[#This Row],[H_mag_adj]]/20)*SIN(RADIANS(_10sept_0_106[[#This Row],[H_phase]])))*0.6</f>
        <v>-4.3636478235672882E-3</v>
      </c>
      <c r="J219">
        <f>(10^(_10sept_0_106[[#This Row],[V_mag_adj]]/20)*COS(RADIANS(_10sept_0_106[[#This Row],[V_phase]])))*0.6</f>
        <v>1.9763001556626758E-4</v>
      </c>
      <c r="K219">
        <f>(10^(_10sept_0_106[[#This Row],[V_mag_adj]]/20)*SIN(RADIANS(_10sept_0_106[[#This Row],[V_phase]])))*0.6</f>
        <v>-4.3521508921645687E-3</v>
      </c>
    </row>
    <row r="220" spans="1:11" x14ac:dyDescent="0.25">
      <c r="A220">
        <v>37</v>
      </c>
      <c r="B220">
        <v>-2.99</v>
      </c>
      <c r="C220">
        <v>-93.13</v>
      </c>
      <c r="D220">
        <v>-3</v>
      </c>
      <c r="E220">
        <v>-93.6</v>
      </c>
      <c r="F220">
        <f>_10sept_0_106[[#This Row],[H_mag]]-40</f>
        <v>-42.99</v>
      </c>
      <c r="G220">
        <f>_10sept_0_106[[#This Row],[V_mag]]-40</f>
        <v>-43</v>
      </c>
      <c r="H220">
        <f>(10^(_10sept_0_106[[#This Row],[H_mag_adj]]/20)*COS(RADIANS(_10sept_0_106[[#This Row],[H_phase]])))*0.6</f>
        <v>-2.3219717023471994E-4</v>
      </c>
      <c r="I220">
        <f>(10^(_10sept_0_106[[#This Row],[H_mag_adj]]/20)*SIN(RADIANS(_10sept_0_106[[#This Row],[H_phase]])))*0.6</f>
        <v>-4.2462239339136213E-3</v>
      </c>
      <c r="J220">
        <f>(10^(_10sept_0_106[[#This Row],[V_mag_adj]]/20)*COS(RADIANS(_10sept_0_106[[#This Row],[V_phase]])))*0.6</f>
        <v>-2.667137016004029E-4</v>
      </c>
      <c r="K220">
        <f>(10^(_10sept_0_106[[#This Row],[V_mag_adj]]/20)*SIN(RADIANS(_10sept_0_106[[#This Row],[V_phase]])))*0.6</f>
        <v>-4.2392928905609266E-3</v>
      </c>
    </row>
    <row r="221" spans="1:11" x14ac:dyDescent="0.25">
      <c r="A221">
        <v>38</v>
      </c>
      <c r="B221">
        <v>-3.21</v>
      </c>
      <c r="C221">
        <v>-100.2</v>
      </c>
      <c r="D221">
        <v>-3.25</v>
      </c>
      <c r="E221">
        <v>-100.86</v>
      </c>
      <c r="F221">
        <f>_10sept_0_106[[#This Row],[H_mag]]-40</f>
        <v>-43.21</v>
      </c>
      <c r="G221">
        <f>_10sept_0_106[[#This Row],[V_mag]]-40</f>
        <v>-43.25</v>
      </c>
      <c r="H221">
        <f>(10^(_10sept_0_106[[#This Row],[H_mag_adj]]/20)*COS(RADIANS(_10sept_0_106[[#This Row],[H_phase]])))*0.6</f>
        <v>-7.3423044615261225E-4</v>
      </c>
      <c r="I221">
        <f>(10^(_10sept_0_106[[#This Row],[H_mag_adj]]/20)*SIN(RADIANS(_10sept_0_106[[#This Row],[H_phase]])))*0.6</f>
        <v>-4.0806812548420642E-3</v>
      </c>
      <c r="J221">
        <f>(10^(_10sept_0_106[[#This Row],[V_mag_adj]]/20)*COS(RADIANS(_10sept_0_106[[#This Row],[V_phase]])))*0.6</f>
        <v>-7.7759754055635932E-4</v>
      </c>
      <c r="K221">
        <f>(10^(_10sept_0_106[[#This Row],[V_mag_adj]]/20)*SIN(RADIANS(_10sept_0_106[[#This Row],[V_phase]])))*0.6</f>
        <v>-4.0532440572378526E-3</v>
      </c>
    </row>
    <row r="222" spans="1:11" x14ac:dyDescent="0.25">
      <c r="A222">
        <v>39</v>
      </c>
      <c r="B222">
        <v>-3.41</v>
      </c>
      <c r="C222">
        <v>-107.44</v>
      </c>
      <c r="D222">
        <v>-3.46</v>
      </c>
      <c r="E222">
        <v>-107.82</v>
      </c>
      <c r="F222">
        <f>_10sept_0_106[[#This Row],[H_mag]]-40</f>
        <v>-43.41</v>
      </c>
      <c r="G222">
        <f>_10sept_0_106[[#This Row],[V_mag]]-40</f>
        <v>-43.46</v>
      </c>
      <c r="H222">
        <f>(10^(_10sept_0_106[[#This Row],[H_mag_adj]]/20)*COS(RADIANS(_10sept_0_106[[#This Row],[H_phase]])))*0.6</f>
        <v>-1.2143615249736895E-3</v>
      </c>
      <c r="I222">
        <f>(10^(_10sept_0_106[[#This Row],[H_mag_adj]]/20)*SIN(RADIANS(_10sept_0_106[[#This Row],[H_phase]])))*0.6</f>
        <v>-3.8655730572465237E-3</v>
      </c>
      <c r="J222">
        <f>(10^(_10sept_0_106[[#This Row],[V_mag_adj]]/20)*COS(RADIANS(_10sept_0_106[[#This Row],[V_phase]])))*0.6</f>
        <v>-1.2328547325495514E-3</v>
      </c>
      <c r="K222">
        <f>(10^(_10sept_0_106[[#This Row],[V_mag_adj]]/20)*SIN(RADIANS(_10sept_0_106[[#This Row],[V_phase]])))*0.6</f>
        <v>-3.8352927622181216E-3</v>
      </c>
    </row>
    <row r="223" spans="1:11" x14ac:dyDescent="0.25">
      <c r="A223">
        <v>40</v>
      </c>
      <c r="B223">
        <v>-3.61</v>
      </c>
      <c r="C223">
        <v>-114.69</v>
      </c>
      <c r="D223">
        <v>-3.65</v>
      </c>
      <c r="E223">
        <v>-115.21</v>
      </c>
      <c r="F223">
        <f>_10sept_0_106[[#This Row],[H_mag]]-40</f>
        <v>-43.61</v>
      </c>
      <c r="G223">
        <f>_10sept_0_106[[#This Row],[V_mag]]-40</f>
        <v>-43.65</v>
      </c>
      <c r="H223">
        <f>(10^(_10sept_0_106[[#This Row],[H_mag_adj]]/20)*COS(RADIANS(_10sept_0_106[[#This Row],[H_phase]])))*0.6</f>
        <v>-1.6539583395816908E-3</v>
      </c>
      <c r="I223">
        <f>(10^(_10sept_0_106[[#This Row],[H_mag_adj]]/20)*SIN(RADIANS(_10sept_0_106[[#This Row],[H_phase]])))*0.6</f>
        <v>-3.5976171646811793E-3</v>
      </c>
      <c r="J223">
        <f>(10^(_10sept_0_106[[#This Row],[V_mag_adj]]/20)*COS(RADIANS(_10sept_0_106[[#This Row],[V_phase]])))*0.6</f>
        <v>-1.6787917617174617E-3</v>
      </c>
      <c r="K223">
        <f>(10^(_10sept_0_106[[#This Row],[V_mag_adj]]/20)*SIN(RADIANS(_10sept_0_106[[#This Row],[V_phase]])))*0.6</f>
        <v>-3.5659984557749203E-3</v>
      </c>
    </row>
    <row r="224" spans="1:11" x14ac:dyDescent="0.25">
      <c r="A224">
        <v>41</v>
      </c>
      <c r="B224">
        <v>-3.8</v>
      </c>
      <c r="C224">
        <v>-122.9</v>
      </c>
      <c r="D224">
        <v>-3.84</v>
      </c>
      <c r="E224">
        <v>-123.33</v>
      </c>
      <c r="F224">
        <f>_10sept_0_106[[#This Row],[H_mag]]-40</f>
        <v>-43.8</v>
      </c>
      <c r="G224">
        <f>_10sept_0_106[[#This Row],[V_mag]]-40</f>
        <v>-43.84</v>
      </c>
      <c r="H224">
        <f>(10^(_10sept_0_106[[#This Row],[H_mag_adj]]/20)*COS(RADIANS(_10sept_0_106[[#This Row],[H_phase]])))*0.6</f>
        <v>-2.1042172842853394E-3</v>
      </c>
      <c r="I224">
        <f>(10^(_10sept_0_106[[#This Row],[H_mag_adj]]/20)*SIN(RADIANS(_10sept_0_106[[#This Row],[H_phase]])))*0.6</f>
        <v>-3.2526246979088886E-3</v>
      </c>
      <c r="J224">
        <f>(10^(_10sept_0_106[[#This Row],[V_mag_adj]]/20)*COS(RADIANS(_10sept_0_106[[#This Row],[V_phase]])))*0.6</f>
        <v>-2.1187885873681727E-3</v>
      </c>
      <c r="K224">
        <f>(10^(_10sept_0_106[[#This Row],[V_mag_adj]]/20)*SIN(RADIANS(_10sept_0_106[[#This Row],[V_phase]])))*0.6</f>
        <v>-3.221869797754739E-3</v>
      </c>
    </row>
    <row r="225" spans="1:11" x14ac:dyDescent="0.25">
      <c r="A225">
        <v>42</v>
      </c>
      <c r="B225">
        <v>-3.96</v>
      </c>
      <c r="C225">
        <v>-131.44</v>
      </c>
      <c r="D225">
        <v>-4</v>
      </c>
      <c r="E225">
        <v>-131.88999999999999</v>
      </c>
      <c r="F225">
        <f>_10sept_0_106[[#This Row],[H_mag]]-40</f>
        <v>-43.96</v>
      </c>
      <c r="G225">
        <f>_10sept_0_106[[#This Row],[V_mag]]-40</f>
        <v>-44</v>
      </c>
      <c r="H225">
        <f>(10^(_10sept_0_106[[#This Row],[H_mag_adj]]/20)*COS(RADIANS(_10sept_0_106[[#This Row],[H_phase]])))*0.6</f>
        <v>-2.5171044089957006E-3</v>
      </c>
      <c r="I225">
        <f>(10^(_10sept_0_106[[#This Row],[H_mag_adj]]/20)*SIN(RADIANS(_10sept_0_106[[#This Row],[H_phase]])))*0.6</f>
        <v>-2.8510795472550788E-3</v>
      </c>
      <c r="J225">
        <f>(10^(_10sept_0_106[[#This Row],[V_mag_adj]]/20)*COS(RADIANS(_10sept_0_106[[#This Row],[V_phase]])))*0.6</f>
        <v>-2.5277513018720078E-3</v>
      </c>
      <c r="K225">
        <f>(10^(_10sept_0_106[[#This Row],[V_mag_adj]]/20)*SIN(RADIANS(_10sept_0_106[[#This Row],[V_phase]])))*0.6</f>
        <v>-2.8182142388062407E-3</v>
      </c>
    </row>
    <row r="226" spans="1:11" x14ac:dyDescent="0.25">
      <c r="A226">
        <v>43</v>
      </c>
      <c r="B226">
        <v>-4.0999999999999996</v>
      </c>
      <c r="C226">
        <v>-139.99</v>
      </c>
      <c r="D226">
        <v>-4.1399999999999997</v>
      </c>
      <c r="E226">
        <v>-140.66999999999999</v>
      </c>
      <c r="F226">
        <f>_10sept_0_106[[#This Row],[H_mag]]-40</f>
        <v>-44.1</v>
      </c>
      <c r="G226">
        <f>_10sept_0_106[[#This Row],[V_mag]]-40</f>
        <v>-44.14</v>
      </c>
      <c r="H226">
        <f>(10^(_10sept_0_106[[#This Row],[H_mag_adj]]/20)*COS(RADIANS(_10sept_0_106[[#This Row],[H_phase]])))*0.6</f>
        <v>-2.8664317326515944E-3</v>
      </c>
      <c r="I226">
        <f>(10^(_10sept_0_106[[#This Row],[H_mag_adj]]/20)*SIN(RADIANS(_10sept_0_106[[#This Row],[H_phase]])))*0.6</f>
        <v>-2.4060744672270789E-3</v>
      </c>
      <c r="J226">
        <f>(10^(_10sept_0_106[[#This Row],[V_mag_adj]]/20)*COS(RADIANS(_10sept_0_106[[#This Row],[V_phase]])))*0.6</f>
        <v>-2.8814847263295474E-3</v>
      </c>
      <c r="K226">
        <f>(10^(_10sept_0_106[[#This Row],[V_mag_adj]]/20)*SIN(RADIANS(_10sept_0_106[[#This Row],[V_phase]])))*0.6</f>
        <v>-2.3609884895732388E-3</v>
      </c>
    </row>
    <row r="227" spans="1:11" x14ac:dyDescent="0.25">
      <c r="A227">
        <v>44</v>
      </c>
      <c r="B227">
        <v>-4.22</v>
      </c>
      <c r="C227">
        <v>-148.16999999999999</v>
      </c>
      <c r="D227">
        <v>-4.28</v>
      </c>
      <c r="E227">
        <v>-148.69</v>
      </c>
      <c r="F227">
        <f>_10sept_0_106[[#This Row],[H_mag]]-40</f>
        <v>-44.22</v>
      </c>
      <c r="G227">
        <f>_10sept_0_106[[#This Row],[V_mag]]-40</f>
        <v>-44.28</v>
      </c>
      <c r="H227">
        <f>(10^(_10sept_0_106[[#This Row],[H_mag_adj]]/20)*COS(RADIANS(_10sept_0_106[[#This Row],[H_phase]])))*0.6</f>
        <v>-3.135987130806614E-3</v>
      </c>
      <c r="I227">
        <f>(10^(_10sept_0_106[[#This Row],[H_mag_adj]]/20)*SIN(RADIANS(_10sept_0_106[[#This Row],[H_phase]])))*0.6</f>
        <v>-1.9466683757719651E-3</v>
      </c>
      <c r="J227">
        <f>(10^(_10sept_0_106[[#This Row],[V_mag_adj]]/20)*COS(RADIANS(_10sept_0_106[[#This Row],[V_phase]])))*0.6</f>
        <v>-3.1318164232001389E-3</v>
      </c>
      <c r="K227">
        <f>(10^(_10sept_0_106[[#This Row],[V_mag_adj]]/20)*SIN(RADIANS(_10sept_0_106[[#This Row],[V_phase]])))*0.6</f>
        <v>-1.9049229832252602E-3</v>
      </c>
    </row>
    <row r="228" spans="1:11" x14ac:dyDescent="0.25">
      <c r="A228">
        <v>45</v>
      </c>
      <c r="B228">
        <v>-4.3499999999999996</v>
      </c>
      <c r="C228">
        <v>-156.74</v>
      </c>
      <c r="D228">
        <v>-4.41</v>
      </c>
      <c r="E228">
        <v>-157.57</v>
      </c>
      <c r="F228">
        <f>_10sept_0_106[[#This Row],[H_mag]]-40</f>
        <v>-44.35</v>
      </c>
      <c r="G228">
        <f>_10sept_0_106[[#This Row],[V_mag]]-40</f>
        <v>-44.41</v>
      </c>
      <c r="H228">
        <f>(10^(_10sept_0_106[[#This Row],[H_mag_adj]]/20)*COS(RADIANS(_10sept_0_106[[#This Row],[H_phase]])))*0.6</f>
        <v>-3.340684858148469E-3</v>
      </c>
      <c r="I228">
        <f>(10^(_10sept_0_106[[#This Row],[H_mag_adj]]/20)*SIN(RADIANS(_10sept_0_106[[#This Row],[H_phase]])))*0.6</f>
        <v>-1.4359622197218707E-3</v>
      </c>
      <c r="J228">
        <f>(10^(_10sept_0_106[[#This Row],[V_mag_adj]]/20)*COS(RADIANS(_10sept_0_106[[#This Row],[V_phase]])))*0.6</f>
        <v>-3.3379974041748955E-3</v>
      </c>
      <c r="K228">
        <f>(10^(_10sept_0_106[[#This Row],[V_mag_adj]]/20)*SIN(RADIANS(_10sept_0_106[[#This Row],[V_phase]])))*0.6</f>
        <v>-1.3778683800431723E-3</v>
      </c>
    </row>
    <row r="229" spans="1:11" x14ac:dyDescent="0.25">
      <c r="A229">
        <v>46</v>
      </c>
      <c r="B229">
        <v>-4.5</v>
      </c>
      <c r="C229">
        <v>-165.52</v>
      </c>
      <c r="D229">
        <v>-4.55</v>
      </c>
      <c r="E229">
        <v>-167.07</v>
      </c>
      <c r="F229">
        <f>_10sept_0_106[[#This Row],[H_mag]]-40</f>
        <v>-44.5</v>
      </c>
      <c r="G229">
        <f>_10sept_0_106[[#This Row],[V_mag]]-40</f>
        <v>-44.55</v>
      </c>
      <c r="H229">
        <f>(10^(_10sept_0_106[[#This Row],[H_mag_adj]]/20)*COS(RADIANS(_10sept_0_106[[#This Row],[H_phase]])))*0.6</f>
        <v>-3.4604455435551305E-3</v>
      </c>
      <c r="I229">
        <f>(10^(_10sept_0_106[[#This Row],[H_mag_adj]]/20)*SIN(RADIANS(_10sept_0_106[[#This Row],[H_phase]])))*0.6</f>
        <v>-8.9364347057320763E-4</v>
      </c>
      <c r="J229">
        <f>(10^(_10sept_0_106[[#This Row],[V_mag_adj]]/20)*COS(RADIANS(_10sept_0_106[[#This Row],[V_phase]])))*0.6</f>
        <v>-3.4633576207427756E-3</v>
      </c>
      <c r="K229">
        <f>(10^(_10sept_0_106[[#This Row],[V_mag_adj]]/20)*SIN(RADIANS(_10sept_0_106[[#This Row],[V_phase]])))*0.6</f>
        <v>-7.9512354583131625E-4</v>
      </c>
    </row>
    <row r="230" spans="1:11" x14ac:dyDescent="0.25">
      <c r="A230">
        <v>47</v>
      </c>
      <c r="B230">
        <v>-4.6900000000000004</v>
      </c>
      <c r="C230">
        <v>-175.56</v>
      </c>
      <c r="D230">
        <v>-4.71</v>
      </c>
      <c r="E230">
        <v>-176.7</v>
      </c>
      <c r="F230">
        <f>_10sept_0_106[[#This Row],[H_mag]]-40</f>
        <v>-44.69</v>
      </c>
      <c r="G230">
        <f>_10sept_0_106[[#This Row],[V_mag]]-40</f>
        <v>-44.71</v>
      </c>
      <c r="H230">
        <f>(10^(_10sept_0_106[[#This Row],[H_mag_adj]]/20)*COS(RADIANS(_10sept_0_106[[#This Row],[H_phase]])))*0.6</f>
        <v>-3.4861490468044835E-3</v>
      </c>
      <c r="I230">
        <f>(10^(_10sept_0_106[[#This Row],[H_mag_adj]]/20)*SIN(RADIANS(_10sept_0_106[[#This Row],[H_phase]])))*0.6</f>
        <v>-2.7069288265284123E-4</v>
      </c>
      <c r="J230">
        <f>(10^(_10sept_0_106[[#This Row],[V_mag_adj]]/20)*COS(RADIANS(_10sept_0_106[[#This Row],[V_phase]])))*0.6</f>
        <v>-3.4828158543056677E-3</v>
      </c>
      <c r="K230">
        <f>(10^(_10sept_0_106[[#This Row],[V_mag_adj]]/20)*SIN(RADIANS(_10sept_0_106[[#This Row],[V_phase]])))*0.6</f>
        <v>-2.008178986355834E-4</v>
      </c>
    </row>
    <row r="231" spans="1:11" x14ac:dyDescent="0.25">
      <c r="A231">
        <v>48</v>
      </c>
      <c r="B231">
        <v>-4.88</v>
      </c>
      <c r="C231">
        <v>174.56</v>
      </c>
      <c r="D231">
        <v>-4.8899999999999997</v>
      </c>
      <c r="E231">
        <v>173.19</v>
      </c>
      <c r="F231">
        <f>_10sept_0_106[[#This Row],[H_mag]]-40</f>
        <v>-44.88</v>
      </c>
      <c r="G231">
        <f>_10sept_0_106[[#This Row],[V_mag]]-40</f>
        <v>-44.89</v>
      </c>
      <c r="H231">
        <f>(10^(_10sept_0_106[[#This Row],[H_mag_adj]]/20)*COS(RADIANS(_10sept_0_106[[#This Row],[H_phase]])))*0.6</f>
        <v>-3.4055775896492356E-3</v>
      </c>
      <c r="I231">
        <f>(10^(_10sept_0_106[[#This Row],[H_mag_adj]]/20)*SIN(RADIANS(_10sept_0_106[[#This Row],[H_phase]])))*0.6</f>
        <v>3.2432080838965612E-4</v>
      </c>
      <c r="J231">
        <f>(10^(_10sept_0_106[[#This Row],[V_mag_adj]]/20)*COS(RADIANS(_10sept_0_106[[#This Row],[V_phase]])))*0.6</f>
        <v>-3.3929414725134958E-3</v>
      </c>
      <c r="K231">
        <f>(10^(_10sept_0_106[[#This Row],[V_mag_adj]]/20)*SIN(RADIANS(_10sept_0_106[[#This Row],[V_phase]])))*0.6</f>
        <v>4.0518438848814443E-4</v>
      </c>
    </row>
    <row r="232" spans="1:11" x14ac:dyDescent="0.25">
      <c r="A232">
        <v>49</v>
      </c>
      <c r="B232">
        <v>-5.08</v>
      </c>
      <c r="C232">
        <v>164.15</v>
      </c>
      <c r="D232">
        <v>-5.09</v>
      </c>
      <c r="E232">
        <v>163.35</v>
      </c>
      <c r="F232">
        <f>_10sept_0_106[[#This Row],[H_mag]]-40</f>
        <v>-45.08</v>
      </c>
      <c r="G232">
        <f>_10sept_0_106[[#This Row],[V_mag]]-40</f>
        <v>-45.09</v>
      </c>
      <c r="H232">
        <f>(10^(_10sept_0_106[[#This Row],[H_mag_adj]]/20)*COS(RADIANS(_10sept_0_106[[#This Row],[H_phase]])))*0.6</f>
        <v>-3.2160093401665418E-3</v>
      </c>
      <c r="I232">
        <f>(10^(_10sept_0_106[[#This Row],[H_mag_adj]]/20)*SIN(RADIANS(_10sept_0_106[[#This Row],[H_phase]])))*0.6</f>
        <v>9.1307088510346566E-4</v>
      </c>
      <c r="J232">
        <f>(10^(_10sept_0_106[[#This Row],[V_mag_adj]]/20)*COS(RADIANS(_10sept_0_106[[#This Row],[V_phase]])))*0.6</f>
        <v>-3.1992619885440267E-3</v>
      </c>
      <c r="K232">
        <f>(10^(_10sept_0_106[[#This Row],[V_mag_adj]]/20)*SIN(RADIANS(_10sept_0_106[[#This Row],[V_phase]])))*0.6</f>
        <v>9.5678221442342031E-4</v>
      </c>
    </row>
    <row r="233" spans="1:11" x14ac:dyDescent="0.25">
      <c r="A233">
        <v>50</v>
      </c>
      <c r="B233">
        <v>-5.31</v>
      </c>
      <c r="C233">
        <v>152.97</v>
      </c>
      <c r="D233">
        <v>-5.34</v>
      </c>
      <c r="E233">
        <v>152.12</v>
      </c>
      <c r="F233">
        <f>_10sept_0_106[[#This Row],[H_mag]]-40</f>
        <v>-45.31</v>
      </c>
      <c r="G233">
        <f>_10sept_0_106[[#This Row],[V_mag]]-40</f>
        <v>-45.34</v>
      </c>
      <c r="H233">
        <f>(10^(_10sept_0_106[[#This Row],[H_mag_adj]]/20)*COS(RADIANS(_10sept_0_106[[#This Row],[H_phase]])))*0.6</f>
        <v>-2.9001215161165651E-3</v>
      </c>
      <c r="I233">
        <f>(10^(_10sept_0_106[[#This Row],[H_mag_adj]]/20)*SIN(RADIANS(_10sept_0_106[[#This Row],[H_phase]])))*0.6</f>
        <v>1.4795989569587012E-3</v>
      </c>
      <c r="J233">
        <f>(10^(_10sept_0_106[[#This Row],[V_mag_adj]]/20)*COS(RADIANS(_10sept_0_106[[#This Row],[V_phase]])))*0.6</f>
        <v>-2.8679302903554492E-3</v>
      </c>
      <c r="K233">
        <f>(10^(_10sept_0_106[[#This Row],[V_mag_adj]]/20)*SIN(RADIANS(_10sept_0_106[[#This Row],[V_phase]])))*0.6</f>
        <v>1.5172094153074903E-3</v>
      </c>
    </row>
    <row r="234" spans="1:11" x14ac:dyDescent="0.25">
      <c r="A234">
        <v>51</v>
      </c>
      <c r="B234">
        <v>-5.56</v>
      </c>
      <c r="C234">
        <v>141.63</v>
      </c>
      <c r="D234">
        <v>-5.59</v>
      </c>
      <c r="E234">
        <v>140.77000000000001</v>
      </c>
      <c r="F234">
        <f>_10sept_0_106[[#This Row],[H_mag]]-40</f>
        <v>-45.56</v>
      </c>
      <c r="G234">
        <f>_10sept_0_106[[#This Row],[V_mag]]-40</f>
        <v>-45.59</v>
      </c>
      <c r="H234">
        <f>(10^(_10sept_0_106[[#This Row],[H_mag_adj]]/20)*COS(RADIANS(_10sept_0_106[[#This Row],[H_phase]])))*0.6</f>
        <v>-2.480148050364785E-3</v>
      </c>
      <c r="I234">
        <f>(10^(_10sept_0_106[[#This Row],[H_mag_adj]]/20)*SIN(RADIANS(_10sept_0_106[[#This Row],[H_phase]])))*0.6</f>
        <v>1.963627615462051E-3</v>
      </c>
      <c r="J234">
        <f>(10^(_10sept_0_106[[#This Row],[V_mag_adj]]/20)*COS(RADIANS(_10sept_0_106[[#This Row],[V_phase]])))*0.6</f>
        <v>-2.441947290758049E-3</v>
      </c>
      <c r="K234">
        <f>(10^(_10sept_0_106[[#This Row],[V_mag_adj]]/20)*SIN(RADIANS(_10sept_0_106[[#This Row],[V_phase]])))*0.6</f>
        <v>1.9937336109803259E-3</v>
      </c>
    </row>
    <row r="235" spans="1:11" x14ac:dyDescent="0.25">
      <c r="A235">
        <v>52</v>
      </c>
      <c r="B235">
        <v>-5.84</v>
      </c>
      <c r="C235">
        <v>130.41999999999999</v>
      </c>
      <c r="D235">
        <v>-5.87</v>
      </c>
      <c r="E235">
        <v>129.71</v>
      </c>
      <c r="F235">
        <f>_10sept_0_106[[#This Row],[H_mag]]-40</f>
        <v>-45.84</v>
      </c>
      <c r="G235">
        <f>_10sept_0_106[[#This Row],[V_mag]]-40</f>
        <v>-45.87</v>
      </c>
      <c r="H235">
        <f>(10^(_10sept_0_106[[#This Row],[H_mag_adj]]/20)*COS(RADIANS(_10sept_0_106[[#This Row],[H_phase]])))*0.6</f>
        <v>-1.9860248156229072E-3</v>
      </c>
      <c r="I235">
        <f>(10^(_10sept_0_106[[#This Row],[H_mag_adj]]/20)*SIN(RADIANS(_10sept_0_106[[#This Row],[H_phase]])))*0.6</f>
        <v>2.3319215706635596E-3</v>
      </c>
      <c r="J235">
        <f>(10^(_10sept_0_106[[#This Row],[V_mag_adj]]/20)*COS(RADIANS(_10sept_0_106[[#This Row],[V_phase]])))*0.6</f>
        <v>-1.9502287814840362E-3</v>
      </c>
      <c r="K235">
        <f>(10^(_10sept_0_106[[#This Row],[V_mag_adj]]/20)*SIN(RADIANS(_10sept_0_106[[#This Row],[V_phase]])))*0.6</f>
        <v>2.3482278838354723E-3</v>
      </c>
    </row>
    <row r="236" spans="1:11" x14ac:dyDescent="0.25">
      <c r="A236">
        <v>53</v>
      </c>
      <c r="B236">
        <v>-6.12</v>
      </c>
      <c r="C236">
        <v>119.36</v>
      </c>
      <c r="D236">
        <v>-6.15</v>
      </c>
      <c r="E236">
        <v>118.44</v>
      </c>
      <c r="F236">
        <f>_10sept_0_106[[#This Row],[H_mag]]-40</f>
        <v>-46.12</v>
      </c>
      <c r="G236">
        <f>_10sept_0_106[[#This Row],[V_mag]]-40</f>
        <v>-46.15</v>
      </c>
      <c r="H236">
        <f>(10^(_10sept_0_106[[#This Row],[H_mag_adj]]/20)*COS(RADIANS(_10sept_0_106[[#This Row],[H_phase]])))*0.6</f>
        <v>-1.4541495717551233E-3</v>
      </c>
      <c r="I236">
        <f>(10^(_10sept_0_106[[#This Row],[H_mag_adj]]/20)*SIN(RADIANS(_10sept_0_106[[#This Row],[H_phase]])))*0.6</f>
        <v>2.5849176026834348E-3</v>
      </c>
      <c r="J236">
        <f>(10^(_10sept_0_106[[#This Row],[V_mag_adj]]/20)*COS(RADIANS(_10sept_0_106[[#This Row],[V_phase]])))*0.6</f>
        <v>-1.4075877604334069E-3</v>
      </c>
      <c r="K236">
        <f>(10^(_10sept_0_106[[#This Row],[V_mag_adj]]/20)*SIN(RADIANS(_10sept_0_106[[#This Row],[V_phase]])))*0.6</f>
        <v>2.598940753263672E-3</v>
      </c>
    </row>
    <row r="237" spans="1:11" x14ac:dyDescent="0.25">
      <c r="A237">
        <v>54</v>
      </c>
      <c r="B237">
        <v>-6.45</v>
      </c>
      <c r="C237">
        <v>107.61</v>
      </c>
      <c r="D237">
        <v>-6.48</v>
      </c>
      <c r="E237">
        <v>106.55</v>
      </c>
      <c r="F237">
        <f>_10sept_0_106[[#This Row],[H_mag]]-40</f>
        <v>-46.45</v>
      </c>
      <c r="G237">
        <f>_10sept_0_106[[#This Row],[V_mag]]-40</f>
        <v>-46.480000000000004</v>
      </c>
      <c r="H237">
        <f>(10^(_10sept_0_106[[#This Row],[H_mag_adj]]/20)*COS(RADIANS(_10sept_0_106[[#This Row],[H_phase]])))*0.6</f>
        <v>-8.6383076815236518E-4</v>
      </c>
      <c r="I237">
        <f>(10^(_10sept_0_106[[#This Row],[H_mag_adj]]/20)*SIN(RADIANS(_10sept_0_106[[#This Row],[H_phase]])))*0.6</f>
        <v>2.7214914865434162E-3</v>
      </c>
      <c r="J237">
        <f>(10^(_10sept_0_106[[#This Row],[V_mag_adj]]/20)*COS(RADIANS(_10sept_0_106[[#This Row],[V_phase]])))*0.6</f>
        <v>-8.1053256694986475E-4</v>
      </c>
      <c r="K237">
        <f>(10^(_10sept_0_106[[#This Row],[V_mag_adj]]/20)*SIN(RADIANS(_10sept_0_106[[#This Row],[V_phase]])))*0.6</f>
        <v>2.7275691629952219E-3</v>
      </c>
    </row>
    <row r="238" spans="1:11" x14ac:dyDescent="0.25">
      <c r="A238">
        <v>55</v>
      </c>
      <c r="B238">
        <v>-6.82</v>
      </c>
      <c r="C238">
        <v>95.66</v>
      </c>
      <c r="D238">
        <v>-6.84</v>
      </c>
      <c r="E238">
        <v>94.87</v>
      </c>
      <c r="F238">
        <f>_10sept_0_106[[#This Row],[H_mag]]-40</f>
        <v>-46.82</v>
      </c>
      <c r="G238">
        <f>_10sept_0_106[[#This Row],[V_mag]]-40</f>
        <v>-46.84</v>
      </c>
      <c r="H238">
        <f>(10^(_10sept_0_106[[#This Row],[H_mag_adj]]/20)*COS(RADIANS(_10sept_0_106[[#This Row],[H_phase]])))*0.6</f>
        <v>-2.69859970220949E-4</v>
      </c>
      <c r="I238">
        <f>(10^(_10sept_0_106[[#This Row],[H_mag_adj]]/20)*SIN(RADIANS(_10sept_0_106[[#This Row],[H_phase]])))*0.6</f>
        <v>2.7228815012860265E-3</v>
      </c>
      <c r="J238">
        <f>(10^(_10sept_0_106[[#This Row],[V_mag_adj]]/20)*COS(RADIANS(_10sept_0_106[[#This Row],[V_phase]])))*0.6</f>
        <v>-2.3175788591393154E-4</v>
      </c>
      <c r="K238">
        <f>(10^(_10sept_0_106[[#This Row],[V_mag_adj]]/20)*SIN(RADIANS(_10sept_0_106[[#This Row],[V_phase]])))*0.6</f>
        <v>2.7200730023226307E-3</v>
      </c>
    </row>
    <row r="239" spans="1:11" x14ac:dyDescent="0.25">
      <c r="A239">
        <v>56</v>
      </c>
      <c r="B239">
        <v>-7.24</v>
      </c>
      <c r="C239">
        <v>83.96</v>
      </c>
      <c r="D239">
        <v>-7.26</v>
      </c>
      <c r="E239">
        <v>83.22</v>
      </c>
      <c r="F239">
        <f>_10sept_0_106[[#This Row],[H_mag]]-40</f>
        <v>-47.24</v>
      </c>
      <c r="G239">
        <f>_10sept_0_106[[#This Row],[V_mag]]-40</f>
        <v>-47.26</v>
      </c>
      <c r="H239">
        <f>(10^(_10sept_0_106[[#This Row],[H_mag_adj]]/20)*COS(RADIANS(_10sept_0_106[[#This Row],[H_phase]])))*0.6</f>
        <v>2.7432215110894374E-4</v>
      </c>
      <c r="I239">
        <f>(10^(_10sept_0_106[[#This Row],[H_mag_adj]]/20)*SIN(RADIANS(_10sept_0_106[[#This Row],[H_phase]])))*0.6</f>
        <v>2.5925887090237827E-3</v>
      </c>
      <c r="J239">
        <f>(10^(_10sept_0_106[[#This Row],[V_mag_adj]]/20)*COS(RADIANS(_10sept_0_106[[#This Row],[V_phase]])))*0.6</f>
        <v>3.0707487494360249E-4</v>
      </c>
      <c r="K239">
        <f>(10^(_10sept_0_106[[#This Row],[V_mag_adj]]/20)*SIN(RADIANS(_10sept_0_106[[#This Row],[V_phase]])))*0.6</f>
        <v>2.5828754444746508E-3</v>
      </c>
    </row>
    <row r="240" spans="1:11" x14ac:dyDescent="0.25">
      <c r="A240">
        <v>57</v>
      </c>
      <c r="B240">
        <v>-7.66</v>
      </c>
      <c r="C240">
        <v>71.78</v>
      </c>
      <c r="D240">
        <v>-7.68</v>
      </c>
      <c r="E240">
        <v>71.599999999999994</v>
      </c>
      <c r="F240">
        <f>_10sept_0_106[[#This Row],[H_mag]]-40</f>
        <v>-47.66</v>
      </c>
      <c r="G240">
        <f>_10sept_0_106[[#This Row],[V_mag]]-40</f>
        <v>-47.68</v>
      </c>
      <c r="H240">
        <f>(10^(_10sept_0_106[[#This Row],[H_mag_adj]]/20)*COS(RADIANS(_10sept_0_106[[#This Row],[H_phase]])))*0.6</f>
        <v>7.7666298162314021E-4</v>
      </c>
      <c r="I240">
        <f>(10^(_10sept_0_106[[#This Row],[H_mag_adj]]/20)*SIN(RADIANS(_10sept_0_106[[#This Row],[H_phase]])))*0.6</f>
        <v>2.3594577597419657E-3</v>
      </c>
      <c r="J240">
        <f>(10^(_10sept_0_106[[#This Row],[V_mag_adj]]/20)*COS(RADIANS(_10sept_0_106[[#This Row],[V_phase]])))*0.6</f>
        <v>7.8226827729960464E-4</v>
      </c>
      <c r="K240">
        <f>(10^(_10sept_0_106[[#This Row],[V_mag_adj]]/20)*SIN(RADIANS(_10sept_0_106[[#This Row],[V_phase]])))*0.6</f>
        <v>2.3515851978488781E-3</v>
      </c>
    </row>
    <row r="241" spans="1:11" x14ac:dyDescent="0.25">
      <c r="A241">
        <v>58</v>
      </c>
      <c r="B241">
        <v>-8.09</v>
      </c>
      <c r="C241">
        <v>59.43</v>
      </c>
      <c r="D241">
        <v>-8.11</v>
      </c>
      <c r="E241">
        <v>58.86</v>
      </c>
      <c r="F241">
        <f>_10sept_0_106[[#This Row],[H_mag]]-40</f>
        <v>-48.09</v>
      </c>
      <c r="G241">
        <f>_10sept_0_106[[#This Row],[V_mag]]-40</f>
        <v>-48.11</v>
      </c>
      <c r="H241">
        <f>(10^(_10sept_0_106[[#This Row],[H_mag_adj]]/20)*COS(RADIANS(_10sept_0_106[[#This Row],[H_phase]])))*0.6</f>
        <v>1.2023187858088433E-3</v>
      </c>
      <c r="I241">
        <f>(10^(_10sept_0_106[[#This Row],[H_mag_adj]]/20)*SIN(RADIANS(_10sept_0_106[[#This Row],[H_phase]])))*0.6</f>
        <v>2.0354416653739398E-3</v>
      </c>
      <c r="J241">
        <f>(10^(_10sept_0_106[[#This Row],[V_mag_adj]]/20)*COS(RADIANS(_10sept_0_106[[#This Row],[V_phase]])))*0.6</f>
        <v>1.2196966048774809E-3</v>
      </c>
      <c r="K241">
        <f>(10^(_10sept_0_106[[#This Row],[V_mag_adj]]/20)*SIN(RADIANS(_10sept_0_106[[#This Row],[V_phase]])))*0.6</f>
        <v>2.0187263743233334E-3</v>
      </c>
    </row>
    <row r="242" spans="1:11" x14ac:dyDescent="0.25">
      <c r="A242">
        <v>59</v>
      </c>
      <c r="B242">
        <v>-8.48</v>
      </c>
      <c r="C242">
        <v>47.13</v>
      </c>
      <c r="D242">
        <v>-8.51</v>
      </c>
      <c r="E242">
        <v>47.05</v>
      </c>
      <c r="F242">
        <f>_10sept_0_106[[#This Row],[H_mag]]-40</f>
        <v>-48.480000000000004</v>
      </c>
      <c r="G242">
        <f>_10sept_0_106[[#This Row],[V_mag]]-40</f>
        <v>-48.51</v>
      </c>
      <c r="H242">
        <f>(10^(_10sept_0_106[[#This Row],[H_mag_adj]]/20)*COS(RADIANS(_10sept_0_106[[#This Row],[H_phase]])))*0.6</f>
        <v>1.5377136856298582E-3</v>
      </c>
      <c r="I242">
        <f>(10^(_10sept_0_106[[#This Row],[H_mag_adj]]/20)*SIN(RADIANS(_10sept_0_106[[#This Row],[H_phase]])))*0.6</f>
        <v>1.6565155293891333E-3</v>
      </c>
      <c r="J242">
        <f>(10^(_10sept_0_106[[#This Row],[V_mag_adj]]/20)*COS(RADIANS(_10sept_0_106[[#This Row],[V_phase]])))*0.6</f>
        <v>1.5347152347632608E-3</v>
      </c>
      <c r="K242">
        <f>(10^(_10sept_0_106[[#This Row],[V_mag_adj]]/20)*SIN(RADIANS(_10sept_0_106[[#This Row],[V_phase]])))*0.6</f>
        <v>1.6486627376465738E-3</v>
      </c>
    </row>
    <row r="243" spans="1:11" x14ac:dyDescent="0.25">
      <c r="A243">
        <v>60</v>
      </c>
      <c r="B243">
        <v>-8.86</v>
      </c>
      <c r="C243">
        <v>35.15</v>
      </c>
      <c r="D243">
        <v>-8.93</v>
      </c>
      <c r="E243">
        <v>34.17</v>
      </c>
      <c r="F243">
        <f>_10sept_0_106[[#This Row],[H_mag]]-40</f>
        <v>-48.86</v>
      </c>
      <c r="G243">
        <f>_10sept_0_106[[#This Row],[V_mag]]-40</f>
        <v>-48.93</v>
      </c>
      <c r="H243">
        <f>(10^(_10sept_0_106[[#This Row],[H_mag_adj]]/20)*COS(RADIANS(_10sept_0_106[[#This Row],[H_phase]])))*0.6</f>
        <v>1.7689576140432666E-3</v>
      </c>
      <c r="I243">
        <f>(10^(_10sept_0_106[[#This Row],[H_mag_adj]]/20)*SIN(RADIANS(_10sept_0_106[[#This Row],[H_phase]])))*0.6</f>
        <v>1.2455518618821894E-3</v>
      </c>
      <c r="J243">
        <f>(10^(_10sept_0_106[[#This Row],[V_mag_adj]]/20)*COS(RADIANS(_10sept_0_106[[#This Row],[V_phase]])))*0.6</f>
        <v>1.7756342856372833E-3</v>
      </c>
      <c r="K243">
        <f>(10^(_10sept_0_106[[#This Row],[V_mag_adj]]/20)*SIN(RADIANS(_10sept_0_106[[#This Row],[V_phase]])))*0.6</f>
        <v>1.2053611818191522E-3</v>
      </c>
    </row>
    <row r="244" spans="1:11" x14ac:dyDescent="0.25">
      <c r="A244">
        <v>61</v>
      </c>
      <c r="B244">
        <v>-9.15</v>
      </c>
      <c r="C244">
        <v>22.9</v>
      </c>
      <c r="D244">
        <v>-9.24</v>
      </c>
      <c r="E244">
        <v>22.3</v>
      </c>
      <c r="F244">
        <f>_10sept_0_106[[#This Row],[H_mag]]-40</f>
        <v>-49.15</v>
      </c>
      <c r="G244">
        <f>_10sept_0_106[[#This Row],[V_mag]]-40</f>
        <v>-49.24</v>
      </c>
      <c r="H244">
        <f>(10^(_10sept_0_106[[#This Row],[H_mag_adj]]/20)*COS(RADIANS(_10sept_0_106[[#This Row],[H_phase]])))*0.6</f>
        <v>1.9275173643780983E-3</v>
      </c>
      <c r="I244">
        <f>(10^(_10sept_0_106[[#This Row],[H_mag_adj]]/20)*SIN(RADIANS(_10sept_0_106[[#This Row],[H_phase]])))*0.6</f>
        <v>8.1421521254999266E-4</v>
      </c>
      <c r="J244">
        <f>(10^(_10sept_0_106[[#This Row],[V_mag_adj]]/20)*COS(RADIANS(_10sept_0_106[[#This Row],[V_phase]])))*0.6</f>
        <v>1.9159820512412583E-3</v>
      </c>
      <c r="K244">
        <f>(10^(_10sept_0_106[[#This Row],[V_mag_adj]]/20)*SIN(RADIANS(_10sept_0_106[[#This Row],[V_phase]])))*0.6</f>
        <v>7.8580150688318336E-4</v>
      </c>
    </row>
    <row r="245" spans="1:11" x14ac:dyDescent="0.25">
      <c r="A245">
        <v>62</v>
      </c>
      <c r="B245">
        <v>-9.4700000000000006</v>
      </c>
      <c r="C245">
        <v>10.46</v>
      </c>
      <c r="D245">
        <v>-9.56</v>
      </c>
      <c r="E245">
        <v>9.7100000000000009</v>
      </c>
      <c r="F245">
        <f>_10sept_0_106[[#This Row],[H_mag]]-40</f>
        <v>-49.47</v>
      </c>
      <c r="G245">
        <f>_10sept_0_106[[#This Row],[V_mag]]-40</f>
        <v>-49.56</v>
      </c>
      <c r="H245">
        <f>(10^(_10sept_0_106[[#This Row],[H_mag_adj]]/20)*COS(RADIANS(_10sept_0_106[[#This Row],[H_phase]])))*0.6</f>
        <v>1.9832317085658993E-3</v>
      </c>
      <c r="I245">
        <f>(10^(_10sept_0_106[[#This Row],[H_mag_adj]]/20)*SIN(RADIANS(_10sept_0_106[[#This Row],[H_phase]])))*0.6</f>
        <v>3.6613833855641908E-4</v>
      </c>
      <c r="J245">
        <f>(10^(_10sept_0_106[[#This Row],[V_mag_adj]]/20)*COS(RADIANS(_10sept_0_106[[#This Row],[V_phase]])))*0.6</f>
        <v>1.9673633292737482E-3</v>
      </c>
      <c r="K245">
        <f>(10^(_10sept_0_106[[#This Row],[V_mag_adj]]/20)*SIN(RADIANS(_10sept_0_106[[#This Row],[V_phase]])))*0.6</f>
        <v>3.3664098524764646E-4</v>
      </c>
    </row>
    <row r="246" spans="1:11" x14ac:dyDescent="0.25">
      <c r="A246">
        <v>63</v>
      </c>
      <c r="B246">
        <v>-9.77</v>
      </c>
      <c r="C246">
        <v>-1.65</v>
      </c>
      <c r="D246">
        <v>-9.85</v>
      </c>
      <c r="E246">
        <v>-2.41</v>
      </c>
      <c r="F246">
        <f>_10sept_0_106[[#This Row],[H_mag]]-40</f>
        <v>-49.769999999999996</v>
      </c>
      <c r="G246">
        <f>_10sept_0_106[[#This Row],[V_mag]]-40</f>
        <v>-49.85</v>
      </c>
      <c r="H246">
        <f>(10^(_10sept_0_106[[#This Row],[H_mag_adj]]/20)*COS(RADIANS(_10sept_0_106[[#This Row],[H_phase]])))*0.6</f>
        <v>1.9474716343781142E-3</v>
      </c>
      <c r="I246">
        <f>(10^(_10sept_0_106[[#This Row],[H_mag_adj]]/20)*SIN(RADIANS(_10sept_0_106[[#This Row],[H_phase]])))*0.6</f>
        <v>-5.6098665769944611E-5</v>
      </c>
      <c r="J246">
        <f>(10^(_10sept_0_106[[#This Row],[V_mag_adj]]/20)*COS(RADIANS(_10sept_0_106[[#This Row],[V_phase]])))*0.6</f>
        <v>1.928710077291861E-3</v>
      </c>
      <c r="K246">
        <f>(10^(_10sept_0_106[[#This Row],[V_mag_adj]]/20)*SIN(RADIANS(_10sept_0_106[[#This Row],[V_phase]])))*0.6</f>
        <v>-8.1174120250571808E-5</v>
      </c>
    </row>
    <row r="247" spans="1:11" x14ac:dyDescent="0.25">
      <c r="A247">
        <v>64</v>
      </c>
      <c r="B247">
        <v>-10.01</v>
      </c>
      <c r="C247">
        <v>-13.31</v>
      </c>
      <c r="D247">
        <v>-10.11</v>
      </c>
      <c r="E247">
        <v>-13.81</v>
      </c>
      <c r="F247">
        <f>_10sept_0_106[[#This Row],[H_mag]]-40</f>
        <v>-50.01</v>
      </c>
      <c r="G247">
        <f>_10sept_0_106[[#This Row],[V_mag]]-40</f>
        <v>-50.11</v>
      </c>
      <c r="H247">
        <f>(10^(_10sept_0_106[[#This Row],[H_mag_adj]]/20)*COS(RADIANS(_10sept_0_106[[#This Row],[H_phase]])))*0.6</f>
        <v>1.8442763511115348E-3</v>
      </c>
      <c r="I247">
        <f>(10^(_10sept_0_106[[#This Row],[H_mag_adj]]/20)*SIN(RADIANS(_10sept_0_106[[#This Row],[H_phase]])))*0.6</f>
        <v>-4.3630834336729998E-4</v>
      </c>
      <c r="J247">
        <f>(10^(_10sept_0_106[[#This Row],[V_mag_adj]]/20)*COS(RADIANS(_10sept_0_106[[#This Row],[V_phase]])))*0.6</f>
        <v>1.8193317971440218E-3</v>
      </c>
      <c r="K247">
        <f>(10^(_10sept_0_106[[#This Row],[V_mag_adj]]/20)*SIN(RADIANS(_10sept_0_106[[#This Row],[V_phase]])))*0.6</f>
        <v>-4.4720745486104491E-4</v>
      </c>
    </row>
    <row r="248" spans="1:11" x14ac:dyDescent="0.25">
      <c r="A248">
        <v>65</v>
      </c>
      <c r="B248">
        <v>-10.34</v>
      </c>
      <c r="C248">
        <v>-26.1</v>
      </c>
      <c r="D248">
        <v>-10.38</v>
      </c>
      <c r="E248">
        <v>-26.5</v>
      </c>
      <c r="F248">
        <f>_10sept_0_106[[#This Row],[H_mag]]-40</f>
        <v>-50.34</v>
      </c>
      <c r="G248">
        <f>_10sept_0_106[[#This Row],[V_mag]]-40</f>
        <v>-50.38</v>
      </c>
      <c r="H248">
        <f>(10^(_10sept_0_106[[#This Row],[H_mag_adj]]/20)*COS(RADIANS(_10sept_0_106[[#This Row],[H_phase]])))*0.6</f>
        <v>1.6384791646648939E-3</v>
      </c>
      <c r="I248">
        <f>(10^(_10sept_0_106[[#This Row],[H_mag_adj]]/20)*SIN(RADIANS(_10sept_0_106[[#This Row],[H_phase]])))*0.6</f>
        <v>-8.0268266029398223E-4</v>
      </c>
      <c r="J248">
        <f>(10^(_10sept_0_106[[#This Row],[V_mag_adj]]/20)*COS(RADIANS(_10sept_0_106[[#This Row],[V_phase]])))*0.6</f>
        <v>1.6253333018414618E-3</v>
      </c>
      <c r="K248">
        <f>(10^(_10sept_0_106[[#This Row],[V_mag_adj]]/20)*SIN(RADIANS(_10sept_0_106[[#This Row],[V_phase]])))*0.6</f>
        <v>-8.103612912549093E-4</v>
      </c>
    </row>
    <row r="249" spans="1:11" x14ac:dyDescent="0.25">
      <c r="A249">
        <v>66</v>
      </c>
      <c r="B249">
        <v>-10.66</v>
      </c>
      <c r="C249">
        <v>-39</v>
      </c>
      <c r="D249">
        <v>-10.69</v>
      </c>
      <c r="E249">
        <v>-39.4</v>
      </c>
      <c r="F249">
        <f>_10sept_0_106[[#This Row],[H_mag]]-40</f>
        <v>-50.66</v>
      </c>
      <c r="G249">
        <f>_10sept_0_106[[#This Row],[V_mag]]-40</f>
        <v>-50.69</v>
      </c>
      <c r="H249">
        <f>(10^(_10sept_0_106[[#This Row],[H_mag_adj]]/20)*COS(RADIANS(_10sept_0_106[[#This Row],[H_phase]])))*0.6</f>
        <v>1.3666391094046808E-3</v>
      </c>
      <c r="I249">
        <f>(10^(_10sept_0_106[[#This Row],[H_mag_adj]]/20)*SIN(RADIANS(_10sept_0_106[[#This Row],[H_phase]])))*0.6</f>
        <v>-1.1066825299357549E-3</v>
      </c>
      <c r="J249">
        <f>(10^(_10sept_0_106[[#This Row],[V_mag_adj]]/20)*COS(RADIANS(_10sept_0_106[[#This Row],[V_phase]])))*0.6</f>
        <v>1.3541944580233161E-3</v>
      </c>
      <c r="K249">
        <f>(10^(_10sept_0_106[[#This Row],[V_mag_adj]]/20)*SIN(RADIANS(_10sept_0_106[[#This Row],[V_phase]])))*0.6</f>
        <v>-1.1123478683947106E-3</v>
      </c>
    </row>
    <row r="250" spans="1:11" x14ac:dyDescent="0.25">
      <c r="A250">
        <v>67</v>
      </c>
      <c r="B250">
        <v>-10.97</v>
      </c>
      <c r="C250">
        <v>-52.03</v>
      </c>
      <c r="D250">
        <v>-10.98</v>
      </c>
      <c r="E250">
        <v>-52.41</v>
      </c>
      <c r="F250">
        <f>_10sept_0_106[[#This Row],[H_mag]]-40</f>
        <v>-50.97</v>
      </c>
      <c r="G250">
        <f>_10sept_0_106[[#This Row],[V_mag]]-40</f>
        <v>-50.980000000000004</v>
      </c>
      <c r="H250">
        <f>(10^(_10sept_0_106[[#This Row],[H_mag_adj]]/20)*COS(RADIANS(_10sept_0_106[[#This Row],[H_phase]])))*0.6</f>
        <v>1.0440036529942927E-3</v>
      </c>
      <c r="I250">
        <f>(10^(_10sept_0_106[[#This Row],[H_mag_adj]]/20)*SIN(RADIANS(_10sept_0_106[[#This Row],[H_phase]])))*0.6</f>
        <v>-1.3377068776678515E-3</v>
      </c>
      <c r="J250">
        <f>(10^(_10sept_0_106[[#This Row],[V_mag_adj]]/20)*COS(RADIANS(_10sept_0_106[[#This Row],[V_phase]])))*0.6</f>
        <v>1.0339177217199927E-3</v>
      </c>
      <c r="K250">
        <f>(10^(_10sept_0_106[[#This Row],[V_mag_adj]]/20)*SIN(RADIANS(_10sept_0_106[[#This Row],[V_phase]])))*0.6</f>
        <v>-1.3430543618476679E-3</v>
      </c>
    </row>
    <row r="251" spans="1:11" x14ac:dyDescent="0.25">
      <c r="A251">
        <v>68</v>
      </c>
      <c r="B251">
        <v>-11.31</v>
      </c>
      <c r="C251">
        <v>-65.41</v>
      </c>
      <c r="D251">
        <v>-11.29</v>
      </c>
      <c r="E251">
        <v>-66</v>
      </c>
      <c r="F251">
        <f>_10sept_0_106[[#This Row],[H_mag]]-40</f>
        <v>-51.31</v>
      </c>
      <c r="G251">
        <f>_10sept_0_106[[#This Row],[V_mag]]-40</f>
        <v>-51.29</v>
      </c>
      <c r="H251">
        <f>(10^(_10sept_0_106[[#This Row],[H_mag_adj]]/20)*COS(RADIANS(_10sept_0_106[[#This Row],[H_phase]])))*0.6</f>
        <v>6.7900352038904681E-4</v>
      </c>
      <c r="I251">
        <f>(10^(_10sept_0_106[[#This Row],[H_mag_adj]]/20)*SIN(RADIANS(_10sept_0_106[[#This Row],[H_phase]])))*0.6</f>
        <v>-1.4837564522215002E-3</v>
      </c>
      <c r="J251">
        <f>(10^(_10sept_0_106[[#This Row],[V_mag_adj]]/20)*COS(RADIANS(_10sept_0_106[[#This Row],[V_phase]])))*0.6</f>
        <v>6.6521885490067247E-4</v>
      </c>
      <c r="K251">
        <f>(10^(_10sept_0_106[[#This Row],[V_mag_adj]]/20)*SIN(RADIANS(_10sept_0_106[[#This Row],[V_phase]])))*0.6</f>
        <v>-1.4941060108013631E-3</v>
      </c>
    </row>
    <row r="252" spans="1:11" x14ac:dyDescent="0.25">
      <c r="A252">
        <v>69</v>
      </c>
      <c r="B252">
        <v>-11.6</v>
      </c>
      <c r="C252">
        <v>-79.180000000000007</v>
      </c>
      <c r="D252">
        <v>-11.59</v>
      </c>
      <c r="E252">
        <v>-79.349999999999994</v>
      </c>
      <c r="F252">
        <f>_10sept_0_106[[#This Row],[H_mag]]-40</f>
        <v>-51.6</v>
      </c>
      <c r="G252">
        <f>_10sept_0_106[[#This Row],[V_mag]]-40</f>
        <v>-51.59</v>
      </c>
      <c r="H252">
        <f>(10^(_10sept_0_106[[#This Row],[H_mag_adj]]/20)*COS(RADIANS(_10sept_0_106[[#This Row],[H_phase]])))*0.6</f>
        <v>2.9625895079788344E-4</v>
      </c>
      <c r="I252">
        <f>(10^(_10sept_0_106[[#This Row],[H_mag_adj]]/20)*SIN(RADIANS(_10sept_0_106[[#This Row],[H_phase]])))*0.6</f>
        <v>-1.5501039092203795E-3</v>
      </c>
      <c r="J252">
        <f>(10^(_10sept_0_106[[#This Row],[V_mag_adj]]/20)*COS(RADIANS(_10sept_0_106[[#This Row],[V_phase]])))*0.6</f>
        <v>2.9199438012586363E-4</v>
      </c>
      <c r="K252">
        <f>(10^(_10sept_0_106[[#This Row],[V_mag_adj]]/20)*SIN(RADIANS(_10sept_0_106[[#This Row],[V_phase]])))*0.6</f>
        <v>-1.5527627583229041E-3</v>
      </c>
    </row>
    <row r="253" spans="1:11" x14ac:dyDescent="0.25">
      <c r="A253">
        <v>70</v>
      </c>
      <c r="B253">
        <v>-11.84</v>
      </c>
      <c r="C253">
        <v>-93.21</v>
      </c>
      <c r="D253">
        <v>-11.88</v>
      </c>
      <c r="E253">
        <v>-93.86</v>
      </c>
      <c r="F253">
        <f>_10sept_0_106[[#This Row],[H_mag]]-40</f>
        <v>-51.84</v>
      </c>
      <c r="G253">
        <f>_10sept_0_106[[#This Row],[V_mag]]-40</f>
        <v>-51.88</v>
      </c>
      <c r="H253">
        <f>(10^(_10sept_0_106[[#This Row],[H_mag_adj]]/20)*COS(RADIANS(_10sept_0_106[[#This Row],[H_phase]])))*0.6</f>
        <v>-8.5961984324724742E-5</v>
      </c>
      <c r="I253">
        <f>(10^(_10sept_0_106[[#This Row],[H_mag_adj]]/20)*SIN(RADIANS(_10sept_0_106[[#This Row],[H_phase]])))*0.6</f>
        <v>-1.5327428890368868E-3</v>
      </c>
      <c r="J253">
        <f>(10^(_10sept_0_106[[#This Row],[V_mag_adj]]/20)*COS(RADIANS(_10sept_0_106[[#This Row],[V_phase]])))*0.6</f>
        <v>-1.0286967138281284E-4</v>
      </c>
      <c r="K253">
        <f>(10^(_10sept_0_106[[#This Row],[V_mag_adj]]/20)*SIN(RADIANS(_10sept_0_106[[#This Row],[V_phase]])))*0.6</f>
        <v>-1.5246316904364951E-3</v>
      </c>
    </row>
    <row r="254" spans="1:11" x14ac:dyDescent="0.25">
      <c r="A254">
        <v>71</v>
      </c>
      <c r="B254">
        <v>-12.1</v>
      </c>
      <c r="C254">
        <v>-107.35</v>
      </c>
      <c r="D254">
        <v>-12.13</v>
      </c>
      <c r="E254">
        <v>-107.65</v>
      </c>
      <c r="F254">
        <f>_10sept_0_106[[#This Row],[H_mag]]-40</f>
        <v>-52.1</v>
      </c>
      <c r="G254">
        <f>_10sept_0_106[[#This Row],[V_mag]]-40</f>
        <v>-52.13</v>
      </c>
      <c r="H254">
        <f>(10^(_10sept_0_106[[#This Row],[H_mag_adj]]/20)*COS(RADIANS(_10sept_0_106[[#This Row],[H_phase]])))*0.6</f>
        <v>-4.4429401485177608E-4</v>
      </c>
      <c r="I254">
        <f>(10^(_10sept_0_106[[#This Row],[H_mag_adj]]/20)*SIN(RADIANS(_10sept_0_106[[#This Row],[H_phase]])))*0.6</f>
        <v>-1.4220917112015743E-3</v>
      </c>
      <c r="J254">
        <f>(10^(_10sept_0_106[[#This Row],[V_mag_adj]]/20)*COS(RADIANS(_10sept_0_106[[#This Row],[V_phase]])))*0.6</f>
        <v>-4.5017640290021221E-4</v>
      </c>
      <c r="K254">
        <f>(10^(_10sept_0_106[[#This Row],[V_mag_adj]]/20)*SIN(RADIANS(_10sept_0_106[[#This Row],[V_phase]])))*0.6</f>
        <v>-1.4148507400008686E-3</v>
      </c>
    </row>
    <row r="255" spans="1:11" x14ac:dyDescent="0.25">
      <c r="A255">
        <v>72</v>
      </c>
      <c r="B255">
        <v>-12.25</v>
      </c>
      <c r="C255">
        <v>-120.65</v>
      </c>
      <c r="D255">
        <v>-12.33</v>
      </c>
      <c r="E255">
        <v>-121.26</v>
      </c>
      <c r="F255">
        <f>_10sept_0_106[[#This Row],[H_mag]]-40</f>
        <v>-52.25</v>
      </c>
      <c r="G255">
        <f>_10sept_0_106[[#This Row],[V_mag]]-40</f>
        <v>-52.33</v>
      </c>
      <c r="H255">
        <f>(10^(_10sept_0_106[[#This Row],[H_mag_adj]]/20)*COS(RADIANS(_10sept_0_106[[#This Row],[H_phase]])))*0.6</f>
        <v>-7.46525374119463E-4</v>
      </c>
      <c r="I255">
        <f>(10^(_10sept_0_106[[#This Row],[H_mag_adj]]/20)*SIN(RADIANS(_10sept_0_106[[#This Row],[H_phase]])))*0.6</f>
        <v>-1.2597950557532102E-3</v>
      </c>
      <c r="J255">
        <f>(10^(_10sept_0_106[[#This Row],[V_mag_adj]]/20)*COS(RADIANS(_10sept_0_106[[#This Row],[V_phase]])))*0.6</f>
        <v>-7.5292846984453398E-4</v>
      </c>
      <c r="K255">
        <f>(10^(_10sept_0_106[[#This Row],[V_mag_adj]]/20)*SIN(RADIANS(_10sept_0_106[[#This Row],[V_phase]])))*0.6</f>
        <v>-1.2402995695466876E-3</v>
      </c>
    </row>
    <row r="256" spans="1:11" x14ac:dyDescent="0.25">
      <c r="A256">
        <v>73</v>
      </c>
      <c r="B256">
        <v>-12.5</v>
      </c>
      <c r="C256">
        <v>-134</v>
      </c>
      <c r="D256">
        <v>-12.55</v>
      </c>
      <c r="E256">
        <v>-134.71</v>
      </c>
      <c r="F256">
        <f>_10sept_0_106[[#This Row],[H_mag]]-40</f>
        <v>-52.5</v>
      </c>
      <c r="G256">
        <f>_10sept_0_106[[#This Row],[V_mag]]-40</f>
        <v>-52.55</v>
      </c>
      <c r="H256">
        <f>(10^(_10sept_0_106[[#This Row],[H_mag_adj]]/20)*COS(RADIANS(_10sept_0_106[[#This Row],[H_phase]])))*0.6</f>
        <v>-9.8837675647454296E-4</v>
      </c>
      <c r="I256">
        <f>(10^(_10sept_0_106[[#This Row],[H_mag_adj]]/20)*SIN(RADIANS(_10sept_0_106[[#This Row],[H_phase]])))*0.6</f>
        <v>-1.0234940927753887E-3</v>
      </c>
      <c r="J256">
        <f>(10^(_10sept_0_106[[#This Row],[V_mag_adj]]/20)*COS(RADIANS(_10sept_0_106[[#This Row],[V_phase]])))*0.6</f>
        <v>-9.9523794775121773E-4</v>
      </c>
      <c r="K256">
        <f>(10^(_10sept_0_106[[#This Row],[V_mag_adj]]/20)*SIN(RADIANS(_10sept_0_106[[#This Row],[V_phase]])))*0.6</f>
        <v>-1.0053639905672942E-3</v>
      </c>
    </row>
    <row r="257" spans="1:11" x14ac:dyDescent="0.25">
      <c r="A257">
        <v>74</v>
      </c>
      <c r="B257">
        <v>-12.77</v>
      </c>
      <c r="C257">
        <v>-147.80000000000001</v>
      </c>
      <c r="D257">
        <v>-12.81</v>
      </c>
      <c r="E257">
        <v>-148.07</v>
      </c>
      <c r="F257">
        <f>_10sept_0_106[[#This Row],[H_mag]]-40</f>
        <v>-52.769999999999996</v>
      </c>
      <c r="G257">
        <f>_10sept_0_106[[#This Row],[V_mag]]-40</f>
        <v>-52.81</v>
      </c>
      <c r="H257">
        <f>(10^(_10sept_0_106[[#This Row],[H_mag_adj]]/20)*COS(RADIANS(_10sept_0_106[[#This Row],[H_phase]])))*0.6</f>
        <v>-1.1671341162697464E-3</v>
      </c>
      <c r="I257">
        <f>(10^(_10sept_0_106[[#This Row],[H_mag_adj]]/20)*SIN(RADIANS(_10sept_0_106[[#This Row],[H_phase]])))*0.6</f>
        <v>-7.3498357874845707E-4</v>
      </c>
      <c r="J257">
        <f>(10^(_10sept_0_106[[#This Row],[V_mag_adj]]/20)*COS(RADIANS(_10sept_0_106[[#This Row],[V_phase]])))*0.6</f>
        <v>-1.1652063249192285E-3</v>
      </c>
      <c r="K257">
        <f>(10^(_10sept_0_106[[#This Row],[V_mag_adj]]/20)*SIN(RADIANS(_10sept_0_106[[#This Row],[V_phase]])))*0.6</f>
        <v>-7.2612381318678913E-4</v>
      </c>
    </row>
    <row r="258" spans="1:11" x14ac:dyDescent="0.25">
      <c r="A258">
        <v>75</v>
      </c>
      <c r="B258">
        <v>-13.04</v>
      </c>
      <c r="C258">
        <v>-160.43</v>
      </c>
      <c r="D258">
        <v>-13.12</v>
      </c>
      <c r="E258">
        <v>-160.85</v>
      </c>
      <c r="F258">
        <f>_10sept_0_106[[#This Row],[H_mag]]-40</f>
        <v>-53.04</v>
      </c>
      <c r="G258">
        <f>_10sept_0_106[[#This Row],[V_mag]]-40</f>
        <v>-53.12</v>
      </c>
      <c r="H258">
        <f>(10^(_10sept_0_106[[#This Row],[H_mag_adj]]/20)*COS(RADIANS(_10sept_0_106[[#This Row],[H_phase]])))*0.6</f>
        <v>-1.2598230357071794E-3</v>
      </c>
      <c r="I258">
        <f>(10^(_10sept_0_106[[#This Row],[H_mag_adj]]/20)*SIN(RADIANS(_10sept_0_106[[#This Row],[H_phase]])))*0.6</f>
        <v>-4.4785966096842663E-4</v>
      </c>
      <c r="J258">
        <f>(10^(_10sept_0_106[[#This Row],[V_mag_adj]]/20)*COS(RADIANS(_10sept_0_106[[#This Row],[V_phase]])))*0.6</f>
        <v>-1.2514922262550222E-3</v>
      </c>
      <c r="K258">
        <f>(10^(_10sept_0_106[[#This Row],[V_mag_adj]]/20)*SIN(RADIANS(_10sept_0_106[[#This Row],[V_phase]])))*0.6</f>
        <v>-4.3459150014172888E-4</v>
      </c>
    </row>
    <row r="259" spans="1:11" x14ac:dyDescent="0.25">
      <c r="A259">
        <v>76</v>
      </c>
      <c r="B259">
        <v>-13.35</v>
      </c>
      <c r="C259">
        <v>-173.33</v>
      </c>
      <c r="D259">
        <v>-13.43</v>
      </c>
      <c r="E259">
        <v>-173.75</v>
      </c>
      <c r="F259">
        <f>_10sept_0_106[[#This Row],[H_mag]]-40</f>
        <v>-53.35</v>
      </c>
      <c r="G259">
        <f>_10sept_0_106[[#This Row],[V_mag]]-40</f>
        <v>-53.43</v>
      </c>
      <c r="H259">
        <f>(10^(_10sept_0_106[[#This Row],[H_mag_adj]]/20)*COS(RADIANS(_10sept_0_106[[#This Row],[H_phase]])))*0.6</f>
        <v>-1.2814503369328854E-3</v>
      </c>
      <c r="I259">
        <f>(10^(_10sept_0_106[[#This Row],[H_mag_adj]]/20)*SIN(RADIANS(_10sept_0_106[[#This Row],[H_phase]])))*0.6</f>
        <v>-1.498556339011998E-4</v>
      </c>
      <c r="J259">
        <f>(10^(_10sept_0_106[[#This Row],[V_mag_adj]]/20)*COS(RADIANS(_10sept_0_106[[#This Row],[V_phase]])))*0.6</f>
        <v>-1.2707562346935203E-3</v>
      </c>
      <c r="K259">
        <f>(10^(_10sept_0_106[[#This Row],[V_mag_adj]]/20)*SIN(RADIANS(_10sept_0_106[[#This Row],[V_phase]])))*0.6</f>
        <v>-1.3917044200646996E-4</v>
      </c>
    </row>
    <row r="260" spans="1:11" x14ac:dyDescent="0.25">
      <c r="A260">
        <v>77</v>
      </c>
      <c r="B260">
        <v>-13.65</v>
      </c>
      <c r="C260">
        <v>173.68</v>
      </c>
      <c r="D260">
        <v>-13.69</v>
      </c>
      <c r="E260">
        <v>173.23</v>
      </c>
      <c r="F260">
        <f>_10sept_0_106[[#This Row],[H_mag]]-40</f>
        <v>-53.65</v>
      </c>
      <c r="G260">
        <f>_10sept_0_106[[#This Row],[V_mag]]-40</f>
        <v>-53.69</v>
      </c>
      <c r="H260">
        <f>(10^(_10sept_0_106[[#This Row],[H_mag_adj]]/20)*COS(RADIANS(_10sept_0_106[[#This Row],[H_phase]])))*0.6</f>
        <v>-1.2388074599809101E-3</v>
      </c>
      <c r="I260">
        <f>(10^(_10sept_0_106[[#This Row],[H_mag_adj]]/20)*SIN(RADIANS(_10sept_0_106[[#This Row],[H_phase]])))*0.6</f>
        <v>1.3720332968116181E-4</v>
      </c>
      <c r="J260">
        <f>(10^(_10sept_0_106[[#This Row],[V_mag_adj]]/20)*COS(RADIANS(_10sept_0_106[[#This Row],[V_phase]])))*0.6</f>
        <v>-1.2320049942130527E-3</v>
      </c>
      <c r="K260">
        <f>(10^(_10sept_0_106[[#This Row],[V_mag_adj]]/20)*SIN(RADIANS(_10sept_0_106[[#This Row],[V_phase]])))*0.6</f>
        <v>1.4625349356444251E-4</v>
      </c>
    </row>
    <row r="261" spans="1:11" x14ac:dyDescent="0.25">
      <c r="A261">
        <v>78</v>
      </c>
      <c r="B261">
        <v>-13.95</v>
      </c>
      <c r="C261">
        <v>160.46</v>
      </c>
      <c r="D261">
        <v>-14</v>
      </c>
      <c r="E261">
        <v>159.4</v>
      </c>
      <c r="F261">
        <f>_10sept_0_106[[#This Row],[H_mag]]-40</f>
        <v>-53.95</v>
      </c>
      <c r="G261">
        <f>_10sept_0_106[[#This Row],[V_mag]]-40</f>
        <v>-54</v>
      </c>
      <c r="H261">
        <f>(10^(_10sept_0_106[[#This Row],[H_mag_adj]]/20)*COS(RADIANS(_10sept_0_106[[#This Row],[H_phase]])))*0.6</f>
        <v>-1.1347241972788893E-3</v>
      </c>
      <c r="I261">
        <f>(10^(_10sept_0_106[[#This Row],[H_mag_adj]]/20)*SIN(RADIANS(_10sept_0_106[[#This Row],[H_phase]])))*0.6</f>
        <v>4.0271866070674012E-4</v>
      </c>
      <c r="J261">
        <f>(10^(_10sept_0_106[[#This Row],[V_mag_adj]]/20)*COS(RADIANS(_10sept_0_106[[#This Row],[V_phase]])))*0.6</f>
        <v>-1.1206105897363422E-3</v>
      </c>
      <c r="K261">
        <f>(10^(_10sept_0_106[[#This Row],[V_mag_adj]]/20)*SIN(RADIANS(_10sept_0_106[[#This Row],[V_phase]])))*0.6</f>
        <v>4.2120982913905881E-4</v>
      </c>
    </row>
    <row r="262" spans="1:11" x14ac:dyDescent="0.25">
      <c r="A262">
        <v>79</v>
      </c>
      <c r="B262">
        <v>-14.19</v>
      </c>
      <c r="C262">
        <v>146.44</v>
      </c>
      <c r="D262">
        <v>-14.22</v>
      </c>
      <c r="E262">
        <v>146.02000000000001</v>
      </c>
      <c r="F262">
        <f>_10sept_0_106[[#This Row],[H_mag]]-40</f>
        <v>-54.19</v>
      </c>
      <c r="G262">
        <f>_10sept_0_106[[#This Row],[V_mag]]-40</f>
        <v>-54.22</v>
      </c>
      <c r="H262">
        <f>(10^(_10sept_0_106[[#This Row],[H_mag_adj]]/20)*COS(RADIANS(_10sept_0_106[[#This Row],[H_phase]])))*0.6</f>
        <v>-9.7601496658677686E-4</v>
      </c>
      <c r="I262">
        <f>(10^(_10sept_0_106[[#This Row],[H_mag_adj]]/20)*SIN(RADIANS(_10sept_0_106[[#This Row],[H_phase]])))*0.6</f>
        <v>6.4748108019940982E-4</v>
      </c>
      <c r="J262">
        <f>(10^(_10sept_0_106[[#This Row],[V_mag_adj]]/20)*COS(RADIANS(_10sept_0_106[[#This Row],[V_phase]])))*0.6</f>
        <v>-9.6789373583769443E-4</v>
      </c>
      <c r="K262">
        <f>(10^(_10sept_0_106[[#This Row],[V_mag_adj]]/20)*SIN(RADIANS(_10sept_0_106[[#This Row],[V_phase]])))*0.6</f>
        <v>6.5236111250417585E-4</v>
      </c>
    </row>
    <row r="263" spans="1:11" x14ac:dyDescent="0.25">
      <c r="A263">
        <v>80</v>
      </c>
      <c r="B263">
        <v>-14.32</v>
      </c>
      <c r="C263">
        <v>133.07</v>
      </c>
      <c r="D263">
        <v>-14.37</v>
      </c>
      <c r="E263">
        <v>132.49</v>
      </c>
      <c r="F263">
        <f>_10sept_0_106[[#This Row],[H_mag]]-40</f>
        <v>-54.32</v>
      </c>
      <c r="G263">
        <f>_10sept_0_106[[#This Row],[V_mag]]-40</f>
        <v>-54.37</v>
      </c>
      <c r="H263">
        <f>(10^(_10sept_0_106[[#This Row],[H_mag_adj]]/20)*COS(RADIANS(_10sept_0_106[[#This Row],[H_phase]])))*0.6</f>
        <v>-7.8795764488375397E-4</v>
      </c>
      <c r="I263">
        <f>(10^(_10sept_0_106[[#This Row],[H_mag_adj]]/20)*SIN(RADIANS(_10sept_0_106[[#This Row],[H_phase]])))*0.6</f>
        <v>8.4291411014302171E-4</v>
      </c>
      <c r="J263">
        <f>(10^(_10sept_0_106[[#This Row],[V_mag_adj]]/20)*COS(RADIANS(_10sept_0_106[[#This Row],[V_phase]])))*0.6</f>
        <v>-7.7491106485980382E-4</v>
      </c>
      <c r="K263">
        <f>(10^(_10sept_0_106[[#This Row],[V_mag_adj]]/20)*SIN(RADIANS(_10sept_0_106[[#This Row],[V_phase]])))*0.6</f>
        <v>8.4596341018101711E-4</v>
      </c>
    </row>
    <row r="264" spans="1:11" x14ac:dyDescent="0.25">
      <c r="A264">
        <v>81</v>
      </c>
      <c r="B264">
        <v>-14.44</v>
      </c>
      <c r="C264">
        <v>119.27</v>
      </c>
      <c r="D264">
        <v>-14.55</v>
      </c>
      <c r="E264">
        <v>119.16</v>
      </c>
      <c r="F264">
        <f>_10sept_0_106[[#This Row],[H_mag]]-40</f>
        <v>-54.44</v>
      </c>
      <c r="G264">
        <f>_10sept_0_106[[#This Row],[V_mag]]-40</f>
        <v>-54.55</v>
      </c>
      <c r="H264">
        <f>(10^(_10sept_0_106[[#This Row],[H_mag_adj]]/20)*COS(RADIANS(_10sept_0_106[[#This Row],[H_phase]])))*0.6</f>
        <v>-5.5640904211702385E-4</v>
      </c>
      <c r="I264">
        <f>(10^(_10sept_0_106[[#This Row],[H_mag_adj]]/20)*SIN(RADIANS(_10sept_0_106[[#This Row],[H_phase]])))*0.6</f>
        <v>9.9272684279769902E-4</v>
      </c>
      <c r="J264">
        <f>(10^(_10sept_0_106[[#This Row],[V_mag_adj]]/20)*COS(RADIANS(_10sept_0_106[[#This Row],[V_phase]])))*0.6</f>
        <v>-5.4752406249801856E-4</v>
      </c>
      <c r="K264">
        <f>(10^(_10sept_0_106[[#This Row],[V_mag_adj]]/20)*SIN(RADIANS(_10sept_0_106[[#This Row],[V_phase]])))*0.6</f>
        <v>9.8128698514497238E-4</v>
      </c>
    </row>
    <row r="265" spans="1:11" x14ac:dyDescent="0.25">
      <c r="A265">
        <v>82</v>
      </c>
      <c r="B265">
        <v>-14.7</v>
      </c>
      <c r="C265">
        <v>104.29</v>
      </c>
      <c r="D265">
        <v>-14.79</v>
      </c>
      <c r="E265">
        <v>104.12</v>
      </c>
      <c r="F265">
        <f>_10sept_0_106[[#This Row],[H_mag]]-40</f>
        <v>-54.7</v>
      </c>
      <c r="G265">
        <f>_10sept_0_106[[#This Row],[V_mag]]-40</f>
        <v>-54.79</v>
      </c>
      <c r="H265">
        <f>(10^(_10sept_0_106[[#This Row],[H_mag_adj]]/20)*COS(RADIANS(_10sept_0_106[[#This Row],[H_phase]])))*0.6</f>
        <v>-2.726145235475435E-4</v>
      </c>
      <c r="I265">
        <f>(10^(_10sept_0_106[[#This Row],[H_mag_adj]]/20)*SIN(RADIANS(_10sept_0_106[[#This Row],[H_phase]])))*0.6</f>
        <v>1.0702898129254859E-3</v>
      </c>
      <c r="J265">
        <f>(10^(_10sept_0_106[[#This Row],[V_mag_adj]]/20)*COS(RADIANS(_10sept_0_106[[#This Row],[V_phase]])))*0.6</f>
        <v>-2.6666031379373302E-4</v>
      </c>
      <c r="K265">
        <f>(10^(_10sept_0_106[[#This Row],[V_mag_adj]]/20)*SIN(RADIANS(_10sept_0_106[[#This Row],[V_phase]])))*0.6</f>
        <v>1.0600529818064863E-3</v>
      </c>
    </row>
    <row r="266" spans="1:11" x14ac:dyDescent="0.25">
      <c r="A266">
        <v>83</v>
      </c>
      <c r="B266">
        <v>-14.98</v>
      </c>
      <c r="C266">
        <v>89.24</v>
      </c>
      <c r="D266">
        <v>-15.04</v>
      </c>
      <c r="E266">
        <v>89</v>
      </c>
      <c r="F266">
        <f>_10sept_0_106[[#This Row],[H_mag]]-40</f>
        <v>-54.980000000000004</v>
      </c>
      <c r="G266">
        <f>_10sept_0_106[[#This Row],[V_mag]]-40</f>
        <v>-55.04</v>
      </c>
      <c r="H266">
        <f>(10^(_10sept_0_106[[#This Row],[H_mag_adj]]/20)*COS(RADIANS(_10sept_0_106[[#This Row],[H_phase]])))*0.6</f>
        <v>1.4185004395629709E-5</v>
      </c>
      <c r="I266">
        <f>(10^(_10sept_0_106[[#This Row],[H_mag_adj]]/20)*SIN(RADIANS(_10sept_0_106[[#This Row],[H_phase]])))*0.6</f>
        <v>1.0693331805776026E-3</v>
      </c>
      <c r="J266">
        <f>(10^(_10sept_0_106[[#This Row],[V_mag_adj]]/20)*COS(RADIANS(_10sept_0_106[[#This Row],[V_phase]])))*0.6</f>
        <v>1.8535596587299393E-5</v>
      </c>
      <c r="K266">
        <f>(10^(_10sept_0_106[[#This Row],[V_mag_adj]]/20)*SIN(RADIANS(_10sept_0_106[[#This Row],[V_phase]])))*0.6</f>
        <v>1.0619036172896125E-3</v>
      </c>
    </row>
    <row r="267" spans="1:11" x14ac:dyDescent="0.25">
      <c r="A267">
        <v>84</v>
      </c>
      <c r="B267">
        <v>-15.24</v>
      </c>
      <c r="C267">
        <v>73.27</v>
      </c>
      <c r="D267">
        <v>-15.34</v>
      </c>
      <c r="E267">
        <v>72.83</v>
      </c>
      <c r="F267">
        <f>_10sept_0_106[[#This Row],[H_mag]]-40</f>
        <v>-55.24</v>
      </c>
      <c r="G267">
        <f>_10sept_0_106[[#This Row],[V_mag]]-40</f>
        <v>-55.34</v>
      </c>
      <c r="H267">
        <f>(10^(_10sept_0_106[[#This Row],[H_mag_adj]]/20)*COS(RADIANS(_10sept_0_106[[#This Row],[H_phase]])))*0.6</f>
        <v>2.9876903301456385E-4</v>
      </c>
      <c r="I267">
        <f>(10^(_10sept_0_106[[#This Row],[H_mag_adj]]/20)*SIN(RADIANS(_10sept_0_106[[#This Row],[H_phase]])))*0.6</f>
        <v>9.9395791364146257E-4</v>
      </c>
      <c r="J267">
        <f>(10^(_10sept_0_106[[#This Row],[V_mag_adj]]/20)*COS(RADIANS(_10sept_0_106[[#This Row],[V_phase]])))*0.6</f>
        <v>3.0288594313256166E-4</v>
      </c>
      <c r="K267">
        <f>(10^(_10sept_0_106[[#This Row],[V_mag_adj]]/20)*SIN(RADIANS(_10sept_0_106[[#This Row],[V_phase]])))*0.6</f>
        <v>9.8028310271895203E-4</v>
      </c>
    </row>
    <row r="268" spans="1:11" x14ac:dyDescent="0.25">
      <c r="A268">
        <v>85</v>
      </c>
      <c r="B268">
        <v>-15.43</v>
      </c>
      <c r="C268">
        <v>55.8</v>
      </c>
      <c r="D268">
        <v>-15.52</v>
      </c>
      <c r="E268">
        <v>55.78</v>
      </c>
      <c r="F268">
        <f>_10sept_0_106[[#This Row],[H_mag]]-40</f>
        <v>-55.43</v>
      </c>
      <c r="G268">
        <f>_10sept_0_106[[#This Row],[V_mag]]-40</f>
        <v>-55.519999999999996</v>
      </c>
      <c r="H268">
        <f>(10^(_10sept_0_106[[#This Row],[H_mag_adj]]/20)*COS(RADIANS(_10sept_0_106[[#This Row],[H_phase]])))*0.6</f>
        <v>5.7075798064203521E-4</v>
      </c>
      <c r="I268">
        <f>(10^(_10sept_0_106[[#This Row],[H_mag_adj]]/20)*SIN(RADIANS(_10sept_0_106[[#This Row],[H_phase]])))*0.6</f>
        <v>8.3984486466239362E-4</v>
      </c>
      <c r="J268">
        <f>(10^(_10sept_0_106[[#This Row],[V_mag_adj]]/20)*COS(RADIANS(_10sept_0_106[[#This Row],[V_phase]])))*0.6</f>
        <v>5.6516463447648681E-4</v>
      </c>
      <c r="K268">
        <f>(10^(_10sept_0_106[[#This Row],[V_mag_adj]]/20)*SIN(RADIANS(_10sept_0_106[[#This Row],[V_phase]])))*0.6</f>
        <v>8.3099040042570636E-4</v>
      </c>
    </row>
    <row r="269" spans="1:11" x14ac:dyDescent="0.25">
      <c r="A269">
        <v>86</v>
      </c>
      <c r="B269">
        <v>-15.46</v>
      </c>
      <c r="C269">
        <v>37.58</v>
      </c>
      <c r="D269">
        <v>-15.44</v>
      </c>
      <c r="E269">
        <v>37.68</v>
      </c>
      <c r="F269">
        <f>_10sept_0_106[[#This Row],[H_mag]]-40</f>
        <v>-55.46</v>
      </c>
      <c r="G269">
        <f>_10sept_0_106[[#This Row],[V_mag]]-40</f>
        <v>-55.44</v>
      </c>
      <c r="H269">
        <f>(10^(_10sept_0_106[[#This Row],[H_mag_adj]]/20)*COS(RADIANS(_10sept_0_106[[#This Row],[H_phase]])))*0.6</f>
        <v>8.0195857023009976E-4</v>
      </c>
      <c r="I269">
        <f>(10^(_10sept_0_106[[#This Row],[H_mag_adj]]/20)*SIN(RADIANS(_10sept_0_106[[#This Row],[H_phase]])))*0.6</f>
        <v>6.171454045164255E-4</v>
      </c>
      <c r="J269">
        <f>(10^(_10sept_0_106[[#This Row],[V_mag_adj]]/20)*COS(RADIANS(_10sept_0_106[[#This Row],[V_phase]])))*0.6</f>
        <v>8.0272644699330503E-4</v>
      </c>
      <c r="K269">
        <f>(10^(_10sept_0_106[[#This Row],[V_mag_adj]]/20)*SIN(RADIANS(_10sept_0_106[[#This Row],[V_phase]])))*0.6</f>
        <v>6.1997003710863796E-4</v>
      </c>
    </row>
    <row r="270" spans="1:11" x14ac:dyDescent="0.25">
      <c r="A270">
        <v>87</v>
      </c>
      <c r="B270">
        <v>-15.28</v>
      </c>
      <c r="C270">
        <v>20.100000000000001</v>
      </c>
      <c r="D270">
        <v>-15.32</v>
      </c>
      <c r="E270">
        <v>20.03</v>
      </c>
      <c r="F270">
        <f>_10sept_0_106[[#This Row],[H_mag]]-40</f>
        <v>-55.28</v>
      </c>
      <c r="G270">
        <f>_10sept_0_106[[#This Row],[V_mag]]-40</f>
        <v>-55.32</v>
      </c>
      <c r="H270">
        <f>(10^(_10sept_0_106[[#This Row],[H_mag_adj]]/20)*COS(RADIANS(_10sept_0_106[[#This Row],[H_phase]])))*0.6</f>
        <v>9.7019812897911886E-4</v>
      </c>
      <c r="I270">
        <f>(10^(_10sept_0_106[[#This Row],[H_mag_adj]]/20)*SIN(RADIANS(_10sept_0_106[[#This Row],[H_phase]])))*0.6</f>
        <v>3.5504209715775625E-4</v>
      </c>
      <c r="J270">
        <f>(10^(_10sept_0_106[[#This Row],[V_mag_adj]]/20)*COS(RADIANS(_10sept_0_106[[#This Row],[V_phase]])))*0.6</f>
        <v>9.661715254163589E-4</v>
      </c>
      <c r="K270">
        <f>(10^(_10sept_0_106[[#This Row],[V_mag_adj]]/20)*SIN(RADIANS(_10sept_0_106[[#This Row],[V_phase]])))*0.6</f>
        <v>3.5223068886849619E-4</v>
      </c>
    </row>
    <row r="271" spans="1:11" x14ac:dyDescent="0.25">
      <c r="A271">
        <v>88</v>
      </c>
      <c r="B271">
        <v>-15.03</v>
      </c>
      <c r="C271">
        <v>3.99</v>
      </c>
      <c r="D271">
        <v>-15.07</v>
      </c>
      <c r="E271">
        <v>3.15</v>
      </c>
      <c r="F271">
        <f>_10sept_0_106[[#This Row],[H_mag]]-40</f>
        <v>-55.03</v>
      </c>
      <c r="G271">
        <f>_10sept_0_106[[#This Row],[V_mag]]-40</f>
        <v>-55.07</v>
      </c>
      <c r="H271">
        <f>(10^(_10sept_0_106[[#This Row],[H_mag_adj]]/20)*COS(RADIANS(_10sept_0_106[[#This Row],[H_phase]])))*0.6</f>
        <v>1.0607116381138946E-3</v>
      </c>
      <c r="I271">
        <f>(10^(_10sept_0_106[[#This Row],[H_mag_adj]]/20)*SIN(RADIANS(_10sept_0_106[[#This Row],[H_phase]])))*0.6</f>
        <v>7.3986151171522734E-5</v>
      </c>
      <c r="J271">
        <f>(10^(_10sept_0_106[[#This Row],[V_mag_adj]]/20)*COS(RADIANS(_10sept_0_106[[#This Row],[V_phase]])))*0.6</f>
        <v>1.0568043142017603E-3</v>
      </c>
      <c r="K271">
        <f>(10^(_10sept_0_106[[#This Row],[V_mag_adj]]/20)*SIN(RADIANS(_10sept_0_106[[#This Row],[V_phase]])))*0.6</f>
        <v>5.8159460474742195E-5</v>
      </c>
    </row>
    <row r="272" spans="1:11" x14ac:dyDescent="0.25">
      <c r="A272">
        <v>89</v>
      </c>
      <c r="B272">
        <v>-14.77</v>
      </c>
      <c r="C272">
        <v>-11.9</v>
      </c>
      <c r="D272">
        <v>-14.85</v>
      </c>
      <c r="E272">
        <v>-12.03</v>
      </c>
      <c r="F272">
        <f>_10sept_0_106[[#This Row],[H_mag]]-40</f>
        <v>-54.769999999999996</v>
      </c>
      <c r="G272">
        <f>_10sept_0_106[[#This Row],[V_mag]]-40</f>
        <v>-54.85</v>
      </c>
      <c r="H272">
        <f>(10^(_10sept_0_106[[#This Row],[H_mag_adj]]/20)*COS(RADIANS(_10sept_0_106[[#This Row],[H_phase]])))*0.6</f>
        <v>1.0720525354418955E-3</v>
      </c>
      <c r="I272">
        <f>(10^(_10sept_0_106[[#This Row],[H_mag_adj]]/20)*SIN(RADIANS(_10sept_0_106[[#This Row],[H_phase]])))*0.6</f>
        <v>-2.2591690330793846E-4</v>
      </c>
      <c r="J272">
        <f>(10^(_10sept_0_106[[#This Row],[V_mag_adj]]/20)*COS(RADIANS(_10sept_0_106[[#This Row],[V_phase]])))*0.6</f>
        <v>1.0617132752256315E-3</v>
      </c>
      <c r="K272">
        <f>(10^(_10sept_0_106[[#This Row],[V_mag_adj]]/20)*SIN(RADIANS(_10sept_0_106[[#This Row],[V_phase]])))*0.6</f>
        <v>-2.2625521601385624E-4</v>
      </c>
    </row>
    <row r="273" spans="1:11" x14ac:dyDescent="0.25">
      <c r="A273">
        <v>90</v>
      </c>
      <c r="B273">
        <v>-14.72</v>
      </c>
      <c r="C273">
        <v>-27.09</v>
      </c>
      <c r="D273">
        <v>-14.78</v>
      </c>
      <c r="E273">
        <v>-27.52</v>
      </c>
      <c r="F273">
        <f>_10sept_0_106[[#This Row],[H_mag]]-40</f>
        <v>-54.72</v>
      </c>
      <c r="G273">
        <f>_10sept_0_106[[#This Row],[V_mag]]-40</f>
        <v>-54.78</v>
      </c>
      <c r="H273">
        <f>(10^(_10sept_0_106[[#This Row],[H_mag_adj]]/20)*COS(RADIANS(_10sept_0_106[[#This Row],[H_phase]])))*0.6</f>
        <v>9.8103356594100052E-4</v>
      </c>
      <c r="I273">
        <f>(10^(_10sept_0_106[[#This Row],[H_mag_adj]]/20)*SIN(RADIANS(_10sept_0_106[[#This Row],[H_phase]])))*0.6</f>
        <v>-5.0180419853665165E-4</v>
      </c>
      <c r="J273">
        <f>(10^(_10sept_0_106[[#This Row],[V_mag_adj]]/20)*COS(RADIANS(_10sept_0_106[[#This Row],[V_phase]])))*0.6</f>
        <v>9.7051270275129225E-4</v>
      </c>
      <c r="K273">
        <f>(10^(_10sept_0_106[[#This Row],[V_mag_adj]]/20)*SIN(RADIANS(_10sept_0_106[[#This Row],[V_phase]])))*0.6</f>
        <v>-5.056475903796999E-4</v>
      </c>
    </row>
    <row r="274" spans="1:11" x14ac:dyDescent="0.25">
      <c r="A274">
        <v>91</v>
      </c>
      <c r="B274">
        <v>-14.8</v>
      </c>
      <c r="C274">
        <v>-40.729999999999997</v>
      </c>
      <c r="D274">
        <v>-14.85</v>
      </c>
      <c r="E274">
        <v>-41.01</v>
      </c>
      <c r="F274">
        <f>_10sept_0_106[[#This Row],[H_mag]]-40</f>
        <v>-54.8</v>
      </c>
      <c r="G274">
        <f>_10sept_0_106[[#This Row],[V_mag]]-40</f>
        <v>-54.85</v>
      </c>
      <c r="H274">
        <f>(10^(_10sept_0_106[[#This Row],[H_mag_adj]]/20)*COS(RADIANS(_10sept_0_106[[#This Row],[H_phase]])))*0.6</f>
        <v>8.2737371913160372E-4</v>
      </c>
      <c r="I274">
        <f>(10^(_10sept_0_106[[#This Row],[H_mag_adj]]/20)*SIN(RADIANS(_10sept_0_106[[#This Row],[H_phase]])))*0.6</f>
        <v>-7.1240772471083222E-4</v>
      </c>
      <c r="J274">
        <f>(10^(_10sept_0_106[[#This Row],[V_mag_adj]]/20)*COS(RADIANS(_10sept_0_106[[#This Row],[V_phase]])))*0.6</f>
        <v>8.1915334853200684E-4</v>
      </c>
      <c r="K274">
        <f>(10^(_10sept_0_106[[#This Row],[V_mag_adj]]/20)*SIN(RADIANS(_10sept_0_106[[#This Row],[V_phase]])))*0.6</f>
        <v>-7.1233018548466339E-4</v>
      </c>
    </row>
    <row r="275" spans="1:11" x14ac:dyDescent="0.25">
      <c r="A275">
        <v>92</v>
      </c>
      <c r="B275">
        <v>-15.07</v>
      </c>
      <c r="C275">
        <v>-55.3</v>
      </c>
      <c r="D275">
        <v>-15.11</v>
      </c>
      <c r="E275">
        <v>-55.33</v>
      </c>
      <c r="F275">
        <f>_10sept_0_106[[#This Row],[H_mag]]-40</f>
        <v>-55.07</v>
      </c>
      <c r="G275">
        <f>_10sept_0_106[[#This Row],[V_mag]]-40</f>
        <v>-55.11</v>
      </c>
      <c r="H275">
        <f>(10^(_10sept_0_106[[#This Row],[H_mag_adj]]/20)*COS(RADIANS(_10sept_0_106[[#This Row],[H_phase]])))*0.6</f>
        <v>6.0252741655823696E-4</v>
      </c>
      <c r="I275">
        <f>(10^(_10sept_0_106[[#This Row],[H_mag_adj]]/20)*SIN(RADIANS(_10sept_0_106[[#This Row],[H_phase]])))*0.6</f>
        <v>-8.7016009656489229E-4</v>
      </c>
      <c r="J275">
        <f>(10^(_10sept_0_106[[#This Row],[V_mag_adj]]/20)*COS(RADIANS(_10sept_0_106[[#This Row],[V_phase]])))*0.6</f>
        <v>5.9930545095047809E-4</v>
      </c>
      <c r="K275">
        <f>(10^(_10sept_0_106[[#This Row],[V_mag_adj]]/20)*SIN(RADIANS(_10sept_0_106[[#This Row],[V_phase]])))*0.6</f>
        <v>-8.6647598844446334E-4</v>
      </c>
    </row>
    <row r="276" spans="1:11" x14ac:dyDescent="0.25">
      <c r="A276">
        <v>93</v>
      </c>
      <c r="B276">
        <v>-15.53</v>
      </c>
      <c r="C276">
        <v>-69.790000000000006</v>
      </c>
      <c r="D276">
        <v>-15.51</v>
      </c>
      <c r="E276">
        <v>-69.989999999999995</v>
      </c>
      <c r="F276">
        <f>_10sept_0_106[[#This Row],[H_mag]]-40</f>
        <v>-55.53</v>
      </c>
      <c r="G276">
        <f>_10sept_0_106[[#This Row],[V_mag]]-40</f>
        <v>-55.51</v>
      </c>
      <c r="H276">
        <f>(10^(_10sept_0_106[[#This Row],[H_mag_adj]]/20)*COS(RADIANS(_10sept_0_106[[#This Row],[H_phase]])))*0.6</f>
        <v>3.4677798830825299E-4</v>
      </c>
      <c r="I276">
        <f>(10^(_10sept_0_106[[#This Row],[H_mag_adj]]/20)*SIN(RADIANS(_10sept_0_106[[#This Row],[H_phase]])))*0.6</f>
        <v>-9.4200759120786849E-4</v>
      </c>
      <c r="J276">
        <f>(10^(_10sept_0_106[[#This Row],[V_mag_adj]]/20)*COS(RADIANS(_10sept_0_106[[#This Row],[V_phase]])))*0.6</f>
        <v>3.4427947630939277E-4</v>
      </c>
      <c r="K276">
        <f>(10^(_10sept_0_106[[#This Row],[V_mag_adj]]/20)*SIN(RADIANS(_10sept_0_106[[#This Row],[V_phase]])))*0.6</f>
        <v>-9.4538666223706986E-4</v>
      </c>
    </row>
    <row r="277" spans="1:11" x14ac:dyDescent="0.25">
      <c r="A277">
        <v>94</v>
      </c>
      <c r="B277">
        <v>-15.97</v>
      </c>
      <c r="C277">
        <v>-85.87</v>
      </c>
      <c r="D277">
        <v>-15.96</v>
      </c>
      <c r="E277">
        <v>-86.5</v>
      </c>
      <c r="F277">
        <f>_10sept_0_106[[#This Row],[H_mag]]-40</f>
        <v>-55.97</v>
      </c>
      <c r="G277">
        <f>_10sept_0_106[[#This Row],[V_mag]]-40</f>
        <v>-55.96</v>
      </c>
      <c r="H277">
        <f>(10^(_10sept_0_106[[#This Row],[H_mag_adj]]/20)*COS(RADIANS(_10sept_0_106[[#This Row],[H_phase]])))*0.6</f>
        <v>6.8723064581880831E-5</v>
      </c>
      <c r="I277">
        <f>(10^(_10sept_0_106[[#This Row],[H_mag_adj]]/20)*SIN(RADIANS(_10sept_0_106[[#This Row],[H_phase]])))*0.6</f>
        <v>-9.5174808595294125E-4</v>
      </c>
      <c r="J277">
        <f>(10^(_10sept_0_106[[#This Row],[V_mag_adj]]/20)*COS(RADIANS(_10sept_0_106[[#This Row],[V_phase]])))*0.6</f>
        <v>5.8321210452676512E-5</v>
      </c>
      <c r="K277">
        <f>(10^(_10sept_0_106[[#This Row],[V_mag_adj]]/20)*SIN(RADIANS(_10sept_0_106[[#This Row],[V_phase]])))*0.6</f>
        <v>-9.5354336209245395E-4</v>
      </c>
    </row>
    <row r="278" spans="1:11" x14ac:dyDescent="0.25">
      <c r="A278">
        <v>95</v>
      </c>
      <c r="B278">
        <v>-16.350000000000001</v>
      </c>
      <c r="C278">
        <v>-103.12</v>
      </c>
      <c r="D278">
        <v>-16.329999999999998</v>
      </c>
      <c r="E278">
        <v>-103.72</v>
      </c>
      <c r="F278">
        <f>_10sept_0_106[[#This Row],[H_mag]]-40</f>
        <v>-56.35</v>
      </c>
      <c r="G278">
        <f>_10sept_0_106[[#This Row],[V_mag]]-40</f>
        <v>-56.33</v>
      </c>
      <c r="H278">
        <f>(10^(_10sept_0_106[[#This Row],[H_mag_adj]]/20)*COS(RADIANS(_10sept_0_106[[#This Row],[H_phase]])))*0.6</f>
        <v>-2.0732917300107928E-4</v>
      </c>
      <c r="I278">
        <f>(10^(_10sept_0_106[[#This Row],[H_mag_adj]]/20)*SIN(RADIANS(_10sept_0_106[[#This Row],[H_phase]])))*0.6</f>
        <v>-8.8953734492225778E-4</v>
      </c>
      <c r="J278">
        <f>(10^(_10sept_0_106[[#This Row],[V_mag_adj]]/20)*COS(RADIANS(_10sept_0_106[[#This Row],[V_phase]])))*0.6</f>
        <v>-2.1713223834058941E-4</v>
      </c>
      <c r="K278">
        <f>(10^(_10sept_0_106[[#This Row],[V_mag_adj]]/20)*SIN(RADIANS(_10sept_0_106[[#This Row],[V_phase]])))*0.6</f>
        <v>-8.8936294269134413E-4</v>
      </c>
    </row>
    <row r="279" spans="1:11" x14ac:dyDescent="0.25">
      <c r="A279">
        <v>96</v>
      </c>
      <c r="B279">
        <v>-16.59</v>
      </c>
      <c r="C279">
        <v>-119.99</v>
      </c>
      <c r="D279">
        <v>-16.53</v>
      </c>
      <c r="E279">
        <v>-120.64</v>
      </c>
      <c r="F279">
        <f>_10sept_0_106[[#This Row],[H_mag]]-40</f>
        <v>-56.59</v>
      </c>
      <c r="G279">
        <f>_10sept_0_106[[#This Row],[V_mag]]-40</f>
        <v>-56.53</v>
      </c>
      <c r="H279">
        <f>(10^(_10sept_0_106[[#This Row],[H_mag_adj]]/20)*COS(RADIANS(_10sept_0_106[[#This Row],[H_phase]])))*0.6</f>
        <v>-4.4410937499835825E-4</v>
      </c>
      <c r="I279">
        <f>(10^(_10sept_0_106[[#This Row],[H_mag_adj]]/20)*SIN(RADIANS(_10sept_0_106[[#This Row],[H_phase]])))*0.6</f>
        <v>-7.6953014220674121E-4</v>
      </c>
      <c r="J279">
        <f>(10^(_10sept_0_106[[#This Row],[V_mag_adj]]/20)*COS(RADIANS(_10sept_0_106[[#This Row],[V_phase]])))*0.6</f>
        <v>-4.5594938544676102E-4</v>
      </c>
      <c r="K279">
        <f>(10^(_10sept_0_106[[#This Row],[V_mag_adj]]/20)*SIN(RADIANS(_10sept_0_106[[#This Row],[V_phase]])))*0.6</f>
        <v>-7.6974133223130529E-4</v>
      </c>
    </row>
    <row r="280" spans="1:11" x14ac:dyDescent="0.25">
      <c r="A280">
        <v>97</v>
      </c>
      <c r="B280">
        <v>-16.59</v>
      </c>
      <c r="C280">
        <v>-137.47999999999999</v>
      </c>
      <c r="D280">
        <v>-16.57</v>
      </c>
      <c r="E280">
        <v>-137.80000000000001</v>
      </c>
      <c r="F280">
        <f>_10sept_0_106[[#This Row],[H_mag]]-40</f>
        <v>-56.59</v>
      </c>
      <c r="G280">
        <f>_10sept_0_106[[#This Row],[V_mag]]-40</f>
        <v>-56.57</v>
      </c>
      <c r="H280">
        <f>(10^(_10sept_0_106[[#This Row],[H_mag_adj]]/20)*COS(RADIANS(_10sept_0_106[[#This Row],[H_phase]])))*0.6</f>
        <v>-6.5485202167532195E-4</v>
      </c>
      <c r="I280">
        <f>(10^(_10sept_0_106[[#This Row],[H_mag_adj]]/20)*SIN(RADIANS(_10sept_0_106[[#This Row],[H_phase]])))*0.6</f>
        <v>-6.0048197844223721E-4</v>
      </c>
      <c r="J280">
        <f>(10^(_10sept_0_106[[#This Row],[V_mag_adj]]/20)*COS(RADIANS(_10sept_0_106[[#This Row],[V_phase]])))*0.6</f>
        <v>-6.5971281232774903E-4</v>
      </c>
      <c r="K280">
        <f>(10^(_10sept_0_106[[#This Row],[V_mag_adj]]/20)*SIN(RADIANS(_10sept_0_106[[#This Row],[V_phase]])))*0.6</f>
        <v>-5.9819104970724492E-4</v>
      </c>
    </row>
    <row r="281" spans="1:11" x14ac:dyDescent="0.25">
      <c r="A281">
        <v>98</v>
      </c>
      <c r="B281">
        <v>-16.5</v>
      </c>
      <c r="C281">
        <v>-154.85</v>
      </c>
      <c r="D281">
        <v>-16.52</v>
      </c>
      <c r="E281">
        <v>-155.63999999999999</v>
      </c>
      <c r="F281">
        <f>_10sept_0_106[[#This Row],[H_mag]]-40</f>
        <v>-56.5</v>
      </c>
      <c r="G281">
        <f>_10sept_0_106[[#This Row],[V_mag]]-40</f>
        <v>-56.519999999999996</v>
      </c>
      <c r="H281">
        <f>(10^(_10sept_0_106[[#This Row],[H_mag_adj]]/20)*COS(RADIANS(_10sept_0_106[[#This Row],[H_phase]])))*0.6</f>
        <v>-8.1263395681572322E-4</v>
      </c>
      <c r="I281">
        <f>(10^(_10sept_0_106[[#This Row],[H_mag_adj]]/20)*SIN(RADIANS(_10sept_0_106[[#This Row],[H_phase]])))*0.6</f>
        <v>-3.8153068305789127E-4</v>
      </c>
      <c r="J281">
        <f>(10^(_10sept_0_106[[#This Row],[V_mag_adj]]/20)*COS(RADIANS(_10sept_0_106[[#This Row],[V_phase]])))*0.6</f>
        <v>-8.1593620215846083E-4</v>
      </c>
      <c r="K281">
        <f>(10^(_10sept_0_106[[#This Row],[V_mag_adj]]/20)*SIN(RADIANS(_10sept_0_106[[#This Row],[V_phase]])))*0.6</f>
        <v>-3.6943844919625987E-4</v>
      </c>
    </row>
    <row r="282" spans="1:11" x14ac:dyDescent="0.25">
      <c r="A282">
        <v>99</v>
      </c>
      <c r="B282">
        <v>-16.34</v>
      </c>
      <c r="C282">
        <v>-171.93</v>
      </c>
      <c r="D282">
        <v>-16.36</v>
      </c>
      <c r="E282">
        <v>-172.47</v>
      </c>
      <c r="F282">
        <f>_10sept_0_106[[#This Row],[H_mag]]-40</f>
        <v>-56.34</v>
      </c>
      <c r="G282">
        <f>_10sept_0_106[[#This Row],[V_mag]]-40</f>
        <v>-56.36</v>
      </c>
      <c r="H282">
        <f>(10^(_10sept_0_106[[#This Row],[H_mag_adj]]/20)*COS(RADIANS(_10sept_0_106[[#This Row],[H_phase]])))*0.6</f>
        <v>-9.0537630786625425E-4</v>
      </c>
      <c r="I282">
        <f>(10^(_10sept_0_106[[#This Row],[H_mag_adj]]/20)*SIN(RADIANS(_10sept_0_106[[#This Row],[H_phase]])))*0.6</f>
        <v>-1.2837051002089983E-4</v>
      </c>
      <c r="J282">
        <f>(10^(_10sept_0_106[[#This Row],[V_mag_adj]]/20)*COS(RADIANS(_10sept_0_106[[#This Row],[V_phase]])))*0.6</f>
        <v>-9.0446094531823845E-4</v>
      </c>
      <c r="K282">
        <f>(10^(_10sept_0_106[[#This Row],[V_mag_adj]]/20)*SIN(RADIANS(_10sept_0_106[[#This Row],[V_phase]])))*0.6</f>
        <v>-1.1955635849778597E-4</v>
      </c>
    </row>
    <row r="283" spans="1:11" x14ac:dyDescent="0.25">
      <c r="A283">
        <v>100</v>
      </c>
      <c r="B283">
        <v>-16.170000000000002</v>
      </c>
      <c r="C283">
        <v>171.52</v>
      </c>
      <c r="D283">
        <v>-16.170000000000002</v>
      </c>
      <c r="E283">
        <v>171.26</v>
      </c>
      <c r="F283">
        <f>_10sept_0_106[[#This Row],[H_mag]]-40</f>
        <v>-56.17</v>
      </c>
      <c r="G283">
        <f>_10sept_0_106[[#This Row],[V_mag]]-40</f>
        <v>-56.17</v>
      </c>
      <c r="H283">
        <f>(10^(_10sept_0_106[[#This Row],[H_mag_adj]]/20)*COS(RADIANS(_10sept_0_106[[#This Row],[H_phase]])))*0.6</f>
        <v>-9.2231046683008367E-4</v>
      </c>
      <c r="I283">
        <f>(10^(_10sept_0_106[[#This Row],[H_mag_adj]]/20)*SIN(RADIANS(_10sept_0_106[[#This Row],[H_phase]])))*0.6</f>
        <v>1.3751110200944087E-4</v>
      </c>
      <c r="J283">
        <f>(10^(_10sept_0_106[[#This Row],[V_mag_adj]]/20)*COS(RADIANS(_10sept_0_106[[#This Row],[V_phase]])))*0.6</f>
        <v>-9.2167696722905853E-4</v>
      </c>
      <c r="K283">
        <f>(10^(_10sept_0_106[[#This Row],[V_mag_adj]]/20)*SIN(RADIANS(_10sept_0_106[[#This Row],[V_phase]])))*0.6</f>
        <v>1.4169498396069872E-4</v>
      </c>
    </row>
    <row r="284" spans="1:11" x14ac:dyDescent="0.25">
      <c r="A284">
        <v>101</v>
      </c>
      <c r="B284">
        <v>-15.99</v>
      </c>
      <c r="C284">
        <v>155.44999999999999</v>
      </c>
      <c r="D284">
        <v>-16.02</v>
      </c>
      <c r="E284">
        <v>154.6</v>
      </c>
      <c r="F284">
        <f>_10sept_0_106[[#This Row],[H_mag]]-40</f>
        <v>-55.99</v>
      </c>
      <c r="G284">
        <f>_10sept_0_106[[#This Row],[V_mag]]-40</f>
        <v>-56.019999999999996</v>
      </c>
      <c r="H284">
        <f>(10^(_10sept_0_106[[#This Row],[H_mag_adj]]/20)*COS(RADIANS(_10sept_0_106[[#This Row],[H_phase]])))*0.6</f>
        <v>-8.6596679974527328E-4</v>
      </c>
      <c r="I284">
        <f>(10^(_10sept_0_106[[#This Row],[H_mag_adj]]/20)*SIN(RADIANS(_10sept_0_106[[#This Row],[H_phase]])))*0.6</f>
        <v>3.9555681732478964E-4</v>
      </c>
      <c r="J284">
        <f>(10^(_10sept_0_106[[#This Row],[V_mag_adj]]/20)*COS(RADIANS(_10sept_0_106[[#This Row],[V_phase]])))*0.6</f>
        <v>-8.5703829638629936E-4</v>
      </c>
      <c r="K284">
        <f>(10^(_10sept_0_106[[#This Row],[V_mag_adj]]/20)*SIN(RADIANS(_10sept_0_106[[#This Row],[V_phase]])))*0.6</f>
        <v>4.0695170320074304E-4</v>
      </c>
    </row>
    <row r="285" spans="1:11" x14ac:dyDescent="0.25">
      <c r="A285">
        <v>102</v>
      </c>
      <c r="B285">
        <v>-15.79</v>
      </c>
      <c r="C285">
        <v>138.51</v>
      </c>
      <c r="D285">
        <v>-15.81</v>
      </c>
      <c r="E285">
        <v>138.03</v>
      </c>
      <c r="F285">
        <f>_10sept_0_106[[#This Row],[H_mag]]-40</f>
        <v>-55.79</v>
      </c>
      <c r="G285">
        <f>_10sept_0_106[[#This Row],[V_mag]]-40</f>
        <v>-55.81</v>
      </c>
      <c r="H285">
        <f>(10^(_10sept_0_106[[#This Row],[H_mag_adj]]/20)*COS(RADIANS(_10sept_0_106[[#This Row],[H_phase]])))*0.6</f>
        <v>-7.2975056855690017E-4</v>
      </c>
      <c r="I285">
        <f>(10^(_10sept_0_106[[#This Row],[H_mag_adj]]/20)*SIN(RADIANS(_10sept_0_106[[#This Row],[H_phase]])))*0.6</f>
        <v>6.4540174045939539E-4</v>
      </c>
      <c r="J285">
        <f>(10^(_10sept_0_106[[#This Row],[V_mag_adj]]/20)*COS(RADIANS(_10sept_0_106[[#This Row],[V_phase]])))*0.6</f>
        <v>-7.2265223317700966E-4</v>
      </c>
      <c r="K285">
        <f>(10^(_10sept_0_106[[#This Row],[V_mag_adj]]/20)*SIN(RADIANS(_10sept_0_106[[#This Row],[V_phase]])))*0.6</f>
        <v>6.4999417343748354E-4</v>
      </c>
    </row>
    <row r="286" spans="1:11" x14ac:dyDescent="0.25">
      <c r="A286">
        <v>103</v>
      </c>
      <c r="B286">
        <v>-15.53</v>
      </c>
      <c r="C286">
        <v>122.71</v>
      </c>
      <c r="D286">
        <v>-15.64</v>
      </c>
      <c r="E286">
        <v>122</v>
      </c>
      <c r="F286">
        <f>_10sept_0_106[[#This Row],[H_mag]]-40</f>
        <v>-55.53</v>
      </c>
      <c r="G286">
        <f>_10sept_0_106[[#This Row],[V_mag]]-40</f>
        <v>-55.64</v>
      </c>
      <c r="H286">
        <f>(10^(_10sept_0_106[[#This Row],[H_mag_adj]]/20)*COS(RADIANS(_10sept_0_106[[#This Row],[H_phase]])))*0.6</f>
        <v>-5.424457247102237E-4</v>
      </c>
      <c r="I286">
        <f>(10^(_10sept_0_106[[#This Row],[H_mag_adj]]/20)*SIN(RADIANS(_10sept_0_106[[#This Row],[H_phase]])))*0.6</f>
        <v>8.4462175606123818E-4</v>
      </c>
      <c r="J286">
        <f>(10^(_10sept_0_106[[#This Row],[V_mag_adj]]/20)*COS(RADIANS(_10sept_0_106[[#This Row],[V_phase]])))*0.6</f>
        <v>-5.2524382839532857E-4</v>
      </c>
      <c r="K286">
        <f>(10^(_10sept_0_106[[#This Row],[V_mag_adj]]/20)*SIN(RADIANS(_10sept_0_106[[#This Row],[V_phase]])))*0.6</f>
        <v>8.4056583474675689E-4</v>
      </c>
    </row>
    <row r="287" spans="1:11" x14ac:dyDescent="0.25">
      <c r="A287">
        <v>104</v>
      </c>
      <c r="B287">
        <v>-15.36</v>
      </c>
      <c r="C287">
        <v>106.92</v>
      </c>
      <c r="D287">
        <v>-15.5</v>
      </c>
      <c r="E287">
        <v>106.08</v>
      </c>
      <c r="F287">
        <f>_10sept_0_106[[#This Row],[H_mag]]-40</f>
        <v>-55.36</v>
      </c>
      <c r="G287">
        <f>_10sept_0_106[[#This Row],[V_mag]]-40</f>
        <v>-55.5</v>
      </c>
      <c r="H287">
        <f>(10^(_10sept_0_106[[#This Row],[H_mag_adj]]/20)*COS(RADIANS(_10sept_0_106[[#This Row],[H_phase]])))*0.6</f>
        <v>-2.9791900727321361E-4</v>
      </c>
      <c r="I287">
        <f>(10^(_10sept_0_106[[#This Row],[H_mag_adj]]/20)*SIN(RADIANS(_10sept_0_106[[#This Row],[H_phase]])))*0.6</f>
        <v>9.7933774950694072E-4</v>
      </c>
      <c r="J287">
        <f>(10^(_10sept_0_106[[#This Row],[V_mag_adj]]/20)*COS(RADIANS(_10sept_0_106[[#This Row],[V_phase]])))*0.6</f>
        <v>-2.789963380053874E-4</v>
      </c>
      <c r="K287">
        <f>(10^(_10sept_0_106[[#This Row],[V_mag_adj]]/20)*SIN(RADIANS(_10sept_0_106[[#This Row],[V_phase]])))*0.6</f>
        <v>9.6787338977512272E-4</v>
      </c>
    </row>
    <row r="288" spans="1:11" x14ac:dyDescent="0.25">
      <c r="A288">
        <v>105</v>
      </c>
      <c r="B288">
        <v>-15.25</v>
      </c>
      <c r="C288">
        <v>90.69</v>
      </c>
      <c r="D288">
        <v>-15.32</v>
      </c>
      <c r="E288">
        <v>90.36</v>
      </c>
      <c r="F288">
        <f>_10sept_0_106[[#This Row],[H_mag]]-40</f>
        <v>-55.25</v>
      </c>
      <c r="G288">
        <f>_10sept_0_106[[#This Row],[V_mag]]-40</f>
        <v>-55.32</v>
      </c>
      <c r="H288">
        <f>(10^(_10sept_0_106[[#This Row],[H_mag_adj]]/20)*COS(RADIANS(_10sept_0_106[[#This Row],[H_phase]])))*0.6</f>
        <v>-1.2484386666090364E-5</v>
      </c>
      <c r="I288">
        <f>(10^(_10sept_0_106[[#This Row],[H_mag_adj]]/20)*SIN(RADIANS(_10sept_0_106[[#This Row],[H_phase]])))*0.6</f>
        <v>1.0366204140860986E-3</v>
      </c>
      <c r="J288">
        <f>(10^(_10sept_0_106[[#This Row],[V_mag_adj]]/20)*COS(RADIANS(_10sept_0_106[[#This Row],[V_phase]])))*0.6</f>
        <v>-6.4614243083383246E-6</v>
      </c>
      <c r="K288">
        <f>(10^(_10sept_0_106[[#This Row],[V_mag_adj]]/20)*SIN(RADIANS(_10sept_0_106[[#This Row],[V_phase]])))*0.6</f>
        <v>1.0283540852751335E-3</v>
      </c>
    </row>
    <row r="289" spans="1:11" x14ac:dyDescent="0.25">
      <c r="A289">
        <v>106</v>
      </c>
      <c r="B289">
        <v>-15.11</v>
      </c>
      <c r="C289">
        <v>74.86</v>
      </c>
      <c r="D289">
        <v>-15.2</v>
      </c>
      <c r="E289">
        <v>74.02</v>
      </c>
      <c r="F289">
        <f>_10sept_0_106[[#This Row],[H_mag]]-40</f>
        <v>-55.11</v>
      </c>
      <c r="G289">
        <f>_10sept_0_106[[#This Row],[V_mag]]-40</f>
        <v>-55.2</v>
      </c>
      <c r="H289">
        <f>(10^(_10sept_0_106[[#This Row],[H_mag_adj]]/20)*COS(RADIANS(_10sept_0_106[[#This Row],[H_phase]])))*0.6</f>
        <v>2.7516210768088528E-4</v>
      </c>
      <c r="I289">
        <f>(10^(_10sept_0_106[[#This Row],[H_mag_adj]]/20)*SIN(RADIANS(_10sept_0_106[[#This Row],[H_phase]])))*0.6</f>
        <v>1.0169727019868225E-3</v>
      </c>
      <c r="J289">
        <f>(10^(_10sept_0_106[[#This Row],[V_mag_adj]]/20)*COS(RADIANS(_10sept_0_106[[#This Row],[V_phase]])))*0.6</f>
        <v>2.8705181292104946E-4</v>
      </c>
      <c r="K289">
        <f>(10^(_10sept_0_106[[#This Row],[V_mag_adj]]/20)*SIN(RADIANS(_10sept_0_106[[#This Row],[V_phase]])))*0.6</f>
        <v>1.0023890841601689E-3</v>
      </c>
    </row>
    <row r="290" spans="1:11" x14ac:dyDescent="0.25">
      <c r="A290">
        <v>107</v>
      </c>
      <c r="B290">
        <v>-15.08</v>
      </c>
      <c r="C290">
        <v>59.04</v>
      </c>
      <c r="D290">
        <v>-15.11</v>
      </c>
      <c r="E290">
        <v>58.58</v>
      </c>
      <c r="F290">
        <f>_10sept_0_106[[#This Row],[H_mag]]-40</f>
        <v>-55.08</v>
      </c>
      <c r="G290">
        <f>_10sept_0_106[[#This Row],[V_mag]]-40</f>
        <v>-55.11</v>
      </c>
      <c r="H290">
        <f>(10^(_10sept_0_106[[#This Row],[H_mag_adj]]/20)*COS(RADIANS(_10sept_0_106[[#This Row],[H_phase]])))*0.6</f>
        <v>5.4385808151010794E-4</v>
      </c>
      <c r="I290">
        <f>(10^(_10sept_0_106[[#This Row],[H_mag_adj]]/20)*SIN(RADIANS(_10sept_0_106[[#This Row],[H_phase]])))*0.6</f>
        <v>9.06564856423605E-4</v>
      </c>
      <c r="J290">
        <f>(10^(_10sept_0_106[[#This Row],[V_mag_adj]]/20)*COS(RADIANS(_10sept_0_106[[#This Row],[V_phase]])))*0.6</f>
        <v>5.4921863120692372E-4</v>
      </c>
      <c r="K290">
        <f>(10^(_10sept_0_106[[#This Row],[V_mag_adj]]/20)*SIN(RADIANS(_10sept_0_106[[#This Row],[V_phase]])))*0.6</f>
        <v>8.9905870621720732E-4</v>
      </c>
    </row>
    <row r="291" spans="1:11" x14ac:dyDescent="0.25">
      <c r="A291">
        <v>108</v>
      </c>
      <c r="B291">
        <v>-15.04</v>
      </c>
      <c r="C291">
        <v>44.23</v>
      </c>
      <c r="D291">
        <v>-15.08</v>
      </c>
      <c r="E291">
        <v>43.38</v>
      </c>
      <c r="F291">
        <f>_10sept_0_106[[#This Row],[H_mag]]-40</f>
        <v>-55.04</v>
      </c>
      <c r="G291">
        <f>_10sept_0_106[[#This Row],[V_mag]]-40</f>
        <v>-55.08</v>
      </c>
      <c r="H291">
        <f>(10^(_10sept_0_106[[#This Row],[H_mag_adj]]/20)*COS(RADIANS(_10sept_0_106[[#This Row],[H_phase]])))*0.6</f>
        <v>7.6101813817914664E-4</v>
      </c>
      <c r="I291">
        <f>(10^(_10sept_0_106[[#This Row],[H_mag_adj]]/20)*SIN(RADIANS(_10sept_0_106[[#This Row],[H_phase]])))*0.6</f>
        <v>7.4083348609249317E-4</v>
      </c>
      <c r="J291">
        <f>(10^(_10sept_0_106[[#This Row],[V_mag_adj]]/20)*COS(RADIANS(_10sept_0_106[[#This Row],[V_phase]])))*0.6</f>
        <v>7.6837780702403613E-4</v>
      </c>
      <c r="K291">
        <f>(10^(_10sept_0_106[[#This Row],[V_mag_adj]]/20)*SIN(RADIANS(_10sept_0_106[[#This Row],[V_phase]])))*0.6</f>
        <v>7.261108712856044E-4</v>
      </c>
    </row>
    <row r="292" spans="1:11" x14ac:dyDescent="0.25">
      <c r="A292">
        <v>109</v>
      </c>
      <c r="B292">
        <v>-15.12</v>
      </c>
      <c r="C292">
        <v>29.29</v>
      </c>
      <c r="D292">
        <v>-15.1</v>
      </c>
      <c r="E292">
        <v>28.3</v>
      </c>
      <c r="F292">
        <f>_10sept_0_106[[#This Row],[H_mag]]-40</f>
        <v>-55.12</v>
      </c>
      <c r="G292">
        <f>_10sept_0_106[[#This Row],[V_mag]]-40</f>
        <v>-55.1</v>
      </c>
      <c r="H292">
        <f>(10^(_10sept_0_106[[#This Row],[H_mag_adj]]/20)*COS(RADIANS(_10sept_0_106[[#This Row],[H_phase]])))*0.6</f>
        <v>9.1779304481292765E-4</v>
      </c>
      <c r="I292">
        <f>(10^(_10sept_0_106[[#This Row],[H_mag_adj]]/20)*SIN(RADIANS(_10sept_0_106[[#This Row],[H_phase]])))*0.6</f>
        <v>5.1483082677678687E-4</v>
      </c>
      <c r="J292">
        <f>(10^(_10sept_0_106[[#This Row],[V_mag_adj]]/20)*COS(RADIANS(_10sept_0_106[[#This Row],[V_phase]])))*0.6</f>
        <v>9.2868715877376658E-4</v>
      </c>
      <c r="K292">
        <f>(10^(_10sept_0_106[[#This Row],[V_mag_adj]]/20)*SIN(RADIANS(_10sept_0_106[[#This Row],[V_phase]])))*0.6</f>
        <v>5.000465146699864E-4</v>
      </c>
    </row>
    <row r="293" spans="1:11" x14ac:dyDescent="0.25">
      <c r="A293">
        <v>110</v>
      </c>
      <c r="B293">
        <v>-15.23</v>
      </c>
      <c r="C293">
        <v>13.98</v>
      </c>
      <c r="D293">
        <v>-15.2</v>
      </c>
      <c r="E293">
        <v>13.13</v>
      </c>
      <c r="F293">
        <f>_10sept_0_106[[#This Row],[H_mag]]-40</f>
        <v>-55.230000000000004</v>
      </c>
      <c r="G293">
        <f>_10sept_0_106[[#This Row],[V_mag]]-40</f>
        <v>-55.2</v>
      </c>
      <c r="H293">
        <f>(10^(_10sept_0_106[[#This Row],[H_mag_adj]]/20)*COS(RADIANS(_10sept_0_106[[#This Row],[H_phase]])))*0.6</f>
        <v>1.0083078266374787E-3</v>
      </c>
      <c r="I293">
        <f>(10^(_10sept_0_106[[#This Row],[H_mag_adj]]/20)*SIN(RADIANS(_10sept_0_106[[#This Row],[H_phase]])))*0.6</f>
        <v>2.510255635929446E-4</v>
      </c>
      <c r="J293">
        <f>(10^(_10sept_0_106[[#This Row],[V_mag_adj]]/20)*COS(RADIANS(_10sept_0_106[[#This Row],[V_phase]])))*0.6</f>
        <v>1.0154218672413411E-3</v>
      </c>
      <c r="K293">
        <f>(10^(_10sept_0_106[[#This Row],[V_mag_adj]]/20)*SIN(RADIANS(_10sept_0_106[[#This Row],[V_phase]])))*0.6</f>
        <v>2.3685660403043789E-4</v>
      </c>
    </row>
    <row r="294" spans="1:11" x14ac:dyDescent="0.25">
      <c r="A294">
        <v>111</v>
      </c>
      <c r="B294">
        <v>-15.45</v>
      </c>
      <c r="C294">
        <v>-1.46</v>
      </c>
      <c r="D294">
        <v>-15.37</v>
      </c>
      <c r="E294">
        <v>-1.51</v>
      </c>
      <c r="F294">
        <f>_10sept_0_106[[#This Row],[H_mag]]-40</f>
        <v>-55.45</v>
      </c>
      <c r="G294">
        <f>_10sept_0_106[[#This Row],[V_mag]]-40</f>
        <v>-55.37</v>
      </c>
      <c r="H294">
        <f>(10^(_10sept_0_106[[#This Row],[H_mag_adj]]/20)*COS(RADIANS(_10sept_0_106[[#This Row],[H_phase]])))*0.6</f>
        <v>1.0127686199874713E-3</v>
      </c>
      <c r="I294">
        <f>(10^(_10sept_0_106[[#This Row],[H_mag_adj]]/20)*SIN(RADIANS(_10sept_0_106[[#This Row],[H_phase]])))*0.6</f>
        <v>-2.5812761767766636E-5</v>
      </c>
      <c r="J294">
        <f>(10^(_10sept_0_106[[#This Row],[V_mag_adj]]/20)*COS(RADIANS(_10sept_0_106[[#This Row],[V_phase]])))*0.6</f>
        <v>1.0221165291377031E-3</v>
      </c>
      <c r="K294">
        <f>(10^(_10sept_0_106[[#This Row],[V_mag_adj]]/20)*SIN(RADIANS(_10sept_0_106[[#This Row],[V_phase]])))*0.6</f>
        <v>-2.6943579396496041E-5</v>
      </c>
    </row>
    <row r="295" spans="1:11" x14ac:dyDescent="0.25">
      <c r="A295">
        <v>112</v>
      </c>
      <c r="B295">
        <v>-15.69</v>
      </c>
      <c r="C295">
        <v>-16.329999999999998</v>
      </c>
      <c r="D295">
        <v>-15.65</v>
      </c>
      <c r="E295">
        <v>-16.7</v>
      </c>
      <c r="F295">
        <f>_10sept_0_106[[#This Row],[H_mag]]-40</f>
        <v>-55.69</v>
      </c>
      <c r="G295">
        <f>_10sept_0_106[[#This Row],[V_mag]]-40</f>
        <v>-55.65</v>
      </c>
      <c r="H295">
        <f>(10^(_10sept_0_106[[#This Row],[H_mag_adj]]/20)*COS(RADIANS(_10sept_0_106[[#This Row],[H_phase]])))*0.6</f>
        <v>9.4573144785947195E-4</v>
      </c>
      <c r="I295">
        <f>(10^(_10sept_0_106[[#This Row],[H_mag_adj]]/20)*SIN(RADIANS(_10sept_0_106[[#This Row],[H_phase]])))*0.6</f>
        <v>-2.7708883811838588E-4</v>
      </c>
      <c r="J295">
        <f>(10^(_10sept_0_106[[#This Row],[V_mag_adj]]/20)*COS(RADIANS(_10sept_0_106[[#This Row],[V_phase]])))*0.6</f>
        <v>9.4827932695889931E-4</v>
      </c>
      <c r="K295">
        <f>(10^(_10sept_0_106[[#This Row],[V_mag_adj]]/20)*SIN(RADIANS(_10sept_0_106[[#This Row],[V_phase]])))*0.6</f>
        <v>-2.8449743227387006E-4</v>
      </c>
    </row>
    <row r="296" spans="1:11" x14ac:dyDescent="0.25">
      <c r="A296">
        <v>113</v>
      </c>
      <c r="B296">
        <v>-15.93</v>
      </c>
      <c r="C296">
        <v>-32.07</v>
      </c>
      <c r="D296">
        <v>-15.93</v>
      </c>
      <c r="E296">
        <v>-31.91</v>
      </c>
      <c r="F296">
        <f>_10sept_0_106[[#This Row],[H_mag]]-40</f>
        <v>-55.93</v>
      </c>
      <c r="G296">
        <f>_10sept_0_106[[#This Row],[V_mag]]-40</f>
        <v>-55.93</v>
      </c>
      <c r="H296">
        <f>(10^(_10sept_0_106[[#This Row],[H_mag_adj]]/20)*COS(RADIANS(_10sept_0_106[[#This Row],[H_phase]])))*0.6</f>
        <v>8.1234354351073293E-4</v>
      </c>
      <c r="I296">
        <f>(10^(_10sept_0_106[[#This Row],[H_mag_adj]]/20)*SIN(RADIANS(_10sept_0_106[[#This Row],[H_phase]])))*0.6</f>
        <v>-5.0898962295362461E-4</v>
      </c>
      <c r="J296">
        <f>(10^(_10sept_0_106[[#This Row],[V_mag_adj]]/20)*COS(RADIANS(_10sept_0_106[[#This Row],[V_phase]])))*0.6</f>
        <v>8.1376174141895789E-4</v>
      </c>
      <c r="K296">
        <f>(10^(_10sept_0_106[[#This Row],[V_mag_adj]]/20)*SIN(RADIANS(_10sept_0_106[[#This Row],[V_phase]])))*0.6</f>
        <v>-5.067191501816683E-4</v>
      </c>
    </row>
    <row r="297" spans="1:11" x14ac:dyDescent="0.25">
      <c r="A297">
        <v>114</v>
      </c>
      <c r="B297">
        <v>-16.12</v>
      </c>
      <c r="C297">
        <v>-48.17</v>
      </c>
      <c r="D297">
        <v>-16.13</v>
      </c>
      <c r="E297">
        <v>-48.07</v>
      </c>
      <c r="F297">
        <f>_10sept_0_106[[#This Row],[H_mag]]-40</f>
        <v>-56.120000000000005</v>
      </c>
      <c r="G297">
        <f>_10sept_0_106[[#This Row],[V_mag]]-40</f>
        <v>-56.129999999999995</v>
      </c>
      <c r="H297">
        <f>(10^(_10sept_0_106[[#This Row],[H_mag_adj]]/20)*COS(RADIANS(_10sept_0_106[[#This Row],[H_phase]])))*0.6</f>
        <v>6.2549919641218248E-4</v>
      </c>
      <c r="I297">
        <f>(10^(_10sept_0_106[[#This Row],[H_mag_adj]]/20)*SIN(RADIANS(_10sept_0_106[[#This Row],[H_phase]])))*0.6</f>
        <v>-6.9884601612768939E-4</v>
      </c>
      <c r="J297">
        <f>(10^(_10sept_0_106[[#This Row],[V_mag_adj]]/20)*COS(RADIANS(_10sept_0_106[[#This Row],[V_phase]])))*0.6</f>
        <v>6.2599683897248033E-4</v>
      </c>
      <c r="K297">
        <f>(10^(_10sept_0_106[[#This Row],[V_mag_adj]]/20)*SIN(RADIANS(_10sept_0_106[[#This Row],[V_phase]])))*0.6</f>
        <v>-6.9695039436764314E-4</v>
      </c>
    </row>
    <row r="298" spans="1:11" x14ac:dyDescent="0.25">
      <c r="A298">
        <v>115</v>
      </c>
      <c r="B298">
        <v>-16.23</v>
      </c>
      <c r="C298">
        <v>-64.58</v>
      </c>
      <c r="D298">
        <v>-16.3</v>
      </c>
      <c r="E298">
        <v>-64.73</v>
      </c>
      <c r="F298">
        <f>_10sept_0_106[[#This Row],[H_mag]]-40</f>
        <v>-56.230000000000004</v>
      </c>
      <c r="G298">
        <f>_10sept_0_106[[#This Row],[V_mag]]-40</f>
        <v>-56.3</v>
      </c>
      <c r="H298">
        <f>(10^(_10sept_0_106[[#This Row],[H_mag_adj]]/20)*COS(RADIANS(_10sept_0_106[[#This Row],[H_phase]])))*0.6</f>
        <v>3.9752275175419728E-4</v>
      </c>
      <c r="I298">
        <f>(10^(_10sept_0_106[[#This Row],[H_mag_adj]]/20)*SIN(RADIANS(_10sept_0_106[[#This Row],[H_phase]])))*0.6</f>
        <v>-8.3642732547836924E-4</v>
      </c>
      <c r="J298">
        <f>(10^(_10sept_0_106[[#This Row],[V_mag_adj]]/20)*COS(RADIANS(_10sept_0_106[[#This Row],[V_phase]])))*0.6</f>
        <v>3.9215843746501303E-4</v>
      </c>
      <c r="K298">
        <f>(10^(_10sept_0_106[[#This Row],[V_mag_adj]]/20)*SIN(RADIANS(_10sept_0_106[[#This Row],[V_phase]])))*0.6</f>
        <v>-8.3074312121146708E-4</v>
      </c>
    </row>
    <row r="299" spans="1:11" x14ac:dyDescent="0.25">
      <c r="A299">
        <v>116</v>
      </c>
      <c r="B299">
        <v>-16.23</v>
      </c>
      <c r="C299">
        <v>-80.8</v>
      </c>
      <c r="D299">
        <v>-16.27</v>
      </c>
      <c r="E299">
        <v>-81.08</v>
      </c>
      <c r="F299">
        <f>_10sept_0_106[[#This Row],[H_mag]]-40</f>
        <v>-56.230000000000004</v>
      </c>
      <c r="G299">
        <f>_10sept_0_106[[#This Row],[V_mag]]-40</f>
        <v>-56.269999999999996</v>
      </c>
      <c r="H299">
        <f>(10^(_10sept_0_106[[#This Row],[H_mag_adj]]/20)*COS(RADIANS(_10sept_0_106[[#This Row],[H_phase]])))*0.6</f>
        <v>1.4806370624128283E-4</v>
      </c>
      <c r="I299">
        <f>(10^(_10sept_0_106[[#This Row],[H_mag_adj]]/20)*SIN(RADIANS(_10sept_0_106[[#This Row],[H_phase]])))*0.6</f>
        <v>-9.1417293104927477E-4</v>
      </c>
      <c r="J299">
        <f>(10^(_10sept_0_106[[#This Row],[V_mag_adj]]/20)*COS(RADIANS(_10sept_0_106[[#This Row],[V_phase]])))*0.6</f>
        <v>1.42934707641538E-4</v>
      </c>
      <c r="K299">
        <f>(10^(_10sept_0_106[[#This Row],[V_mag_adj]]/20)*SIN(RADIANS(_10sept_0_106[[#This Row],[V_phase]])))*0.6</f>
        <v>-9.1068207037167204E-4</v>
      </c>
    </row>
    <row r="300" spans="1:11" x14ac:dyDescent="0.25">
      <c r="A300">
        <v>117</v>
      </c>
      <c r="B300">
        <v>-16.149999999999999</v>
      </c>
      <c r="C300">
        <v>-97.16</v>
      </c>
      <c r="D300">
        <v>-16.170000000000002</v>
      </c>
      <c r="E300">
        <v>-96.91</v>
      </c>
      <c r="F300">
        <f>_10sept_0_106[[#This Row],[H_mag]]-40</f>
        <v>-56.15</v>
      </c>
      <c r="G300">
        <f>_10sept_0_106[[#This Row],[V_mag]]-40</f>
        <v>-56.17</v>
      </c>
      <c r="H300">
        <f>(10^(_10sept_0_106[[#This Row],[H_mag_adj]]/20)*COS(RADIANS(_10sept_0_106[[#This Row],[H_phase]])))*0.6</f>
        <v>-1.1649591556870821E-4</v>
      </c>
      <c r="I300">
        <f>(10^(_10sept_0_106[[#This Row],[H_mag_adj]]/20)*SIN(RADIANS(_10sept_0_106[[#This Row],[H_phase]])))*0.6</f>
        <v>-9.2736634394691988E-4</v>
      </c>
      <c r="J300">
        <f>(10^(_10sept_0_106[[#This Row],[V_mag_adj]]/20)*COS(RADIANS(_10sept_0_106[[#This Row],[V_phase]])))*0.6</f>
        <v>-1.1218979624239982E-4</v>
      </c>
      <c r="K300">
        <f>(10^(_10sept_0_106[[#This Row],[V_mag_adj]]/20)*SIN(RADIANS(_10sept_0_106[[#This Row],[V_phase]])))*0.6</f>
        <v>-9.2573179162177784E-4</v>
      </c>
    </row>
    <row r="301" spans="1:11" x14ac:dyDescent="0.25">
      <c r="A301">
        <v>118</v>
      </c>
      <c r="B301">
        <v>-16.04</v>
      </c>
      <c r="C301">
        <v>-112.43</v>
      </c>
      <c r="D301">
        <v>-16.07</v>
      </c>
      <c r="E301">
        <v>-112.35</v>
      </c>
      <c r="F301">
        <f>_10sept_0_106[[#This Row],[H_mag]]-40</f>
        <v>-56.04</v>
      </c>
      <c r="G301">
        <f>_10sept_0_106[[#This Row],[V_mag]]-40</f>
        <v>-56.07</v>
      </c>
      <c r="H301">
        <f>(10^(_10sept_0_106[[#This Row],[H_mag_adj]]/20)*COS(RADIANS(_10sept_0_106[[#This Row],[H_phase]])))*0.6</f>
        <v>-3.6116672731350625E-4</v>
      </c>
      <c r="I301">
        <f>(10^(_10sept_0_106[[#This Row],[H_mag_adj]]/20)*SIN(RADIANS(_10sept_0_106[[#This Row],[H_phase]])))*0.6</f>
        <v>-8.7495555867901729E-4</v>
      </c>
      <c r="J301">
        <f>(10^(_10sept_0_106[[#This Row],[V_mag_adj]]/20)*COS(RADIANS(_10sept_0_106[[#This Row],[V_phase]])))*0.6</f>
        <v>-3.5870364672290199E-4</v>
      </c>
      <c r="K301">
        <f>(10^(_10sept_0_106[[#This Row],[V_mag_adj]]/20)*SIN(RADIANS(_10sept_0_106[[#This Row],[V_phase]])))*0.6</f>
        <v>-8.724404770719304E-4</v>
      </c>
    </row>
    <row r="302" spans="1:11" x14ac:dyDescent="0.25">
      <c r="A302">
        <v>119</v>
      </c>
      <c r="B302">
        <v>-15.95</v>
      </c>
      <c r="C302">
        <v>-127.28</v>
      </c>
      <c r="D302">
        <v>-15.98</v>
      </c>
      <c r="E302">
        <v>-126.33</v>
      </c>
      <c r="F302">
        <f>_10sept_0_106[[#This Row],[H_mag]]-40</f>
        <v>-55.95</v>
      </c>
      <c r="G302">
        <f>_10sept_0_106[[#This Row],[V_mag]]-40</f>
        <v>-55.980000000000004</v>
      </c>
      <c r="H302">
        <f>(10^(_10sept_0_106[[#This Row],[H_mag_adj]]/20)*COS(RADIANS(_10sept_0_106[[#This Row],[H_phase]])))*0.6</f>
        <v>-5.7931728859322428E-4</v>
      </c>
      <c r="I302">
        <f>(10^(_10sept_0_106[[#This Row],[H_mag_adj]]/20)*SIN(RADIANS(_10sept_0_106[[#This Row],[H_phase]])))*0.6</f>
        <v>-7.6101356961275123E-4</v>
      </c>
      <c r="J302">
        <f>(10^(_10sept_0_106[[#This Row],[V_mag_adj]]/20)*COS(RADIANS(_10sept_0_106[[#This Row],[V_phase]])))*0.6</f>
        <v>-5.6466649271108105E-4</v>
      </c>
      <c r="K302">
        <f>(10^(_10sept_0_106[[#This Row],[V_mag_adj]]/20)*SIN(RADIANS(_10sept_0_106[[#This Row],[V_phase]])))*0.6</f>
        <v>-7.6785729800684331E-4</v>
      </c>
    </row>
    <row r="303" spans="1:11" x14ac:dyDescent="0.25">
      <c r="A303">
        <v>120</v>
      </c>
      <c r="B303">
        <v>-15.92</v>
      </c>
      <c r="C303">
        <v>-141.04</v>
      </c>
      <c r="D303">
        <v>-15.99</v>
      </c>
      <c r="E303">
        <v>-140.86000000000001</v>
      </c>
      <c r="F303">
        <f>_10sept_0_106[[#This Row],[H_mag]]-40</f>
        <v>-55.92</v>
      </c>
      <c r="G303">
        <f>_10sept_0_106[[#This Row],[V_mag]]-40</f>
        <v>-55.99</v>
      </c>
      <c r="H303">
        <f>(10^(_10sept_0_106[[#This Row],[H_mag_adj]]/20)*COS(RADIANS(_10sept_0_106[[#This Row],[H_phase]])))*0.6</f>
        <v>-7.4627551350469603E-4</v>
      </c>
      <c r="I303">
        <f>(10^(_10sept_0_106[[#This Row],[H_mag_adj]]/20)*SIN(RADIANS(_10sept_0_106[[#This Row],[H_phase]])))*0.6</f>
        <v>-6.0345983895312538E-4</v>
      </c>
      <c r="J303">
        <f>(10^(_10sept_0_106[[#This Row],[V_mag_adj]]/20)*COS(RADIANS(_10sept_0_106[[#This Row],[V_phase]])))*0.6</f>
        <v>-7.384011552053274E-4</v>
      </c>
      <c r="K303">
        <f>(10^(_10sept_0_106[[#This Row],[V_mag_adj]]/20)*SIN(RADIANS(_10sept_0_106[[#This Row],[V_phase]])))*0.6</f>
        <v>-6.0093878888338133E-4</v>
      </c>
    </row>
    <row r="304" spans="1:11" x14ac:dyDescent="0.25">
      <c r="A304">
        <v>121</v>
      </c>
      <c r="B304">
        <v>-15.92</v>
      </c>
      <c r="C304">
        <v>-155.34</v>
      </c>
      <c r="D304">
        <v>-16.03</v>
      </c>
      <c r="E304">
        <v>-154.80000000000001</v>
      </c>
      <c r="F304">
        <f>_10sept_0_106[[#This Row],[H_mag]]-40</f>
        <v>-55.92</v>
      </c>
      <c r="G304">
        <f>_10sept_0_106[[#This Row],[V_mag]]-40</f>
        <v>-56.03</v>
      </c>
      <c r="H304">
        <f>(10^(_10sept_0_106[[#This Row],[H_mag_adj]]/20)*COS(RADIANS(_10sept_0_106[[#This Row],[H_phase]])))*0.6</f>
        <v>-8.7220669698903749E-4</v>
      </c>
      <c r="I304">
        <f>(10^(_10sept_0_106[[#This Row],[H_mag_adj]]/20)*SIN(RADIANS(_10sept_0_106[[#This Row],[H_phase]])))*0.6</f>
        <v>-4.004327621630165E-4</v>
      </c>
      <c r="J304">
        <f>(10^(_10sept_0_106[[#This Row],[V_mag_adj]]/20)*COS(RADIANS(_10sept_0_106[[#This Row],[V_phase]])))*0.6</f>
        <v>-8.5746583903235224E-4</v>
      </c>
      <c r="K304">
        <f>(10^(_10sept_0_106[[#This Row],[V_mag_adj]]/20)*SIN(RADIANS(_10sept_0_106[[#This Row],[V_phase]])))*0.6</f>
        <v>-4.0349279620831882E-4</v>
      </c>
    </row>
    <row r="305" spans="1:11" x14ac:dyDescent="0.25">
      <c r="A305">
        <v>122</v>
      </c>
      <c r="B305">
        <v>-15.99</v>
      </c>
      <c r="C305">
        <v>-170.5</v>
      </c>
      <c r="D305">
        <v>-16.12</v>
      </c>
      <c r="E305">
        <v>-170.17</v>
      </c>
      <c r="F305">
        <f>_10sept_0_106[[#This Row],[H_mag]]-40</f>
        <v>-55.99</v>
      </c>
      <c r="G305">
        <f>_10sept_0_106[[#This Row],[V_mag]]-40</f>
        <v>-56.120000000000005</v>
      </c>
      <c r="H305">
        <f>(10^(_10sept_0_106[[#This Row],[H_mag_adj]]/20)*COS(RADIANS(_10sept_0_106[[#This Row],[H_phase]])))*0.6</f>
        <v>-9.3897481406919549E-4</v>
      </c>
      <c r="I305">
        <f>(10^(_10sept_0_106[[#This Row],[H_mag_adj]]/20)*SIN(RADIANS(_10sept_0_106[[#This Row],[H_phase]])))*0.6</f>
        <v>-1.5713049524807999E-4</v>
      </c>
      <c r="J305">
        <f>(10^(_10sept_0_106[[#This Row],[V_mag_adj]]/20)*COS(RADIANS(_10sept_0_106[[#This Row],[V_phase]])))*0.6</f>
        <v>-9.2411910742479469E-4</v>
      </c>
      <c r="K305">
        <f>(10^(_10sept_0_106[[#This Row],[V_mag_adj]]/20)*SIN(RADIANS(_10sept_0_106[[#This Row],[V_phase]])))*0.6</f>
        <v>-1.6012143598603408E-4</v>
      </c>
    </row>
    <row r="306" spans="1:11" x14ac:dyDescent="0.25">
      <c r="A306">
        <v>123</v>
      </c>
      <c r="B306">
        <v>-15.99</v>
      </c>
      <c r="C306">
        <v>174.8</v>
      </c>
      <c r="D306">
        <v>-16.18</v>
      </c>
      <c r="E306">
        <v>174.77</v>
      </c>
      <c r="F306">
        <f>_10sept_0_106[[#This Row],[H_mag]]-40</f>
        <v>-55.99</v>
      </c>
      <c r="G306">
        <f>_10sept_0_106[[#This Row],[V_mag]]-40</f>
        <v>-56.18</v>
      </c>
      <c r="H306">
        <f>(10^(_10sept_0_106[[#This Row],[H_mag_adj]]/20)*COS(RADIANS(_10sept_0_106[[#This Row],[H_phase]])))*0.6</f>
        <v>-9.4811316982360277E-4</v>
      </c>
      <c r="I306">
        <f>(10^(_10sept_0_106[[#This Row],[H_mag_adj]]/20)*SIN(RADIANS(_10sept_0_106[[#This Row],[H_phase]])))*0.6</f>
        <v>8.6285057803927963E-5</v>
      </c>
      <c r="J306">
        <f>(10^(_10sept_0_106[[#This Row],[V_mag_adj]]/20)*COS(RADIANS(_10sept_0_106[[#This Row],[V_phase]])))*0.6</f>
        <v>-9.2755447393164342E-4</v>
      </c>
      <c r="K306">
        <f>(10^(_10sept_0_106[[#This Row],[V_mag_adj]]/20)*SIN(RADIANS(_10sept_0_106[[#This Row],[V_phase]])))*0.6</f>
        <v>8.4903782109897201E-5</v>
      </c>
    </row>
    <row r="307" spans="1:11" x14ac:dyDescent="0.25">
      <c r="A307">
        <v>124</v>
      </c>
      <c r="B307">
        <v>-16.059999999999999</v>
      </c>
      <c r="C307">
        <v>160.15</v>
      </c>
      <c r="D307">
        <v>-16.22</v>
      </c>
      <c r="E307">
        <v>159.6</v>
      </c>
      <c r="F307">
        <f>_10sept_0_106[[#This Row],[H_mag]]-40</f>
        <v>-56.06</v>
      </c>
      <c r="G307">
        <f>_10sept_0_106[[#This Row],[V_mag]]-40</f>
        <v>-56.22</v>
      </c>
      <c r="H307">
        <f>(10^(_10sept_0_106[[#This Row],[H_mag_adj]]/20)*COS(RADIANS(_10sept_0_106[[#This Row],[H_phase]])))*0.6</f>
        <v>-8.8827862045596107E-4</v>
      </c>
      <c r="I307">
        <f>(10^(_10sept_0_106[[#This Row],[H_mag_adj]]/20)*SIN(RADIANS(_10sept_0_106[[#This Row],[H_phase]])))*0.6</f>
        <v>3.2067590054264591E-4</v>
      </c>
      <c r="J307">
        <f>(10^(_10sept_0_106[[#This Row],[V_mag_adj]]/20)*COS(RADIANS(_10sept_0_106[[#This Row],[V_phase]])))*0.6</f>
        <v>-8.6900349321704492E-4</v>
      </c>
      <c r="K307">
        <f>(10^(_10sept_0_106[[#This Row],[V_mag_adj]]/20)*SIN(RADIANS(_10sept_0_106[[#This Row],[V_phase]])))*0.6</f>
        <v>3.2317950217381738E-4</v>
      </c>
    </row>
    <row r="308" spans="1:11" x14ac:dyDescent="0.25">
      <c r="A308">
        <v>125</v>
      </c>
      <c r="B308">
        <v>-16.12</v>
      </c>
      <c r="C308">
        <v>145.30000000000001</v>
      </c>
      <c r="D308">
        <v>-16.21</v>
      </c>
      <c r="E308">
        <v>144.65</v>
      </c>
      <c r="F308">
        <f>_10sept_0_106[[#This Row],[H_mag]]-40</f>
        <v>-56.120000000000005</v>
      </c>
      <c r="G308">
        <f>_10sept_0_106[[#This Row],[V_mag]]-40</f>
        <v>-56.21</v>
      </c>
      <c r="H308">
        <f>(10^(_10sept_0_106[[#This Row],[H_mag_adj]]/20)*COS(RADIANS(_10sept_0_106[[#This Row],[H_phase]])))*0.6</f>
        <v>-7.7107951178910278E-4</v>
      </c>
      <c r="I308">
        <f>(10^(_10sept_0_106[[#This Row],[H_mag_adj]]/20)*SIN(RADIANS(_10sept_0_106[[#This Row],[H_phase]])))*0.6</f>
        <v>5.3392076703281336E-4</v>
      </c>
      <c r="J308">
        <f>(10^(_10sept_0_106[[#This Row],[V_mag_adj]]/20)*COS(RADIANS(_10sept_0_106[[#This Row],[V_phase]])))*0.6</f>
        <v>-7.5708743936010812E-4</v>
      </c>
      <c r="K308">
        <f>(10^(_10sept_0_106[[#This Row],[V_mag_adj]]/20)*SIN(RADIANS(_10sept_0_106[[#This Row],[V_phase]])))*0.6</f>
        <v>5.3704029780742935E-4</v>
      </c>
    </row>
    <row r="309" spans="1:11" x14ac:dyDescent="0.25">
      <c r="A309">
        <v>126</v>
      </c>
      <c r="B309">
        <v>-16.25</v>
      </c>
      <c r="C309">
        <v>130.55000000000001</v>
      </c>
      <c r="D309">
        <v>-16.36</v>
      </c>
      <c r="E309">
        <v>129.94</v>
      </c>
      <c r="F309">
        <f>_10sept_0_106[[#This Row],[H_mag]]-40</f>
        <v>-56.25</v>
      </c>
      <c r="G309">
        <f>_10sept_0_106[[#This Row],[V_mag]]-40</f>
        <v>-56.36</v>
      </c>
      <c r="H309">
        <f>(10^(_10sept_0_106[[#This Row],[H_mag_adj]]/20)*COS(RADIANS(_10sept_0_106[[#This Row],[H_phase]])))*0.6</f>
        <v>-6.0067425568913874E-4</v>
      </c>
      <c r="I309">
        <f>(10^(_10sept_0_106[[#This Row],[H_mag_adj]]/20)*SIN(RADIANS(_10sept_0_106[[#This Row],[H_phase]])))*0.6</f>
        <v>7.020576704163938E-4</v>
      </c>
      <c r="J309">
        <f>(10^(_10sept_0_106[[#This Row],[V_mag_adj]]/20)*COS(RADIANS(_10sept_0_106[[#This Row],[V_phase]])))*0.6</f>
        <v>-5.8570127600278388E-4</v>
      </c>
      <c r="K309">
        <f>(10^(_10sept_0_106[[#This Row],[V_mag_adj]]/20)*SIN(RADIANS(_10sept_0_106[[#This Row],[V_phase]])))*0.6</f>
        <v>6.9949791976239883E-4</v>
      </c>
    </row>
    <row r="310" spans="1:11" x14ac:dyDescent="0.25">
      <c r="A310">
        <v>127</v>
      </c>
      <c r="B310">
        <v>-16.559999999999999</v>
      </c>
      <c r="C310">
        <v>116.75</v>
      </c>
      <c r="D310">
        <v>-16.59</v>
      </c>
      <c r="E310">
        <v>116.07</v>
      </c>
      <c r="F310">
        <f>_10sept_0_106[[#This Row],[H_mag]]-40</f>
        <v>-56.56</v>
      </c>
      <c r="G310">
        <f>_10sept_0_106[[#This Row],[V_mag]]-40</f>
        <v>-56.59</v>
      </c>
      <c r="H310">
        <f>(10^(_10sept_0_106[[#This Row],[H_mag_adj]]/20)*COS(RADIANS(_10sept_0_106[[#This Row],[H_phase]])))*0.6</f>
        <v>-4.012903896452044E-4</v>
      </c>
      <c r="I310">
        <f>(10^(_10sept_0_106[[#This Row],[H_mag_adj]]/20)*SIN(RADIANS(_10sept_0_106[[#This Row],[H_phase]])))*0.6</f>
        <v>7.9614554389583988E-4</v>
      </c>
      <c r="J310">
        <f>(10^(_10sept_0_106[[#This Row],[V_mag_adj]]/20)*COS(RADIANS(_10sept_0_106[[#This Row],[V_phase]])))*0.6</f>
        <v>-3.9046256280697518E-4</v>
      </c>
      <c r="K310">
        <f>(10^(_10sept_0_106[[#This Row],[V_mag_adj]]/20)*SIN(RADIANS(_10sept_0_106[[#This Row],[V_phase]])))*0.6</f>
        <v>7.9809069896370104E-4</v>
      </c>
    </row>
    <row r="311" spans="1:11" x14ac:dyDescent="0.25">
      <c r="A311">
        <v>128</v>
      </c>
      <c r="B311">
        <v>-16.989999999999998</v>
      </c>
      <c r="C311">
        <v>102.8</v>
      </c>
      <c r="D311">
        <v>-16.93</v>
      </c>
      <c r="E311">
        <v>102.28</v>
      </c>
      <c r="F311">
        <f>_10sept_0_106[[#This Row],[H_mag]]-40</f>
        <v>-56.989999999999995</v>
      </c>
      <c r="G311">
        <f>_10sept_0_106[[#This Row],[V_mag]]-40</f>
        <v>-56.93</v>
      </c>
      <c r="H311">
        <f>(10^(_10sept_0_106[[#This Row],[H_mag_adj]]/20)*COS(RADIANS(_10sept_0_106[[#This Row],[H_phase]])))*0.6</f>
        <v>-1.8798364213544361E-4</v>
      </c>
      <c r="I311">
        <f>(10^(_10sept_0_106[[#This Row],[H_mag_adj]]/20)*SIN(RADIANS(_10sept_0_106[[#This Row],[H_phase]])))*0.6</f>
        <v>8.2741309112031826E-4</v>
      </c>
      <c r="J311">
        <f>(10^(_10sept_0_106[[#This Row],[V_mag_adj]]/20)*COS(RADIANS(_10sept_0_106[[#This Row],[V_phase]])))*0.6</f>
        <v>-1.8171757528531154E-4</v>
      </c>
      <c r="K311">
        <f>(10^(_10sept_0_106[[#This Row],[V_mag_adj]]/20)*SIN(RADIANS(_10sept_0_106[[#This Row],[V_phase]])))*0.6</f>
        <v>8.3483202014542307E-4</v>
      </c>
    </row>
    <row r="312" spans="1:11" x14ac:dyDescent="0.25">
      <c r="A312">
        <v>129</v>
      </c>
      <c r="B312">
        <v>-17.45</v>
      </c>
      <c r="C312">
        <v>87.78</v>
      </c>
      <c r="D312">
        <v>-17.46</v>
      </c>
      <c r="E312">
        <v>87.79</v>
      </c>
      <c r="F312">
        <f>_10sept_0_106[[#This Row],[H_mag]]-40</f>
        <v>-57.45</v>
      </c>
      <c r="G312">
        <f>_10sept_0_106[[#This Row],[V_mag]]-40</f>
        <v>-57.46</v>
      </c>
      <c r="H312">
        <f>(10^(_10sept_0_106[[#This Row],[H_mag_adj]]/20)*COS(RADIANS(_10sept_0_106[[#This Row],[H_phase]])))*0.6</f>
        <v>3.1172592403424939E-5</v>
      </c>
      <c r="I312">
        <f>(10^(_10sept_0_106[[#This Row],[H_mag_adj]]/20)*SIN(RADIANS(_10sept_0_106[[#This Row],[H_phase]])))*0.6</f>
        <v>8.0412797422376261E-4</v>
      </c>
      <c r="J312">
        <f>(10^(_10sept_0_106[[#This Row],[V_mag_adj]]/20)*COS(RADIANS(_10sept_0_106[[#This Row],[V_phase]])))*0.6</f>
        <v>3.0996538487600741E-5</v>
      </c>
      <c r="K312">
        <f>(10^(_10sept_0_106[[#This Row],[V_mag_adj]]/20)*SIN(RADIANS(_10sept_0_106[[#This Row],[V_phase]])))*0.6</f>
        <v>8.0320814255178876E-4</v>
      </c>
    </row>
    <row r="313" spans="1:11" x14ac:dyDescent="0.25">
      <c r="A313">
        <v>130</v>
      </c>
      <c r="B313">
        <v>-17.98</v>
      </c>
      <c r="C313">
        <v>71.41</v>
      </c>
      <c r="D313">
        <v>-18.010000000000002</v>
      </c>
      <c r="E313">
        <v>70.73</v>
      </c>
      <c r="F313">
        <f>_10sept_0_106[[#This Row],[H_mag]]-40</f>
        <v>-57.980000000000004</v>
      </c>
      <c r="G313">
        <f>_10sept_0_106[[#This Row],[V_mag]]-40</f>
        <v>-58.010000000000005</v>
      </c>
      <c r="H313">
        <f>(10^(_10sept_0_106[[#This Row],[H_mag_adj]]/20)*COS(RADIANS(_10sept_0_106[[#This Row],[H_phase]])))*0.6</f>
        <v>2.4135774317597292E-4</v>
      </c>
      <c r="I313">
        <f>(10^(_10sept_0_106[[#This Row],[H_mag_adj]]/20)*SIN(RADIANS(_10sept_0_106[[#This Row],[H_phase]])))*0.6</f>
        <v>7.1759430150149695E-4</v>
      </c>
      <c r="J313">
        <f>(10^(_10sept_0_106[[#This Row],[V_mag_adj]]/20)*COS(RADIANS(_10sept_0_106[[#This Row],[V_phase]])))*0.6</f>
        <v>2.4899563847466887E-4</v>
      </c>
      <c r="K313">
        <f>(10^(_10sept_0_106[[#This Row],[V_mag_adj]]/20)*SIN(RADIANS(_10sept_0_106[[#This Row],[V_phase]])))*0.6</f>
        <v>7.1221518248204237E-4</v>
      </c>
    </row>
    <row r="314" spans="1:11" x14ac:dyDescent="0.25">
      <c r="A314">
        <v>131</v>
      </c>
      <c r="B314">
        <v>-18.420000000000002</v>
      </c>
      <c r="C314">
        <v>53.77</v>
      </c>
      <c r="D314">
        <v>-18.420000000000002</v>
      </c>
      <c r="E314">
        <v>54.13</v>
      </c>
      <c r="F314">
        <f>_10sept_0_106[[#This Row],[H_mag]]-40</f>
        <v>-58.42</v>
      </c>
      <c r="G314">
        <f>_10sept_0_106[[#This Row],[V_mag]]-40</f>
        <v>-58.42</v>
      </c>
      <c r="H314">
        <f>(10^(_10sept_0_106[[#This Row],[H_mag_adj]]/20)*COS(RADIANS(_10sept_0_106[[#This Row],[H_phase]])))*0.6</f>
        <v>4.2536268370460257E-4</v>
      </c>
      <c r="I314">
        <f>(10^(_10sept_0_106[[#This Row],[H_mag_adj]]/20)*SIN(RADIANS(_10sept_0_106[[#This Row],[H_phase]])))*0.6</f>
        <v>5.8054635946125875E-4</v>
      </c>
      <c r="J314">
        <f>(10^(_10sept_0_106[[#This Row],[V_mag_adj]]/20)*COS(RADIANS(_10sept_0_106[[#This Row],[V_phase]])))*0.6</f>
        <v>4.2170663105421885E-4</v>
      </c>
      <c r="K314">
        <f>(10^(_10sept_0_106[[#This Row],[V_mag_adj]]/20)*SIN(RADIANS(_10sept_0_106[[#This Row],[V_phase]])))*0.6</f>
        <v>5.8320751495244297E-4</v>
      </c>
    </row>
    <row r="315" spans="1:11" x14ac:dyDescent="0.25">
      <c r="A315">
        <v>132</v>
      </c>
      <c r="B315">
        <v>-18.66</v>
      </c>
      <c r="C315">
        <v>35.79</v>
      </c>
      <c r="D315">
        <v>-18.64</v>
      </c>
      <c r="E315">
        <v>36.14</v>
      </c>
      <c r="F315">
        <f>_10sept_0_106[[#This Row],[H_mag]]-40</f>
        <v>-58.66</v>
      </c>
      <c r="G315">
        <f>_10sept_0_106[[#This Row],[V_mag]]-40</f>
        <v>-58.64</v>
      </c>
      <c r="H315">
        <f>(10^(_10sept_0_106[[#This Row],[H_mag_adj]]/20)*COS(RADIANS(_10sept_0_106[[#This Row],[H_phase]])))*0.6</f>
        <v>5.6788570459804664E-4</v>
      </c>
      <c r="I315">
        <f>(10^(_10sept_0_106[[#This Row],[H_mag_adj]]/20)*SIN(RADIANS(_10sept_0_106[[#This Row],[H_phase]])))*0.6</f>
        <v>4.0942143593236815E-4</v>
      </c>
      <c r="J315">
        <f>(10^(_10sept_0_106[[#This Row],[V_mag_adj]]/20)*COS(RADIANS(_10sept_0_106[[#This Row],[V_phase]])))*0.6</f>
        <v>5.66677433378043E-4</v>
      </c>
      <c r="K315">
        <f>(10^(_10sept_0_106[[#This Row],[V_mag_adj]]/20)*SIN(RADIANS(_10sept_0_106[[#This Row],[V_phase]])))*0.6</f>
        <v>4.1383458496672206E-4</v>
      </c>
    </row>
    <row r="316" spans="1:11" x14ac:dyDescent="0.25">
      <c r="A316">
        <v>133</v>
      </c>
      <c r="B316">
        <v>-18.579999999999998</v>
      </c>
      <c r="C316">
        <v>17.64</v>
      </c>
      <c r="D316">
        <v>-18.61</v>
      </c>
      <c r="E316">
        <v>18.21</v>
      </c>
      <c r="F316">
        <f>_10sept_0_106[[#This Row],[H_mag]]-40</f>
        <v>-58.58</v>
      </c>
      <c r="G316">
        <f>_10sept_0_106[[#This Row],[V_mag]]-40</f>
        <v>-58.61</v>
      </c>
      <c r="H316">
        <f>(10^(_10sept_0_106[[#This Row],[H_mag_adj]]/20)*COS(RADIANS(_10sept_0_106[[#This Row],[H_phase]])))*0.6</f>
        <v>6.7334049912756103E-4</v>
      </c>
      <c r="I316">
        <f>(10^(_10sept_0_106[[#This Row],[H_mag_adj]]/20)*SIN(RADIANS(_10sept_0_106[[#This Row],[H_phase]])))*0.6</f>
        <v>2.1411368622422573E-4</v>
      </c>
      <c r="J316">
        <f>(10^(_10sept_0_106[[#This Row],[V_mag_adj]]/20)*COS(RADIANS(_10sept_0_106[[#This Row],[V_phase]])))*0.6</f>
        <v>6.6886296563950748E-4</v>
      </c>
      <c r="K316">
        <f>(10^(_10sept_0_106[[#This Row],[V_mag_adj]]/20)*SIN(RADIANS(_10sept_0_106[[#This Row],[V_phase]])))*0.6</f>
        <v>2.2004031902754303E-4</v>
      </c>
    </row>
    <row r="317" spans="1:11" x14ac:dyDescent="0.25">
      <c r="A317">
        <v>134</v>
      </c>
      <c r="B317">
        <v>-18.239999999999998</v>
      </c>
      <c r="C317">
        <v>0.63</v>
      </c>
      <c r="D317">
        <v>-18.329999999999998</v>
      </c>
      <c r="E317">
        <v>1.1299999999999999</v>
      </c>
      <c r="F317">
        <f>_10sept_0_106[[#This Row],[H_mag]]-40</f>
        <v>-58.239999999999995</v>
      </c>
      <c r="G317">
        <f>_10sept_0_106[[#This Row],[V_mag]]-40</f>
        <v>-58.33</v>
      </c>
      <c r="H317">
        <f>(10^(_10sept_0_106[[#This Row],[H_mag_adj]]/20)*COS(RADIANS(_10sept_0_106[[#This Row],[H_phase]])))*0.6</f>
        <v>7.347253022019916E-4</v>
      </c>
      <c r="I317">
        <f>(10^(_10sept_0_106[[#This Row],[H_mag_adj]]/20)*SIN(RADIANS(_10sept_0_106[[#This Row],[H_phase]])))*0.6</f>
        <v>8.0790522368916583E-6</v>
      </c>
      <c r="J317">
        <f>(10^(_10sept_0_106[[#This Row],[V_mag_adj]]/20)*COS(RADIANS(_10sept_0_106[[#This Row],[V_phase]])))*0.6</f>
        <v>7.270541906706985E-4</v>
      </c>
      <c r="K317">
        <f>(10^(_10sept_0_106[[#This Row],[V_mag_adj]]/20)*SIN(RADIANS(_10sept_0_106[[#This Row],[V_phase]])))*0.6</f>
        <v>1.4340982531426099E-5</v>
      </c>
    </row>
    <row r="318" spans="1:11" x14ac:dyDescent="0.25">
      <c r="A318">
        <v>135</v>
      </c>
      <c r="B318">
        <v>-17.850000000000001</v>
      </c>
      <c r="C318">
        <v>-14.67</v>
      </c>
      <c r="D318">
        <v>-17.98</v>
      </c>
      <c r="E318">
        <v>-14.14</v>
      </c>
      <c r="F318">
        <f>_10sept_0_106[[#This Row],[H_mag]]-40</f>
        <v>-57.85</v>
      </c>
      <c r="G318">
        <f>_10sept_0_106[[#This Row],[V_mag]]-40</f>
        <v>-57.980000000000004</v>
      </c>
      <c r="H318">
        <f>(10^(_10sept_0_106[[#This Row],[H_mag_adj]]/20)*COS(RADIANS(_10sept_0_106[[#This Row],[H_phase]])))*0.6</f>
        <v>7.4345990574420796E-4</v>
      </c>
      <c r="I318">
        <f>(10^(_10sept_0_106[[#This Row],[H_mag_adj]]/20)*SIN(RADIANS(_10sept_0_106[[#This Row],[H_phase]])))*0.6</f>
        <v>-1.9462704566078871E-4</v>
      </c>
      <c r="J318">
        <f>(10^(_10sept_0_106[[#This Row],[V_mag_adj]]/20)*COS(RADIANS(_10sept_0_106[[#This Row],[V_phase]])))*0.6</f>
        <v>7.341577859531573E-4</v>
      </c>
      <c r="K318">
        <f>(10^(_10sept_0_106[[#This Row],[V_mag_adj]]/20)*SIN(RADIANS(_10sept_0_106[[#This Row],[V_phase]])))*0.6</f>
        <v>-1.8495266168070762E-4</v>
      </c>
    </row>
    <row r="319" spans="1:11" x14ac:dyDescent="0.25">
      <c r="A319">
        <v>136</v>
      </c>
      <c r="B319">
        <v>-17.41</v>
      </c>
      <c r="C319">
        <v>-27.76</v>
      </c>
      <c r="D319">
        <v>-17.579999999999998</v>
      </c>
      <c r="E319">
        <v>-27.67</v>
      </c>
      <c r="F319">
        <f>_10sept_0_106[[#This Row],[H_mag]]-40</f>
        <v>-57.41</v>
      </c>
      <c r="G319">
        <f>_10sept_0_106[[#This Row],[V_mag]]-40</f>
        <v>-57.58</v>
      </c>
      <c r="H319">
        <f>(10^(_10sept_0_106[[#This Row],[H_mag_adj]]/20)*COS(RADIANS(_10sept_0_106[[#This Row],[H_phase]])))*0.6</f>
        <v>7.1539939136062395E-4</v>
      </c>
      <c r="I319">
        <f>(10^(_10sept_0_106[[#This Row],[H_mag_adj]]/20)*SIN(RADIANS(_10sept_0_106[[#This Row],[H_phase]])))*0.6</f>
        <v>-3.7654926562028662E-4</v>
      </c>
      <c r="J319">
        <f>(10^(_10sept_0_106[[#This Row],[V_mag_adj]]/20)*COS(RADIANS(_10sept_0_106[[#This Row],[V_phase]])))*0.6</f>
        <v>7.0211289778325232E-4</v>
      </c>
      <c r="K319">
        <f>(10^(_10sept_0_106[[#This Row],[V_mag_adj]]/20)*SIN(RADIANS(_10sept_0_106[[#This Row],[V_phase]])))*0.6</f>
        <v>-3.6814868438958933E-4</v>
      </c>
    </row>
    <row r="320" spans="1:11" x14ac:dyDescent="0.25">
      <c r="A320">
        <v>137</v>
      </c>
      <c r="B320">
        <v>-17.059999999999999</v>
      </c>
      <c r="C320">
        <v>-40.340000000000003</v>
      </c>
      <c r="D320">
        <v>-17.29</v>
      </c>
      <c r="E320">
        <v>-39.82</v>
      </c>
      <c r="F320">
        <f>_10sept_0_106[[#This Row],[H_mag]]-40</f>
        <v>-57.06</v>
      </c>
      <c r="G320">
        <f>_10sept_0_106[[#This Row],[V_mag]]-40</f>
        <v>-57.29</v>
      </c>
      <c r="H320">
        <f>(10^(_10sept_0_106[[#This Row],[H_mag_adj]]/20)*COS(RADIANS(_10sept_0_106[[#This Row],[H_phase]])))*0.6</f>
        <v>6.4154873491155807E-4</v>
      </c>
      <c r="I320">
        <f>(10^(_10sept_0_106[[#This Row],[H_mag_adj]]/20)*SIN(RADIANS(_10sept_0_106[[#This Row],[H_phase]])))*0.6</f>
        <v>-5.4484335824881022E-4</v>
      </c>
      <c r="J320">
        <f>(10^(_10sept_0_106[[#This Row],[V_mag_adj]]/20)*COS(RADIANS(_10sept_0_106[[#This Row],[V_phase]])))*0.6</f>
        <v>6.2957347026076774E-4</v>
      </c>
      <c r="K320">
        <f>(10^(_10sept_0_106[[#This Row],[V_mag_adj]]/20)*SIN(RADIANS(_10sept_0_106[[#This Row],[V_phase]])))*0.6</f>
        <v>-5.2491326354388735E-4</v>
      </c>
    </row>
    <row r="321" spans="1:11" x14ac:dyDescent="0.25">
      <c r="A321">
        <v>138</v>
      </c>
      <c r="B321">
        <v>-16.8</v>
      </c>
      <c r="C321">
        <v>-51.48</v>
      </c>
      <c r="D321">
        <v>-17.100000000000001</v>
      </c>
      <c r="E321">
        <v>-52.15</v>
      </c>
      <c r="F321">
        <f>_10sept_0_106[[#This Row],[H_mag]]-40</f>
        <v>-56.8</v>
      </c>
      <c r="G321">
        <f>_10sept_0_106[[#This Row],[V_mag]]-40</f>
        <v>-57.1</v>
      </c>
      <c r="H321">
        <f>(10^(_10sept_0_106[[#This Row],[H_mag_adj]]/20)*COS(RADIANS(_10sept_0_106[[#This Row],[H_phase]])))*0.6</f>
        <v>5.4012133599126125E-4</v>
      </c>
      <c r="I321">
        <f>(10^(_10sept_0_106[[#This Row],[H_mag_adj]]/20)*SIN(RADIANS(_10sept_0_106[[#This Row],[H_phase]])))*0.6</f>
        <v>-6.7853927632412615E-4</v>
      </c>
      <c r="J321">
        <f>(10^(_10sept_0_106[[#This Row],[V_mag_adj]]/20)*COS(RADIANS(_10sept_0_106[[#This Row],[V_phase]])))*0.6</f>
        <v>5.1408392657026965E-4</v>
      </c>
      <c r="K321">
        <f>(10^(_10sept_0_106[[#This Row],[V_mag_adj]]/20)*SIN(RADIANS(_10sept_0_106[[#This Row],[V_phase]])))*0.6</f>
        <v>-6.6156010486953455E-4</v>
      </c>
    </row>
    <row r="322" spans="1:11" x14ac:dyDescent="0.25">
      <c r="A322">
        <v>139</v>
      </c>
      <c r="B322">
        <v>-16.670000000000002</v>
      </c>
      <c r="C322">
        <v>-62.77</v>
      </c>
      <c r="D322">
        <v>-16.940000000000001</v>
      </c>
      <c r="E322">
        <v>-63.79</v>
      </c>
      <c r="F322">
        <f>_10sept_0_106[[#This Row],[H_mag]]-40</f>
        <v>-56.67</v>
      </c>
      <c r="G322">
        <f>_10sept_0_106[[#This Row],[V_mag]]-40</f>
        <v>-56.94</v>
      </c>
      <c r="H322">
        <f>(10^(_10sept_0_106[[#This Row],[H_mag_adj]]/20)*COS(RADIANS(_10sept_0_106[[#This Row],[H_phase]])))*0.6</f>
        <v>4.0281226187122637E-4</v>
      </c>
      <c r="I322">
        <f>(10^(_10sept_0_106[[#This Row],[H_mag_adj]]/20)*SIN(RADIANS(_10sept_0_106[[#This Row],[H_phase]])))*0.6</f>
        <v>-7.8277947481200606E-4</v>
      </c>
      <c r="J322">
        <f>(10^(_10sept_0_106[[#This Row],[V_mag_adj]]/20)*COS(RADIANS(_10sept_0_106[[#This Row],[V_phase]])))*0.6</f>
        <v>3.7691352770138182E-4</v>
      </c>
      <c r="K322">
        <f>(10^(_10sept_0_106[[#This Row],[V_mag_adj]]/20)*SIN(RADIANS(_10sept_0_106[[#This Row],[V_phase]])))*0.6</f>
        <v>-7.6565207304615606E-4</v>
      </c>
    </row>
    <row r="323" spans="1:11" x14ac:dyDescent="0.25">
      <c r="A323">
        <v>140</v>
      </c>
      <c r="B323">
        <v>-16.63</v>
      </c>
      <c r="C323">
        <v>-73.36</v>
      </c>
      <c r="D323">
        <v>-16.87</v>
      </c>
      <c r="E323">
        <v>-74.989999999999995</v>
      </c>
      <c r="F323">
        <f>_10sept_0_106[[#This Row],[H_mag]]-40</f>
        <v>-56.629999999999995</v>
      </c>
      <c r="G323">
        <f>_10sept_0_106[[#This Row],[V_mag]]-40</f>
        <v>-56.870000000000005</v>
      </c>
      <c r="H323">
        <f>(10^(_10sept_0_106[[#This Row],[H_mag_adj]]/20)*COS(RADIANS(_10sept_0_106[[#This Row],[H_phase]])))*0.6</f>
        <v>2.5325589285498453E-4</v>
      </c>
      <c r="I323">
        <f>(10^(_10sept_0_106[[#This Row],[H_mag_adj]]/20)*SIN(RADIANS(_10sept_0_106[[#This Row],[H_phase]])))*0.6</f>
        <v>-8.4736879640754596E-4</v>
      </c>
      <c r="J323">
        <f>(10^(_10sept_0_106[[#This Row],[V_mag_adj]]/20)*COS(RADIANS(_10sept_0_106[[#This Row],[V_phase]])))*0.6</f>
        <v>2.228077365675097E-4</v>
      </c>
      <c r="K323">
        <f>(10^(_10sept_0_106[[#This Row],[V_mag_adj]]/20)*SIN(RADIANS(_10sept_0_106[[#This Row],[V_phase]])))*0.6</f>
        <v>-8.3094965375764642E-4</v>
      </c>
    </row>
    <row r="324" spans="1:11" x14ac:dyDescent="0.25">
      <c r="A324">
        <v>141</v>
      </c>
      <c r="B324">
        <v>-16.63</v>
      </c>
      <c r="C324">
        <v>-84.16</v>
      </c>
      <c r="D324">
        <v>-16.78</v>
      </c>
      <c r="E324">
        <v>-86.43</v>
      </c>
      <c r="F324">
        <f>_10sept_0_106[[#This Row],[H_mag]]-40</f>
        <v>-56.629999999999995</v>
      </c>
      <c r="G324">
        <f>_10sept_0_106[[#This Row],[V_mag]]-40</f>
        <v>-56.78</v>
      </c>
      <c r="H324">
        <f>(10^(_10sept_0_106[[#This Row],[H_mag_adj]]/20)*COS(RADIANS(_10sept_0_106[[#This Row],[H_phase]])))*0.6</f>
        <v>8.9988955713593042E-5</v>
      </c>
      <c r="I324">
        <f>(10^(_10sept_0_106[[#This Row],[H_mag_adj]]/20)*SIN(RADIANS(_10sept_0_106[[#This Row],[H_phase]])))*0.6</f>
        <v>-8.7981498750619458E-4</v>
      </c>
      <c r="J324">
        <f>(10^(_10sept_0_106[[#This Row],[V_mag_adj]]/20)*COS(RADIANS(_10sept_0_106[[#This Row],[V_phase]])))*0.6</f>
        <v>5.4127227980664097E-5</v>
      </c>
      <c r="K324">
        <f>(10^(_10sept_0_106[[#This Row],[V_mag_adj]]/20)*SIN(RADIANS(_10sept_0_106[[#This Row],[V_phase]])))*0.6</f>
        <v>-8.6757627981382532E-4</v>
      </c>
    </row>
    <row r="325" spans="1:11" x14ac:dyDescent="0.25">
      <c r="A325">
        <v>142</v>
      </c>
      <c r="B325">
        <v>-16.73</v>
      </c>
      <c r="C325">
        <v>-95.56</v>
      </c>
      <c r="D325">
        <v>-16.77</v>
      </c>
      <c r="E325">
        <v>-98.12</v>
      </c>
      <c r="F325">
        <f>_10sept_0_106[[#This Row],[H_mag]]-40</f>
        <v>-56.730000000000004</v>
      </c>
      <c r="G325">
        <f>_10sept_0_106[[#This Row],[V_mag]]-40</f>
        <v>-56.769999999999996</v>
      </c>
      <c r="H325">
        <f>(10^(_10sept_0_106[[#This Row],[H_mag_adj]]/20)*COS(RADIANS(_10sept_0_106[[#This Row],[H_phase]])))*0.6</f>
        <v>-8.4707445149244208E-5</v>
      </c>
      <c r="I325">
        <f>(10^(_10sept_0_106[[#This Row],[H_mag_adj]]/20)*SIN(RADIANS(_10sept_0_106[[#This Row],[H_phase]])))*0.6</f>
        <v>-8.7016817630637688E-4</v>
      </c>
      <c r="J325">
        <f>(10^(_10sept_0_106[[#This Row],[V_mag_adj]]/20)*COS(RADIANS(_10sept_0_106[[#This Row],[V_phase]])))*0.6</f>
        <v>-1.2292207669069801E-4</v>
      </c>
      <c r="K325">
        <f>(10^(_10sept_0_106[[#This Row],[V_mag_adj]]/20)*SIN(RADIANS(_10sept_0_106[[#This Row],[V_phase]])))*0.6</f>
        <v>-8.6153955299682968E-4</v>
      </c>
    </row>
    <row r="326" spans="1:11" x14ac:dyDescent="0.25">
      <c r="A326">
        <v>143</v>
      </c>
      <c r="B326">
        <v>-16.77</v>
      </c>
      <c r="C326">
        <v>-106.76</v>
      </c>
      <c r="D326">
        <v>-16.63</v>
      </c>
      <c r="E326">
        <v>-108.71</v>
      </c>
      <c r="F326">
        <f>_10sept_0_106[[#This Row],[H_mag]]-40</f>
        <v>-56.769999999999996</v>
      </c>
      <c r="G326">
        <f>_10sept_0_106[[#This Row],[V_mag]]-40</f>
        <v>-56.629999999999995</v>
      </c>
      <c r="H326">
        <f>(10^(_10sept_0_106[[#This Row],[H_mag_adj]]/20)*COS(RADIANS(_10sept_0_106[[#This Row],[H_phase]])))*0.6</f>
        <v>-2.509524124868488E-4</v>
      </c>
      <c r="I326">
        <f>(10^(_10sept_0_106[[#This Row],[H_mag_adj]]/20)*SIN(RADIANS(_10sept_0_106[[#This Row],[H_phase]])))*0.6</f>
        <v>-8.3329654084423124E-4</v>
      </c>
      <c r="J326">
        <f>(10^(_10sept_0_106[[#This Row],[V_mag_adj]]/20)*COS(RADIANS(_10sept_0_106[[#This Row],[V_phase]])))*0.6</f>
        <v>-2.8369797687013808E-4</v>
      </c>
      <c r="K326">
        <f>(10^(_10sept_0_106[[#This Row],[V_mag_adj]]/20)*SIN(RADIANS(_10sept_0_106[[#This Row],[V_phase]])))*0.6</f>
        <v>-8.3766812181838401E-4</v>
      </c>
    </row>
    <row r="327" spans="1:11" x14ac:dyDescent="0.25">
      <c r="A327">
        <v>144</v>
      </c>
      <c r="B327">
        <v>-16.93</v>
      </c>
      <c r="C327">
        <v>-117.2</v>
      </c>
      <c r="D327">
        <v>-16.690000000000001</v>
      </c>
      <c r="E327">
        <v>-117.95</v>
      </c>
      <c r="F327">
        <f>_10sept_0_106[[#This Row],[H_mag]]-40</f>
        <v>-56.93</v>
      </c>
      <c r="G327">
        <f>_10sept_0_106[[#This Row],[V_mag]]-40</f>
        <v>-56.69</v>
      </c>
      <c r="H327">
        <f>(10^(_10sept_0_106[[#This Row],[H_mag_adj]]/20)*COS(RADIANS(_10sept_0_106[[#This Row],[H_phase]])))*0.6</f>
        <v>-3.9053548598488424E-4</v>
      </c>
      <c r="I327">
        <f>(10^(_10sept_0_106[[#This Row],[H_mag_adj]]/20)*SIN(RADIANS(_10sept_0_106[[#This Row],[H_phase]])))*0.6</f>
        <v>-7.5989987051861712E-4</v>
      </c>
      <c r="J327">
        <f>(10^(_10sept_0_106[[#This Row],[V_mag_adj]]/20)*COS(RADIANS(_10sept_0_106[[#This Row],[V_phase]])))*0.6</f>
        <v>-4.1166790308309924E-4</v>
      </c>
      <c r="K327">
        <f>(10^(_10sept_0_106[[#This Row],[V_mag_adj]]/20)*SIN(RADIANS(_10sept_0_106[[#This Row],[V_phase]])))*0.6</f>
        <v>-7.7586735591490439E-4</v>
      </c>
    </row>
    <row r="328" spans="1:11" x14ac:dyDescent="0.25">
      <c r="A328">
        <v>145</v>
      </c>
      <c r="B328">
        <v>-17.07</v>
      </c>
      <c r="C328">
        <v>-127.49</v>
      </c>
      <c r="D328">
        <v>-16.84</v>
      </c>
      <c r="E328">
        <v>-128.44999999999999</v>
      </c>
      <c r="F328">
        <f>_10sept_0_106[[#This Row],[H_mag]]-40</f>
        <v>-57.07</v>
      </c>
      <c r="G328">
        <f>_10sept_0_106[[#This Row],[V_mag]]-40</f>
        <v>-56.84</v>
      </c>
      <c r="H328">
        <f>(10^(_10sept_0_106[[#This Row],[H_mag_adj]]/20)*COS(RADIANS(_10sept_0_106[[#This Row],[H_phase]])))*0.6</f>
        <v>-5.1168133786240412E-4</v>
      </c>
      <c r="I328">
        <f>(10^(_10sept_0_106[[#This Row],[H_mag_adj]]/20)*SIN(RADIANS(_10sept_0_106[[#This Row],[H_phase]])))*0.6</f>
        <v>-6.6707713807648739E-4</v>
      </c>
      <c r="J328">
        <f>(10^(_10sept_0_106[[#This Row],[V_mag_adj]]/20)*COS(RADIANS(_10sept_0_106[[#This Row],[V_phase]])))*0.6</f>
        <v>-5.3681411959031198E-4</v>
      </c>
      <c r="K328">
        <f>(10^(_10sept_0_106[[#This Row],[V_mag_adj]]/20)*SIN(RADIANS(_10sept_0_106[[#This Row],[V_phase]])))*0.6</f>
        <v>-6.7607801811126204E-4</v>
      </c>
    </row>
    <row r="329" spans="1:11" x14ac:dyDescent="0.25">
      <c r="A329">
        <v>146</v>
      </c>
      <c r="B329">
        <v>-17.350000000000001</v>
      </c>
      <c r="C329">
        <v>-138.55000000000001</v>
      </c>
      <c r="D329">
        <v>-17.170000000000002</v>
      </c>
      <c r="E329">
        <v>-139.13</v>
      </c>
      <c r="F329">
        <f>_10sept_0_106[[#This Row],[H_mag]]-40</f>
        <v>-57.35</v>
      </c>
      <c r="G329">
        <f>_10sept_0_106[[#This Row],[V_mag]]-40</f>
        <v>-57.17</v>
      </c>
      <c r="H329">
        <f>(10^(_10sept_0_106[[#This Row],[H_mag_adj]]/20)*COS(RADIANS(_10sept_0_106[[#This Row],[H_phase]])))*0.6</f>
        <v>-6.1015813118793396E-4</v>
      </c>
      <c r="I329">
        <f>(10^(_10sept_0_106[[#This Row],[H_mag_adj]]/20)*SIN(RADIANS(_10sept_0_106[[#This Row],[H_phase]])))*0.6</f>
        <v>-5.3887380292056385E-4</v>
      </c>
      <c r="J329">
        <f>(10^(_10sept_0_106[[#This Row],[V_mag_adj]]/20)*COS(RADIANS(_10sept_0_106[[#This Row],[V_phase]])))*0.6</f>
        <v>-6.2847171061278489E-4</v>
      </c>
      <c r="K329">
        <f>(10^(_10sept_0_106[[#This Row],[V_mag_adj]]/20)*SIN(RADIANS(_10sept_0_106[[#This Row],[V_phase]])))*0.6</f>
        <v>-5.4382355189964223E-4</v>
      </c>
    </row>
    <row r="330" spans="1:11" x14ac:dyDescent="0.25">
      <c r="A330">
        <v>147</v>
      </c>
      <c r="B330">
        <v>-17.66</v>
      </c>
      <c r="C330">
        <v>-150.13</v>
      </c>
      <c r="D330">
        <v>-17.59</v>
      </c>
      <c r="E330">
        <v>-149.84</v>
      </c>
      <c r="F330">
        <f>_10sept_0_106[[#This Row],[H_mag]]-40</f>
        <v>-57.66</v>
      </c>
      <c r="G330">
        <f>_10sept_0_106[[#This Row],[V_mag]]-40</f>
        <v>-57.59</v>
      </c>
      <c r="H330">
        <f>(10^(_10sept_0_106[[#This Row],[H_mag_adj]]/20)*COS(RADIANS(_10sept_0_106[[#This Row],[H_phase]])))*0.6</f>
        <v>-6.8116026217040842E-4</v>
      </c>
      <c r="I330">
        <f>(10^(_10sept_0_106[[#This Row],[H_mag_adj]]/20)*SIN(RADIANS(_10sept_0_106[[#This Row],[H_phase]])))*0.6</f>
        <v>-3.9121008159679764E-4</v>
      </c>
      <c r="J330">
        <f>(10^(_10sept_0_106[[#This Row],[V_mag_adj]]/20)*COS(RADIANS(_10sept_0_106[[#This Row],[V_phase]])))*0.6</f>
        <v>-6.8466704348586923E-4</v>
      </c>
      <c r="K330">
        <f>(10^(_10sept_0_106[[#This Row],[V_mag_adj]]/20)*SIN(RADIANS(_10sept_0_106[[#This Row],[V_phase]])))*0.6</f>
        <v>-3.9784609333924333E-4</v>
      </c>
    </row>
    <row r="331" spans="1:11" x14ac:dyDescent="0.25">
      <c r="A331">
        <v>148</v>
      </c>
      <c r="B331">
        <v>-18.07</v>
      </c>
      <c r="C331">
        <v>-162.19999999999999</v>
      </c>
      <c r="D331">
        <v>-18.03</v>
      </c>
      <c r="E331">
        <v>-161.61000000000001</v>
      </c>
      <c r="F331">
        <f>_10sept_0_106[[#This Row],[H_mag]]-40</f>
        <v>-58.07</v>
      </c>
      <c r="G331">
        <f>_10sept_0_106[[#This Row],[V_mag]]-40</f>
        <v>-58.03</v>
      </c>
      <c r="H331">
        <f>(10^(_10sept_0_106[[#This Row],[H_mag_adj]]/20)*COS(RADIANS(_10sept_0_106[[#This Row],[H_phase]])))*0.6</f>
        <v>-7.1342319093109171E-4</v>
      </c>
      <c r="I331">
        <f>(10^(_10sept_0_106[[#This Row],[H_mag_adj]]/20)*SIN(RADIANS(_10sept_0_106[[#This Row],[H_phase]])))*0.6</f>
        <v>-2.2905512799193328E-4</v>
      </c>
      <c r="J331">
        <f>(10^(_10sept_0_106[[#This Row],[V_mag_adj]]/20)*COS(RADIANS(_10sept_0_106[[#This Row],[V_phase]])))*0.6</f>
        <v>-7.1430867642753267E-4</v>
      </c>
      <c r="K331">
        <f>(10^(_10sept_0_106[[#This Row],[V_mag_adj]]/20)*SIN(RADIANS(_10sept_0_106[[#This Row],[V_phase]])))*0.6</f>
        <v>-2.3748041179891968E-4</v>
      </c>
    </row>
    <row r="332" spans="1:11" x14ac:dyDescent="0.25">
      <c r="A332">
        <v>149</v>
      </c>
      <c r="B332">
        <v>-18.43</v>
      </c>
      <c r="C332">
        <v>-174.65</v>
      </c>
      <c r="D332">
        <v>-18.440000000000001</v>
      </c>
      <c r="E332">
        <v>-173.45</v>
      </c>
      <c r="F332">
        <f>_10sept_0_106[[#This Row],[H_mag]]-40</f>
        <v>-58.43</v>
      </c>
      <c r="G332">
        <f>_10sept_0_106[[#This Row],[V_mag]]-40</f>
        <v>-58.44</v>
      </c>
      <c r="H332">
        <f>(10^(_10sept_0_106[[#This Row],[H_mag_adj]]/20)*COS(RADIANS(_10sept_0_106[[#This Row],[H_phase]])))*0.6</f>
        <v>-7.1573986166526828E-4</v>
      </c>
      <c r="I332">
        <f>(10^(_10sept_0_106[[#This Row],[H_mag_adj]]/20)*SIN(RADIANS(_10sept_0_106[[#This Row],[H_phase]])))*0.6</f>
        <v>-6.7027206645495048E-5</v>
      </c>
      <c r="J332">
        <f>(10^(_10sept_0_106[[#This Row],[V_mag_adj]]/20)*COS(RADIANS(_10sept_0_106[[#This Row],[V_phase]])))*0.6</f>
        <v>-7.1335742014987981E-4</v>
      </c>
      <c r="K332">
        <f>(10^(_10sept_0_106[[#This Row],[V_mag_adj]]/20)*SIN(RADIANS(_10sept_0_106[[#This Row],[V_phase]])))*0.6</f>
        <v>-8.1907477409473404E-5</v>
      </c>
    </row>
    <row r="333" spans="1:11" x14ac:dyDescent="0.25">
      <c r="A333">
        <v>150</v>
      </c>
      <c r="B333">
        <v>-18.649999999999999</v>
      </c>
      <c r="C333">
        <v>172.83</v>
      </c>
      <c r="D333">
        <v>-18.82</v>
      </c>
      <c r="E333">
        <v>173.46</v>
      </c>
      <c r="F333">
        <f>_10sept_0_106[[#This Row],[H_mag]]-40</f>
        <v>-58.65</v>
      </c>
      <c r="G333">
        <f>_10sept_0_106[[#This Row],[V_mag]]-40</f>
        <v>-58.82</v>
      </c>
      <c r="H333">
        <f>(10^(_10sept_0_106[[#This Row],[H_mag_adj]]/20)*COS(RADIANS(_10sept_0_106[[#This Row],[H_phase]])))*0.6</f>
        <v>-6.9541139353501583E-4</v>
      </c>
      <c r="I333">
        <f>(10^(_10sept_0_106[[#This Row],[H_mag_adj]]/20)*SIN(RADIANS(_10sept_0_106[[#This Row],[H_phase]])))*0.6</f>
        <v>8.7480986012382944E-5</v>
      </c>
      <c r="J333">
        <f>(10^(_10sept_0_106[[#This Row],[V_mag_adj]]/20)*COS(RADIANS(_10sept_0_106[[#This Row],[V_phase]])))*0.6</f>
        <v>-6.8283516649887894E-4</v>
      </c>
      <c r="K333">
        <f>(10^(_10sept_0_106[[#This Row],[V_mag_adj]]/20)*SIN(RADIANS(_10sept_0_106[[#This Row],[V_phase]])))*0.6</f>
        <v>7.8282175744937029E-5</v>
      </c>
    </row>
    <row r="334" spans="1:11" x14ac:dyDescent="0.25">
      <c r="A334">
        <v>151</v>
      </c>
      <c r="B334">
        <v>-18.989999999999998</v>
      </c>
      <c r="C334">
        <v>160.6</v>
      </c>
      <c r="D334">
        <v>-19.09</v>
      </c>
      <c r="E334">
        <v>161</v>
      </c>
      <c r="F334">
        <f>_10sept_0_106[[#This Row],[H_mag]]-40</f>
        <v>-58.989999999999995</v>
      </c>
      <c r="G334">
        <f>_10sept_0_106[[#This Row],[V_mag]]-40</f>
        <v>-59.09</v>
      </c>
      <c r="H334">
        <f>(10^(_10sept_0_106[[#This Row],[H_mag_adj]]/20)*COS(RADIANS(_10sept_0_106[[#This Row],[H_phase]])))*0.6</f>
        <v>-6.3571941511074794E-4</v>
      </c>
      <c r="I334">
        <f>(10^(_10sept_0_106[[#This Row],[H_mag_adj]]/20)*SIN(RADIANS(_10sept_0_106[[#This Row],[H_phase]])))*0.6</f>
        <v>2.238721458866426E-4</v>
      </c>
      <c r="J334">
        <f>(10^(_10sept_0_106[[#This Row],[V_mag_adj]]/20)*COS(RADIANS(_10sept_0_106[[#This Row],[V_phase]])))*0.6</f>
        <v>-6.2997209968758698E-4</v>
      </c>
      <c r="K334">
        <f>(10^(_10sept_0_106[[#This Row],[V_mag_adj]]/20)*SIN(RADIANS(_10sept_0_106[[#This Row],[V_phase]])))*0.6</f>
        <v>2.1691678952450583E-4</v>
      </c>
    </row>
    <row r="335" spans="1:11" x14ac:dyDescent="0.25">
      <c r="A335">
        <v>152</v>
      </c>
      <c r="B335">
        <v>-19.07</v>
      </c>
      <c r="C335">
        <v>148.87</v>
      </c>
      <c r="D335">
        <v>-19.239999999999998</v>
      </c>
      <c r="E335">
        <v>149.09</v>
      </c>
      <c r="F335">
        <f>_10sept_0_106[[#This Row],[H_mag]]-40</f>
        <v>-59.07</v>
      </c>
      <c r="G335">
        <f>_10sept_0_106[[#This Row],[V_mag]]-40</f>
        <v>-59.239999999999995</v>
      </c>
      <c r="H335">
        <f>(10^(_10sept_0_106[[#This Row],[H_mag_adj]]/20)*COS(RADIANS(_10sept_0_106[[#This Row],[H_phase]])))*0.6</f>
        <v>-5.7164083497547591E-4</v>
      </c>
      <c r="I335">
        <f>(10^(_10sept_0_106[[#This Row],[H_mag_adj]]/20)*SIN(RADIANS(_10sept_0_106[[#This Row],[H_phase]])))*0.6</f>
        <v>3.4524415554716155E-4</v>
      </c>
      <c r="J335">
        <f>(10^(_10sept_0_106[[#This Row],[V_mag_adj]]/20)*COS(RADIANS(_10sept_0_106[[#This Row],[V_phase]])))*0.6</f>
        <v>-5.6185728569583572E-4</v>
      </c>
      <c r="K335">
        <f>(10^(_10sept_0_106[[#This Row],[V_mag_adj]]/20)*SIN(RADIANS(_10sept_0_106[[#This Row],[V_phase]])))*0.6</f>
        <v>3.3639784987476241E-4</v>
      </c>
    </row>
    <row r="336" spans="1:11" x14ac:dyDescent="0.25">
      <c r="A336">
        <v>153</v>
      </c>
      <c r="B336">
        <v>-19.260000000000002</v>
      </c>
      <c r="C336">
        <v>137.54</v>
      </c>
      <c r="D336">
        <v>-19.39</v>
      </c>
      <c r="E336">
        <v>137.52000000000001</v>
      </c>
      <c r="F336">
        <f>_10sept_0_106[[#This Row],[H_mag]]-40</f>
        <v>-59.260000000000005</v>
      </c>
      <c r="G336">
        <f>_10sept_0_106[[#This Row],[V_mag]]-40</f>
        <v>-59.39</v>
      </c>
      <c r="H336">
        <f>(10^(_10sept_0_106[[#This Row],[H_mag_adj]]/20)*COS(RADIANS(_10sept_0_106[[#This Row],[H_phase]])))*0.6</f>
        <v>-4.8201412703900086E-4</v>
      </c>
      <c r="I336">
        <f>(10^(_10sept_0_106[[#This Row],[H_mag_adj]]/20)*SIN(RADIANS(_10sept_0_106[[#This Row],[H_phase]])))*0.6</f>
        <v>4.4106590287054296E-4</v>
      </c>
      <c r="J336">
        <f>(10^(_10sept_0_106[[#This Row],[V_mag_adj]]/20)*COS(RADIANS(_10sept_0_106[[#This Row],[V_phase]])))*0.6</f>
        <v>-4.7470193218352027E-4</v>
      </c>
      <c r="K336">
        <f>(10^(_10sept_0_106[[#This Row],[V_mag_adj]]/20)*SIN(RADIANS(_10sept_0_106[[#This Row],[V_phase]])))*0.6</f>
        <v>4.3467944004890404E-4</v>
      </c>
    </row>
    <row r="337" spans="1:11" x14ac:dyDescent="0.25">
      <c r="A337">
        <v>154</v>
      </c>
      <c r="B337">
        <v>-19.43</v>
      </c>
      <c r="C337">
        <v>127.07</v>
      </c>
      <c r="D337">
        <v>-19.54</v>
      </c>
      <c r="E337">
        <v>126.22</v>
      </c>
      <c r="F337">
        <f>_10sept_0_106[[#This Row],[H_mag]]-40</f>
        <v>-59.43</v>
      </c>
      <c r="G337">
        <f>_10sept_0_106[[#This Row],[V_mag]]-40</f>
        <v>-59.54</v>
      </c>
      <c r="H337">
        <f>(10^(_10sept_0_106[[#This Row],[H_mag_adj]]/20)*COS(RADIANS(_10sept_0_106[[#This Row],[H_phase]])))*0.6</f>
        <v>-3.8620465052905377E-4</v>
      </c>
      <c r="I337">
        <f>(10^(_10sept_0_106[[#This Row],[H_mag_adj]]/20)*SIN(RADIANS(_10sept_0_106[[#This Row],[H_phase]])))*0.6</f>
        <v>5.1121022234668968E-4</v>
      </c>
      <c r="J337">
        <f>(10^(_10sept_0_106[[#This Row],[V_mag_adj]]/20)*COS(RADIANS(_10sept_0_106[[#This Row],[V_phase]])))*0.6</f>
        <v>-3.7381430462467535E-4</v>
      </c>
      <c r="K337">
        <f>(10^(_10sept_0_106[[#This Row],[V_mag_adj]]/20)*SIN(RADIANS(_10sept_0_106[[#This Row],[V_phase]])))*0.6</f>
        <v>5.1037857270788993E-4</v>
      </c>
    </row>
    <row r="338" spans="1:11" x14ac:dyDescent="0.25">
      <c r="A338">
        <v>155</v>
      </c>
      <c r="B338">
        <v>-19.63</v>
      </c>
      <c r="C338">
        <v>116.71</v>
      </c>
      <c r="D338">
        <v>-19.77</v>
      </c>
      <c r="E338">
        <v>116.46</v>
      </c>
      <c r="F338">
        <f>_10sept_0_106[[#This Row],[H_mag]]-40</f>
        <v>-59.629999999999995</v>
      </c>
      <c r="G338">
        <f>_10sept_0_106[[#This Row],[V_mag]]-40</f>
        <v>-59.769999999999996</v>
      </c>
      <c r="H338">
        <f>(10^(_10sept_0_106[[#This Row],[H_mag_adj]]/20)*COS(RADIANS(_10sept_0_106[[#This Row],[H_phase]])))*0.6</f>
        <v>-2.8142113408823077E-4</v>
      </c>
      <c r="I338">
        <f>(10^(_10sept_0_106[[#This Row],[H_mag_adj]]/20)*SIN(RADIANS(_10sept_0_106[[#This Row],[H_phase]])))*0.6</f>
        <v>5.5930043705376264E-4</v>
      </c>
      <c r="J338">
        <f>(10^(_10sept_0_106[[#This Row],[V_mag_adj]]/20)*COS(RADIANS(_10sept_0_106[[#This Row],[V_phase]])))*0.6</f>
        <v>-2.7451750376558795E-4</v>
      </c>
      <c r="K338">
        <f>(10^(_10sept_0_106[[#This Row],[V_mag_adj]]/20)*SIN(RADIANS(_10sept_0_106[[#This Row],[V_phase]])))*0.6</f>
        <v>5.5156089675317257E-4</v>
      </c>
    </row>
    <row r="339" spans="1:11" x14ac:dyDescent="0.25">
      <c r="A339">
        <v>156</v>
      </c>
      <c r="B339">
        <v>-20.07</v>
      </c>
      <c r="C339">
        <v>107.57</v>
      </c>
      <c r="D339">
        <v>-20.09</v>
      </c>
      <c r="E339">
        <v>107.22</v>
      </c>
      <c r="F339">
        <f>_10sept_0_106[[#This Row],[H_mag]]-40</f>
        <v>-60.07</v>
      </c>
      <c r="G339">
        <f>_10sept_0_106[[#This Row],[V_mag]]-40</f>
        <v>-60.09</v>
      </c>
      <c r="H339">
        <f>(10^(_10sept_0_106[[#This Row],[H_mag_adj]]/20)*COS(RADIANS(_10sept_0_106[[#This Row],[H_phase]])))*0.6</f>
        <v>-1.7966864740526762E-4</v>
      </c>
      <c r="I339">
        <f>(10^(_10sept_0_106[[#This Row],[H_mag_adj]]/20)*SIN(RADIANS(_10sept_0_106[[#This Row],[H_phase]])))*0.6</f>
        <v>5.6741798985718587E-4</v>
      </c>
      <c r="J339">
        <f>(10^(_10sept_0_106[[#This Row],[V_mag_adj]]/20)*COS(RADIANS(_10sept_0_106[[#This Row],[V_phase]])))*0.6</f>
        <v>-1.7579391067583033E-4</v>
      </c>
      <c r="K339">
        <f>(10^(_10sept_0_106[[#This Row],[V_mag_adj]]/20)*SIN(RADIANS(_10sept_0_106[[#This Row],[V_phase]])))*0.6</f>
        <v>5.6719740453957379E-4</v>
      </c>
    </row>
    <row r="340" spans="1:11" x14ac:dyDescent="0.25">
      <c r="A340">
        <v>157</v>
      </c>
      <c r="B340">
        <v>-20.48</v>
      </c>
      <c r="C340">
        <v>98.31</v>
      </c>
      <c r="D340">
        <v>-20.48</v>
      </c>
      <c r="E340">
        <v>97.6</v>
      </c>
      <c r="F340">
        <f>_10sept_0_106[[#This Row],[H_mag]]-40</f>
        <v>-60.480000000000004</v>
      </c>
      <c r="G340">
        <f>_10sept_0_106[[#This Row],[V_mag]]-40</f>
        <v>-60.480000000000004</v>
      </c>
      <c r="H340">
        <f>(10^(_10sept_0_106[[#This Row],[H_mag_adj]]/20)*COS(RADIANS(_10sept_0_106[[#This Row],[H_phase]])))*0.6</f>
        <v>-8.2055171704805186E-5</v>
      </c>
      <c r="I340">
        <f>(10^(_10sept_0_106[[#This Row],[H_mag_adj]]/20)*SIN(RADIANS(_10sept_0_106[[#This Row],[H_phase]])))*0.6</f>
        <v>5.6178133147546678E-4</v>
      </c>
      <c r="J340">
        <f>(10^(_10sept_0_106[[#This Row],[V_mag_adj]]/20)*COS(RADIANS(_10sept_0_106[[#This Row],[V_phase]])))*0.6</f>
        <v>-7.5087546773631533E-5</v>
      </c>
      <c r="K340">
        <f>(10^(_10sept_0_106[[#This Row],[V_mag_adj]]/20)*SIN(RADIANS(_10sept_0_106[[#This Row],[V_phase]])))*0.6</f>
        <v>5.6275498746556748E-4</v>
      </c>
    </row>
    <row r="341" spans="1:11" x14ac:dyDescent="0.25">
      <c r="A341">
        <v>158</v>
      </c>
      <c r="B341">
        <v>-21.02</v>
      </c>
      <c r="C341">
        <v>87.96</v>
      </c>
      <c r="D341">
        <v>-20.98</v>
      </c>
      <c r="E341">
        <v>87.3</v>
      </c>
      <c r="F341">
        <f>_10sept_0_106[[#This Row],[H_mag]]-40</f>
        <v>-61.019999999999996</v>
      </c>
      <c r="G341">
        <f>_10sept_0_106[[#This Row],[V_mag]]-40</f>
        <v>-60.980000000000004</v>
      </c>
      <c r="H341">
        <f>(10^(_10sept_0_106[[#This Row],[H_mag_adj]]/20)*COS(RADIANS(_10sept_0_106[[#This Row],[H_phase]])))*0.6</f>
        <v>1.8991839116606347E-5</v>
      </c>
      <c r="I341">
        <f>(10^(_10sept_0_106[[#This Row],[H_mag_adj]]/20)*SIN(RADIANS(_10sept_0_106[[#This Row],[H_phase]])))*0.6</f>
        <v>5.3318253546689423E-4</v>
      </c>
      <c r="J341">
        <f>(10^(_10sept_0_106[[#This Row],[V_mag_adj]]/20)*COS(RADIANS(_10sept_0_106[[#This Row],[V_phase]])))*0.6</f>
        <v>2.5248270442881559E-5</v>
      </c>
      <c r="K341">
        <f>(10^(_10sept_0_106[[#This Row],[V_mag_adj]]/20)*SIN(RADIANS(_10sept_0_106[[#This Row],[V_phase]])))*0.6</f>
        <v>5.3538828176951541E-4</v>
      </c>
    </row>
    <row r="342" spans="1:11" x14ac:dyDescent="0.25">
      <c r="A342">
        <v>159</v>
      </c>
      <c r="B342">
        <v>-21.66</v>
      </c>
      <c r="C342">
        <v>77.17</v>
      </c>
      <c r="D342">
        <v>-21.54</v>
      </c>
      <c r="E342">
        <v>77.010000000000005</v>
      </c>
      <c r="F342">
        <f>_10sept_0_106[[#This Row],[H_mag]]-40</f>
        <v>-61.66</v>
      </c>
      <c r="G342">
        <f>_10sept_0_106[[#This Row],[V_mag]]-40</f>
        <v>-61.54</v>
      </c>
      <c r="H342">
        <f>(10^(_10sept_0_106[[#This Row],[H_mag_adj]]/20)*COS(RADIANS(_10sept_0_106[[#This Row],[H_phase]])))*0.6</f>
        <v>1.1005752350704172E-4</v>
      </c>
      <c r="I342">
        <f>(10^(_10sept_0_106[[#This Row],[H_mag_adj]]/20)*SIN(RADIANS(_10sept_0_106[[#This Row],[H_phase]])))*0.6</f>
        <v>4.8324866415800667E-4</v>
      </c>
      <c r="J342">
        <f>(10^(_10sept_0_106[[#This Row],[V_mag_adj]]/20)*COS(RADIANS(_10sept_0_106[[#This Row],[V_phase]])))*0.6</f>
        <v>1.1295639734790338E-4</v>
      </c>
      <c r="K342">
        <f>(10^(_10sept_0_106[[#This Row],[V_mag_adj]]/20)*SIN(RADIANS(_10sept_0_106[[#This Row],[V_phase]])))*0.6</f>
        <v>4.8965779859956485E-4</v>
      </c>
    </row>
    <row r="343" spans="1:11" x14ac:dyDescent="0.25">
      <c r="A343">
        <v>160</v>
      </c>
      <c r="B343">
        <v>-22.14</v>
      </c>
      <c r="C343">
        <v>66.47</v>
      </c>
      <c r="D343">
        <v>-22.13</v>
      </c>
      <c r="E343">
        <v>65.099999999999994</v>
      </c>
      <c r="F343">
        <f>_10sept_0_106[[#This Row],[H_mag]]-40</f>
        <v>-62.14</v>
      </c>
      <c r="G343">
        <f>_10sept_0_106[[#This Row],[V_mag]]-40</f>
        <v>-62.129999999999995</v>
      </c>
      <c r="H343">
        <f>(10^(_10sept_0_106[[#This Row],[H_mag_adj]]/20)*COS(RADIANS(_10sept_0_106[[#This Row],[H_phase]])))*0.6</f>
        <v>1.8722917920328881E-4</v>
      </c>
      <c r="I343">
        <f>(10^(_10sept_0_106[[#This Row],[H_mag_adj]]/20)*SIN(RADIANS(_10sept_0_106[[#This Row],[H_phase]])))*0.6</f>
        <v>4.299818175468216E-4</v>
      </c>
      <c r="J343">
        <f>(10^(_10sept_0_106[[#This Row],[V_mag_adj]]/20)*COS(RADIANS(_10sept_0_106[[#This Row],[V_phase]])))*0.6</f>
        <v>1.9768343958193434E-4</v>
      </c>
      <c r="K343">
        <f>(10^(_10sept_0_106[[#This Row],[V_mag_adj]]/20)*SIN(RADIANS(_10sept_0_106[[#This Row],[V_phase]])))*0.6</f>
        <v>4.2587251465194871E-4</v>
      </c>
    </row>
    <row r="344" spans="1:11" x14ac:dyDescent="0.25">
      <c r="A344">
        <v>161</v>
      </c>
      <c r="B344">
        <v>-22.77</v>
      </c>
      <c r="C344">
        <v>52.75</v>
      </c>
      <c r="D344">
        <v>-22.78</v>
      </c>
      <c r="E344">
        <v>52.59</v>
      </c>
      <c r="F344">
        <f>_10sept_0_106[[#This Row],[H_mag]]-40</f>
        <v>-62.769999999999996</v>
      </c>
      <c r="G344">
        <f>_10sept_0_106[[#This Row],[V_mag]]-40</f>
        <v>-62.78</v>
      </c>
      <c r="H344">
        <f>(10^(_10sept_0_106[[#This Row],[H_mag_adj]]/20)*COS(RADIANS(_10sept_0_106[[#This Row],[H_phase]])))*0.6</f>
        <v>2.6400831833867051E-4</v>
      </c>
      <c r="I344">
        <f>(10^(_10sept_0_106[[#This Row],[H_mag_adj]]/20)*SIN(RADIANS(_10sept_0_106[[#This Row],[H_phase]])))*0.6</f>
        <v>3.4718856330105701E-4</v>
      </c>
      <c r="J344">
        <f>(10^(_10sept_0_106[[#This Row],[V_mag_adj]]/20)*COS(RADIANS(_10sept_0_106[[#This Row],[V_phase]])))*0.6</f>
        <v>2.6467193075596456E-4</v>
      </c>
      <c r="K344">
        <f>(10^(_10sept_0_106[[#This Row],[V_mag_adj]]/20)*SIN(RADIANS(_10sept_0_106[[#This Row],[V_phase]])))*0.6</f>
        <v>3.460513244912171E-4</v>
      </c>
    </row>
    <row r="345" spans="1:11" x14ac:dyDescent="0.25">
      <c r="A345">
        <v>162</v>
      </c>
      <c r="B345">
        <v>-23.15</v>
      </c>
      <c r="C345">
        <v>40.18</v>
      </c>
      <c r="D345">
        <v>-23.03</v>
      </c>
      <c r="E345">
        <v>39.65</v>
      </c>
      <c r="F345">
        <f>_10sept_0_106[[#This Row],[H_mag]]-40</f>
        <v>-63.15</v>
      </c>
      <c r="G345">
        <f>_10sept_0_106[[#This Row],[V_mag]]-40</f>
        <v>-63.03</v>
      </c>
      <c r="H345">
        <f>(10^(_10sept_0_106[[#This Row],[H_mag_adj]]/20)*COS(RADIANS(_10sept_0_106[[#This Row],[H_phase]])))*0.6</f>
        <v>3.1897504742451591E-4</v>
      </c>
      <c r="I345">
        <f>(10^(_10sept_0_106[[#This Row],[H_mag_adj]]/20)*SIN(RADIANS(_10sept_0_106[[#This Row],[H_phase]])))*0.6</f>
        <v>2.6936401290967497E-4</v>
      </c>
      <c r="J345">
        <f>(10^(_10sept_0_106[[#This Row],[V_mag_adj]]/20)*COS(RADIANS(_10sept_0_106[[#This Row],[V_phase]])))*0.6</f>
        <v>3.2592490558684597E-4</v>
      </c>
      <c r="K345">
        <f>(10^(_10sept_0_106[[#This Row],[V_mag_adj]]/20)*SIN(RADIANS(_10sept_0_106[[#This Row],[V_phase]])))*0.6</f>
        <v>2.7010795343829176E-4</v>
      </c>
    </row>
    <row r="346" spans="1:11" x14ac:dyDescent="0.25">
      <c r="A346">
        <v>163</v>
      </c>
      <c r="B346">
        <v>-23.39</v>
      </c>
      <c r="C346">
        <v>28.7</v>
      </c>
      <c r="D346">
        <v>-23.17</v>
      </c>
      <c r="E346">
        <v>28.05</v>
      </c>
      <c r="F346">
        <f>_10sept_0_106[[#This Row],[H_mag]]-40</f>
        <v>-63.39</v>
      </c>
      <c r="G346">
        <f>_10sept_0_106[[#This Row],[V_mag]]-40</f>
        <v>-63.17</v>
      </c>
      <c r="H346">
        <f>(10^(_10sept_0_106[[#This Row],[H_mag_adj]]/20)*COS(RADIANS(_10sept_0_106[[#This Row],[H_phase]])))*0.6</f>
        <v>3.5622403501106478E-4</v>
      </c>
      <c r="I346">
        <f>(10^(_10sept_0_106[[#This Row],[H_mag_adj]]/20)*SIN(RADIANS(_10sept_0_106[[#This Row],[H_phase]])))*0.6</f>
        <v>1.9502696248895255E-4</v>
      </c>
      <c r="J346">
        <f>(10^(_10sept_0_106[[#This Row],[V_mag_adj]]/20)*COS(RADIANS(_10sept_0_106[[#This Row],[V_phase]])))*0.6</f>
        <v>3.6760757393738958E-4</v>
      </c>
      <c r="K346">
        <f>(10^(_10sept_0_106[[#This Row],[V_mag_adj]]/20)*SIN(RADIANS(_10sept_0_106[[#This Row],[V_phase]])))*0.6</f>
        <v>1.9587209788255234E-4</v>
      </c>
    </row>
    <row r="347" spans="1:11" x14ac:dyDescent="0.25">
      <c r="A347">
        <v>164</v>
      </c>
      <c r="B347">
        <v>-23.44</v>
      </c>
      <c r="C347">
        <v>16.28</v>
      </c>
      <c r="D347">
        <v>-23.29</v>
      </c>
      <c r="E347">
        <v>17.78</v>
      </c>
      <c r="F347">
        <f>_10sept_0_106[[#This Row],[H_mag]]-40</f>
        <v>-63.44</v>
      </c>
      <c r="G347">
        <f>_10sept_0_106[[#This Row],[V_mag]]-40</f>
        <v>-63.29</v>
      </c>
      <c r="H347">
        <f>(10^(_10sept_0_106[[#This Row],[H_mag_adj]]/20)*COS(RADIANS(_10sept_0_106[[#This Row],[H_phase]])))*0.6</f>
        <v>3.8759546941799744E-4</v>
      </c>
      <c r="I347">
        <f>(10^(_10sept_0_106[[#This Row],[H_mag_adj]]/20)*SIN(RADIANS(_10sept_0_106[[#This Row],[H_phase]])))*0.6</f>
        <v>1.1319399653667837E-4</v>
      </c>
      <c r="J347">
        <f>(10^(_10sept_0_106[[#This Row],[V_mag_adj]]/20)*COS(RADIANS(_10sept_0_106[[#This Row],[V_phase]])))*0.6</f>
        <v>3.9119731565837197E-4</v>
      </c>
      <c r="K347">
        <f>(10^(_10sept_0_106[[#This Row],[V_mag_adj]]/20)*SIN(RADIANS(_10sept_0_106[[#This Row],[V_phase]])))*0.6</f>
        <v>1.2544910439688033E-4</v>
      </c>
    </row>
    <row r="348" spans="1:11" x14ac:dyDescent="0.25">
      <c r="A348">
        <v>165</v>
      </c>
      <c r="B348">
        <v>-23.37</v>
      </c>
      <c r="C348">
        <v>7.3</v>
      </c>
      <c r="D348">
        <v>-23.35</v>
      </c>
      <c r="E348">
        <v>7.17</v>
      </c>
      <c r="F348">
        <f>_10sept_0_106[[#This Row],[H_mag]]-40</f>
        <v>-63.370000000000005</v>
      </c>
      <c r="G348">
        <f>_10sept_0_106[[#This Row],[V_mag]]-40</f>
        <v>-63.35</v>
      </c>
      <c r="H348">
        <f>(10^(_10sept_0_106[[#This Row],[H_mag_adj]]/20)*COS(RADIANS(_10sept_0_106[[#This Row],[H_phase]])))*0.6</f>
        <v>4.0375387863142008E-4</v>
      </c>
      <c r="I348">
        <f>(10^(_10sept_0_106[[#This Row],[H_mag_adj]]/20)*SIN(RADIANS(_10sept_0_106[[#This Row],[H_phase]])))*0.6</f>
        <v>5.1722064724565738E-5</v>
      </c>
      <c r="J348">
        <f>(10^(_10sept_0_106[[#This Row],[V_mag_adj]]/20)*COS(RADIANS(_10sept_0_106[[#This Row],[V_phase]])))*0.6</f>
        <v>4.048012098512587E-4</v>
      </c>
      <c r="K348">
        <f>(10^(_10sept_0_106[[#This Row],[V_mag_adj]]/20)*SIN(RADIANS(_10sept_0_106[[#This Row],[V_phase]])))*0.6</f>
        <v>5.0922963451576784E-5</v>
      </c>
    </row>
    <row r="349" spans="1:11" x14ac:dyDescent="0.25">
      <c r="A349">
        <v>166</v>
      </c>
      <c r="B349">
        <v>-23.46</v>
      </c>
      <c r="C349">
        <v>-1.75</v>
      </c>
      <c r="D349">
        <v>-23.37</v>
      </c>
      <c r="E349">
        <v>-3.35</v>
      </c>
      <c r="F349">
        <f>_10sept_0_106[[#This Row],[H_mag]]-40</f>
        <v>-63.46</v>
      </c>
      <c r="G349">
        <f>_10sept_0_106[[#This Row],[V_mag]]-40</f>
        <v>-63.370000000000005</v>
      </c>
      <c r="H349">
        <f>(10^(_10sept_0_106[[#This Row],[H_mag_adj]]/20)*COS(RADIANS(_10sept_0_106[[#This Row],[H_phase]])))*0.6</f>
        <v>4.0266941541387087E-4</v>
      </c>
      <c r="I349">
        <f>(10^(_10sept_0_106[[#This Row],[H_mag_adj]]/20)*SIN(RADIANS(_10sept_0_106[[#This Row],[H_phase]])))*0.6</f>
        <v>-1.2302663336721147E-5</v>
      </c>
      <c r="J349">
        <f>(10^(_10sept_0_106[[#This Row],[V_mag_adj]]/20)*COS(RADIANS(_10sept_0_106[[#This Row],[V_phase]])))*0.6</f>
        <v>4.0635770064010251E-4</v>
      </c>
      <c r="K349">
        <f>(10^(_10sept_0_106[[#This Row],[V_mag_adj]]/20)*SIN(RADIANS(_10sept_0_106[[#This Row],[V_phase]])))*0.6</f>
        <v>-2.3786248543569822E-5</v>
      </c>
    </row>
    <row r="350" spans="1:11" x14ac:dyDescent="0.25">
      <c r="A350">
        <v>167</v>
      </c>
      <c r="B350">
        <v>-23.49</v>
      </c>
      <c r="C350">
        <v>-10.6</v>
      </c>
      <c r="D350">
        <v>-23.38</v>
      </c>
      <c r="E350">
        <v>-12.49</v>
      </c>
      <c r="F350">
        <f>_10sept_0_106[[#This Row],[H_mag]]-40</f>
        <v>-63.489999999999995</v>
      </c>
      <c r="G350">
        <f>_10sept_0_106[[#This Row],[V_mag]]-40</f>
        <v>-63.379999999999995</v>
      </c>
      <c r="H350">
        <f>(10^(_10sept_0_106[[#This Row],[H_mag_adj]]/20)*COS(RADIANS(_10sept_0_106[[#This Row],[H_phase]])))*0.6</f>
        <v>3.9461737579654139E-4</v>
      </c>
      <c r="I350">
        <f>(10^(_10sept_0_106[[#This Row],[H_mag_adj]]/20)*SIN(RADIANS(_10sept_0_106[[#This Row],[H_phase]])))*0.6</f>
        <v>-7.385063454664348E-5</v>
      </c>
      <c r="J350">
        <f>(10^(_10sept_0_106[[#This Row],[V_mag_adj]]/20)*COS(RADIANS(_10sept_0_106[[#This Row],[V_phase]])))*0.6</f>
        <v>3.9696257192336479E-4</v>
      </c>
      <c r="K350">
        <f>(10^(_10sept_0_106[[#This Row],[V_mag_adj]]/20)*SIN(RADIANS(_10sept_0_106[[#This Row],[V_phase]])))*0.6</f>
        <v>-8.793179807817025E-5</v>
      </c>
    </row>
    <row r="351" spans="1:11" x14ac:dyDescent="0.25">
      <c r="A351">
        <v>168</v>
      </c>
      <c r="B351">
        <v>-23.49</v>
      </c>
      <c r="C351">
        <v>-19.899999999999999</v>
      </c>
      <c r="D351">
        <v>-23.43</v>
      </c>
      <c r="E351">
        <v>-20.97</v>
      </c>
      <c r="F351">
        <f>_10sept_0_106[[#This Row],[H_mag]]-40</f>
        <v>-63.489999999999995</v>
      </c>
      <c r="G351">
        <f>_10sept_0_106[[#This Row],[V_mag]]-40</f>
        <v>-63.43</v>
      </c>
      <c r="H351">
        <f>(10^(_10sept_0_106[[#This Row],[H_mag_adj]]/20)*COS(RADIANS(_10sept_0_106[[#This Row],[H_phase]])))*0.6</f>
        <v>3.7749586836462466E-4</v>
      </c>
      <c r="I351">
        <f>(10^(_10sept_0_106[[#This Row],[H_mag_adj]]/20)*SIN(RADIANS(_10sept_0_106[[#This Row],[H_phase]])))*0.6</f>
        <v>-1.3665159666512725E-4</v>
      </c>
      <c r="J351">
        <f>(10^(_10sept_0_106[[#This Row],[V_mag_adj]]/20)*COS(RADIANS(_10sept_0_106[[#This Row],[V_phase]])))*0.6</f>
        <v>3.7747675151483557E-4</v>
      </c>
      <c r="K351">
        <f>(10^(_10sept_0_106[[#This Row],[V_mag_adj]]/20)*SIN(RADIANS(_10sept_0_106[[#This Row],[V_phase]])))*0.6</f>
        <v>-1.446730246448173E-4</v>
      </c>
    </row>
    <row r="352" spans="1:11" x14ac:dyDescent="0.25">
      <c r="A352">
        <v>169</v>
      </c>
      <c r="B352">
        <v>-23.53</v>
      </c>
      <c r="C352">
        <v>-27.49</v>
      </c>
      <c r="D352">
        <v>-23.57</v>
      </c>
      <c r="E352">
        <v>-28.96</v>
      </c>
      <c r="F352">
        <f>_10sept_0_106[[#This Row],[H_mag]]-40</f>
        <v>-63.53</v>
      </c>
      <c r="G352">
        <f>_10sept_0_106[[#This Row],[V_mag]]-40</f>
        <v>-63.57</v>
      </c>
      <c r="H352">
        <f>(10^(_10sept_0_106[[#This Row],[H_mag_adj]]/20)*COS(RADIANS(_10sept_0_106[[#This Row],[H_phase]])))*0.6</f>
        <v>3.5450276284022017E-4</v>
      </c>
      <c r="I352">
        <f>(10^(_10sept_0_106[[#This Row],[H_mag_adj]]/20)*SIN(RADIANS(_10sept_0_106[[#This Row],[H_phase]])))*0.6</f>
        <v>-1.8446382559723261E-4</v>
      </c>
      <c r="J352">
        <f>(10^(_10sept_0_106[[#This Row],[V_mag_adj]]/20)*COS(RADIANS(_10sept_0_106[[#This Row],[V_phase]])))*0.6</f>
        <v>3.4804743252209099E-4</v>
      </c>
      <c r="K352">
        <f>(10^(_10sept_0_106[[#This Row],[V_mag_adj]]/20)*SIN(RADIANS(_10sept_0_106[[#This Row],[V_phase]])))*0.6</f>
        <v>-1.9260832347641976E-4</v>
      </c>
    </row>
    <row r="353" spans="1:11" x14ac:dyDescent="0.25">
      <c r="A353">
        <v>170</v>
      </c>
      <c r="B353">
        <v>-23.7</v>
      </c>
      <c r="C353">
        <v>-36.18</v>
      </c>
      <c r="D353">
        <v>-23.49</v>
      </c>
      <c r="E353">
        <v>-36.78</v>
      </c>
      <c r="F353">
        <f>_10sept_0_106[[#This Row],[H_mag]]-40</f>
        <v>-63.7</v>
      </c>
      <c r="G353">
        <f>_10sept_0_106[[#This Row],[V_mag]]-40</f>
        <v>-63.489999999999995</v>
      </c>
      <c r="H353">
        <f>(10^(_10sept_0_106[[#This Row],[H_mag_adj]]/20)*COS(RADIANS(_10sept_0_106[[#This Row],[H_phase]])))*0.6</f>
        <v>3.1631103125604279E-4</v>
      </c>
      <c r="I353">
        <f>(10^(_10sept_0_106[[#This Row],[H_mag_adj]]/20)*SIN(RADIANS(_10sept_0_106[[#This Row],[H_phase]])))*0.6</f>
        <v>-2.3133516437046894E-4</v>
      </c>
      <c r="J353">
        <f>(10^(_10sept_0_106[[#This Row],[V_mag_adj]]/20)*COS(RADIANS(_10sept_0_106[[#This Row],[V_phase]])))*0.6</f>
        <v>3.2155218277162592E-4</v>
      </c>
      <c r="K353">
        <f>(10^(_10sept_0_106[[#This Row],[V_mag_adj]]/20)*SIN(RADIANS(_10sept_0_106[[#This Row],[V_phase]])))*0.6</f>
        <v>-2.4037675274097029E-4</v>
      </c>
    </row>
    <row r="354" spans="1:11" x14ac:dyDescent="0.25">
      <c r="A354">
        <v>171</v>
      </c>
      <c r="B354">
        <v>-23.69</v>
      </c>
      <c r="C354">
        <v>-43.52</v>
      </c>
      <c r="D354">
        <v>-23.65</v>
      </c>
      <c r="E354">
        <v>-44.13</v>
      </c>
      <c r="F354">
        <f>_10sept_0_106[[#This Row],[H_mag]]-40</f>
        <v>-63.69</v>
      </c>
      <c r="G354">
        <f>_10sept_0_106[[#This Row],[V_mag]]-40</f>
        <v>-63.65</v>
      </c>
      <c r="H354">
        <f>(10^(_10sept_0_106[[#This Row],[H_mag_adj]]/20)*COS(RADIANS(_10sept_0_106[[#This Row],[H_phase]])))*0.6</f>
        <v>2.8449166468852264E-4</v>
      </c>
      <c r="I354">
        <f>(10^(_10sept_0_106[[#This Row],[H_mag_adj]]/20)*SIN(RADIANS(_10sept_0_106[[#This Row],[H_phase]])))*0.6</f>
        <v>-2.7016130688409864E-4</v>
      </c>
      <c r="J354">
        <f>(10^(_10sept_0_106[[#This Row],[V_mag_adj]]/20)*COS(RADIANS(_10sept_0_106[[#This Row],[V_phase]])))*0.6</f>
        <v>2.828991246527112E-4</v>
      </c>
      <c r="K354">
        <f>(10^(_10sept_0_106[[#This Row],[V_mag_adj]]/20)*SIN(RADIANS(_10sept_0_106[[#This Row],[V_phase]])))*0.6</f>
        <v>-2.7443569907853655E-4</v>
      </c>
    </row>
    <row r="355" spans="1:11" x14ac:dyDescent="0.25">
      <c r="A355">
        <v>172</v>
      </c>
      <c r="B355">
        <v>-23.8</v>
      </c>
      <c r="C355">
        <v>-49.94</v>
      </c>
      <c r="D355">
        <v>-23.62</v>
      </c>
      <c r="E355">
        <v>-50.52</v>
      </c>
      <c r="F355">
        <f>_10sept_0_106[[#This Row],[H_mag]]-40</f>
        <v>-63.8</v>
      </c>
      <c r="G355">
        <f>_10sept_0_106[[#This Row],[V_mag]]-40</f>
        <v>-63.620000000000005</v>
      </c>
      <c r="H355">
        <f>(10^(_10sept_0_106[[#This Row],[H_mag_adj]]/20)*COS(RADIANS(_10sept_0_106[[#This Row],[H_phase]])))*0.6</f>
        <v>2.4932175278790042E-4</v>
      </c>
      <c r="I355">
        <f>(10^(_10sept_0_106[[#This Row],[H_mag_adj]]/20)*SIN(RADIANS(_10sept_0_106[[#This Row],[H_phase]])))*0.6</f>
        <v>-2.9649897408943863E-4</v>
      </c>
      <c r="J355">
        <f>(10^(_10sept_0_106[[#This Row],[V_mag_adj]]/20)*COS(RADIANS(_10sept_0_106[[#This Row],[V_phase]])))*0.6</f>
        <v>2.5146515134018553E-4</v>
      </c>
      <c r="K355">
        <f>(10^(_10sept_0_106[[#This Row],[V_mag_adj]]/20)*SIN(RADIANS(_10sept_0_106[[#This Row],[V_phase]])))*0.6</f>
        <v>-3.0526866587192198E-4</v>
      </c>
    </row>
    <row r="356" spans="1:11" x14ac:dyDescent="0.25">
      <c r="A356">
        <v>173</v>
      </c>
      <c r="B356">
        <v>-23.79</v>
      </c>
      <c r="C356">
        <v>-57.08</v>
      </c>
      <c r="D356">
        <v>-23.68</v>
      </c>
      <c r="E356">
        <v>-56.69</v>
      </c>
      <c r="F356">
        <f>_10sept_0_106[[#This Row],[H_mag]]-40</f>
        <v>-63.79</v>
      </c>
      <c r="G356">
        <f>_10sept_0_106[[#This Row],[V_mag]]-40</f>
        <v>-63.68</v>
      </c>
      <c r="H356">
        <f>(10^(_10sept_0_106[[#This Row],[H_mag_adj]]/20)*COS(RADIANS(_10sept_0_106[[#This Row],[H_phase]])))*0.6</f>
        <v>2.107777808786196E-4</v>
      </c>
      <c r="I356">
        <f>(10^(_10sept_0_106[[#This Row],[H_mag_adj]]/20)*SIN(RADIANS(_10sept_0_106[[#This Row],[H_phase]])))*0.6</f>
        <v>-3.2556360220495833E-4</v>
      </c>
      <c r="J356">
        <f>(10^(_10sept_0_106[[#This Row],[V_mag_adj]]/20)*COS(RADIANS(_10sept_0_106[[#This Row],[V_phase]])))*0.6</f>
        <v>2.1570341233127454E-4</v>
      </c>
      <c r="K356">
        <f>(10^(_10sept_0_106[[#This Row],[V_mag_adj]]/20)*SIN(RADIANS(_10sept_0_106[[#This Row],[V_phase]])))*0.6</f>
        <v>-3.2825219763426129E-4</v>
      </c>
    </row>
    <row r="357" spans="1:11" x14ac:dyDescent="0.25">
      <c r="A357">
        <v>174</v>
      </c>
      <c r="B357">
        <v>-23.82</v>
      </c>
      <c r="C357">
        <v>-62.66</v>
      </c>
      <c r="D357">
        <v>-23.68</v>
      </c>
      <c r="E357">
        <v>-63.37</v>
      </c>
      <c r="F357">
        <f>_10sept_0_106[[#This Row],[H_mag]]-40</f>
        <v>-63.82</v>
      </c>
      <c r="G357">
        <f>_10sept_0_106[[#This Row],[V_mag]]-40</f>
        <v>-63.68</v>
      </c>
      <c r="H357">
        <f>(10^(_10sept_0_106[[#This Row],[H_mag_adj]]/20)*COS(RADIANS(_10sept_0_106[[#This Row],[H_phase]])))*0.6</f>
        <v>1.7750849945705362E-4</v>
      </c>
      <c r="I357">
        <f>(10^(_10sept_0_106[[#This Row],[H_mag_adj]]/20)*SIN(RADIANS(_10sept_0_106[[#This Row],[H_phase]])))*0.6</f>
        <v>-3.4332810541648891E-4</v>
      </c>
      <c r="J357">
        <f>(10^(_10sept_0_106[[#This Row],[V_mag_adj]]/20)*COS(RADIANS(_10sept_0_106[[#This Row],[V_phase]])))*0.6</f>
        <v>1.7605544536128157E-4</v>
      </c>
      <c r="K357">
        <f>(10^(_10sept_0_106[[#This Row],[V_mag_adj]]/20)*SIN(RADIANS(_10sept_0_106[[#This Row],[V_phase]])))*0.6</f>
        <v>-3.5111529089704814E-4</v>
      </c>
    </row>
    <row r="358" spans="1:11" x14ac:dyDescent="0.25">
      <c r="A358">
        <v>175</v>
      </c>
      <c r="B358">
        <v>-23.85</v>
      </c>
      <c r="C358">
        <v>-67.650000000000006</v>
      </c>
      <c r="D358">
        <v>-23.84</v>
      </c>
      <c r="E358">
        <v>-68.180000000000007</v>
      </c>
      <c r="F358">
        <f>_10sept_0_106[[#This Row],[H_mag]]-40</f>
        <v>-63.85</v>
      </c>
      <c r="G358">
        <f>_10sept_0_106[[#This Row],[V_mag]]-40</f>
        <v>-63.84</v>
      </c>
      <c r="H358">
        <f>(10^(_10sept_0_106[[#This Row],[H_mag_adj]]/20)*COS(RADIANS(_10sept_0_106[[#This Row],[H_phase]])))*0.6</f>
        <v>1.4646565290519413E-4</v>
      </c>
      <c r="I358">
        <f>(10^(_10sept_0_106[[#This Row],[H_mag_adj]]/20)*SIN(RADIANS(_10sept_0_106[[#This Row],[H_phase]])))*0.6</f>
        <v>-3.5623436020981166E-4</v>
      </c>
      <c r="J358">
        <f>(10^(_10sept_0_106[[#This Row],[V_mag_adj]]/20)*COS(RADIANS(_10sept_0_106[[#This Row],[V_phase]])))*0.6</f>
        <v>1.4332909727444968E-4</v>
      </c>
      <c r="K358">
        <f>(10^(_10sept_0_106[[#This Row],[V_mag_adj]]/20)*SIN(RADIANS(_10sept_0_106[[#This Row],[V_phase]])))*0.6</f>
        <v>-3.579858525011136E-4</v>
      </c>
    </row>
    <row r="359" spans="1:11" x14ac:dyDescent="0.25">
      <c r="A359">
        <v>176</v>
      </c>
      <c r="B359">
        <v>-24.07</v>
      </c>
      <c r="C359">
        <v>-71.150000000000006</v>
      </c>
      <c r="D359">
        <v>-24.04</v>
      </c>
      <c r="E359">
        <v>-72.78</v>
      </c>
      <c r="F359">
        <f>_10sept_0_106[[#This Row],[H_mag]]-40</f>
        <v>-64.069999999999993</v>
      </c>
      <c r="G359">
        <f>_10sept_0_106[[#This Row],[V_mag]]-40</f>
        <v>-64.039999999999992</v>
      </c>
      <c r="H359">
        <f>(10^(_10sept_0_106[[#This Row],[H_mag_adj]]/20)*COS(RADIANS(_10sept_0_106[[#This Row],[H_phase]])))*0.6</f>
        <v>1.2133246604443683E-4</v>
      </c>
      <c r="I359">
        <f>(10^(_10sept_0_106[[#This Row],[H_mag_adj]]/20)*SIN(RADIANS(_10sept_0_106[[#This Row],[H_phase]])))*0.6</f>
        <v>-3.5539486271241695E-4</v>
      </c>
      <c r="J359">
        <f>(10^(_10sept_0_106[[#This Row],[V_mag_adj]]/20)*COS(RADIANS(_10sept_0_106[[#This Row],[V_phase]])))*0.6</f>
        <v>1.1155879830799537E-4</v>
      </c>
      <c r="K359">
        <f>(10^(_10sept_0_106[[#This Row],[V_mag_adj]]/20)*SIN(RADIANS(_10sept_0_106[[#This Row],[V_phase]])))*0.6</f>
        <v>-3.5994341675765708E-4</v>
      </c>
    </row>
    <row r="360" spans="1:11" x14ac:dyDescent="0.25">
      <c r="A360">
        <v>177</v>
      </c>
      <c r="B360">
        <v>-24.39</v>
      </c>
      <c r="C360">
        <v>-74.989999999999995</v>
      </c>
      <c r="D360">
        <v>-24.33</v>
      </c>
      <c r="E360">
        <v>-75.569999999999993</v>
      </c>
      <c r="F360">
        <f>_10sept_0_106[[#This Row],[H_mag]]-40</f>
        <v>-64.39</v>
      </c>
      <c r="G360">
        <f>_10sept_0_106[[#This Row],[V_mag]]-40</f>
        <v>-64.33</v>
      </c>
      <c r="H360">
        <f>(10^(_10sept_0_106[[#This Row],[H_mag_adj]]/20)*COS(RADIANS(_10sept_0_106[[#This Row],[H_phase]])))*0.6</f>
        <v>9.3741147784017807E-5</v>
      </c>
      <c r="I360">
        <f>(10^(_10sept_0_106[[#This Row],[H_mag_adj]]/20)*SIN(RADIANS(_10sept_0_106[[#This Row],[H_phase]])))*0.6</f>
        <v>-3.4960264618267591E-4</v>
      </c>
      <c r="J360">
        <f>(10^(_10sept_0_106[[#This Row],[V_mag_adj]]/20)*COS(RADIANS(_10sept_0_106[[#This Row],[V_phase]])))*0.6</f>
        <v>9.0822627852107726E-5</v>
      </c>
      <c r="K360">
        <f>(10^(_10sept_0_106[[#This Row],[V_mag_adj]]/20)*SIN(RADIANS(_10sept_0_106[[#This Row],[V_phase]])))*0.6</f>
        <v>-3.5296343402014261E-4</v>
      </c>
    </row>
    <row r="361" spans="1:11" x14ac:dyDescent="0.25">
      <c r="A361">
        <v>178</v>
      </c>
      <c r="B361">
        <v>-25.06</v>
      </c>
      <c r="C361">
        <v>-78</v>
      </c>
      <c r="D361">
        <v>-24.81</v>
      </c>
      <c r="E361">
        <v>-79.209999999999994</v>
      </c>
      <c r="F361">
        <f>_10sept_0_106[[#This Row],[H_mag]]-40</f>
        <v>-65.06</v>
      </c>
      <c r="G361">
        <f>_10sept_0_106[[#This Row],[V_mag]]-40</f>
        <v>-64.81</v>
      </c>
      <c r="H361">
        <f>(10^(_10sept_0_106[[#This Row],[H_mag_adj]]/20)*COS(RADIANS(_10sept_0_106[[#This Row],[H_phase]])))*0.6</f>
        <v>6.966748947543464E-5</v>
      </c>
      <c r="I361">
        <f>(10^(_10sept_0_106[[#This Row],[H_mag_adj]]/20)*SIN(RADIANS(_10sept_0_106[[#This Row],[H_phase]])))*0.6</f>
        <v>-3.277597686379029E-4</v>
      </c>
      <c r="J361">
        <f>(10^(_10sept_0_106[[#This Row],[V_mag_adj]]/20)*COS(RADIANS(_10sept_0_106[[#This Row],[V_phase]])))*0.6</f>
        <v>6.4562448538485511E-5</v>
      </c>
      <c r="K361">
        <f>(10^(_10sept_0_106[[#This Row],[V_mag_adj]]/20)*SIN(RADIANS(_10sept_0_106[[#This Row],[V_phase]])))*0.6</f>
        <v>-3.3876942750485708E-4</v>
      </c>
    </row>
    <row r="362" spans="1:11" x14ac:dyDescent="0.25">
      <c r="A362">
        <v>179</v>
      </c>
      <c r="B362">
        <v>-25.61</v>
      </c>
      <c r="C362">
        <v>-81.5</v>
      </c>
      <c r="D362">
        <v>-25.61</v>
      </c>
      <c r="E362">
        <v>-82.8</v>
      </c>
      <c r="F362">
        <f>_10sept_0_106[[#This Row],[H_mag]]-40</f>
        <v>-65.61</v>
      </c>
      <c r="G362">
        <f>_10sept_0_106[[#This Row],[V_mag]]-40</f>
        <v>-65.61</v>
      </c>
      <c r="H362">
        <f>(10^(_10sept_0_106[[#This Row],[H_mag_adj]]/20)*COS(RADIANS(_10sept_0_106[[#This Row],[H_phase]])))*0.6</f>
        <v>4.6489335346249279E-5</v>
      </c>
      <c r="I362">
        <f>(10^(_10sept_0_106[[#This Row],[H_mag_adj]]/20)*SIN(RADIANS(_10sept_0_106[[#This Row],[H_phase]])))*0.6</f>
        <v>-3.1106740621728604E-4</v>
      </c>
      <c r="J362">
        <f>(10^(_10sept_0_106[[#This Row],[V_mag_adj]]/20)*COS(RADIANS(_10sept_0_106[[#This Row],[V_phase]])))*0.6</f>
        <v>3.9420079416265771E-5</v>
      </c>
      <c r="K362">
        <f>(10^(_10sept_0_106[[#This Row],[V_mag_adj]]/20)*SIN(RADIANS(_10sept_0_106[[#This Row],[V_phase]])))*0.6</f>
        <v>-3.1204205942549052E-4</v>
      </c>
    </row>
    <row r="363" spans="1:11" x14ac:dyDescent="0.25">
      <c r="A363">
        <v>180</v>
      </c>
      <c r="B363">
        <v>-26.54</v>
      </c>
      <c r="C363">
        <v>-84.62</v>
      </c>
      <c r="D363">
        <v>-26.53</v>
      </c>
      <c r="E363">
        <v>-86.68</v>
      </c>
      <c r="F363">
        <f>_10sept_0_106[[#This Row],[H_mag]]-40</f>
        <v>-66.539999999999992</v>
      </c>
      <c r="G363">
        <f>_10sept_0_106[[#This Row],[V_mag]]-40</f>
        <v>-66.53</v>
      </c>
      <c r="H363">
        <f>(10^(_10sept_0_106[[#This Row],[H_mag_adj]]/20)*COS(RADIANS(_10sept_0_106[[#This Row],[H_phase]])))*0.6</f>
        <v>2.6495523973731689E-5</v>
      </c>
      <c r="I363">
        <f>(10^(_10sept_0_106[[#This Row],[H_mag_adj]]/20)*SIN(RADIANS(_10sept_0_106[[#This Row],[H_phase]])))*0.6</f>
        <v>-2.8134153323347994E-4</v>
      </c>
      <c r="J363">
        <f>(10^(_10sept_0_106[[#This Row],[V_mag_adj]]/20)*COS(RADIANS(_10sept_0_106[[#This Row],[V_phase]])))*0.6</f>
        <v>1.6384139694376595E-5</v>
      </c>
      <c r="K363">
        <f>(10^(_10sept_0_106[[#This Row],[V_mag_adj]]/20)*SIN(RADIANS(_10sept_0_106[[#This Row],[V_phase]])))*0.6</f>
        <v>-2.8243710101529765E-4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M15" sqref="M15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-28.69</v>
      </c>
      <c r="C3">
        <v>91.35</v>
      </c>
      <c r="D3">
        <v>-28.54</v>
      </c>
      <c r="E3">
        <v>90.75</v>
      </c>
      <c r="F3">
        <f>_10sept_0_107[[#This Row],[H_mag]]-40</f>
        <v>-68.69</v>
      </c>
      <c r="G3">
        <f>_10sept_0_107[[#This Row],[V_mag]]-40</f>
        <v>-68.539999999999992</v>
      </c>
      <c r="H3">
        <f>(10^(_10sept_0_107[[#This Row],[H_mag_adj]]/20)*COS(RADIANS(_10sept_0_107[[#This Row],[H_phase]])))*0.3</f>
        <v>-2.5989157788122331E-6</v>
      </c>
      <c r="I3">
        <f>(10^(_10sept_0_107[[#This Row],[H_mag_adj]]/20)*SIN(RADIANS(_10sept_0_107[[#This Row],[H_phase]])))*0.3</f>
        <v>1.1028099884170037E-4</v>
      </c>
      <c r="J3">
        <f>(10^(_10sept_0_107[[#This Row],[V_mag_adj]]/20)*COS(RADIANS(_10sept_0_107[[#This Row],[V_phase]])))*0.3</f>
        <v>-1.4690868898316813E-6</v>
      </c>
      <c r="K3">
        <f>(10^(_10sept_0_107[[#This Row],[V_mag_adj]]/20)*SIN(RADIANS(_10sept_0_107[[#This Row],[V_phase]])))*0.3</f>
        <v>1.1222356119310995E-4</v>
      </c>
    </row>
    <row r="4" spans="1:11" x14ac:dyDescent="0.25">
      <c r="A4">
        <v>-179</v>
      </c>
      <c r="B4">
        <v>-31.33</v>
      </c>
      <c r="C4">
        <v>74.599999999999994</v>
      </c>
      <c r="D4">
        <v>-31.36</v>
      </c>
      <c r="E4">
        <v>71.41</v>
      </c>
      <c r="F4">
        <f>_10sept_0_107[[#This Row],[H_mag]]-40</f>
        <v>-71.33</v>
      </c>
      <c r="G4">
        <f>_10sept_0_107[[#This Row],[V_mag]]-40</f>
        <v>-71.36</v>
      </c>
      <c r="H4">
        <f>(10^(_10sept_0_107[[#This Row],[H_mag_adj]]/20)*COS(RADIANS(_10sept_0_107[[#This Row],[H_phase]])))*0.3</f>
        <v>2.1616111169672793E-5</v>
      </c>
      <c r="I4">
        <f>(10^(_10sept_0_107[[#This Row],[H_mag_adj]]/20)*SIN(RADIANS(_10sept_0_107[[#This Row],[H_phase]])))*0.3</f>
        <v>7.847679666852466E-5</v>
      </c>
      <c r="J4">
        <f>(10^(_10sept_0_107[[#This Row],[V_mag_adj]]/20)*COS(RADIANS(_10sept_0_107[[#This Row],[V_phase]])))*0.3</f>
        <v>2.5860161967967043E-5</v>
      </c>
      <c r="K4">
        <f>(10^(_10sept_0_107[[#This Row],[V_mag_adj]]/20)*SIN(RADIANS(_10sept_0_107[[#This Row],[V_phase]])))*0.3</f>
        <v>7.6886304205243497E-5</v>
      </c>
    </row>
    <row r="5" spans="1:11" x14ac:dyDescent="0.25">
      <c r="A5">
        <v>-178</v>
      </c>
      <c r="B5">
        <v>-32.89</v>
      </c>
      <c r="C5">
        <v>43.73</v>
      </c>
      <c r="D5">
        <v>-32.619999999999997</v>
      </c>
      <c r="E5">
        <v>42.71</v>
      </c>
      <c r="F5">
        <f>_10sept_0_107[[#This Row],[H_mag]]-40</f>
        <v>-72.89</v>
      </c>
      <c r="G5">
        <f>_10sept_0_107[[#This Row],[V_mag]]-40</f>
        <v>-72.62</v>
      </c>
      <c r="H5">
        <f>(10^(_10sept_0_107[[#This Row],[H_mag_adj]]/20)*COS(RADIANS(_10sept_0_107[[#This Row],[H_phase]])))*0.3</f>
        <v>4.9149872811059789E-5</v>
      </c>
      <c r="I5">
        <f>(10^(_10sept_0_107[[#This Row],[H_mag_adj]]/20)*SIN(RADIANS(_10sept_0_107[[#This Row],[H_phase]])))*0.3</f>
        <v>4.701789943094519E-5</v>
      </c>
      <c r="J5">
        <f>(10^(_10sept_0_107[[#This Row],[V_mag_adj]]/20)*COS(RADIANS(_10sept_0_107[[#This Row],[V_phase]])))*0.3</f>
        <v>5.1557063058957227E-5</v>
      </c>
      <c r="K5">
        <f>(10^(_10sept_0_107[[#This Row],[V_mag_adj]]/20)*SIN(RADIANS(_10sept_0_107[[#This Row],[V_phase]])))*0.3</f>
        <v>4.7592151819185886E-5</v>
      </c>
    </row>
    <row r="6" spans="1:11" x14ac:dyDescent="0.25">
      <c r="A6">
        <v>-177</v>
      </c>
      <c r="B6">
        <v>-31.56</v>
      </c>
      <c r="C6">
        <v>18.23</v>
      </c>
      <c r="D6">
        <v>-31.6</v>
      </c>
      <c r="E6">
        <v>17.739999999999998</v>
      </c>
      <c r="F6">
        <f>_10sept_0_107[[#This Row],[H_mag]]-40</f>
        <v>-71.56</v>
      </c>
      <c r="G6">
        <f>_10sept_0_107[[#This Row],[V_mag]]-40</f>
        <v>-71.599999999999994</v>
      </c>
      <c r="H6">
        <f>(10^(_10sept_0_107[[#This Row],[H_mag_adj]]/20)*COS(RADIANS(_10sept_0_107[[#This Row],[H_phase]])))*0.3</f>
        <v>7.5293459680902581E-5</v>
      </c>
      <c r="I6">
        <f>(10^(_10sept_0_107[[#This Row],[H_mag_adj]]/20)*SIN(RADIANS(_10sept_0_107[[#This Row],[H_phase]])))*0.3</f>
        <v>2.4798922677705522E-5</v>
      </c>
      <c r="J6">
        <f>(10^(_10sept_0_107[[#This Row],[V_mag_adj]]/20)*COS(RADIANS(_10sept_0_107[[#This Row],[V_phase]])))*0.3</f>
        <v>7.5155883084547214E-5</v>
      </c>
      <c r="K6">
        <f>(10^(_10sept_0_107[[#This Row],[V_mag_adj]]/20)*SIN(RADIANS(_10sept_0_107[[#This Row],[V_phase]])))*0.3</f>
        <v>2.4043127418293659E-5</v>
      </c>
    </row>
    <row r="7" spans="1:11" x14ac:dyDescent="0.25">
      <c r="A7">
        <v>-176</v>
      </c>
      <c r="B7">
        <v>-29.24</v>
      </c>
      <c r="C7">
        <v>2.13</v>
      </c>
      <c r="D7">
        <v>-29</v>
      </c>
      <c r="E7">
        <v>1.22</v>
      </c>
      <c r="F7">
        <f>_10sept_0_107[[#This Row],[H_mag]]-40</f>
        <v>-69.239999999999995</v>
      </c>
      <c r="G7">
        <f>_10sept_0_107[[#This Row],[V_mag]]-40</f>
        <v>-69</v>
      </c>
      <c r="H7">
        <f>(10^(_10sept_0_107[[#This Row],[H_mag_adj]]/20)*COS(RADIANS(_10sept_0_107[[#This Row],[H_phase]])))*0.3</f>
        <v>1.0347158077156871E-4</v>
      </c>
      <c r="I7">
        <f>(10^(_10sept_0_107[[#This Row],[H_mag_adj]]/20)*SIN(RADIANS(_10sept_0_107[[#This Row],[H_phase]])))*0.3</f>
        <v>3.8483821118879991E-6</v>
      </c>
      <c r="J7">
        <f>(10^(_10sept_0_107[[#This Row],[V_mag_adj]]/20)*COS(RADIANS(_10sept_0_107[[#This Row],[V_phase]])))*0.3</f>
        <v>1.0641988721873806E-4</v>
      </c>
      <c r="K7">
        <f>(10^(_10sept_0_107[[#This Row],[V_mag_adj]]/20)*SIN(RADIANS(_10sept_0_107[[#This Row],[V_phase]])))*0.3</f>
        <v>2.2663429790204317E-6</v>
      </c>
    </row>
    <row r="8" spans="1:11" x14ac:dyDescent="0.25">
      <c r="A8">
        <v>-175</v>
      </c>
      <c r="B8">
        <v>-26.96</v>
      </c>
      <c r="C8">
        <v>-6.04</v>
      </c>
      <c r="D8">
        <v>-26.94</v>
      </c>
      <c r="E8">
        <v>-5.2</v>
      </c>
      <c r="F8">
        <f>_10sept_0_107[[#This Row],[H_mag]]-40</f>
        <v>-66.960000000000008</v>
      </c>
      <c r="G8">
        <f>_10sept_0_107[[#This Row],[V_mag]]-40</f>
        <v>-66.94</v>
      </c>
      <c r="H8">
        <f>(10^(_10sept_0_107[[#This Row],[H_mag_adj]]/20)*COS(RADIANS(_10sept_0_107[[#This Row],[H_phase]])))*0.3</f>
        <v>1.3387627798462642E-4</v>
      </c>
      <c r="I8">
        <f>(10^(_10sept_0_107[[#This Row],[H_mag_adj]]/20)*SIN(RADIANS(_10sept_0_107[[#This Row],[H_phase]])))*0.3</f>
        <v>-1.4165466520538137E-5</v>
      </c>
      <c r="J8">
        <f>(10^(_10sept_0_107[[#This Row],[V_mag_adj]]/20)*COS(RADIANS(_10sept_0_107[[#This Row],[V_phase]])))*0.3</f>
        <v>1.3437862208999407E-4</v>
      </c>
      <c r="K8">
        <f>(10^(_10sept_0_107[[#This Row],[V_mag_adj]]/20)*SIN(RADIANS(_10sept_0_107[[#This Row],[V_phase]])))*0.3</f>
        <v>-1.2229412630988547E-5</v>
      </c>
    </row>
    <row r="9" spans="1:11" x14ac:dyDescent="0.25">
      <c r="A9">
        <v>-174</v>
      </c>
      <c r="B9">
        <v>-25.54</v>
      </c>
      <c r="C9">
        <v>-5.47</v>
      </c>
      <c r="D9">
        <v>-25.45</v>
      </c>
      <c r="E9">
        <v>-6.63</v>
      </c>
      <c r="F9">
        <f>_10sept_0_107[[#This Row],[H_mag]]-40</f>
        <v>-65.539999999999992</v>
      </c>
      <c r="G9">
        <f>_10sept_0_107[[#This Row],[V_mag]]-40</f>
        <v>-65.45</v>
      </c>
      <c r="H9">
        <f>(10^(_10sept_0_107[[#This Row],[H_mag_adj]]/20)*COS(RADIANS(_10sept_0_107[[#This Row],[H_phase]])))*0.3</f>
        <v>1.5781165272979179E-4</v>
      </c>
      <c r="I9">
        <f>(10^(_10sept_0_107[[#This Row],[H_mag_adj]]/20)*SIN(RADIANS(_10sept_0_107[[#This Row],[H_phase]])))*0.3</f>
        <v>-1.511214193381024E-5</v>
      </c>
      <c r="J9">
        <f>(10^(_10sept_0_107[[#This Row],[V_mag_adj]]/20)*COS(RADIANS(_10sept_0_107[[#This Row],[V_phase]])))*0.3</f>
        <v>1.5911353808982336E-4</v>
      </c>
      <c r="K9">
        <f>(10^(_10sept_0_107[[#This Row],[V_mag_adj]]/20)*SIN(RADIANS(_10sept_0_107[[#This Row],[V_phase]])))*0.3</f>
        <v>-1.8494496588809356E-5</v>
      </c>
    </row>
    <row r="10" spans="1:11" x14ac:dyDescent="0.25">
      <c r="A10">
        <v>-173</v>
      </c>
      <c r="B10">
        <v>-24.4</v>
      </c>
      <c r="C10">
        <v>-4.93</v>
      </c>
      <c r="D10">
        <v>-24.4</v>
      </c>
      <c r="E10">
        <v>-5.09</v>
      </c>
      <c r="F10">
        <f>_10sept_0_107[[#This Row],[H_mag]]-40</f>
        <v>-64.400000000000006</v>
      </c>
      <c r="G10">
        <f>_10sept_0_107[[#This Row],[V_mag]]-40</f>
        <v>-64.400000000000006</v>
      </c>
      <c r="H10">
        <f>(10^(_10sept_0_107[[#This Row],[H_mag_adj]]/20)*COS(RADIANS(_10sept_0_107[[#This Row],[H_phase]])))*0.3</f>
        <v>1.80099113391663E-4</v>
      </c>
      <c r="I10">
        <f>(10^(_10sept_0_107[[#This Row],[H_mag_adj]]/20)*SIN(RADIANS(_10sept_0_107[[#This Row],[H_phase]])))*0.3</f>
        <v>-1.5534937555264226E-5</v>
      </c>
      <c r="J10">
        <f>(10^(_10sept_0_107[[#This Row],[V_mag_adj]]/20)*COS(RADIANS(_10sept_0_107[[#This Row],[V_phase]])))*0.3</f>
        <v>1.8005502949400509E-4</v>
      </c>
      <c r="K10">
        <f>(10^(_10sept_0_107[[#This Row],[V_mag_adj]]/20)*SIN(RADIANS(_10sept_0_107[[#This Row],[V_phase]])))*0.3</f>
        <v>-1.6037807930699074E-5</v>
      </c>
    </row>
    <row r="11" spans="1:11" x14ac:dyDescent="0.25">
      <c r="A11">
        <v>-172</v>
      </c>
      <c r="B11">
        <v>-23.73</v>
      </c>
      <c r="C11">
        <v>-5.01</v>
      </c>
      <c r="D11">
        <v>-23.67</v>
      </c>
      <c r="E11">
        <v>-5.71</v>
      </c>
      <c r="F11">
        <f>_10sept_0_107[[#This Row],[H_mag]]-40</f>
        <v>-63.730000000000004</v>
      </c>
      <c r="G11">
        <f>_10sept_0_107[[#This Row],[V_mag]]-40</f>
        <v>-63.67</v>
      </c>
      <c r="H11">
        <f>(10^(_10sept_0_107[[#This Row],[H_mag_adj]]/20)*COS(RADIANS(_10sept_0_107[[#This Row],[H_phase]])))*0.3</f>
        <v>1.9451757314233725E-4</v>
      </c>
      <c r="I11">
        <f>(10^(_10sept_0_107[[#This Row],[H_mag_adj]]/20)*SIN(RADIANS(_10sept_0_107[[#This Row],[H_phase]])))*0.3</f>
        <v>-1.7052292610500072E-5</v>
      </c>
      <c r="J11">
        <f>(10^(_10sept_0_107[[#This Row],[V_mag_adj]]/20)*COS(RADIANS(_10sept_0_107[[#This Row],[V_phase]])))*0.3</f>
        <v>1.9564151507336043E-4</v>
      </c>
      <c r="K11">
        <f>(10^(_10sept_0_107[[#This Row],[V_mag_adj]]/20)*SIN(RADIANS(_10sept_0_107[[#This Row],[V_phase]])))*0.3</f>
        <v>-1.9562105935708654E-5</v>
      </c>
    </row>
    <row r="12" spans="1:11" x14ac:dyDescent="0.25">
      <c r="A12">
        <v>-171</v>
      </c>
      <c r="B12">
        <v>-23.24</v>
      </c>
      <c r="C12">
        <v>-2.57</v>
      </c>
      <c r="D12">
        <v>-23.17</v>
      </c>
      <c r="E12">
        <v>-2.06</v>
      </c>
      <c r="F12">
        <f>_10sept_0_107[[#This Row],[H_mag]]-40</f>
        <v>-63.239999999999995</v>
      </c>
      <c r="G12">
        <f>_10sept_0_107[[#This Row],[V_mag]]-40</f>
        <v>-63.17</v>
      </c>
      <c r="H12">
        <f>(10^(_10sept_0_107[[#This Row],[H_mag_adj]]/20)*COS(RADIANS(_10sept_0_107[[#This Row],[H_phase]])))*0.3</f>
        <v>2.0638789183110104E-4</v>
      </c>
      <c r="I12">
        <f>(10^(_10sept_0_107[[#This Row],[H_mag_adj]]/20)*SIN(RADIANS(_10sept_0_107[[#This Row],[H_phase]])))*0.3</f>
        <v>-9.2637346106039801E-6</v>
      </c>
      <c r="J12">
        <f>(10^(_10sept_0_107[[#This Row],[V_mag_adj]]/20)*COS(RADIANS(_10sept_0_107[[#This Row],[V_phase]])))*0.3</f>
        <v>2.0813278405011555E-4</v>
      </c>
      <c r="K12">
        <f>(10^(_10sept_0_107[[#This Row],[V_mag_adj]]/20)*SIN(RADIANS(_10sept_0_107[[#This Row],[V_phase]])))*0.3</f>
        <v>-7.4863869663107607E-6</v>
      </c>
    </row>
    <row r="13" spans="1:11" x14ac:dyDescent="0.25">
      <c r="A13">
        <v>-170</v>
      </c>
      <c r="B13">
        <v>-23.08</v>
      </c>
      <c r="C13">
        <v>0.18</v>
      </c>
      <c r="D13">
        <v>-23.06</v>
      </c>
      <c r="E13">
        <v>0.06</v>
      </c>
      <c r="F13">
        <f>_10sept_0_107[[#This Row],[H_mag]]-40</f>
        <v>-63.08</v>
      </c>
      <c r="G13">
        <f>_10sept_0_107[[#This Row],[V_mag]]-40</f>
        <v>-63.06</v>
      </c>
      <c r="H13">
        <f>(10^(_10sept_0_107[[#This Row],[H_mag_adj]]/20)*COS(RADIANS(_10sept_0_107[[#This Row],[H_phase]])))*0.3</f>
        <v>2.1043555106390038E-4</v>
      </c>
      <c r="I13">
        <f>(10^(_10sept_0_107[[#This Row],[H_mag_adj]]/20)*SIN(RADIANS(_10sept_0_107[[#This Row],[H_phase]])))*0.3</f>
        <v>6.6110495622602882E-7</v>
      </c>
      <c r="J13">
        <f>(10^(_10sept_0_107[[#This Row],[V_mag_adj]]/20)*COS(RADIANS(_10sept_0_107[[#This Row],[V_phase]])))*0.3</f>
        <v>2.1092158031439949E-4</v>
      </c>
      <c r="K13">
        <f>(10^(_10sept_0_107[[#This Row],[V_mag_adj]]/20)*SIN(RADIANS(_10sept_0_107[[#This Row],[V_phase]])))*0.3</f>
        <v>2.2087664313920928E-7</v>
      </c>
    </row>
    <row r="14" spans="1:11" x14ac:dyDescent="0.25">
      <c r="A14">
        <v>-169</v>
      </c>
      <c r="B14">
        <v>-23.21</v>
      </c>
      <c r="C14">
        <v>3.74</v>
      </c>
      <c r="D14">
        <v>-23.21</v>
      </c>
      <c r="E14">
        <v>3.19</v>
      </c>
      <c r="F14">
        <f>_10sept_0_107[[#This Row],[H_mag]]-40</f>
        <v>-63.21</v>
      </c>
      <c r="G14">
        <f>_10sept_0_107[[#This Row],[V_mag]]-40</f>
        <v>-63.21</v>
      </c>
      <c r="H14">
        <f>(10^(_10sept_0_107[[#This Row],[H_mag_adj]]/20)*COS(RADIANS(_10sept_0_107[[#This Row],[H_phase]])))*0.3</f>
        <v>2.0686897447111683E-4</v>
      </c>
      <c r="I14">
        <f>(10^(_10sept_0_107[[#This Row],[H_mag_adj]]/20)*SIN(RADIANS(_10sept_0_107[[#This Row],[H_phase]])))*0.3</f>
        <v>1.35226487960218E-5</v>
      </c>
      <c r="J14">
        <f>(10^(_10sept_0_107[[#This Row],[V_mag_adj]]/20)*COS(RADIANS(_10sept_0_107[[#This Row],[V_phase]])))*0.3</f>
        <v>2.0698924950669084E-4</v>
      </c>
      <c r="K14">
        <f>(10^(_10sept_0_107[[#This Row],[V_mag_adj]]/20)*SIN(RADIANS(_10sept_0_107[[#This Row],[V_phase]])))*0.3</f>
        <v>1.1536256665357947E-5</v>
      </c>
    </row>
    <row r="15" spans="1:11" x14ac:dyDescent="0.25">
      <c r="A15">
        <v>-168</v>
      </c>
      <c r="B15">
        <v>-23.87</v>
      </c>
      <c r="C15">
        <v>6</v>
      </c>
      <c r="D15">
        <v>-23.78</v>
      </c>
      <c r="E15">
        <v>5.88</v>
      </c>
      <c r="F15">
        <f>_10sept_0_107[[#This Row],[H_mag]]-40</f>
        <v>-63.870000000000005</v>
      </c>
      <c r="G15">
        <f>_10sept_0_107[[#This Row],[V_mag]]-40</f>
        <v>-63.78</v>
      </c>
      <c r="H15">
        <f>(10^(_10sept_0_107[[#This Row],[H_mag_adj]]/20)*COS(RADIANS(_10sept_0_107[[#This Row],[H_phase]])))*0.3</f>
        <v>1.9108896304087075E-4</v>
      </c>
      <c r="I15">
        <f>(10^(_10sept_0_107[[#This Row],[H_mag_adj]]/20)*SIN(RADIANS(_10sept_0_107[[#This Row],[H_phase]])))*0.3</f>
        <v>2.0084259328121836E-5</v>
      </c>
      <c r="J15">
        <f>(10^(_10sept_0_107[[#This Row],[V_mag_adj]]/20)*COS(RADIANS(_10sept_0_107[[#This Row],[V_phase]])))*0.3</f>
        <v>1.9312132923114455E-4</v>
      </c>
      <c r="K15">
        <f>(10^(_10sept_0_107[[#This Row],[V_mag_adj]]/20)*SIN(RADIANS(_10sept_0_107[[#This Row],[V_phase]])))*0.3</f>
        <v>1.9889018492838448E-5</v>
      </c>
    </row>
    <row r="16" spans="1:11" x14ac:dyDescent="0.25">
      <c r="A16">
        <v>-167</v>
      </c>
      <c r="B16">
        <v>-24.83</v>
      </c>
      <c r="C16">
        <v>6.65</v>
      </c>
      <c r="D16">
        <v>-24.74</v>
      </c>
      <c r="E16">
        <v>6.14</v>
      </c>
      <c r="F16">
        <f>_10sept_0_107[[#This Row],[H_mag]]-40</f>
        <v>-64.83</v>
      </c>
      <c r="G16">
        <f>_10sept_0_107[[#This Row],[V_mag]]-40</f>
        <v>-64.739999999999995</v>
      </c>
      <c r="H16">
        <f>(10^(_10sept_0_107[[#This Row],[H_mag_adj]]/20)*COS(RADIANS(_10sept_0_107[[#This Row],[H_phase]])))*0.3</f>
        <v>1.7087931139996165E-4</v>
      </c>
      <c r="I16">
        <f>(10^(_10sept_0_107[[#This Row],[H_mag_adj]]/20)*SIN(RADIANS(_10sept_0_107[[#This Row],[H_phase]])))*0.3</f>
        <v>1.9922542867651307E-5</v>
      </c>
      <c r="J16">
        <f>(10^(_10sept_0_107[[#This Row],[V_mag_adj]]/20)*COS(RADIANS(_10sept_0_107[[#This Row],[V_phase]])))*0.3</f>
        <v>1.728314438087274E-4</v>
      </c>
      <c r="K16">
        <f>(10^(_10sept_0_107[[#This Row],[V_mag_adj]]/20)*SIN(RADIANS(_10sept_0_107[[#This Row],[V_phase]])))*0.3</f>
        <v>1.8592399330281015E-5</v>
      </c>
    </row>
    <row r="17" spans="1:11" x14ac:dyDescent="0.25">
      <c r="A17">
        <v>-166</v>
      </c>
      <c r="B17">
        <v>-26.28</v>
      </c>
      <c r="C17">
        <v>5.35</v>
      </c>
      <c r="D17">
        <v>-26.19</v>
      </c>
      <c r="E17">
        <v>4.2</v>
      </c>
      <c r="F17">
        <f>_10sept_0_107[[#This Row],[H_mag]]-40</f>
        <v>-66.28</v>
      </c>
      <c r="G17">
        <f>_10sept_0_107[[#This Row],[V_mag]]-40</f>
        <v>-66.19</v>
      </c>
      <c r="H17">
        <f>(10^(_10sept_0_107[[#This Row],[H_mag_adj]]/20)*COS(RADIANS(_10sept_0_107[[#This Row],[H_phase]])))*0.3</f>
        <v>1.4495233289031243E-4</v>
      </c>
      <c r="I17">
        <f>(10^(_10sept_0_107[[#This Row],[H_mag_adj]]/20)*SIN(RADIANS(_10sept_0_107[[#This Row],[H_phase]])))*0.3</f>
        <v>1.3574415078378486E-5</v>
      </c>
      <c r="J17">
        <f>(10^(_10sept_0_107[[#This Row],[V_mag_adj]]/20)*COS(RADIANS(_10sept_0_107[[#This Row],[V_phase]])))*0.3</f>
        <v>1.4670785863090782E-4</v>
      </c>
      <c r="K17">
        <f>(10^(_10sept_0_107[[#This Row],[V_mag_adj]]/20)*SIN(RADIANS(_10sept_0_107[[#This Row],[V_phase]])))*0.3</f>
        <v>1.0773551689017481E-5</v>
      </c>
    </row>
    <row r="18" spans="1:11" x14ac:dyDescent="0.25">
      <c r="A18">
        <v>-165</v>
      </c>
      <c r="B18">
        <v>-28.17</v>
      </c>
      <c r="C18">
        <v>-2.65</v>
      </c>
      <c r="D18">
        <v>-27.98</v>
      </c>
      <c r="E18">
        <v>-2.99</v>
      </c>
      <c r="F18">
        <f>_10sept_0_107[[#This Row],[H_mag]]-40</f>
        <v>-68.17</v>
      </c>
      <c r="G18">
        <f>_10sept_0_107[[#This Row],[V_mag]]-40</f>
        <v>-67.98</v>
      </c>
      <c r="H18">
        <f>(10^(_10sept_0_107[[#This Row],[H_mag_adj]]/20)*COS(RADIANS(_10sept_0_107[[#This Row],[H_phase]])))*0.3</f>
        <v>1.1699210977413234E-4</v>
      </c>
      <c r="I18">
        <f>(10^(_10sept_0_107[[#This Row],[H_mag_adj]]/20)*SIN(RADIANS(_10sept_0_107[[#This Row],[H_phase]])))*0.3</f>
        <v>-5.414890097957655E-6</v>
      </c>
      <c r="J18">
        <f>(10^(_10sept_0_107[[#This Row],[V_mag_adj]]/20)*COS(RADIANS(_10sept_0_107[[#This Row],[V_phase]])))*0.3</f>
        <v>1.1954450740930272E-4</v>
      </c>
      <c r="K18">
        <f>(10^(_10sept_0_107[[#This Row],[V_mag_adj]]/20)*SIN(RADIANS(_10sept_0_107[[#This Row],[V_phase]])))*0.3</f>
        <v>-6.2441405916009534E-6</v>
      </c>
    </row>
    <row r="19" spans="1:11" x14ac:dyDescent="0.25">
      <c r="A19">
        <v>-164</v>
      </c>
      <c r="B19">
        <v>-29.75</v>
      </c>
      <c r="C19">
        <v>-21.11</v>
      </c>
      <c r="D19">
        <v>-29.58</v>
      </c>
      <c r="E19">
        <v>-21.55</v>
      </c>
      <c r="F19">
        <f>_10sept_0_107[[#This Row],[H_mag]]-40</f>
        <v>-69.75</v>
      </c>
      <c r="G19">
        <f>_10sept_0_107[[#This Row],[V_mag]]-40</f>
        <v>-69.58</v>
      </c>
      <c r="H19">
        <f>(10^(_10sept_0_107[[#This Row],[H_mag_adj]]/20)*COS(RADIANS(_10sept_0_107[[#This Row],[H_phase]])))*0.3</f>
        <v>9.1086080266455187E-5</v>
      </c>
      <c r="I19">
        <f>(10^(_10sept_0_107[[#This Row],[H_mag_adj]]/20)*SIN(RADIANS(_10sept_0_107[[#This Row],[H_phase]])))*0.3</f>
        <v>-3.5165459022860391E-5</v>
      </c>
      <c r="J19">
        <f>(10^(_10sept_0_107[[#This Row],[V_mag_adj]]/20)*COS(RADIANS(_10sept_0_107[[#This Row],[V_phase]])))*0.3</f>
        <v>9.2608249730385194E-5</v>
      </c>
      <c r="K19">
        <f>(10^(_10sept_0_107[[#This Row],[V_mag_adj]]/20)*SIN(RADIANS(_10sept_0_107[[#This Row],[V_phase]])))*0.3</f>
        <v>-3.6572747610034889E-5</v>
      </c>
    </row>
    <row r="20" spans="1:11" x14ac:dyDescent="0.25">
      <c r="A20">
        <v>-163</v>
      </c>
      <c r="B20">
        <v>-28.96</v>
      </c>
      <c r="C20">
        <v>-46.92</v>
      </c>
      <c r="D20">
        <v>-28.77</v>
      </c>
      <c r="E20">
        <v>-47.23</v>
      </c>
      <c r="F20">
        <f>_10sept_0_107[[#This Row],[H_mag]]-40</f>
        <v>-68.960000000000008</v>
      </c>
      <c r="G20">
        <f>_10sept_0_107[[#This Row],[V_mag]]-40</f>
        <v>-68.77</v>
      </c>
      <c r="H20">
        <f>(10^(_10sept_0_107[[#This Row],[H_mag_adj]]/20)*COS(RADIANS(_10sept_0_107[[#This Row],[H_phase]])))*0.3</f>
        <v>7.3038853755373717E-5</v>
      </c>
      <c r="I20">
        <f>(10^(_10sept_0_107[[#This Row],[H_mag_adj]]/20)*SIN(RADIANS(_10sept_0_107[[#This Row],[H_phase]])))*0.3</f>
        <v>-7.8105651453514924E-5</v>
      </c>
      <c r="J20">
        <f>(10^(_10sept_0_107[[#This Row],[V_mag_adj]]/20)*COS(RADIANS(_10sept_0_107[[#This Row],[V_phase]])))*0.3</f>
        <v>7.4221120252124522E-5</v>
      </c>
      <c r="K20">
        <f>(10^(_10sept_0_107[[#This Row],[V_mag_adj]]/20)*SIN(RADIANS(_10sept_0_107[[#This Row],[V_phase]])))*0.3</f>
        <v>-8.0235749065409167E-5</v>
      </c>
    </row>
    <row r="21" spans="1:11" x14ac:dyDescent="0.25">
      <c r="A21">
        <v>-162</v>
      </c>
      <c r="B21">
        <v>-26.68</v>
      </c>
      <c r="C21">
        <v>-62.07</v>
      </c>
      <c r="D21">
        <v>-26.73</v>
      </c>
      <c r="E21">
        <v>-63.68</v>
      </c>
      <c r="F21">
        <f>_10sept_0_107[[#This Row],[H_mag]]-40</f>
        <v>-66.680000000000007</v>
      </c>
      <c r="G21">
        <f>_10sept_0_107[[#This Row],[V_mag]]-40</f>
        <v>-66.73</v>
      </c>
      <c r="H21">
        <f>(10^(_10sept_0_107[[#This Row],[H_mag_adj]]/20)*COS(RADIANS(_10sept_0_107[[#This Row],[H_phase]])))*0.3</f>
        <v>6.5122516834473592E-5</v>
      </c>
      <c r="I21">
        <f>(10^(_10sept_0_107[[#This Row],[H_mag_adj]]/20)*SIN(RADIANS(_10sept_0_107[[#This Row],[H_phase]])))*0.3</f>
        <v>-1.2283945648006761E-4</v>
      </c>
      <c r="J21">
        <f>(10^(_10sept_0_107[[#This Row],[V_mag_adj]]/20)*COS(RADIANS(_10sept_0_107[[#This Row],[V_phase]])))*0.3</f>
        <v>6.1291657551411724E-5</v>
      </c>
      <c r="K21">
        <f>(10^(_10sept_0_107[[#This Row],[V_mag_adj]]/20)*SIN(RADIANS(_10sept_0_107[[#This Row],[V_phase]])))*0.3</f>
        <v>-1.2390533835393214E-4</v>
      </c>
    </row>
    <row r="22" spans="1:11" x14ac:dyDescent="0.25">
      <c r="A22">
        <v>-161</v>
      </c>
      <c r="B22">
        <v>-24.56</v>
      </c>
      <c r="C22">
        <v>-68.95</v>
      </c>
      <c r="D22">
        <v>-24.51</v>
      </c>
      <c r="E22">
        <v>-69.459999999999994</v>
      </c>
      <c r="F22">
        <f>_10sept_0_107[[#This Row],[H_mag]]-40</f>
        <v>-64.56</v>
      </c>
      <c r="G22">
        <f>_10sept_0_107[[#This Row],[V_mag]]-40</f>
        <v>-64.510000000000005</v>
      </c>
      <c r="H22">
        <f>(10^(_10sept_0_107[[#This Row],[H_mag_adj]]/20)*COS(RADIANS(_10sept_0_107[[#This Row],[H_phase]])))*0.3</f>
        <v>6.3743578768541532E-5</v>
      </c>
      <c r="I22">
        <f>(10^(_10sept_0_107[[#This Row],[H_mag_adj]]/20)*SIN(RADIANS(_10sept_0_107[[#This Row],[H_phase]])))*0.3</f>
        <v>-1.6562554512613927E-4</v>
      </c>
      <c r="J22">
        <f>(10^(_10sept_0_107[[#This Row],[V_mag_adj]]/20)*COS(RADIANS(_10sept_0_107[[#This Row],[V_phase]])))*0.3</f>
        <v>6.2626280583908653E-5</v>
      </c>
      <c r="K22">
        <f>(10^(_10sept_0_107[[#This Row],[V_mag_adj]]/20)*SIN(RADIANS(_10sept_0_107[[#This Row],[V_phase]])))*0.3</f>
        <v>-1.67145773735786E-4</v>
      </c>
    </row>
    <row r="23" spans="1:11" x14ac:dyDescent="0.25">
      <c r="A23">
        <v>-160</v>
      </c>
      <c r="B23">
        <v>-22.6</v>
      </c>
      <c r="C23">
        <v>-71.44</v>
      </c>
      <c r="D23">
        <v>-22.56</v>
      </c>
      <c r="E23">
        <v>-71.37</v>
      </c>
      <c r="F23">
        <f>_10sept_0_107[[#This Row],[H_mag]]-40</f>
        <v>-62.6</v>
      </c>
      <c r="G23">
        <f>_10sept_0_107[[#This Row],[V_mag]]-40</f>
        <v>-62.56</v>
      </c>
      <c r="H23">
        <f>(10^(_10sept_0_107[[#This Row],[H_mag_adj]]/20)*COS(RADIANS(_10sept_0_107[[#This Row],[H_phase]])))*0.3</f>
        <v>7.0787173292672799E-5</v>
      </c>
      <c r="I23">
        <f>(10^(_10sept_0_107[[#This Row],[H_mag_adj]]/20)*SIN(RADIANS(_10sept_0_107[[#This Row],[H_phase]])))*0.3</f>
        <v>-2.1082659875931045E-4</v>
      </c>
      <c r="J23">
        <f>(10^(_10sept_0_107[[#This Row],[V_mag_adj]]/20)*COS(RADIANS(_10sept_0_107[[#This Row],[V_phase]])))*0.3</f>
        <v>7.1372621086597388E-5</v>
      </c>
      <c r="K23">
        <f>(10^(_10sept_0_107[[#This Row],[V_mag_adj]]/20)*SIN(RADIANS(_10sept_0_107[[#This Row],[V_phase]])))*0.3</f>
        <v>-2.1171269004346643E-4</v>
      </c>
    </row>
    <row r="24" spans="1:11" x14ac:dyDescent="0.25">
      <c r="A24">
        <v>-159</v>
      </c>
      <c r="B24">
        <v>-21.11</v>
      </c>
      <c r="C24">
        <v>-70.94</v>
      </c>
      <c r="D24">
        <v>-21.03</v>
      </c>
      <c r="E24">
        <v>-71.11</v>
      </c>
      <c r="F24">
        <f>_10sept_0_107[[#This Row],[H_mag]]-40</f>
        <v>-61.11</v>
      </c>
      <c r="G24">
        <f>_10sept_0_107[[#This Row],[V_mag]]-40</f>
        <v>-61.03</v>
      </c>
      <c r="H24">
        <f>(10^(_10sept_0_107[[#This Row],[H_mag_adj]]/20)*COS(RADIANS(_10sept_0_107[[#This Row],[H_phase]])))*0.3</f>
        <v>8.6214783614108956E-5</v>
      </c>
      <c r="I24">
        <f>(10^(_10sept_0_107[[#This Row],[H_mag_adj]]/20)*SIN(RADIANS(_10sept_0_107[[#This Row],[H_phase]])))*0.3</f>
        <v>-2.495367165140212E-4</v>
      </c>
      <c r="J24">
        <f>(10^(_10sept_0_107[[#This Row],[V_mag_adj]]/20)*COS(RADIANS(_10sept_0_107[[#This Row],[V_phase]])))*0.3</f>
        <v>8.6264896186970675E-5</v>
      </c>
      <c r="K24">
        <f>(10^(_10sept_0_107[[#This Row],[V_mag_adj]]/20)*SIN(RADIANS(_10sept_0_107[[#This Row],[V_phase]])))*0.3</f>
        <v>-2.521027137329565E-4</v>
      </c>
    </row>
    <row r="25" spans="1:11" x14ac:dyDescent="0.25">
      <c r="A25">
        <v>-158</v>
      </c>
      <c r="B25">
        <v>-19.95</v>
      </c>
      <c r="C25">
        <v>-68.73</v>
      </c>
      <c r="D25">
        <v>-19.88</v>
      </c>
      <c r="E25">
        <v>-68.680000000000007</v>
      </c>
      <c r="F25">
        <f>_10sept_0_107[[#This Row],[H_mag]]-40</f>
        <v>-59.95</v>
      </c>
      <c r="G25">
        <f>_10sept_0_107[[#This Row],[V_mag]]-40</f>
        <v>-59.879999999999995</v>
      </c>
      <c r="H25">
        <f>(10^(_10sept_0_107[[#This Row],[H_mag_adj]]/20)*COS(RADIANS(_10sept_0_107[[#This Row],[H_phase]])))*0.3</f>
        <v>1.0945728119403715E-4</v>
      </c>
      <c r="I25">
        <f>(10^(_10sept_0_107[[#This Row],[H_mag_adj]]/20)*SIN(RADIANS(_10sept_0_107[[#This Row],[H_phase]])))*0.3</f>
        <v>-2.8117833216128197E-4</v>
      </c>
      <c r="J25">
        <f>(10^(_10sept_0_107[[#This Row],[V_mag_adj]]/20)*COS(RADIANS(_10sept_0_107[[#This Row],[V_phase]])))*0.3</f>
        <v>1.1059028456639467E-4</v>
      </c>
      <c r="K25">
        <f>(10^(_10sept_0_107[[#This Row],[V_mag_adj]]/20)*SIN(RADIANS(_10sept_0_107[[#This Row],[V_phase]])))*0.3</f>
        <v>-2.8335711706415007E-4</v>
      </c>
    </row>
    <row r="26" spans="1:11" x14ac:dyDescent="0.25">
      <c r="A26">
        <v>-157</v>
      </c>
      <c r="B26">
        <v>-19.2</v>
      </c>
      <c r="C26">
        <v>-65.89</v>
      </c>
      <c r="D26">
        <v>-19.23</v>
      </c>
      <c r="E26">
        <v>-66.069999999999993</v>
      </c>
      <c r="F26">
        <f>_10sept_0_107[[#This Row],[H_mag]]-40</f>
        <v>-59.2</v>
      </c>
      <c r="G26">
        <f>_10sept_0_107[[#This Row],[V_mag]]-40</f>
        <v>-59.230000000000004</v>
      </c>
      <c r="H26">
        <f>(10^(_10sept_0_107[[#This Row],[H_mag_adj]]/20)*COS(RADIANS(_10sept_0_107[[#This Row],[H_phase]])))*0.3</f>
        <v>1.3437003908934136E-4</v>
      </c>
      <c r="I26">
        <f>(10^(_10sept_0_107[[#This Row],[H_mag_adj]]/20)*SIN(RADIANS(_10sept_0_107[[#This Row],[H_phase]])))*0.3</f>
        <v>-3.0024738418626734E-4</v>
      </c>
      <c r="J26">
        <f>(10^(_10sept_0_107[[#This Row],[V_mag_adj]]/20)*COS(RADIANS(_10sept_0_107[[#This Row],[V_phase]])))*0.3</f>
        <v>1.3296607999692555E-4</v>
      </c>
      <c r="K26">
        <f>(10^(_10sept_0_107[[#This Row],[V_mag_adj]]/20)*SIN(RADIANS(_10sept_0_107[[#This Row],[V_phase]])))*0.3</f>
        <v>-2.9963135845908334E-4</v>
      </c>
    </row>
    <row r="27" spans="1:11" x14ac:dyDescent="0.25">
      <c r="A27">
        <v>-156</v>
      </c>
      <c r="B27">
        <v>-18.91</v>
      </c>
      <c r="C27">
        <v>-62.19</v>
      </c>
      <c r="D27">
        <v>-18.89</v>
      </c>
      <c r="E27">
        <v>-62.57</v>
      </c>
      <c r="F27">
        <f>_10sept_0_107[[#This Row],[H_mag]]-40</f>
        <v>-58.91</v>
      </c>
      <c r="G27">
        <f>_10sept_0_107[[#This Row],[V_mag]]-40</f>
        <v>-58.89</v>
      </c>
      <c r="H27">
        <f>(10^(_10sept_0_107[[#This Row],[H_mag_adj]]/20)*COS(RADIANS(_10sept_0_107[[#This Row],[H_phase]])))*0.3</f>
        <v>1.5867594405666023E-4</v>
      </c>
      <c r="I27">
        <f>(10^(_10sept_0_107[[#This Row],[H_mag_adj]]/20)*SIN(RADIANS(_10sept_0_107[[#This Row],[H_phase]])))*0.3</f>
        <v>-3.0082842979454739E-4</v>
      </c>
      <c r="J27">
        <f>(10^(_10sept_0_107[[#This Row],[V_mag_adj]]/20)*COS(RADIANS(_10sept_0_107[[#This Row],[V_phase]])))*0.3</f>
        <v>1.5703847765055176E-4</v>
      </c>
      <c r="K27">
        <f>(10^(_10sept_0_107[[#This Row],[V_mag_adj]]/20)*SIN(RADIANS(_10sept_0_107[[#This Row],[V_phase]])))*0.3</f>
        <v>-3.0257007644910128E-4</v>
      </c>
    </row>
    <row r="28" spans="1:11" x14ac:dyDescent="0.25">
      <c r="A28">
        <v>-155</v>
      </c>
      <c r="B28">
        <v>-19</v>
      </c>
      <c r="C28">
        <v>-58.67</v>
      </c>
      <c r="D28">
        <v>-19.010000000000002</v>
      </c>
      <c r="E28">
        <v>-60.14</v>
      </c>
      <c r="F28">
        <f>_10sept_0_107[[#This Row],[H_mag]]-40</f>
        <v>-59</v>
      </c>
      <c r="G28">
        <f>_10sept_0_107[[#This Row],[V_mag]]-40</f>
        <v>-59.010000000000005</v>
      </c>
      <c r="H28">
        <f>(10^(_10sept_0_107[[#This Row],[H_mag_adj]]/20)*COS(RADIANS(_10sept_0_107[[#This Row],[H_phase]])))*0.3</f>
        <v>1.7502358045105542E-4</v>
      </c>
      <c r="I28">
        <f>(10^(_10sept_0_107[[#This Row],[H_mag_adj]]/20)*SIN(RADIANS(_10sept_0_107[[#This Row],[H_phase]])))*0.3</f>
        <v>-2.8752397004000853E-4</v>
      </c>
      <c r="J28">
        <f>(10^(_10sept_0_107[[#This Row],[V_mag_adj]]/20)*COS(RADIANS(_10sept_0_107[[#This Row],[V_phase]])))*0.3</f>
        <v>1.6739714163831499E-4</v>
      </c>
      <c r="K28">
        <f>(10^(_10sept_0_107[[#This Row],[V_mag_adj]]/20)*SIN(RADIANS(_10sept_0_107[[#This Row],[V_phase]])))*0.3</f>
        <v>-2.9158342494706434E-4</v>
      </c>
    </row>
    <row r="29" spans="1:11" x14ac:dyDescent="0.25">
      <c r="A29">
        <v>-154</v>
      </c>
      <c r="B29">
        <v>-19.510000000000002</v>
      </c>
      <c r="C29">
        <v>-56.23</v>
      </c>
      <c r="D29">
        <v>-19.420000000000002</v>
      </c>
      <c r="E29">
        <v>-57.44</v>
      </c>
      <c r="F29">
        <f>_10sept_0_107[[#This Row],[H_mag]]-40</f>
        <v>-59.510000000000005</v>
      </c>
      <c r="G29">
        <f>_10sept_0_107[[#This Row],[V_mag]]-40</f>
        <v>-59.42</v>
      </c>
      <c r="H29">
        <f>(10^(_10sept_0_107[[#This Row],[H_mag_adj]]/20)*COS(RADIANS(_10sept_0_107[[#This Row],[H_phase]])))*0.3</f>
        <v>1.7643592517095383E-4</v>
      </c>
      <c r="I29">
        <f>(10^(_10sept_0_107[[#This Row],[H_mag_adj]]/20)*SIN(RADIANS(_10sept_0_107[[#This Row],[H_phase]])))*0.3</f>
        <v>-2.6385559274177413E-4</v>
      </c>
      <c r="J29">
        <f>(10^(_10sept_0_107[[#This Row],[V_mag_adj]]/20)*COS(RADIANS(_10sept_0_107[[#This Row],[V_phase]])))*0.3</f>
        <v>1.7260399180018653E-4</v>
      </c>
      <c r="K29">
        <f>(10^(_10sept_0_107[[#This Row],[V_mag_adj]]/20)*SIN(RADIANS(_10sept_0_107[[#This Row],[V_phase]])))*0.3</f>
        <v>-2.7030891984120763E-4</v>
      </c>
    </row>
    <row r="30" spans="1:11" x14ac:dyDescent="0.25">
      <c r="A30">
        <v>-153</v>
      </c>
      <c r="B30">
        <v>-20.170000000000002</v>
      </c>
      <c r="C30">
        <v>-53.98</v>
      </c>
      <c r="D30">
        <v>-20.25</v>
      </c>
      <c r="E30">
        <v>-54.79</v>
      </c>
      <c r="F30">
        <f>_10sept_0_107[[#This Row],[H_mag]]-40</f>
        <v>-60.17</v>
      </c>
      <c r="G30">
        <f>_10sept_0_107[[#This Row],[V_mag]]-40</f>
        <v>-60.25</v>
      </c>
      <c r="H30">
        <f>(10^(_10sept_0_107[[#This Row],[H_mag_adj]]/20)*COS(RADIANS(_10sept_0_107[[#This Row],[H_phase]])))*0.3</f>
        <v>1.7300096249339529E-4</v>
      </c>
      <c r="I30">
        <f>(10^(_10sept_0_107[[#This Row],[H_mag_adj]]/20)*SIN(RADIANS(_10sept_0_107[[#This Row],[H_phase]])))*0.3</f>
        <v>-2.3794069015384576E-4</v>
      </c>
      <c r="J30">
        <f>(10^(_10sept_0_107[[#This Row],[V_mag_adj]]/20)*COS(RADIANS(_10sept_0_107[[#This Row],[V_phase]])))*0.3</f>
        <v>1.6806489430703483E-4</v>
      </c>
      <c r="K30">
        <f>(10^(_10sept_0_107[[#This Row],[V_mag_adj]]/20)*SIN(RADIANS(_10sept_0_107[[#This Row],[V_phase]])))*0.3</f>
        <v>-2.3815891788320264E-4</v>
      </c>
    </row>
    <row r="31" spans="1:11" x14ac:dyDescent="0.25">
      <c r="A31">
        <v>-152</v>
      </c>
      <c r="B31">
        <v>-21.07</v>
      </c>
      <c r="C31">
        <v>-52.91</v>
      </c>
      <c r="D31">
        <v>-21.11</v>
      </c>
      <c r="E31">
        <v>-53.49</v>
      </c>
      <c r="F31">
        <f>_10sept_0_107[[#This Row],[H_mag]]-40</f>
        <v>-61.07</v>
      </c>
      <c r="G31">
        <f>_10sept_0_107[[#This Row],[V_mag]]-40</f>
        <v>-61.11</v>
      </c>
      <c r="H31">
        <f>(10^(_10sept_0_107[[#This Row],[H_mag_adj]]/20)*COS(RADIANS(_10sept_0_107[[#This Row],[H_phase]])))*0.3</f>
        <v>1.5995141875210187E-4</v>
      </c>
      <c r="I31">
        <f>(10^(_10sept_0_107[[#This Row],[H_mag_adj]]/20)*SIN(RADIANS(_10sept_0_107[[#This Row],[H_phase]])))*0.3</f>
        <v>-2.115704281135228E-4</v>
      </c>
      <c r="J31">
        <f>(10^(_10sept_0_107[[#This Row],[V_mag_adj]]/20)*COS(RADIANS(_10sept_0_107[[#This Row],[V_phase]])))*0.3</f>
        <v>1.5707651942285553E-4</v>
      </c>
      <c r="K31">
        <f>(10^(_10sept_0_107[[#This Row],[V_mag_adj]]/20)*SIN(RADIANS(_10sept_0_107[[#This Row],[V_phase]])))*0.3</f>
        <v>-2.1219926684187178E-4</v>
      </c>
    </row>
    <row r="32" spans="1:11" x14ac:dyDescent="0.25">
      <c r="A32">
        <v>-151</v>
      </c>
      <c r="B32">
        <v>-22.29</v>
      </c>
      <c r="C32">
        <v>-52.31</v>
      </c>
      <c r="D32">
        <v>-22.2</v>
      </c>
      <c r="E32">
        <v>-52.19</v>
      </c>
      <c r="F32">
        <f>_10sept_0_107[[#This Row],[H_mag]]-40</f>
        <v>-62.29</v>
      </c>
      <c r="G32">
        <f>_10sept_0_107[[#This Row],[V_mag]]-40</f>
        <v>-62.2</v>
      </c>
      <c r="H32">
        <f>(10^(_10sept_0_107[[#This Row],[H_mag_adj]]/20)*COS(RADIANS(_10sept_0_107[[#This Row],[H_phase]])))*0.3</f>
        <v>1.4090903159291545E-4</v>
      </c>
      <c r="I32">
        <f>(10^(_10sept_0_107[[#This Row],[H_mag_adj]]/20)*SIN(RADIANS(_10sept_0_107[[#This Row],[H_phase]])))*0.3</f>
        <v>-1.8238076113179434E-4</v>
      </c>
      <c r="J32">
        <f>(10^(_10sept_0_107[[#This Row],[V_mag_adj]]/20)*COS(RADIANS(_10sept_0_107[[#This Row],[V_phase]])))*0.3</f>
        <v>1.4276231299528553E-4</v>
      </c>
      <c r="K32">
        <f>(10^(_10sept_0_107[[#This Row],[V_mag_adj]]/20)*SIN(RADIANS(_10sept_0_107[[#This Row],[V_phase]])))*0.3</f>
        <v>-1.8398175109213459E-4</v>
      </c>
    </row>
    <row r="33" spans="1:11" x14ac:dyDescent="0.25">
      <c r="A33">
        <v>-150</v>
      </c>
      <c r="B33">
        <v>-23.56</v>
      </c>
      <c r="C33">
        <v>-53.03</v>
      </c>
      <c r="D33">
        <v>-23.62</v>
      </c>
      <c r="E33">
        <v>-53.16</v>
      </c>
      <c r="F33">
        <f>_10sept_0_107[[#This Row],[H_mag]]-40</f>
        <v>-63.56</v>
      </c>
      <c r="G33">
        <f>_10sept_0_107[[#This Row],[V_mag]]-40</f>
        <v>-63.620000000000005</v>
      </c>
      <c r="H33">
        <f>(10^(_10sept_0_107[[#This Row],[H_mag_adj]]/20)*COS(RADIANS(_10sept_0_107[[#This Row],[H_phase]])))*0.3</f>
        <v>1.1975188280961543E-4</v>
      </c>
      <c r="I33">
        <f>(10^(_10sept_0_107[[#This Row],[H_mag_adj]]/20)*SIN(RADIANS(_10sept_0_107[[#This Row],[H_phase]])))*0.3</f>
        <v>-1.5908935941521014E-4</v>
      </c>
      <c r="J33">
        <f>(10^(_10sept_0_107[[#This Row],[V_mag_adj]]/20)*COS(RADIANS(_10sept_0_107[[#This Row],[V_phase]])))*0.3</f>
        <v>1.185687333736566E-4</v>
      </c>
      <c r="K33">
        <f>(10^(_10sept_0_107[[#This Row],[V_mag_adj]]/20)*SIN(RADIANS(_10sept_0_107[[#This Row],[V_phase]])))*0.3</f>
        <v>-1.5826362703289765E-4</v>
      </c>
    </row>
    <row r="34" spans="1:11" x14ac:dyDescent="0.25">
      <c r="A34">
        <v>-149</v>
      </c>
      <c r="B34">
        <v>-25.01</v>
      </c>
      <c r="C34">
        <v>-53.68</v>
      </c>
      <c r="D34">
        <v>-25.08</v>
      </c>
      <c r="E34">
        <v>-53.6</v>
      </c>
      <c r="F34">
        <f>_10sept_0_107[[#This Row],[H_mag]]-40</f>
        <v>-65.010000000000005</v>
      </c>
      <c r="G34">
        <f>_10sept_0_107[[#This Row],[V_mag]]-40</f>
        <v>-65.08</v>
      </c>
      <c r="H34">
        <f>(10^(_10sept_0_107[[#This Row],[H_mag_adj]]/20)*COS(RADIANS(_10sept_0_107[[#This Row],[H_phase]])))*0.3</f>
        <v>9.9806523588436374E-5</v>
      </c>
      <c r="I34">
        <f>(10^(_10sept_0_107[[#This Row],[H_mag_adj]]/20)*SIN(RADIANS(_10sept_0_107[[#This Row],[H_phase]])))*0.3</f>
        <v>-1.3577076069449734E-4</v>
      </c>
      <c r="J34">
        <f>(10^(_10sept_0_107[[#This Row],[V_mag_adj]]/20)*COS(RADIANS(_10sept_0_107[[#This Row],[V_phase]])))*0.3</f>
        <v>9.9193364028790494E-5</v>
      </c>
      <c r="K34">
        <f>(10^(_10sept_0_107[[#This Row],[V_mag_adj]]/20)*SIN(RADIANS(_10sept_0_107[[#This Row],[V_phase]])))*0.3</f>
        <v>-1.3454260598712585E-4</v>
      </c>
    </row>
    <row r="35" spans="1:11" x14ac:dyDescent="0.25">
      <c r="A35">
        <v>-148</v>
      </c>
      <c r="B35">
        <v>-26.74</v>
      </c>
      <c r="C35">
        <v>-55.76</v>
      </c>
      <c r="D35">
        <v>-26.62</v>
      </c>
      <c r="E35">
        <v>-56.16</v>
      </c>
      <c r="F35">
        <f>_10sept_0_107[[#This Row],[H_mag]]-40</f>
        <v>-66.739999999999995</v>
      </c>
      <c r="G35">
        <f>_10sept_0_107[[#This Row],[V_mag]]-40</f>
        <v>-66.62</v>
      </c>
      <c r="H35">
        <f>(10^(_10sept_0_107[[#This Row],[H_mag_adj]]/20)*COS(RADIANS(_10sept_0_107[[#This Row],[H_phase]])))*0.3</f>
        <v>7.7690479133148585E-5</v>
      </c>
      <c r="I35">
        <f>(10^(_10sept_0_107[[#This Row],[H_mag_adj]]/20)*SIN(RADIANS(_10sept_0_107[[#This Row],[H_phase]])))*0.3</f>
        <v>-1.1414657099229187E-4</v>
      </c>
      <c r="J35">
        <f>(10^(_10sept_0_107[[#This Row],[V_mag_adj]]/20)*COS(RADIANS(_10sept_0_107[[#This Row],[V_phase]])))*0.3</f>
        <v>7.7961369030754449E-5</v>
      </c>
      <c r="K35">
        <f>(10^(_10sept_0_107[[#This Row],[V_mag_adj]]/20)*SIN(RADIANS(_10sept_0_107[[#This Row],[V_phase]])))*0.3</f>
        <v>-1.1628161028309195E-4</v>
      </c>
    </row>
    <row r="36" spans="1:11" x14ac:dyDescent="0.25">
      <c r="A36">
        <v>-147</v>
      </c>
      <c r="B36">
        <v>-27.82</v>
      </c>
      <c r="C36">
        <v>-57.28</v>
      </c>
      <c r="D36">
        <v>-28.03</v>
      </c>
      <c r="E36">
        <v>-56.69</v>
      </c>
      <c r="F36">
        <f>_10sept_0_107[[#This Row],[H_mag]]-40</f>
        <v>-67.819999999999993</v>
      </c>
      <c r="G36">
        <f>_10sept_0_107[[#This Row],[V_mag]]-40</f>
        <v>-68.03</v>
      </c>
      <c r="H36">
        <f>(10^(_10sept_0_107[[#This Row],[H_mag_adj]]/20)*COS(RADIANS(_10sept_0_107[[#This Row],[H_phase]])))*0.3</f>
        <v>6.5908935232751614E-5</v>
      </c>
      <c r="I36">
        <f>(10^(_10sept_0_107[[#This Row],[H_mag_adj]]/20)*SIN(RADIANS(_10sept_0_107[[#This Row],[H_phase]])))*0.3</f>
        <v>-1.0258493281445429E-4</v>
      </c>
      <c r="J36">
        <f>(10^(_10sept_0_107[[#This Row],[V_mag_adj]]/20)*COS(RADIANS(_10sept_0_107[[#This Row],[V_phase]])))*0.3</f>
        <v>6.5362253928396744E-5</v>
      </c>
      <c r="K36">
        <f>(10^(_10sept_0_107[[#This Row],[V_mag_adj]]/20)*SIN(RADIANS(_10sept_0_107[[#This Row],[V_phase]])))*0.3</f>
        <v>-9.9466685586661362E-5</v>
      </c>
    </row>
    <row r="37" spans="1:11" x14ac:dyDescent="0.25">
      <c r="A37">
        <v>-146</v>
      </c>
      <c r="B37">
        <v>-28.85</v>
      </c>
      <c r="C37">
        <v>-55.05</v>
      </c>
      <c r="D37">
        <v>-29.06</v>
      </c>
      <c r="E37">
        <v>-55.54</v>
      </c>
      <c r="F37">
        <f>_10sept_0_107[[#This Row],[H_mag]]-40</f>
        <v>-68.849999999999994</v>
      </c>
      <c r="G37">
        <f>_10sept_0_107[[#This Row],[V_mag]]-40</f>
        <v>-69.06</v>
      </c>
      <c r="H37">
        <f>(10^(_10sept_0_107[[#This Row],[H_mag_adj]]/20)*COS(RADIANS(_10sept_0_107[[#This Row],[H_phase]])))*0.3</f>
        <v>6.2039857883369357E-5</v>
      </c>
      <c r="I37">
        <f>(10^(_10sept_0_107[[#This Row],[H_mag_adj]]/20)*SIN(RADIANS(_10sept_0_107[[#This Row],[H_phase]])))*0.3</f>
        <v>-8.8766869044041452E-5</v>
      </c>
      <c r="J37">
        <f>(10^(_10sept_0_107[[#This Row],[V_mag_adj]]/20)*COS(RADIANS(_10sept_0_107[[#This Row],[V_phase]])))*0.3</f>
        <v>5.9814682306295448E-5</v>
      </c>
      <c r="K37">
        <f>(10^(_10sept_0_107[[#This Row],[V_mag_adj]]/20)*SIN(RADIANS(_10sept_0_107[[#This Row],[V_phase]])))*0.3</f>
        <v>-8.7161198643253066E-5</v>
      </c>
    </row>
    <row r="38" spans="1:11" x14ac:dyDescent="0.25">
      <c r="A38">
        <v>-145</v>
      </c>
      <c r="B38">
        <v>-29.18</v>
      </c>
      <c r="C38">
        <v>-47.75</v>
      </c>
      <c r="D38">
        <v>-29.62</v>
      </c>
      <c r="E38">
        <v>-45.75</v>
      </c>
      <c r="F38">
        <f>_10sept_0_107[[#This Row],[H_mag]]-40</f>
        <v>-69.180000000000007</v>
      </c>
      <c r="G38">
        <f>_10sept_0_107[[#This Row],[V_mag]]-40</f>
        <v>-69.62</v>
      </c>
      <c r="H38">
        <f>(10^(_10sept_0_107[[#This Row],[H_mag_adj]]/20)*COS(RADIANS(_10sept_0_107[[#This Row],[H_phase]])))*0.3</f>
        <v>7.0101533801300185E-5</v>
      </c>
      <c r="I38">
        <f>(10^(_10sept_0_107[[#This Row],[H_mag_adj]]/20)*SIN(RADIANS(_10sept_0_107[[#This Row],[H_phase]])))*0.3</f>
        <v>-7.7175769997235222E-5</v>
      </c>
      <c r="J38">
        <f>(10^(_10sept_0_107[[#This Row],[V_mag_adj]]/20)*COS(RADIANS(_10sept_0_107[[#This Row],[V_phase]])))*0.3</f>
        <v>6.9158614187329065E-5</v>
      </c>
      <c r="K38">
        <f>(10^(_10sept_0_107[[#This Row],[V_mag_adj]]/20)*SIN(RADIANS(_10sept_0_107[[#This Row],[V_phase]])))*0.3</f>
        <v>-7.0993303287894354E-5</v>
      </c>
    </row>
    <row r="39" spans="1:11" x14ac:dyDescent="0.25">
      <c r="A39">
        <v>-144</v>
      </c>
      <c r="B39">
        <v>-29.04</v>
      </c>
      <c r="C39">
        <v>-31.31</v>
      </c>
      <c r="D39">
        <v>-29.48</v>
      </c>
      <c r="E39">
        <v>-31.4</v>
      </c>
      <c r="F39">
        <f>_10sept_0_107[[#This Row],[H_mag]]-40</f>
        <v>-69.039999999999992</v>
      </c>
      <c r="G39">
        <f>_10sept_0_107[[#This Row],[V_mag]]-40</f>
        <v>-69.48</v>
      </c>
      <c r="H39">
        <f>(10^(_10sept_0_107[[#This Row],[H_mag_adj]]/20)*COS(RADIANS(_10sept_0_107[[#This Row],[H_phase]])))*0.3</f>
        <v>9.0524534772615746E-5</v>
      </c>
      <c r="I39">
        <f>(10^(_10sept_0_107[[#This Row],[H_mag_adj]]/20)*SIN(RADIANS(_10sept_0_107[[#This Row],[H_phase]])))*0.3</f>
        <v>-5.5061422360741637E-5</v>
      </c>
      <c r="J39">
        <f>(10^(_10sept_0_107[[#This Row],[V_mag_adj]]/20)*COS(RADIANS(_10sept_0_107[[#This Row],[V_phase]])))*0.3</f>
        <v>8.5970732493716946E-5</v>
      </c>
      <c r="K39">
        <f>(10^(_10sept_0_107[[#This Row],[V_mag_adj]]/20)*SIN(RADIANS(_10sept_0_107[[#This Row],[V_phase]])))*0.3</f>
        <v>-5.2476759237526497E-5</v>
      </c>
    </row>
    <row r="40" spans="1:11" x14ac:dyDescent="0.25">
      <c r="A40">
        <v>-143</v>
      </c>
      <c r="B40">
        <v>-28.32</v>
      </c>
      <c r="C40">
        <v>-9.4499999999999993</v>
      </c>
      <c r="D40">
        <v>-28.07</v>
      </c>
      <c r="E40">
        <v>-11.19</v>
      </c>
      <c r="F40">
        <f>_10sept_0_107[[#This Row],[H_mag]]-40</f>
        <v>-68.319999999999993</v>
      </c>
      <c r="G40">
        <f>_10sept_0_107[[#This Row],[V_mag]]-40</f>
        <v>-68.069999999999993</v>
      </c>
      <c r="H40">
        <f>(10^(_10sept_0_107[[#This Row],[H_mag_adj]]/20)*COS(RADIANS(_10sept_0_107[[#This Row],[H_phase]])))*0.3</f>
        <v>1.1355001594325642E-4</v>
      </c>
      <c r="I40">
        <f>(10^(_10sept_0_107[[#This Row],[H_mag_adj]]/20)*SIN(RADIANS(_10sept_0_107[[#This Row],[H_phase]])))*0.3</f>
        <v>-1.8899904792900555E-5</v>
      </c>
      <c r="J40">
        <f>(10^(_10sept_0_107[[#This Row],[V_mag_adj]]/20)*COS(RADIANS(_10sept_0_107[[#This Row],[V_phase]])))*0.3</f>
        <v>1.1622121473139615E-4</v>
      </c>
      <c r="K40">
        <f>(10^(_10sept_0_107[[#This Row],[V_mag_adj]]/20)*SIN(RADIANS(_10sept_0_107[[#This Row],[V_phase]])))*0.3</f>
        <v>-2.2991341235371276E-5</v>
      </c>
    </row>
    <row r="41" spans="1:11" x14ac:dyDescent="0.25">
      <c r="A41">
        <v>-142</v>
      </c>
      <c r="B41">
        <v>-26.59</v>
      </c>
      <c r="C41">
        <v>6.03</v>
      </c>
      <c r="D41">
        <v>-26.74</v>
      </c>
      <c r="E41">
        <v>6.67</v>
      </c>
      <c r="F41">
        <f>_10sept_0_107[[#This Row],[H_mag]]-40</f>
        <v>-66.59</v>
      </c>
      <c r="G41">
        <f>_10sept_0_107[[#This Row],[V_mag]]-40</f>
        <v>-66.739999999999995</v>
      </c>
      <c r="H41">
        <f>(10^(_10sept_0_107[[#This Row],[H_mag_adj]]/20)*COS(RADIANS(_10sept_0_107[[#This Row],[H_phase]])))*0.3</f>
        <v>1.3970490142331662E-4</v>
      </c>
      <c r="I41">
        <f>(10^(_10sept_0_107[[#This Row],[H_mag_adj]]/20)*SIN(RADIANS(_10sept_0_107[[#This Row],[H_phase]])))*0.3</f>
        <v>1.4757538292525626E-5</v>
      </c>
      <c r="J41">
        <f>(10^(_10sept_0_107[[#This Row],[V_mag_adj]]/20)*COS(RADIANS(_10sept_0_107[[#This Row],[V_phase]])))*0.3</f>
        <v>1.371424121795526E-4</v>
      </c>
      <c r="K41">
        <f>(10^(_10sept_0_107[[#This Row],[V_mag_adj]]/20)*SIN(RADIANS(_10sept_0_107[[#This Row],[V_phase]])))*0.3</f>
        <v>1.6037736710964591E-5</v>
      </c>
    </row>
    <row r="42" spans="1:11" x14ac:dyDescent="0.25">
      <c r="A42">
        <v>-141</v>
      </c>
      <c r="B42">
        <v>-24.67</v>
      </c>
      <c r="C42">
        <v>20.07</v>
      </c>
      <c r="D42">
        <v>-24.68</v>
      </c>
      <c r="E42">
        <v>19.39</v>
      </c>
      <c r="F42">
        <f>_10sept_0_107[[#This Row],[H_mag]]-40</f>
        <v>-64.67</v>
      </c>
      <c r="G42">
        <f>_10sept_0_107[[#This Row],[V_mag]]-40</f>
        <v>-64.680000000000007</v>
      </c>
      <c r="H42">
        <f>(10^(_10sept_0_107[[#This Row],[H_mag_adj]]/20)*COS(RADIANS(_10sept_0_107[[#This Row],[H_phase]])))*0.3</f>
        <v>1.6459384273906209E-4</v>
      </c>
      <c r="I42">
        <f>(10^(_10sept_0_107[[#This Row],[H_mag_adj]]/20)*SIN(RADIANS(_10sept_0_107[[#This Row],[H_phase]])))*0.3</f>
        <v>6.013508941011405E-5</v>
      </c>
      <c r="J42">
        <f>(10^(_10sept_0_107[[#This Row],[V_mag_adj]]/20)*COS(RADIANS(_10sept_0_107[[#This Row],[V_phase]])))*0.3</f>
        <v>1.6510573731963585E-4</v>
      </c>
      <c r="K42">
        <f>(10^(_10sept_0_107[[#This Row],[V_mag_adj]]/20)*SIN(RADIANS(_10sept_0_107[[#This Row],[V_phase]])))*0.3</f>
        <v>5.8110520366190158E-5</v>
      </c>
    </row>
    <row r="43" spans="1:11" x14ac:dyDescent="0.25">
      <c r="A43">
        <v>-140</v>
      </c>
      <c r="B43">
        <v>-22.91</v>
      </c>
      <c r="C43">
        <v>29.37</v>
      </c>
      <c r="D43">
        <v>-22.92</v>
      </c>
      <c r="E43">
        <v>28.85</v>
      </c>
      <c r="F43">
        <f>_10sept_0_107[[#This Row],[H_mag]]-40</f>
        <v>-62.91</v>
      </c>
      <c r="G43">
        <f>_10sept_0_107[[#This Row],[V_mag]]-40</f>
        <v>-62.92</v>
      </c>
      <c r="H43">
        <f>(10^(_10sept_0_107[[#This Row],[H_mag_adj]]/20)*COS(RADIANS(_10sept_0_107[[#This Row],[H_phase]])))*0.3</f>
        <v>1.8701397399415332E-4</v>
      </c>
      <c r="I43">
        <f>(10^(_10sept_0_107[[#This Row],[H_mag_adj]]/20)*SIN(RADIANS(_10sept_0_107[[#This Row],[H_phase]])))*0.3</f>
        <v>1.0524798681942468E-4</v>
      </c>
      <c r="J43">
        <f>(10^(_10sept_0_107[[#This Row],[V_mag_adj]]/20)*COS(RADIANS(_10sept_0_107[[#This Row],[V_phase]])))*0.3</f>
        <v>1.8774518522172079E-4</v>
      </c>
      <c r="K43">
        <f>(10^(_10sept_0_107[[#This Row],[V_mag_adj]]/20)*SIN(RADIANS(_10sept_0_107[[#This Row],[V_phase]])))*0.3</f>
        <v>1.0342724700893979E-4</v>
      </c>
    </row>
    <row r="44" spans="1:11" x14ac:dyDescent="0.25">
      <c r="A44">
        <v>-139</v>
      </c>
      <c r="B44">
        <v>-21.52</v>
      </c>
      <c r="C44">
        <v>37.29</v>
      </c>
      <c r="D44">
        <v>-21.51</v>
      </c>
      <c r="E44">
        <v>37.54</v>
      </c>
      <c r="F44">
        <f>_10sept_0_107[[#This Row],[H_mag]]-40</f>
        <v>-61.519999999999996</v>
      </c>
      <c r="G44">
        <f>_10sept_0_107[[#This Row],[V_mag]]-40</f>
        <v>-61.510000000000005</v>
      </c>
      <c r="H44">
        <f>(10^(_10sept_0_107[[#This Row],[H_mag_adj]]/20)*COS(RADIANS(_10sept_0_107[[#This Row],[H_phase]])))*0.3</f>
        <v>2.0035707983069836E-4</v>
      </c>
      <c r="I44">
        <f>(10^(_10sept_0_107[[#This Row],[H_mag_adj]]/20)*SIN(RADIANS(_10sept_0_107[[#This Row],[H_phase]])))*0.3</f>
        <v>1.525759377122042E-4</v>
      </c>
      <c r="J44">
        <f>(10^(_10sept_0_107[[#This Row],[V_mag_adj]]/20)*COS(RADIANS(_10sept_0_107[[#This Row],[V_phase]])))*0.3</f>
        <v>1.9991946992242447E-4</v>
      </c>
      <c r="K44">
        <f>(10^(_10sept_0_107[[#This Row],[V_mag_adj]]/20)*SIN(RADIANS(_10sept_0_107[[#This Row],[V_phase]])))*0.3</f>
        <v>1.536254712917205E-4</v>
      </c>
    </row>
    <row r="45" spans="1:11" x14ac:dyDescent="0.25">
      <c r="A45">
        <v>-138</v>
      </c>
      <c r="B45">
        <v>-20.45</v>
      </c>
      <c r="C45">
        <v>44.3</v>
      </c>
      <c r="D45">
        <v>-20.49</v>
      </c>
      <c r="E45">
        <v>44.93</v>
      </c>
      <c r="F45">
        <f>_10sept_0_107[[#This Row],[H_mag]]-40</f>
        <v>-60.45</v>
      </c>
      <c r="G45">
        <f>_10sept_0_107[[#This Row],[V_mag]]-40</f>
        <v>-60.489999999999995</v>
      </c>
      <c r="H45">
        <f>(10^(_10sept_0_107[[#This Row],[H_mag_adj]]/20)*COS(RADIANS(_10sept_0_107[[#This Row],[H_phase]])))*0.3</f>
        <v>2.03867436810236E-4</v>
      </c>
      <c r="I45">
        <f>(10^(_10sept_0_107[[#This Row],[H_mag_adj]]/20)*SIN(RADIANS(_10sept_0_107[[#This Row],[H_phase]])))*0.3</f>
        <v>1.9894589865830477E-4</v>
      </c>
      <c r="J45">
        <f>(10^(_10sept_0_107[[#This Row],[V_mag_adj]]/20)*COS(RADIANS(_10sept_0_107[[#This Row],[V_phase]])))*0.3</f>
        <v>2.00741053943472E-4</v>
      </c>
      <c r="K45">
        <f>(10^(_10sept_0_107[[#This Row],[V_mag_adj]]/20)*SIN(RADIANS(_10sept_0_107[[#This Row],[V_phase]])))*0.3</f>
        <v>2.0025114930421898E-4</v>
      </c>
    </row>
    <row r="46" spans="1:11" x14ac:dyDescent="0.25">
      <c r="A46">
        <v>-137</v>
      </c>
      <c r="B46">
        <v>-19.8</v>
      </c>
      <c r="C46">
        <v>52.33</v>
      </c>
      <c r="D46">
        <v>-19.88</v>
      </c>
      <c r="E46">
        <v>52.13</v>
      </c>
      <c r="F46">
        <f>_10sept_0_107[[#This Row],[H_mag]]-40</f>
        <v>-59.8</v>
      </c>
      <c r="G46">
        <f>_10sept_0_107[[#This Row],[V_mag]]-40</f>
        <v>-59.879999999999995</v>
      </c>
      <c r="H46">
        <f>(10^(_10sept_0_107[[#This Row],[H_mag_adj]]/20)*COS(RADIANS(_10sept_0_107[[#This Row],[H_phase]])))*0.3</f>
        <v>1.8760419464185709E-4</v>
      </c>
      <c r="I46">
        <f>(10^(_10sept_0_107[[#This Row],[H_mag_adj]]/20)*SIN(RADIANS(_10sept_0_107[[#This Row],[H_phase]])))*0.3</f>
        <v>2.4299431161523341E-4</v>
      </c>
      <c r="J46">
        <f>(10^(_10sept_0_107[[#This Row],[V_mag_adj]]/20)*COS(RADIANS(_10sept_0_107[[#This Row],[V_phase]])))*0.3</f>
        <v>1.8672352859272931E-4</v>
      </c>
      <c r="K46">
        <f>(10^(_10sept_0_107[[#This Row],[V_mag_adj]]/20)*SIN(RADIANS(_10sept_0_107[[#This Row],[V_phase]])))*0.3</f>
        <v>2.4011620249633881E-4</v>
      </c>
    </row>
    <row r="47" spans="1:11" x14ac:dyDescent="0.25">
      <c r="A47">
        <v>-136</v>
      </c>
      <c r="B47">
        <v>-19.61</v>
      </c>
      <c r="C47">
        <v>58.05</v>
      </c>
      <c r="D47">
        <v>-19.78</v>
      </c>
      <c r="E47">
        <v>58.93</v>
      </c>
      <c r="F47">
        <f>_10sept_0_107[[#This Row],[H_mag]]-40</f>
        <v>-59.61</v>
      </c>
      <c r="G47">
        <f>_10sept_0_107[[#This Row],[V_mag]]-40</f>
        <v>-59.78</v>
      </c>
      <c r="H47">
        <f>(10^(_10sept_0_107[[#This Row],[H_mag_adj]]/20)*COS(RADIANS(_10sept_0_107[[#This Row],[H_phase]])))*0.3</f>
        <v>1.6604425608436119E-4</v>
      </c>
      <c r="I47">
        <f>(10^(_10sept_0_107[[#This Row],[H_mag_adj]]/20)*SIN(RADIANS(_10sept_0_107[[#This Row],[H_phase]])))*0.3</f>
        <v>2.6624308063474491E-4</v>
      </c>
      <c r="J47">
        <f>(10^(_10sept_0_107[[#This Row],[V_mag_adj]]/20)*COS(RADIANS(_10sept_0_107[[#This Row],[V_phase]])))*0.3</f>
        <v>1.5879704697980656E-4</v>
      </c>
      <c r="K47">
        <f>(10^(_10sept_0_107[[#This Row],[V_mag_adj]]/20)*SIN(RADIANS(_10sept_0_107[[#This Row],[V_phase]])))*0.3</f>
        <v>2.6355277747461346E-4</v>
      </c>
    </row>
    <row r="48" spans="1:11" x14ac:dyDescent="0.25">
      <c r="A48">
        <v>-135</v>
      </c>
      <c r="B48">
        <v>-19.93</v>
      </c>
      <c r="C48">
        <v>65.790000000000006</v>
      </c>
      <c r="D48">
        <v>-20.05</v>
      </c>
      <c r="E48">
        <v>66</v>
      </c>
      <c r="F48">
        <f>_10sept_0_107[[#This Row],[H_mag]]-40</f>
        <v>-59.93</v>
      </c>
      <c r="G48">
        <f>_10sept_0_107[[#This Row],[V_mag]]-40</f>
        <v>-60.05</v>
      </c>
      <c r="H48">
        <f>(10^(_10sept_0_107[[#This Row],[H_mag_adj]]/20)*COS(RADIANS(_10sept_0_107[[#This Row],[H_phase]])))*0.3</f>
        <v>1.2402013432251681E-4</v>
      </c>
      <c r="I48">
        <f>(10^(_10sept_0_107[[#This Row],[H_mag_adj]]/20)*SIN(RADIANS(_10sept_0_107[[#This Row],[H_phase]])))*0.3</f>
        <v>2.7582854935808825E-4</v>
      </c>
      <c r="J48">
        <f>(10^(_10sept_0_107[[#This Row],[V_mag_adj]]/20)*COS(RADIANS(_10sept_0_107[[#This Row],[V_phase]])))*0.3</f>
        <v>1.2132060144717665E-4</v>
      </c>
      <c r="K48">
        <f>(10^(_10sept_0_107[[#This Row],[V_mag_adj]]/20)*SIN(RADIANS(_10sept_0_107[[#This Row],[V_phase]])))*0.3</f>
        <v>2.7249053228253583E-4</v>
      </c>
    </row>
    <row r="49" spans="1:11" x14ac:dyDescent="0.25">
      <c r="A49">
        <v>-134</v>
      </c>
      <c r="B49">
        <v>-20.68</v>
      </c>
      <c r="C49">
        <v>74.040000000000006</v>
      </c>
      <c r="D49">
        <v>-20.7</v>
      </c>
      <c r="E49">
        <v>74.83</v>
      </c>
      <c r="F49">
        <f>_10sept_0_107[[#This Row],[H_mag]]-40</f>
        <v>-60.68</v>
      </c>
      <c r="G49">
        <f>_10sept_0_107[[#This Row],[V_mag]]-40</f>
        <v>-60.7</v>
      </c>
      <c r="H49">
        <f>(10^(_10sept_0_107[[#This Row],[H_mag_adj]]/20)*COS(RADIANS(_10sept_0_107[[#This Row],[H_phase]])))*0.3</f>
        <v>7.627822330924168E-5</v>
      </c>
      <c r="I49">
        <f>(10^(_10sept_0_107[[#This Row],[H_mag_adj]]/20)*SIN(RADIANS(_10sept_0_107[[#This Row],[H_phase]])))*0.3</f>
        <v>2.6671639771188958E-4</v>
      </c>
      <c r="J49">
        <f>(10^(_10sept_0_107[[#This Row],[V_mag_adj]]/20)*COS(RADIANS(_10sept_0_107[[#This Row],[V_phase]])))*0.3</f>
        <v>7.242661600620705E-5</v>
      </c>
      <c r="K49">
        <f>(10^(_10sept_0_107[[#This Row],[V_mag_adj]]/20)*SIN(RADIANS(_10sept_0_107[[#This Row],[V_phase]])))*0.3</f>
        <v>2.6712695246287513E-4</v>
      </c>
    </row>
    <row r="50" spans="1:11" x14ac:dyDescent="0.25">
      <c r="A50">
        <v>-133</v>
      </c>
      <c r="B50">
        <v>-21.71</v>
      </c>
      <c r="C50">
        <v>83.53</v>
      </c>
      <c r="D50">
        <v>-21.87</v>
      </c>
      <c r="E50">
        <v>83.8</v>
      </c>
      <c r="F50">
        <f>_10sept_0_107[[#This Row],[H_mag]]-40</f>
        <v>-61.71</v>
      </c>
      <c r="G50">
        <f>_10sept_0_107[[#This Row],[V_mag]]-40</f>
        <v>-61.870000000000005</v>
      </c>
      <c r="H50">
        <f>(10^(_10sept_0_107[[#This Row],[H_mag_adj]]/20)*COS(RADIANS(_10sept_0_107[[#This Row],[H_phase]])))*0.3</f>
        <v>2.7763839281070296E-5</v>
      </c>
      <c r="I50">
        <f>(10^(_10sept_0_107[[#This Row],[H_mag_adj]]/20)*SIN(RADIANS(_10sept_0_107[[#This Row],[H_phase]])))*0.3</f>
        <v>2.4481971268912914E-4</v>
      </c>
      <c r="J50">
        <f>(10^(_10sept_0_107[[#This Row],[V_mag_adj]]/20)*COS(RADIANS(_10sept_0_107[[#This Row],[V_phase]])))*0.3</f>
        <v>2.6124165074424357E-5</v>
      </c>
      <c r="K50">
        <f>(10^(_10sept_0_107[[#This Row],[V_mag_adj]]/20)*SIN(RADIANS(_10sept_0_107[[#This Row],[V_phase]])))*0.3</f>
        <v>2.4047702620009717E-4</v>
      </c>
    </row>
    <row r="51" spans="1:11" x14ac:dyDescent="0.25">
      <c r="A51">
        <v>-132</v>
      </c>
      <c r="B51">
        <v>-23.27</v>
      </c>
      <c r="C51">
        <v>94.92</v>
      </c>
      <c r="D51">
        <v>-23.39</v>
      </c>
      <c r="E51">
        <v>95.44</v>
      </c>
      <c r="F51">
        <f>_10sept_0_107[[#This Row],[H_mag]]-40</f>
        <v>-63.269999999999996</v>
      </c>
      <c r="G51">
        <f>_10sept_0_107[[#This Row],[V_mag]]-40</f>
        <v>-63.39</v>
      </c>
      <c r="H51">
        <f>(10^(_10sept_0_107[[#This Row],[H_mag_adj]]/20)*COS(RADIANS(_10sept_0_107[[#This Row],[H_phase]])))*0.3</f>
        <v>-1.7657526563810496E-5</v>
      </c>
      <c r="I51">
        <f>(10^(_10sept_0_107[[#This Row],[H_mag_adj]]/20)*SIN(RADIANS(_10sept_0_107[[#This Row],[H_phase]])))*0.3</f>
        <v>2.0512476966805845E-4</v>
      </c>
      <c r="J51">
        <f>(10^(_10sept_0_107[[#This Row],[V_mag_adj]]/20)*COS(RADIANS(_10sept_0_107[[#This Row],[V_phase]])))*0.3</f>
        <v>-1.9250624295493631E-5</v>
      </c>
      <c r="K51">
        <f>(10^(_10sept_0_107[[#This Row],[V_mag_adj]]/20)*SIN(RADIANS(_10sept_0_107[[#This Row],[V_phase]])))*0.3</f>
        <v>2.0214396668845114E-4</v>
      </c>
    </row>
    <row r="52" spans="1:11" x14ac:dyDescent="0.25">
      <c r="A52">
        <v>-131</v>
      </c>
      <c r="B52">
        <v>-25.3</v>
      </c>
      <c r="C52">
        <v>109.68</v>
      </c>
      <c r="D52">
        <v>-25.34</v>
      </c>
      <c r="E52">
        <v>109.97</v>
      </c>
      <c r="F52">
        <f>_10sept_0_107[[#This Row],[H_mag]]-40</f>
        <v>-65.3</v>
      </c>
      <c r="G52">
        <f>_10sept_0_107[[#This Row],[V_mag]]-40</f>
        <v>-65.34</v>
      </c>
      <c r="H52">
        <f>(10^(_10sept_0_107[[#This Row],[H_mag_adj]]/20)*COS(RADIANS(_10sept_0_107[[#This Row],[H_phase]])))*0.3</f>
        <v>-5.4884570561858561E-5</v>
      </c>
      <c r="I52">
        <f>(10^(_10sept_0_107[[#This Row],[H_mag_adj]]/20)*SIN(RADIANS(_10sept_0_107[[#This Row],[H_phase]])))*0.3</f>
        <v>1.5345542334579723E-4</v>
      </c>
      <c r="J52">
        <f>(10^(_10sept_0_107[[#This Row],[V_mag_adj]]/20)*COS(RADIANS(_10sept_0_107[[#This Row],[V_phase]])))*0.3</f>
        <v>-5.5404834817532052E-5</v>
      </c>
      <c r="K52">
        <f>(10^(_10sept_0_107[[#This Row],[V_mag_adj]]/20)*SIN(RADIANS(_10sept_0_107[[#This Row],[V_phase]])))*0.3</f>
        <v>1.5247188488187564E-4</v>
      </c>
    </row>
    <row r="53" spans="1:11" x14ac:dyDescent="0.25">
      <c r="A53">
        <v>-130</v>
      </c>
      <c r="B53">
        <v>-27.58</v>
      </c>
      <c r="C53">
        <v>126.07</v>
      </c>
      <c r="D53">
        <v>-27.85</v>
      </c>
      <c r="E53">
        <v>125.4</v>
      </c>
      <c r="F53">
        <f>_10sept_0_107[[#This Row],[H_mag]]-40</f>
        <v>-67.58</v>
      </c>
      <c r="G53">
        <f>_10sept_0_107[[#This Row],[V_mag]]-40</f>
        <v>-67.849999999999994</v>
      </c>
      <c r="H53">
        <f>(10^(_10sept_0_107[[#This Row],[H_mag_adj]]/20)*COS(RADIANS(_10sept_0_107[[#This Row],[H_phase]])))*0.3</f>
        <v>-7.3802198374857186E-5</v>
      </c>
      <c r="I53">
        <f>(10^(_10sept_0_107[[#This Row],[H_mag_adj]]/20)*SIN(RADIANS(_10sept_0_107[[#This Row],[H_phase]])))*0.3</f>
        <v>1.0131946945835602E-4</v>
      </c>
      <c r="J53">
        <f>(10^(_10sept_0_107[[#This Row],[V_mag_adj]]/20)*COS(RADIANS(_10sept_0_107[[#This Row],[V_phase]])))*0.3</f>
        <v>-7.0389951847988063E-5</v>
      </c>
      <c r="K53">
        <f>(10^(_10sept_0_107[[#This Row],[V_mag_adj]]/20)*SIN(RADIANS(_10sept_0_107[[#This Row],[V_phase]])))*0.3</f>
        <v>9.9048284375014725E-5</v>
      </c>
    </row>
    <row r="54" spans="1:11" x14ac:dyDescent="0.25">
      <c r="A54">
        <v>-129</v>
      </c>
      <c r="B54">
        <v>-29.98</v>
      </c>
      <c r="C54">
        <v>143.04</v>
      </c>
      <c r="D54">
        <v>-30.12</v>
      </c>
      <c r="E54">
        <v>143.05000000000001</v>
      </c>
      <c r="F54">
        <f>_10sept_0_107[[#This Row],[H_mag]]-40</f>
        <v>-69.98</v>
      </c>
      <c r="G54">
        <f>_10sept_0_107[[#This Row],[V_mag]]-40</f>
        <v>-70.12</v>
      </c>
      <c r="H54">
        <f>(10^(_10sept_0_107[[#This Row],[H_mag_adj]]/20)*COS(RADIANS(_10sept_0_107[[#This Row],[H_phase]])))*0.3</f>
        <v>-7.5979805761571925E-5</v>
      </c>
      <c r="I54">
        <f>(10^(_10sept_0_107[[#This Row],[H_mag_adj]]/20)*SIN(RADIANS(_10sept_0_107[[#This Row],[H_phase]])))*0.3</f>
        <v>5.7171769510304054E-5</v>
      </c>
      <c r="J54">
        <f>(10^(_10sept_0_107[[#This Row],[V_mag_adj]]/20)*COS(RADIANS(_10sept_0_107[[#This Row],[V_phase]])))*0.3</f>
        <v>-7.4774790357465062E-5</v>
      </c>
      <c r="K54">
        <f>(10^(_10sept_0_107[[#This Row],[V_mag_adj]]/20)*SIN(RADIANS(_10sept_0_107[[#This Row],[V_phase]])))*0.3</f>
        <v>5.624460632798329E-5</v>
      </c>
    </row>
    <row r="55" spans="1:11" x14ac:dyDescent="0.25">
      <c r="A55">
        <v>-128</v>
      </c>
      <c r="B55">
        <v>-32.840000000000003</v>
      </c>
      <c r="C55">
        <v>159.25</v>
      </c>
      <c r="D55">
        <v>-32.869999999999997</v>
      </c>
      <c r="E55">
        <v>159.08000000000001</v>
      </c>
      <c r="F55">
        <f>_10sept_0_107[[#This Row],[H_mag]]-40</f>
        <v>-72.84</v>
      </c>
      <c r="G55">
        <f>_10sept_0_107[[#This Row],[V_mag]]-40</f>
        <v>-72.87</v>
      </c>
      <c r="H55">
        <f>(10^(_10sept_0_107[[#This Row],[H_mag_adj]]/20)*COS(RADIANS(_10sept_0_107[[#This Row],[H_phase]])))*0.3</f>
        <v>-6.3972844849678203E-5</v>
      </c>
      <c r="I55">
        <f>(10^(_10sept_0_107[[#This Row],[H_mag_adj]]/20)*SIN(RADIANS(_10sept_0_107[[#This Row],[H_phase]])))*0.3</f>
        <v>2.4237142790366664E-5</v>
      </c>
      <c r="J55">
        <f>(10^(_10sept_0_107[[#This Row],[V_mag_adj]]/20)*COS(RADIANS(_10sept_0_107[[#This Row],[V_phase]])))*0.3</f>
        <v>-6.3680325992813243E-5</v>
      </c>
      <c r="K55">
        <f>(10^(_10sept_0_107[[#This Row],[V_mag_adj]]/20)*SIN(RADIANS(_10sept_0_107[[#This Row],[V_phase]])))*0.3</f>
        <v>2.4342625267165814E-5</v>
      </c>
    </row>
    <row r="56" spans="1:11" x14ac:dyDescent="0.25">
      <c r="A56">
        <v>-127</v>
      </c>
      <c r="B56">
        <v>-34.99</v>
      </c>
      <c r="C56">
        <v>164.31</v>
      </c>
      <c r="D56">
        <v>-35.06</v>
      </c>
      <c r="E56">
        <v>163.5</v>
      </c>
      <c r="F56">
        <f>_10sept_0_107[[#This Row],[H_mag]]-40</f>
        <v>-74.990000000000009</v>
      </c>
      <c r="G56">
        <f>_10sept_0_107[[#This Row],[V_mag]]-40</f>
        <v>-75.06</v>
      </c>
      <c r="H56">
        <f>(10^(_10sept_0_107[[#This Row],[H_mag_adj]]/20)*COS(RADIANS(_10sept_0_107[[#This Row],[H_phase]])))*0.3</f>
        <v>-5.141973120695227E-5</v>
      </c>
      <c r="I56">
        <f>(10^(_10sept_0_107[[#This Row],[H_mag_adj]]/20)*SIN(RADIANS(_10sept_0_107[[#This Row],[H_phase]])))*0.3</f>
        <v>1.4443751567508812E-5</v>
      </c>
      <c r="J56">
        <f>(10^(_10sept_0_107[[#This Row],[V_mag_adj]]/20)*COS(RADIANS(_10sept_0_107[[#This Row],[V_phase]])))*0.3</f>
        <v>-5.0799357449925195E-5</v>
      </c>
      <c r="K56">
        <f>(10^(_10sept_0_107[[#This Row],[V_mag_adj]]/20)*SIN(RADIANS(_10sept_0_107[[#This Row],[V_phase]])))*0.3</f>
        <v>1.5047455212070329E-5</v>
      </c>
    </row>
    <row r="57" spans="1:11" x14ac:dyDescent="0.25">
      <c r="A57">
        <v>-126</v>
      </c>
      <c r="B57">
        <v>-35.479999999999997</v>
      </c>
      <c r="C57">
        <v>144.46</v>
      </c>
      <c r="D57">
        <v>-36.299999999999997</v>
      </c>
      <c r="E57">
        <v>146.91999999999999</v>
      </c>
      <c r="F57">
        <f>_10sept_0_107[[#This Row],[H_mag]]-40</f>
        <v>-75.47999999999999</v>
      </c>
      <c r="G57">
        <f>_10sept_0_107[[#This Row],[V_mag]]-40</f>
        <v>-76.3</v>
      </c>
      <c r="H57">
        <f>(10^(_10sept_0_107[[#This Row],[H_mag_adj]]/20)*COS(RADIANS(_10sept_0_107[[#This Row],[H_phase]])))*0.3</f>
        <v>-4.1076256907764943E-5</v>
      </c>
      <c r="I57">
        <f>(10^(_10sept_0_107[[#This Row],[H_mag_adj]]/20)*SIN(RADIANS(_10sept_0_107[[#This Row],[H_phase]])))*0.3</f>
        <v>2.9342697808257708E-5</v>
      </c>
      <c r="J57">
        <f>(10^(_10sept_0_107[[#This Row],[V_mag_adj]]/20)*COS(RADIANS(_10sept_0_107[[#This Row],[V_phase]])))*0.3</f>
        <v>-3.8487372290062466E-5</v>
      </c>
      <c r="K57">
        <f>(10^(_10sept_0_107[[#This Row],[V_mag_adj]]/20)*SIN(RADIANS(_10sept_0_107[[#This Row],[V_phase]])))*0.3</f>
        <v>2.5070462859589526E-5</v>
      </c>
    </row>
    <row r="58" spans="1:11" x14ac:dyDescent="0.25">
      <c r="A58">
        <v>-125</v>
      </c>
      <c r="B58">
        <v>-33.28</v>
      </c>
      <c r="C58">
        <v>128.22</v>
      </c>
      <c r="D58">
        <v>-33.770000000000003</v>
      </c>
      <c r="E58">
        <v>126.71</v>
      </c>
      <c r="F58">
        <f>_10sept_0_107[[#This Row],[H_mag]]-40</f>
        <v>-73.28</v>
      </c>
      <c r="G58">
        <f>_10sept_0_107[[#This Row],[V_mag]]-40</f>
        <v>-73.77000000000001</v>
      </c>
      <c r="H58">
        <f>(10^(_10sept_0_107[[#This Row],[H_mag_adj]]/20)*COS(RADIANS(_10sept_0_107[[#This Row],[H_phase]])))*0.3</f>
        <v>-4.0233629126573881E-5</v>
      </c>
      <c r="I58">
        <f>(10^(_10sept_0_107[[#This Row],[H_mag_adj]]/20)*SIN(RADIANS(_10sept_0_107[[#This Row],[H_phase]])))*0.3</f>
        <v>5.1091115321083279E-5</v>
      </c>
      <c r="J58">
        <f>(10^(_10sept_0_107[[#This Row],[V_mag_adj]]/20)*COS(RADIANS(_10sept_0_107[[#This Row],[V_phase]])))*0.3</f>
        <v>-3.6741069277563279E-5</v>
      </c>
      <c r="K58">
        <f>(10^(_10sept_0_107[[#This Row],[V_mag_adj]]/20)*SIN(RADIANS(_10sept_0_107[[#This Row],[V_phase]])))*0.3</f>
        <v>4.9273975730200176E-5</v>
      </c>
    </row>
    <row r="59" spans="1:11" x14ac:dyDescent="0.25">
      <c r="A59">
        <v>-124</v>
      </c>
      <c r="B59">
        <v>-30.41</v>
      </c>
      <c r="C59">
        <v>120.59</v>
      </c>
      <c r="D59">
        <v>-30.57</v>
      </c>
      <c r="E59">
        <v>119.95</v>
      </c>
      <c r="F59">
        <f>_10sept_0_107[[#This Row],[H_mag]]-40</f>
        <v>-70.41</v>
      </c>
      <c r="G59">
        <f>_10sept_0_107[[#This Row],[V_mag]]-40</f>
        <v>-70.569999999999993</v>
      </c>
      <c r="H59">
        <f>(10^(_10sept_0_107[[#This Row],[H_mag_adj]]/20)*COS(RADIANS(_10sept_0_107[[#This Row],[H_phase]])))*0.3</f>
        <v>-4.6051754278548756E-5</v>
      </c>
      <c r="I59">
        <f>(10^(_10sept_0_107[[#This Row],[H_mag_adj]]/20)*SIN(RADIANS(_10sept_0_107[[#This Row],[H_phase]])))*0.3</f>
        <v>7.7900291280318207E-5</v>
      </c>
      <c r="J59">
        <f>(10^(_10sept_0_107[[#This Row],[V_mag_adj]]/20)*COS(RADIANS(_10sept_0_107[[#This Row],[V_phase]])))*0.3</f>
        <v>-4.4354139804430669E-5</v>
      </c>
      <c r="K59">
        <f>(10^(_10sept_0_107[[#This Row],[V_mag_adj]]/20)*SIN(RADIANS(_10sept_0_107[[#This Row],[V_phase]])))*0.3</f>
        <v>7.6978683234397573E-5</v>
      </c>
    </row>
    <row r="60" spans="1:11" x14ac:dyDescent="0.25">
      <c r="A60">
        <v>-123</v>
      </c>
      <c r="B60">
        <v>-27.75</v>
      </c>
      <c r="C60">
        <v>120.82</v>
      </c>
      <c r="D60">
        <v>-27.88</v>
      </c>
      <c r="E60">
        <v>120.55</v>
      </c>
      <c r="F60">
        <f>_10sept_0_107[[#This Row],[H_mag]]-40</f>
        <v>-67.75</v>
      </c>
      <c r="G60">
        <f>_10sept_0_107[[#This Row],[V_mag]]-40</f>
        <v>-67.88</v>
      </c>
      <c r="H60">
        <f>(10^(_10sept_0_107[[#This Row],[H_mag_adj]]/20)*COS(RADIANS(_10sept_0_107[[#This Row],[H_phase]])))*0.3</f>
        <v>-6.2976972598222122E-5</v>
      </c>
      <c r="I60">
        <f>(10^(_10sept_0_107[[#This Row],[H_mag_adj]]/20)*SIN(RADIANS(_10sept_0_107[[#This Row],[H_phase]])))*0.3</f>
        <v>1.0556105856548514E-4</v>
      </c>
      <c r="J60">
        <f>(10^(_10sept_0_107[[#This Row],[V_mag_adj]]/20)*COS(RADIANS(_10sept_0_107[[#This Row],[V_phase]])))*0.3</f>
        <v>-6.1550685075875076E-5</v>
      </c>
      <c r="K60">
        <f>(10^(_10sept_0_107[[#This Row],[V_mag_adj]]/20)*SIN(RADIANS(_10sept_0_107[[#This Row],[V_phase]])))*0.3</f>
        <v>1.0428411892732259E-4</v>
      </c>
    </row>
    <row r="61" spans="1:11" x14ac:dyDescent="0.25">
      <c r="A61">
        <v>-122</v>
      </c>
      <c r="B61">
        <v>-25.63</v>
      </c>
      <c r="C61">
        <v>126.57</v>
      </c>
      <c r="D61">
        <v>-25.74</v>
      </c>
      <c r="E61">
        <v>126.15</v>
      </c>
      <c r="F61">
        <f>_10sept_0_107[[#This Row],[H_mag]]-40</f>
        <v>-65.63</v>
      </c>
      <c r="G61">
        <f>_10sept_0_107[[#This Row],[V_mag]]-40</f>
        <v>-65.739999999999995</v>
      </c>
      <c r="H61">
        <f>(10^(_10sept_0_107[[#This Row],[H_mag_adj]]/20)*COS(RADIANS(_10sept_0_107[[#This Row],[H_phase]])))*0.3</f>
        <v>-9.3481352953134311E-5</v>
      </c>
      <c r="I61">
        <f>(10^(_10sept_0_107[[#This Row],[H_mag_adj]]/20)*SIN(RADIANS(_10sept_0_107[[#This Row],[H_phase]])))*0.3</f>
        <v>1.2601053601509632E-4</v>
      </c>
      <c r="J61">
        <f>(10^(_10sept_0_107[[#This Row],[V_mag_adj]]/20)*COS(RADIANS(_10sept_0_107[[#This Row],[V_phase]])))*0.3</f>
        <v>-9.1390396528361067E-5</v>
      </c>
      <c r="K61">
        <f>(10^(_10sept_0_107[[#This Row],[V_mag_adj]]/20)*SIN(RADIANS(_10sept_0_107[[#This Row],[V_phase]])))*0.3</f>
        <v>1.2509805515307677E-4</v>
      </c>
    </row>
    <row r="62" spans="1:11" x14ac:dyDescent="0.25">
      <c r="A62">
        <v>-121</v>
      </c>
      <c r="B62">
        <v>-24.21</v>
      </c>
      <c r="C62">
        <v>134.53</v>
      </c>
      <c r="D62">
        <v>-24.33</v>
      </c>
      <c r="E62">
        <v>135.04</v>
      </c>
      <c r="F62">
        <f>_10sept_0_107[[#This Row],[H_mag]]-40</f>
        <v>-64.210000000000008</v>
      </c>
      <c r="G62">
        <f>_10sept_0_107[[#This Row],[V_mag]]-40</f>
        <v>-64.33</v>
      </c>
      <c r="H62">
        <f>(10^(_10sept_0_107[[#This Row],[H_mag_adj]]/20)*COS(RADIANS(_10sept_0_107[[#This Row],[H_phase]])))*0.3</f>
        <v>-1.295729462163171E-4</v>
      </c>
      <c r="I62">
        <f>(10^(_10sept_0_107[[#This Row],[H_mag_adj]]/20)*SIN(RADIANS(_10sept_0_107[[#This Row],[H_phase]])))*0.3</f>
        <v>1.3171636290322726E-4</v>
      </c>
      <c r="J62">
        <f>(10^(_10sept_0_107[[#This Row],[V_mag_adj]]/20)*COS(RADIANS(_10sept_0_107[[#This Row],[V_phase]])))*0.3</f>
        <v>-1.2894640543413362E-4</v>
      </c>
      <c r="K62">
        <f>(10^(_10sept_0_107[[#This Row],[V_mag_adj]]/20)*SIN(RADIANS(_10sept_0_107[[#This Row],[V_phase]])))*0.3</f>
        <v>1.287664878643878E-4</v>
      </c>
    </row>
    <row r="63" spans="1:11" x14ac:dyDescent="0.25">
      <c r="A63">
        <v>-120</v>
      </c>
      <c r="B63">
        <v>-23.24</v>
      </c>
      <c r="C63">
        <v>144.43</v>
      </c>
      <c r="D63">
        <v>-23.37</v>
      </c>
      <c r="E63">
        <v>143.57</v>
      </c>
      <c r="F63">
        <f>_10sept_0_107[[#This Row],[H_mag]]-40</f>
        <v>-63.239999999999995</v>
      </c>
      <c r="G63">
        <f>_10sept_0_107[[#This Row],[V_mag]]-40</f>
        <v>-63.370000000000005</v>
      </c>
      <c r="H63">
        <f>(10^(_10sept_0_107[[#This Row],[H_mag_adj]]/20)*COS(RADIANS(_10sept_0_107[[#This Row],[H_phase]])))*0.3</f>
        <v>-1.6804605898009361E-4</v>
      </c>
      <c r="I63">
        <f>(10^(_10sept_0_107[[#This Row],[H_mag_adj]]/20)*SIN(RADIANS(_10sept_0_107[[#This Row],[H_phase]])))*0.3</f>
        <v>1.2017612381284761E-4</v>
      </c>
      <c r="J63">
        <f>(10^(_10sept_0_107[[#This Row],[V_mag_adj]]/20)*COS(RADIANS(_10sept_0_107[[#This Row],[V_phase]])))*0.3</f>
        <v>-1.6375406612698779E-4</v>
      </c>
      <c r="K63">
        <f>(10^(_10sept_0_107[[#This Row],[V_mag_adj]]/20)*SIN(RADIANS(_10sept_0_107[[#This Row],[V_phase]])))*0.3</f>
        <v>1.2086230781016892E-4</v>
      </c>
    </row>
    <row r="64" spans="1:11" x14ac:dyDescent="0.25">
      <c r="A64">
        <v>-119</v>
      </c>
      <c r="B64">
        <v>-22.78</v>
      </c>
      <c r="C64">
        <v>155.16999999999999</v>
      </c>
      <c r="D64">
        <v>-22.72</v>
      </c>
      <c r="E64">
        <v>154.93</v>
      </c>
      <c r="F64">
        <f>_10sept_0_107[[#This Row],[H_mag]]-40</f>
        <v>-62.78</v>
      </c>
      <c r="G64">
        <f>_10sept_0_107[[#This Row],[V_mag]]-40</f>
        <v>-62.72</v>
      </c>
      <c r="H64">
        <f>(10^(_10sept_0_107[[#This Row],[H_mag_adj]]/20)*COS(RADIANS(_10sept_0_107[[#This Row],[H_phase]])))*0.3</f>
        <v>-1.9769492223405569E-4</v>
      </c>
      <c r="I64">
        <f>(10^(_10sept_0_107[[#This Row],[H_mag_adj]]/20)*SIN(RADIANS(_10sept_0_107[[#This Row],[H_phase]])))*0.3</f>
        <v>9.1473522130311612E-5</v>
      </c>
      <c r="J64">
        <f>(10^(_10sept_0_107[[#This Row],[V_mag_adj]]/20)*COS(RADIANS(_10sept_0_107[[#This Row],[V_phase]])))*0.3</f>
        <v>-1.9867771334818466E-4</v>
      </c>
      <c r="K64">
        <f>(10^(_10sept_0_107[[#This Row],[V_mag_adj]]/20)*SIN(RADIANS(_10sept_0_107[[#This Row],[V_phase]])))*0.3</f>
        <v>9.2940618485482041E-5</v>
      </c>
    </row>
    <row r="65" spans="1:11" x14ac:dyDescent="0.25">
      <c r="A65">
        <v>-118</v>
      </c>
      <c r="B65">
        <v>-22.26</v>
      </c>
      <c r="C65">
        <v>168.29</v>
      </c>
      <c r="D65">
        <v>-22.26</v>
      </c>
      <c r="E65">
        <v>168.19</v>
      </c>
      <c r="F65">
        <f>_10sept_0_107[[#This Row],[H_mag]]-40</f>
        <v>-62.260000000000005</v>
      </c>
      <c r="G65">
        <f>_10sept_0_107[[#This Row],[V_mag]]-40</f>
        <v>-62.260000000000005</v>
      </c>
      <c r="H65">
        <f>(10^(_10sept_0_107[[#This Row],[H_mag_adj]]/20)*COS(RADIANS(_10sept_0_107[[#This Row],[H_phase]])))*0.3</f>
        <v>-2.2645768966958463E-4</v>
      </c>
      <c r="I65">
        <f>(10^(_10sept_0_107[[#This Row],[H_mag_adj]]/20)*SIN(RADIANS(_10sept_0_107[[#This Row],[H_phase]])))*0.3</f>
        <v>4.6938353879481867E-5</v>
      </c>
      <c r="J65">
        <f>(10^(_10sept_0_107[[#This Row],[V_mag_adj]]/20)*COS(RADIANS(_10sept_0_107[[#This Row],[V_phase]])))*0.3</f>
        <v>-2.2637542191441217E-4</v>
      </c>
      <c r="K65">
        <f>(10^(_10sept_0_107[[#This Row],[V_mag_adj]]/20)*SIN(RADIANS(_10sept_0_107[[#This Row],[V_phase]])))*0.3</f>
        <v>4.7333525417754873E-5</v>
      </c>
    </row>
    <row r="66" spans="1:11" x14ac:dyDescent="0.25">
      <c r="A66">
        <v>-117</v>
      </c>
      <c r="B66">
        <v>-22.07</v>
      </c>
      <c r="C66">
        <v>-177.04</v>
      </c>
      <c r="D66">
        <v>-22.03</v>
      </c>
      <c r="E66">
        <v>-179.02</v>
      </c>
      <c r="F66">
        <f>_10sept_0_107[[#This Row],[H_mag]]-40</f>
        <v>-62.07</v>
      </c>
      <c r="G66">
        <f>_10sept_0_107[[#This Row],[V_mag]]-40</f>
        <v>-62.03</v>
      </c>
      <c r="H66">
        <f>(10^(_10sept_0_107[[#This Row],[H_mag_adj]]/20)*COS(RADIANS(_10sept_0_107[[#This Row],[H_phase]])))*0.3</f>
        <v>-2.3607035039879281E-4</v>
      </c>
      <c r="I66">
        <f>(10^(_10sept_0_107[[#This Row],[H_mag_adj]]/20)*SIN(RADIANS(_10sept_0_107[[#This Row],[H_phase]])))*0.3</f>
        <v>-1.2206667985034011E-5</v>
      </c>
      <c r="J66">
        <f>(10^(_10sept_0_107[[#This Row],[V_mag_adj]]/20)*COS(RADIANS(_10sept_0_107[[#This Row],[V_phase]])))*0.3</f>
        <v>-2.374420997672809E-4</v>
      </c>
      <c r="K66">
        <f>(10^(_10sept_0_107[[#This Row],[V_mag_adj]]/20)*SIN(RADIANS(_10sept_0_107[[#This Row],[V_phase]])))*0.3</f>
        <v>-4.0616595887289082E-6</v>
      </c>
    </row>
    <row r="67" spans="1:11" x14ac:dyDescent="0.25">
      <c r="A67">
        <v>-116</v>
      </c>
      <c r="B67">
        <v>-21.88</v>
      </c>
      <c r="C67">
        <v>-163.82</v>
      </c>
      <c r="D67">
        <v>-21.92</v>
      </c>
      <c r="E67">
        <v>-164.45</v>
      </c>
      <c r="F67">
        <f>_10sept_0_107[[#This Row],[H_mag]]-40</f>
        <v>-61.879999999999995</v>
      </c>
      <c r="G67">
        <f>_10sept_0_107[[#This Row],[V_mag]]-40</f>
        <v>-61.92</v>
      </c>
      <c r="H67">
        <f>(10^(_10sept_0_107[[#This Row],[H_mag_adj]]/20)*COS(RADIANS(_10sept_0_107[[#This Row],[H_phase]])))*0.3</f>
        <v>-2.3204346520333774E-4</v>
      </c>
      <c r="I67">
        <f>(10^(_10sept_0_107[[#This Row],[H_mag_adj]]/20)*SIN(RADIANS(_10sept_0_107[[#This Row],[H_phase]])))*0.3</f>
        <v>-6.732703228101498E-5</v>
      </c>
      <c r="J67">
        <f>(10^(_10sept_0_107[[#This Row],[V_mag_adj]]/20)*COS(RADIANS(_10sept_0_107[[#This Row],[V_phase]])))*0.3</f>
        <v>-2.3170024274903688E-4</v>
      </c>
      <c r="K67">
        <f>(10^(_10sept_0_107[[#This Row],[V_mag_adj]]/20)*SIN(RADIANS(_10sept_0_107[[#This Row],[V_phase]])))*0.3</f>
        <v>-6.4473964269068257E-5</v>
      </c>
    </row>
    <row r="68" spans="1:11" x14ac:dyDescent="0.25">
      <c r="A68">
        <v>-115</v>
      </c>
      <c r="B68">
        <v>-21.96</v>
      </c>
      <c r="C68">
        <v>-148.27000000000001</v>
      </c>
      <c r="D68">
        <v>-22.04</v>
      </c>
      <c r="E68">
        <v>-148.18</v>
      </c>
      <c r="F68">
        <f>_10sept_0_107[[#This Row],[H_mag]]-40</f>
        <v>-61.96</v>
      </c>
      <c r="G68">
        <f>_10sept_0_107[[#This Row],[V_mag]]-40</f>
        <v>-62.04</v>
      </c>
      <c r="H68">
        <f>(10^(_10sept_0_107[[#This Row],[H_mag_adj]]/20)*COS(RADIANS(_10sept_0_107[[#This Row],[H_phase]])))*0.3</f>
        <v>-2.0361692844445716E-4</v>
      </c>
      <c r="I68">
        <f>(10^(_10sept_0_107[[#This Row],[H_mag_adj]]/20)*SIN(RADIANS(_10sept_0_107[[#This Row],[H_phase]])))*0.3</f>
        <v>-1.2590370658784123E-4</v>
      </c>
      <c r="J68">
        <f>(10^(_10sept_0_107[[#This Row],[V_mag_adj]]/20)*COS(RADIANS(_10sept_0_107[[#This Row],[V_phase]])))*0.3</f>
        <v>-2.0155395248305224E-4</v>
      </c>
      <c r="K68">
        <f>(10^(_10sept_0_107[[#This Row],[V_mag_adj]]/20)*SIN(RADIANS(_10sept_0_107[[#This Row],[V_phase]])))*0.3</f>
        <v>-1.2506616883982337E-4</v>
      </c>
    </row>
    <row r="69" spans="1:11" x14ac:dyDescent="0.25">
      <c r="A69">
        <v>-114</v>
      </c>
      <c r="B69">
        <v>-22.08</v>
      </c>
      <c r="C69">
        <v>-128.30000000000001</v>
      </c>
      <c r="D69">
        <v>-22.07</v>
      </c>
      <c r="E69">
        <v>-128.69</v>
      </c>
      <c r="F69">
        <f>_10sept_0_107[[#This Row],[H_mag]]-40</f>
        <v>-62.08</v>
      </c>
      <c r="G69">
        <f>_10sept_0_107[[#This Row],[V_mag]]-40</f>
        <v>-62.07</v>
      </c>
      <c r="H69">
        <f>(10^(_10sept_0_107[[#This Row],[H_mag_adj]]/20)*COS(RADIANS(_10sept_0_107[[#This Row],[H_phase]])))*0.3</f>
        <v>-1.4633834325470082E-4</v>
      </c>
      <c r="I69">
        <f>(10^(_10sept_0_107[[#This Row],[H_mag_adj]]/20)*SIN(RADIANS(_10sept_0_107[[#This Row],[H_phase]])))*0.3</f>
        <v>-1.8529648148407895E-4</v>
      </c>
      <c r="J69">
        <f>(10^(_10sept_0_107[[#This Row],[V_mag_adj]]/20)*COS(RADIANS(_10sept_0_107[[#This Row],[V_phase]])))*0.3</f>
        <v>-1.4776624085134082E-4</v>
      </c>
      <c r="K69">
        <f>(10^(_10sept_0_107[[#This Row],[V_mag_adj]]/20)*SIN(RADIANS(_10sept_0_107[[#This Row],[V_phase]])))*0.3</f>
        <v>-1.8450840399659093E-4</v>
      </c>
    </row>
    <row r="70" spans="1:11" x14ac:dyDescent="0.25">
      <c r="A70">
        <v>-113</v>
      </c>
      <c r="B70">
        <v>-22.11</v>
      </c>
      <c r="C70">
        <v>-107.47</v>
      </c>
      <c r="D70">
        <v>-22.11</v>
      </c>
      <c r="E70">
        <v>-108.29</v>
      </c>
      <c r="F70">
        <f>_10sept_0_107[[#This Row],[H_mag]]-40</f>
        <v>-62.11</v>
      </c>
      <c r="G70">
        <f>_10sept_0_107[[#This Row],[V_mag]]-40</f>
        <v>-62.11</v>
      </c>
      <c r="H70">
        <f>(10^(_10sept_0_107[[#This Row],[H_mag_adj]]/20)*COS(RADIANS(_10sept_0_107[[#This Row],[H_phase]])))*0.3</f>
        <v>-7.0638454962802048E-5</v>
      </c>
      <c r="I70">
        <f>(10^(_10sept_0_107[[#This Row],[H_mag_adj]]/20)*SIN(RADIANS(_10sept_0_107[[#This Row],[H_phase]])))*0.3</f>
        <v>-2.2444626801164733E-4</v>
      </c>
      <c r="J70">
        <f>(10^(_10sept_0_107[[#This Row],[V_mag_adj]]/20)*COS(RADIANS(_10sept_0_107[[#This Row],[V_phase]])))*0.3</f>
        <v>-7.3843318802656682E-5</v>
      </c>
      <c r="K70">
        <f>(10^(_10sept_0_107[[#This Row],[V_mag_adj]]/20)*SIN(RADIANS(_10sept_0_107[[#This Row],[V_phase]])))*0.3</f>
        <v>-2.2341236047295426E-4</v>
      </c>
    </row>
    <row r="71" spans="1:11" x14ac:dyDescent="0.25">
      <c r="A71">
        <v>-112</v>
      </c>
      <c r="B71">
        <v>-21.99</v>
      </c>
      <c r="C71">
        <v>-83.69</v>
      </c>
      <c r="D71">
        <v>-21.82</v>
      </c>
      <c r="E71">
        <v>-85.37</v>
      </c>
      <c r="F71">
        <f>_10sept_0_107[[#This Row],[H_mag]]-40</f>
        <v>-61.989999999999995</v>
      </c>
      <c r="G71">
        <f>_10sept_0_107[[#This Row],[V_mag]]-40</f>
        <v>-61.82</v>
      </c>
      <c r="H71">
        <f>(10^(_10sept_0_107[[#This Row],[H_mag_adj]]/20)*COS(RADIANS(_10sept_0_107[[#This Row],[H_phase]])))*0.3</f>
        <v>2.6221028550185238E-5</v>
      </c>
      <c r="I71">
        <f>(10^(_10sept_0_107[[#This Row],[H_mag_adj]]/20)*SIN(RADIANS(_10sept_0_107[[#This Row],[H_phase]])))*0.3</f>
        <v>-2.371276539875307E-4</v>
      </c>
      <c r="J71">
        <f>(10^(_10sept_0_107[[#This Row],[V_mag_adj]]/20)*COS(RADIANS(_10sept_0_107[[#This Row],[V_phase]])))*0.3</f>
        <v>1.9638433814369804E-5</v>
      </c>
      <c r="K71">
        <f>(10^(_10sept_0_107[[#This Row],[V_mag_adj]]/20)*SIN(RADIANS(_10sept_0_107[[#This Row],[V_phase]])))*0.3</f>
        <v>-2.4249440669695102E-4</v>
      </c>
    </row>
    <row r="72" spans="1:11" x14ac:dyDescent="0.25">
      <c r="A72">
        <v>-111</v>
      </c>
      <c r="B72">
        <v>-21.42</v>
      </c>
      <c r="C72">
        <v>-60.89</v>
      </c>
      <c r="D72">
        <v>-21.38</v>
      </c>
      <c r="E72">
        <v>-60.66</v>
      </c>
      <c r="F72">
        <f>_10sept_0_107[[#This Row],[H_mag]]-40</f>
        <v>-61.42</v>
      </c>
      <c r="G72">
        <f>_10sept_0_107[[#This Row],[V_mag]]-40</f>
        <v>-61.379999999999995</v>
      </c>
      <c r="H72">
        <f>(10^(_10sept_0_107[[#This Row],[H_mag_adj]]/20)*COS(RADIANS(_10sept_0_107[[#This Row],[H_phase]])))*0.3</f>
        <v>1.2393480144711231E-4</v>
      </c>
      <c r="I72">
        <f>(10^(_10sept_0_107[[#This Row],[H_mag_adj]]/20)*SIN(RADIANS(_10sept_0_107[[#This Row],[H_phase]])))*0.3</f>
        <v>-2.2257546611593497E-4</v>
      </c>
      <c r="J72">
        <f>(10^(_10sept_0_107[[#This Row],[V_mag_adj]]/20)*COS(RADIANS(_10sept_0_107[[#This Row],[V_phase]])))*0.3</f>
        <v>1.2540345220059246E-4</v>
      </c>
      <c r="K72">
        <f>(10^(_10sept_0_107[[#This Row],[V_mag_adj]]/20)*SIN(RADIANS(_10sept_0_107[[#This Row],[V_phase]])))*0.3</f>
        <v>-2.2310122497307776E-4</v>
      </c>
    </row>
    <row r="73" spans="1:11" x14ac:dyDescent="0.25">
      <c r="A73">
        <v>-110</v>
      </c>
      <c r="B73">
        <v>-20.68</v>
      </c>
      <c r="C73">
        <v>-41.14</v>
      </c>
      <c r="D73">
        <v>-20.5</v>
      </c>
      <c r="E73">
        <v>-40.29</v>
      </c>
      <c r="F73">
        <f>_10sept_0_107[[#This Row],[H_mag]]-40</f>
        <v>-60.68</v>
      </c>
      <c r="G73">
        <f>_10sept_0_107[[#This Row],[V_mag]]-40</f>
        <v>-60.5</v>
      </c>
      <c r="H73">
        <f>(10^(_10sept_0_107[[#This Row],[H_mag_adj]]/20)*COS(RADIANS(_10sept_0_107[[#This Row],[H_phase]])))*0.3</f>
        <v>2.089182441418112E-4</v>
      </c>
      <c r="I73">
        <f>(10^(_10sept_0_107[[#This Row],[H_mag_adj]]/20)*SIN(RADIANS(_10sept_0_107[[#This Row],[H_phase]])))*0.3</f>
        <v>-1.8250800372675164E-4</v>
      </c>
      <c r="J73">
        <f>(10^(_10sept_0_107[[#This Row],[V_mag_adj]]/20)*COS(RADIANS(_10sept_0_107[[#This Row],[V_phase]])))*0.3</f>
        <v>2.1603356761295818E-4</v>
      </c>
      <c r="K73">
        <f>(10^(_10sept_0_107[[#This Row],[V_mag_adj]]/20)*SIN(RADIANS(_10sept_0_107[[#This Row],[V_phase]])))*0.3</f>
        <v>-1.831449756243791E-4</v>
      </c>
    </row>
    <row r="74" spans="1:11" x14ac:dyDescent="0.25">
      <c r="A74">
        <v>-109</v>
      </c>
      <c r="B74">
        <v>-19.78</v>
      </c>
      <c r="C74">
        <v>-21.32</v>
      </c>
      <c r="D74">
        <v>-19.760000000000002</v>
      </c>
      <c r="E74">
        <v>-21.33</v>
      </c>
      <c r="F74">
        <f>_10sept_0_107[[#This Row],[H_mag]]-40</f>
        <v>-59.78</v>
      </c>
      <c r="G74">
        <f>_10sept_0_107[[#This Row],[V_mag]]-40</f>
        <v>-59.760000000000005</v>
      </c>
      <c r="H74">
        <f>(10^(_10sept_0_107[[#This Row],[H_mag_adj]]/20)*COS(RADIANS(_10sept_0_107[[#This Row],[H_phase]])))*0.3</f>
        <v>2.8663823784041108E-4</v>
      </c>
      <c r="I74">
        <f>(10^(_10sept_0_107[[#This Row],[H_mag_adj]]/20)*SIN(RADIANS(_10sept_0_107[[#This Row],[H_phase]])))*0.3</f>
        <v>-1.1187085970812039E-4</v>
      </c>
      <c r="J74">
        <f>(10^(_10sept_0_107[[#This Row],[V_mag_adj]]/20)*COS(RADIANS(_10sept_0_107[[#This Row],[V_phase]])))*0.3</f>
        <v>2.8727943268664263E-4</v>
      </c>
      <c r="K74">
        <f>(10^(_10sept_0_107[[#This Row],[V_mag_adj]]/20)*SIN(RADIANS(_10sept_0_107[[#This Row],[V_phase]])))*0.3</f>
        <v>-1.121788901017908E-4</v>
      </c>
    </row>
    <row r="75" spans="1:11" x14ac:dyDescent="0.25">
      <c r="A75">
        <v>-108</v>
      </c>
      <c r="B75">
        <v>-19.05</v>
      </c>
      <c r="C75">
        <v>-4.62</v>
      </c>
      <c r="D75">
        <v>-19.18</v>
      </c>
      <c r="E75">
        <v>-4.75</v>
      </c>
      <c r="F75">
        <f>_10sept_0_107[[#This Row],[H_mag]]-40</f>
        <v>-59.05</v>
      </c>
      <c r="G75">
        <f>_10sept_0_107[[#This Row],[V_mag]]-40</f>
        <v>-59.18</v>
      </c>
      <c r="H75">
        <f>(10^(_10sept_0_107[[#This Row],[H_mag_adj]]/20)*COS(RADIANS(_10sept_0_107[[#This Row],[H_phase]])))*0.3</f>
        <v>3.3358603215191684E-4</v>
      </c>
      <c r="I75">
        <f>(10^(_10sept_0_107[[#This Row],[H_mag_adj]]/20)*SIN(RADIANS(_10sept_0_107[[#This Row],[H_phase]])))*0.3</f>
        <v>-2.6956895454872145E-5</v>
      </c>
      <c r="J75">
        <f>(10^(_10sept_0_107[[#This Row],[V_mag_adj]]/20)*COS(RADIANS(_10sept_0_107[[#This Row],[V_phase]])))*0.3</f>
        <v>3.2856939198661295E-4</v>
      </c>
      <c r="K75">
        <f>(10^(_10sept_0_107[[#This Row],[V_mag_adj]]/20)*SIN(RADIANS(_10sept_0_107[[#This Row],[V_phase]])))*0.3</f>
        <v>-2.7302011082655725E-5</v>
      </c>
    </row>
    <row r="76" spans="1:11" x14ac:dyDescent="0.25">
      <c r="A76">
        <v>-107</v>
      </c>
      <c r="B76">
        <v>-18.600000000000001</v>
      </c>
      <c r="C76">
        <v>11.01</v>
      </c>
      <c r="D76">
        <v>-18.64</v>
      </c>
      <c r="E76">
        <v>10.98</v>
      </c>
      <c r="F76">
        <f>_10sept_0_107[[#This Row],[H_mag]]-40</f>
        <v>-58.6</v>
      </c>
      <c r="G76">
        <f>_10sept_0_107[[#This Row],[V_mag]]-40</f>
        <v>-58.64</v>
      </c>
      <c r="H76">
        <f>(10^(_10sept_0_107[[#This Row],[H_mag_adj]]/20)*COS(RADIANS(_10sept_0_107[[#This Row],[H_phase]])))*0.3</f>
        <v>3.4598166994785943E-4</v>
      </c>
      <c r="I76">
        <f>(10^(_10sept_0_107[[#This Row],[H_mag_adj]]/20)*SIN(RADIANS(_10sept_0_107[[#This Row],[H_phase]])))*0.3</f>
        <v>6.7314692856387267E-5</v>
      </c>
      <c r="J76">
        <f>(10^(_10sept_0_107[[#This Row],[V_mag_adj]]/20)*COS(RADIANS(_10sept_0_107[[#This Row],[V_phase]])))*0.3</f>
        <v>3.4442706531091197E-4</v>
      </c>
      <c r="K76">
        <f>(10^(_10sept_0_107[[#This Row],[V_mag_adj]]/20)*SIN(RADIANS(_10sept_0_107[[#This Row],[V_phase]])))*0.3</f>
        <v>6.6825077515399669E-5</v>
      </c>
    </row>
    <row r="77" spans="1:11" x14ac:dyDescent="0.25">
      <c r="A77">
        <v>-106</v>
      </c>
      <c r="B77">
        <v>-18.420000000000002</v>
      </c>
      <c r="C77">
        <v>26.29</v>
      </c>
      <c r="D77">
        <v>-18.37</v>
      </c>
      <c r="E77">
        <v>26.44</v>
      </c>
      <c r="F77">
        <f>_10sept_0_107[[#This Row],[H_mag]]-40</f>
        <v>-58.42</v>
      </c>
      <c r="G77">
        <f>_10sept_0_107[[#This Row],[V_mag]]-40</f>
        <v>-58.370000000000005</v>
      </c>
      <c r="H77">
        <f>(10^(_10sept_0_107[[#This Row],[H_mag_adj]]/20)*COS(RADIANS(_10sept_0_107[[#This Row],[H_phase]])))*0.3</f>
        <v>3.2262827701293493E-4</v>
      </c>
      <c r="I77">
        <f>(10^(_10sept_0_107[[#This Row],[H_mag_adj]]/20)*SIN(RADIANS(_10sept_0_107[[#This Row],[H_phase]])))*0.3</f>
        <v>1.5938276856263564E-4</v>
      </c>
      <c r="J77">
        <f>(10^(_10sept_0_107[[#This Row],[V_mag_adj]]/20)*COS(RADIANS(_10sept_0_107[[#This Row],[V_phase]])))*0.3</f>
        <v>3.2407004685117103E-4</v>
      </c>
      <c r="K77">
        <f>(10^(_10sept_0_107[[#This Row],[V_mag_adj]]/20)*SIN(RADIANS(_10sept_0_107[[#This Row],[V_phase]])))*0.3</f>
        <v>1.6115186001488293E-4</v>
      </c>
    </row>
    <row r="78" spans="1:11" x14ac:dyDescent="0.25">
      <c r="A78">
        <v>-105</v>
      </c>
      <c r="B78">
        <v>-18.309999999999999</v>
      </c>
      <c r="C78">
        <v>43.71</v>
      </c>
      <c r="D78">
        <v>-18.28</v>
      </c>
      <c r="E78">
        <v>44.29</v>
      </c>
      <c r="F78">
        <f>_10sept_0_107[[#This Row],[H_mag]]-40</f>
        <v>-58.31</v>
      </c>
      <c r="G78">
        <f>_10sept_0_107[[#This Row],[V_mag]]-40</f>
        <v>-58.28</v>
      </c>
      <c r="H78">
        <f>(10^(_10sept_0_107[[#This Row],[H_mag_adj]]/20)*COS(RADIANS(_10sept_0_107[[#This Row],[H_phase]])))*0.3</f>
        <v>2.6343129643361057E-4</v>
      </c>
      <c r="I78">
        <f>(10^(_10sept_0_107[[#This Row],[H_mag_adj]]/20)*SIN(RADIANS(_10sept_0_107[[#This Row],[H_phase]])))*0.3</f>
        <v>2.5182839405860785E-4</v>
      </c>
      <c r="J78">
        <f>(10^(_10sept_0_107[[#This Row],[V_mag_adj]]/20)*COS(RADIANS(_10sept_0_107[[#This Row],[V_phase]])))*0.3</f>
        <v>2.6177117269281572E-4</v>
      </c>
      <c r="K78">
        <f>(10^(_10sept_0_107[[#This Row],[V_mag_adj]]/20)*SIN(RADIANS(_10sept_0_107[[#This Row],[V_phase]])))*0.3</f>
        <v>2.5536260680228509E-4</v>
      </c>
    </row>
    <row r="79" spans="1:11" x14ac:dyDescent="0.25">
      <c r="A79">
        <v>-104</v>
      </c>
      <c r="B79">
        <v>-18.260000000000002</v>
      </c>
      <c r="C79">
        <v>62.27</v>
      </c>
      <c r="D79">
        <v>-18.22</v>
      </c>
      <c r="E79">
        <v>62.67</v>
      </c>
      <c r="F79">
        <f>_10sept_0_107[[#This Row],[H_mag]]-40</f>
        <v>-58.260000000000005</v>
      </c>
      <c r="G79">
        <f>_10sept_0_107[[#This Row],[V_mag]]-40</f>
        <v>-58.22</v>
      </c>
      <c r="H79">
        <f>(10^(_10sept_0_107[[#This Row],[H_mag_adj]]/20)*COS(RADIANS(_10sept_0_107[[#This Row],[H_phase]])))*0.3</f>
        <v>1.7055305729009554E-4</v>
      </c>
      <c r="I79">
        <f>(10^(_10sept_0_107[[#This Row],[H_mag_adj]]/20)*SIN(RADIANS(_10sept_0_107[[#This Row],[H_phase]])))*0.3</f>
        <v>3.2444283242369647E-4</v>
      </c>
      <c r="J79">
        <f>(10^(_10sept_0_107[[#This Row],[V_mag_adj]]/20)*COS(RADIANS(_10sept_0_107[[#This Row],[V_phase]])))*0.3</f>
        <v>1.6906064427014221E-4</v>
      </c>
      <c r="K79">
        <f>(10^(_10sept_0_107[[#This Row],[V_mag_adj]]/20)*SIN(RADIANS(_10sept_0_107[[#This Row],[V_phase]])))*0.3</f>
        <v>3.2712862075301679E-4</v>
      </c>
    </row>
    <row r="80" spans="1:11" x14ac:dyDescent="0.25">
      <c r="A80">
        <v>-103</v>
      </c>
      <c r="B80">
        <v>-18.13</v>
      </c>
      <c r="C80">
        <v>81.69</v>
      </c>
      <c r="D80">
        <v>-17.97</v>
      </c>
      <c r="E80">
        <v>82.24</v>
      </c>
      <c r="F80">
        <f>_10sept_0_107[[#This Row],[H_mag]]-40</f>
        <v>-58.129999999999995</v>
      </c>
      <c r="G80">
        <f>_10sept_0_107[[#This Row],[V_mag]]-40</f>
        <v>-57.97</v>
      </c>
      <c r="H80">
        <f>(10^(_10sept_0_107[[#This Row],[H_mag_adj]]/20)*COS(RADIANS(_10sept_0_107[[#This Row],[H_phase]])))*0.3</f>
        <v>5.3774448239063499E-5</v>
      </c>
      <c r="I80">
        <f>(10^(_10sept_0_107[[#This Row],[H_mag_adj]]/20)*SIN(RADIANS(_10sept_0_107[[#This Row],[H_phase]])))*0.3</f>
        <v>3.6816059857602558E-4</v>
      </c>
      <c r="J80">
        <f>(10^(_10sept_0_107[[#This Row],[V_mag_adj]]/20)*COS(RADIANS(_10sept_0_107[[#This Row],[V_phase]])))*0.3</f>
        <v>5.1171929901437389E-5</v>
      </c>
      <c r="K80">
        <f>(10^(_10sept_0_107[[#This Row],[V_mag_adj]]/20)*SIN(RADIANS(_10sept_0_107[[#This Row],[V_phase]])))*0.3</f>
        <v>3.7551372390562257E-4</v>
      </c>
    </row>
    <row r="81" spans="1:11" x14ac:dyDescent="0.25">
      <c r="A81">
        <v>-102</v>
      </c>
      <c r="B81">
        <v>-17.75</v>
      </c>
      <c r="C81">
        <v>102.75</v>
      </c>
      <c r="D81">
        <v>-17.68</v>
      </c>
      <c r="E81">
        <v>102.64</v>
      </c>
      <c r="F81">
        <f>_10sept_0_107[[#This Row],[H_mag]]-40</f>
        <v>-57.75</v>
      </c>
      <c r="G81">
        <f>_10sept_0_107[[#This Row],[V_mag]]-40</f>
        <v>-57.68</v>
      </c>
      <c r="H81">
        <f>(10^(_10sept_0_107[[#This Row],[H_mag_adj]]/20)*COS(RADIANS(_10sept_0_107[[#This Row],[H_phase]])))*0.3</f>
        <v>-8.5786419220045676E-5</v>
      </c>
      <c r="I81">
        <f>(10^(_10sept_0_107[[#This Row],[H_mag_adj]]/20)*SIN(RADIANS(_10sept_0_107[[#This Row],[H_phase]])))*0.3</f>
        <v>3.7912142106247802E-4</v>
      </c>
      <c r="J81">
        <f>(10^(_10sept_0_107[[#This Row],[V_mag_adj]]/20)*COS(RADIANS(_10sept_0_107[[#This Row],[V_phase]])))*0.3</f>
        <v>-8.5746660043085619E-5</v>
      </c>
      <c r="K81">
        <f>(10^(_10sept_0_107[[#This Row],[V_mag_adj]]/20)*SIN(RADIANS(_10sept_0_107[[#This Row],[V_phase]])))*0.3</f>
        <v>3.823544498259914E-4</v>
      </c>
    </row>
    <row r="82" spans="1:11" x14ac:dyDescent="0.25">
      <c r="A82">
        <v>-101</v>
      </c>
      <c r="B82">
        <v>-17.29</v>
      </c>
      <c r="C82">
        <v>121.84</v>
      </c>
      <c r="D82">
        <v>-17.29</v>
      </c>
      <c r="E82">
        <v>121.21</v>
      </c>
      <c r="F82">
        <f>_10sept_0_107[[#This Row],[H_mag]]-40</f>
        <v>-57.29</v>
      </c>
      <c r="G82">
        <f>_10sept_0_107[[#This Row],[V_mag]]-40</f>
        <v>-57.29</v>
      </c>
      <c r="H82">
        <f>(10^(_10sept_0_107[[#This Row],[H_mag_adj]]/20)*COS(RADIANS(_10sept_0_107[[#This Row],[H_phase]])))*0.3</f>
        <v>-2.1621412487315579E-4</v>
      </c>
      <c r="I82">
        <f>(10^(_10sept_0_107[[#This Row],[H_mag_adj]]/20)*SIN(RADIANS(_10sept_0_107[[#This Row],[H_phase]])))*0.3</f>
        <v>3.4817470382044624E-4</v>
      </c>
      <c r="J82">
        <f>(10^(_10sept_0_107[[#This Row],[V_mag_adj]]/20)*COS(RADIANS(_10sept_0_107[[#This Row],[V_phase]])))*0.3</f>
        <v>-2.1237275089627949E-4</v>
      </c>
      <c r="K82">
        <f>(10^(_10sept_0_107[[#This Row],[V_mag_adj]]/20)*SIN(RADIANS(_10sept_0_107[[#This Row],[V_phase]])))*0.3</f>
        <v>3.5053100697636855E-4</v>
      </c>
    </row>
    <row r="83" spans="1:11" x14ac:dyDescent="0.25">
      <c r="A83">
        <v>-100</v>
      </c>
      <c r="B83">
        <v>-16.649999999999999</v>
      </c>
      <c r="C83">
        <v>139.76</v>
      </c>
      <c r="D83">
        <v>-16.68</v>
      </c>
      <c r="E83">
        <v>139.15</v>
      </c>
      <c r="F83">
        <f>_10sept_0_107[[#This Row],[H_mag]]-40</f>
        <v>-56.65</v>
      </c>
      <c r="G83">
        <f>_10sept_0_107[[#This Row],[V_mag]]-40</f>
        <v>-56.68</v>
      </c>
      <c r="H83">
        <f>(10^(_10sept_0_107[[#This Row],[H_mag_adj]]/20)*COS(RADIANS(_10sept_0_107[[#This Row],[H_phase]])))*0.3</f>
        <v>-3.3677686491128187E-4</v>
      </c>
      <c r="I83">
        <f>(10^(_10sept_0_107[[#This Row],[H_mag_adj]]/20)*SIN(RADIANS(_10sept_0_107[[#This Row],[H_phase]])))*0.3</f>
        <v>2.850017726189784E-4</v>
      </c>
      <c r="J83">
        <f>(10^(_10sept_0_107[[#This Row],[V_mag_adj]]/20)*COS(RADIANS(_10sept_0_107[[#This Row],[V_phase]])))*0.3</f>
        <v>-3.3257291002072913E-4</v>
      </c>
      <c r="K83">
        <f>(10^(_10sept_0_107[[#This Row],[V_mag_adj]]/20)*SIN(RADIANS(_10sept_0_107[[#This Row],[V_phase]])))*0.3</f>
        <v>2.875760807022931E-4</v>
      </c>
    </row>
    <row r="84" spans="1:11" x14ac:dyDescent="0.25">
      <c r="A84">
        <v>-99</v>
      </c>
      <c r="B84">
        <v>-16.170000000000002</v>
      </c>
      <c r="C84">
        <v>156.57</v>
      </c>
      <c r="D84">
        <v>-16.170000000000002</v>
      </c>
      <c r="E84">
        <v>156.76</v>
      </c>
      <c r="F84">
        <f>_10sept_0_107[[#This Row],[H_mag]]-40</f>
        <v>-56.17</v>
      </c>
      <c r="G84">
        <f>_10sept_0_107[[#This Row],[V_mag]]-40</f>
        <v>-56.17</v>
      </c>
      <c r="H84">
        <f>(10^(_10sept_0_107[[#This Row],[H_mag_adj]]/20)*COS(RADIANS(_10sept_0_107[[#This Row],[H_phase]])))*0.3</f>
        <v>-4.2780845458678397E-4</v>
      </c>
      <c r="I84">
        <f>(10^(_10sept_0_107[[#This Row],[H_mag_adj]]/20)*SIN(RADIANS(_10sept_0_107[[#This Row],[H_phase]])))*0.3</f>
        <v>1.8539525690834712E-4</v>
      </c>
      <c r="J84">
        <f>(10^(_10sept_0_107[[#This Row],[V_mag_adj]]/20)*COS(RADIANS(_10sept_0_107[[#This Row],[V_phase]])))*0.3</f>
        <v>-4.2842089517754499E-4</v>
      </c>
      <c r="K84">
        <f>(10^(_10sept_0_107[[#This Row],[V_mag_adj]]/20)*SIN(RADIANS(_10sept_0_107[[#This Row],[V_phase]])))*0.3</f>
        <v>1.8397557358333053E-4</v>
      </c>
    </row>
    <row r="85" spans="1:11" x14ac:dyDescent="0.25">
      <c r="A85">
        <v>-98</v>
      </c>
      <c r="B85">
        <v>-15.72</v>
      </c>
      <c r="C85">
        <v>173.6</v>
      </c>
      <c r="D85">
        <v>-15.74</v>
      </c>
      <c r="E85">
        <v>173.65</v>
      </c>
      <c r="F85">
        <f>_10sept_0_107[[#This Row],[H_mag]]-40</f>
        <v>-55.72</v>
      </c>
      <c r="G85">
        <f>_10sept_0_107[[#This Row],[V_mag]]-40</f>
        <v>-55.74</v>
      </c>
      <c r="H85">
        <f>(10^(_10sept_0_107[[#This Row],[H_mag_adj]]/20)*COS(RADIANS(_10sept_0_107[[#This Row],[H_phase]])))*0.3</f>
        <v>-4.8798472456409937E-4</v>
      </c>
      <c r="I85">
        <f>(10^(_10sept_0_107[[#This Row],[H_mag_adj]]/20)*SIN(RADIANS(_10sept_0_107[[#This Row],[H_phase]])))*0.3</f>
        <v>5.4736256958369058E-5</v>
      </c>
      <c r="J85">
        <f>(10^(_10sept_0_107[[#This Row],[V_mag_adj]]/20)*COS(RADIANS(_10sept_0_107[[#This Row],[V_phase]])))*0.3</f>
        <v>-4.8690986198808621E-4</v>
      </c>
      <c r="K85">
        <f>(10^(_10sept_0_107[[#This Row],[V_mag_adj]]/20)*SIN(RADIANS(_10sept_0_107[[#This Row],[V_phase]])))*0.3</f>
        <v>5.4185478734396855E-5</v>
      </c>
    </row>
    <row r="86" spans="1:11" x14ac:dyDescent="0.25">
      <c r="A86">
        <v>-97</v>
      </c>
      <c r="B86">
        <v>-15.41</v>
      </c>
      <c r="C86">
        <v>-170.06</v>
      </c>
      <c r="D86">
        <v>-15.47</v>
      </c>
      <c r="E86">
        <v>-170.25</v>
      </c>
      <c r="F86">
        <f>_10sept_0_107[[#This Row],[H_mag]]-40</f>
        <v>-55.41</v>
      </c>
      <c r="G86">
        <f>_10sept_0_107[[#This Row],[V_mag]]-40</f>
        <v>-55.47</v>
      </c>
      <c r="H86">
        <f>(10^(_10sept_0_107[[#This Row],[H_mag_adj]]/20)*COS(RADIANS(_10sept_0_107[[#This Row],[H_phase]])))*0.3</f>
        <v>-5.0124800869030828E-4</v>
      </c>
      <c r="I86">
        <f>(10^(_10sept_0_107[[#This Row],[H_mag_adj]]/20)*SIN(RADIANS(_10sept_0_107[[#This Row],[H_phase]])))*0.3</f>
        <v>-8.7842422042035343E-5</v>
      </c>
      <c r="J86">
        <f>(10^(_10sept_0_107[[#This Row],[V_mag_adj]]/20)*COS(RADIANS(_10sept_0_107[[#This Row],[V_phase]])))*0.3</f>
        <v>-4.9808399531150939E-4</v>
      </c>
      <c r="K86">
        <f>(10^(_10sept_0_107[[#This Row],[V_mag_adj]]/20)*SIN(RADIANS(_10sept_0_107[[#This Row],[V_phase]])))*0.3</f>
        <v>-8.558648359562614E-5</v>
      </c>
    </row>
    <row r="87" spans="1:11" x14ac:dyDescent="0.25">
      <c r="A87">
        <v>-96</v>
      </c>
      <c r="B87">
        <v>-15.36</v>
      </c>
      <c r="C87">
        <v>-153.6</v>
      </c>
      <c r="D87">
        <v>-15.32</v>
      </c>
      <c r="E87">
        <v>-153.9</v>
      </c>
      <c r="F87">
        <f>_10sept_0_107[[#This Row],[H_mag]]-40</f>
        <v>-55.36</v>
      </c>
      <c r="G87">
        <f>_10sept_0_107[[#This Row],[V_mag]]-40</f>
        <v>-55.32</v>
      </c>
      <c r="H87">
        <f>(10^(_10sept_0_107[[#This Row],[H_mag_adj]]/20)*COS(RADIANS(_10sept_0_107[[#This Row],[H_phase]])))*0.3</f>
        <v>-4.5844741793023475E-4</v>
      </c>
      <c r="I87">
        <f>(10^(_10sept_0_107[[#This Row],[H_mag_adj]]/20)*SIN(RADIANS(_10sept_0_107[[#This Row],[H_phase]])))*0.3</f>
        <v>-2.2757527462159591E-4</v>
      </c>
      <c r="J87">
        <f>(10^(_10sept_0_107[[#This Row],[V_mag_adj]]/20)*COS(RADIANS(_10sept_0_107[[#This Row],[V_phase]])))*0.3</f>
        <v>-4.6175427774569459E-4</v>
      </c>
      <c r="K87">
        <f>(10^(_10sept_0_107[[#This Row],[V_mag_adj]]/20)*SIN(RADIANS(_10sept_0_107[[#This Row],[V_phase]])))*0.3</f>
        <v>-2.262110865101205E-4</v>
      </c>
    </row>
    <row r="88" spans="1:11" x14ac:dyDescent="0.25">
      <c r="A88">
        <v>-95</v>
      </c>
      <c r="B88">
        <v>-15.38</v>
      </c>
      <c r="C88">
        <v>-137.51</v>
      </c>
      <c r="D88">
        <v>-15.37</v>
      </c>
      <c r="E88">
        <v>-137.37</v>
      </c>
      <c r="F88">
        <f>_10sept_0_107[[#This Row],[H_mag]]-40</f>
        <v>-55.38</v>
      </c>
      <c r="G88">
        <f>_10sept_0_107[[#This Row],[V_mag]]-40</f>
        <v>-55.37</v>
      </c>
      <c r="H88">
        <f>(10^(_10sept_0_107[[#This Row],[H_mag_adj]]/20)*COS(RADIANS(_10sept_0_107[[#This Row],[H_phase]])))*0.3</f>
        <v>-3.7654907368450311E-4</v>
      </c>
      <c r="I88">
        <f>(10^(_10sept_0_107[[#This Row],[H_mag_adj]]/20)*SIN(RADIANS(_10sept_0_107[[#This Row],[H_phase]])))*0.3</f>
        <v>-3.449227710668884E-4</v>
      </c>
      <c r="J88">
        <f>(10^(_10sept_0_107[[#This Row],[V_mag_adj]]/20)*COS(RADIANS(_10sept_0_107[[#This Row],[V_phase]])))*0.3</f>
        <v>-3.7613794073012728E-4</v>
      </c>
      <c r="K88">
        <f>(10^(_10sept_0_107[[#This Row],[V_mag_adj]]/20)*SIN(RADIANS(_10sept_0_107[[#This Row],[V_phase]])))*0.3</f>
        <v>-3.4624021783308088E-4</v>
      </c>
    </row>
    <row r="89" spans="1:11" x14ac:dyDescent="0.25">
      <c r="A89">
        <v>-94</v>
      </c>
      <c r="B89">
        <v>-15.49</v>
      </c>
      <c r="C89">
        <v>-120.48</v>
      </c>
      <c r="D89">
        <v>-15.52</v>
      </c>
      <c r="E89">
        <v>-120.44</v>
      </c>
      <c r="F89">
        <f>_10sept_0_107[[#This Row],[H_mag]]-40</f>
        <v>-55.49</v>
      </c>
      <c r="G89">
        <f>_10sept_0_107[[#This Row],[V_mag]]-40</f>
        <v>-55.519999999999996</v>
      </c>
      <c r="H89">
        <f>(10^(_10sept_0_107[[#This Row],[H_mag_adj]]/20)*COS(RADIANS(_10sept_0_107[[#This Row],[H_phase]])))*0.3</f>
        <v>-2.5576002472429331E-4</v>
      </c>
      <c r="I89">
        <f>(10^(_10sept_0_107[[#This Row],[H_mag_adj]]/20)*SIN(RADIANS(_10sept_0_107[[#This Row],[H_phase]])))*0.3</f>
        <v>-4.3454114591767046E-4</v>
      </c>
      <c r="J89">
        <f>(10^(_10sept_0_107[[#This Row],[V_mag_adj]]/20)*COS(RADIANS(_10sept_0_107[[#This Row],[V_phase]])))*0.3</f>
        <v>-2.5457580160227148E-4</v>
      </c>
      <c r="K89">
        <f>(10^(_10sept_0_107[[#This Row],[V_mag_adj]]/20)*SIN(RADIANS(_10sept_0_107[[#This Row],[V_phase]])))*0.3</f>
        <v>-4.332207158645753E-4</v>
      </c>
    </row>
    <row r="90" spans="1:11" x14ac:dyDescent="0.25">
      <c r="A90">
        <v>-93</v>
      </c>
      <c r="B90">
        <v>-15.63</v>
      </c>
      <c r="C90">
        <v>-102.53</v>
      </c>
      <c r="D90">
        <v>-15.67</v>
      </c>
      <c r="E90">
        <v>-101.5</v>
      </c>
      <c r="F90">
        <f>_10sept_0_107[[#This Row],[H_mag]]-40</f>
        <v>-55.63</v>
      </c>
      <c r="G90">
        <f>_10sept_0_107[[#This Row],[V_mag]]-40</f>
        <v>-55.67</v>
      </c>
      <c r="H90">
        <f>(10^(_10sept_0_107[[#This Row],[H_mag_adj]]/20)*COS(RADIANS(_10sept_0_107[[#This Row],[H_phase]])))*0.3</f>
        <v>-1.0764217237312056E-4</v>
      </c>
      <c r="I90">
        <f>(10^(_10sept_0_107[[#This Row],[H_mag_adj]]/20)*SIN(RADIANS(_10sept_0_107[[#This Row],[H_phase]])))*0.3</f>
        <v>-4.8434218079205008E-4</v>
      </c>
      <c r="J90">
        <f>(10^(_10sept_0_107[[#This Row],[V_mag_adj]]/20)*COS(RADIANS(_10sept_0_107[[#This Row],[V_phase]])))*0.3</f>
        <v>-9.8463793562460978E-5</v>
      </c>
      <c r="K90">
        <f>(10^(_10sept_0_107[[#This Row],[V_mag_adj]]/20)*SIN(RADIANS(_10sept_0_107[[#This Row],[V_phase]])))*0.3</f>
        <v>-4.8396500723447403E-4</v>
      </c>
    </row>
    <row r="91" spans="1:11" x14ac:dyDescent="0.25">
      <c r="A91">
        <v>-92</v>
      </c>
      <c r="B91">
        <v>-15.66</v>
      </c>
      <c r="C91">
        <v>-82.33</v>
      </c>
      <c r="D91">
        <v>-15.7</v>
      </c>
      <c r="E91">
        <v>-82</v>
      </c>
      <c r="F91">
        <f>_10sept_0_107[[#This Row],[H_mag]]-40</f>
        <v>-55.66</v>
      </c>
      <c r="G91">
        <f>_10sept_0_107[[#This Row],[V_mag]]-40</f>
        <v>-55.7</v>
      </c>
      <c r="H91">
        <f>(10^(_10sept_0_107[[#This Row],[H_mag_adj]]/20)*COS(RADIANS(_10sept_0_107[[#This Row],[H_phase]])))*0.3</f>
        <v>6.599273010863261E-5</v>
      </c>
      <c r="I91">
        <f>(10^(_10sept_0_107[[#This Row],[H_mag_adj]]/20)*SIN(RADIANS(_10sept_0_107[[#This Row],[H_phase]])))*0.3</f>
        <v>-4.900249930037512E-4</v>
      </c>
      <c r="J91">
        <f>(10^(_10sept_0_107[[#This Row],[V_mag_adj]]/20)*COS(RADIANS(_10sept_0_107[[#This Row],[V_phase]])))*0.3</f>
        <v>6.849778984186504E-5</v>
      </c>
      <c r="K91">
        <f>(10^(_10sept_0_107[[#This Row],[V_mag_adj]]/20)*SIN(RADIANS(_10sept_0_107[[#This Row],[V_phase]])))*0.3</f>
        <v>-4.8738709989104307E-4</v>
      </c>
    </row>
    <row r="92" spans="1:11" x14ac:dyDescent="0.25">
      <c r="A92">
        <v>-91</v>
      </c>
      <c r="B92">
        <v>-15.55</v>
      </c>
      <c r="C92">
        <v>-63.41</v>
      </c>
      <c r="D92">
        <v>-15.56</v>
      </c>
      <c r="E92">
        <v>-63.34</v>
      </c>
      <c r="F92">
        <f>_10sept_0_107[[#This Row],[H_mag]]-40</f>
        <v>-55.55</v>
      </c>
      <c r="G92">
        <f>_10sept_0_107[[#This Row],[V_mag]]-40</f>
        <v>-55.56</v>
      </c>
      <c r="H92">
        <f>(10^(_10sept_0_107[[#This Row],[H_mag_adj]]/20)*COS(RADIANS(_10sept_0_107[[#This Row],[H_phase]])))*0.3</f>
        <v>2.2413736625221669E-4</v>
      </c>
      <c r="I92">
        <f>(10^(_10sept_0_107[[#This Row],[H_mag_adj]]/20)*SIN(RADIANS(_10sept_0_107[[#This Row],[H_phase]])))*0.3</f>
        <v>-4.4778716621426181E-4</v>
      </c>
      <c r="J92">
        <f>(10^(_10sept_0_107[[#This Row],[V_mag_adj]]/20)*COS(RADIANS(_10sept_0_107[[#This Row],[V_phase]])))*0.3</f>
        <v>2.2442574558694927E-4</v>
      </c>
      <c r="K92">
        <f>(10^(_10sept_0_107[[#This Row],[V_mag_adj]]/20)*SIN(RADIANS(_10sept_0_107[[#This Row],[V_phase]])))*0.3</f>
        <v>-4.4699807473419571E-4</v>
      </c>
    </row>
    <row r="93" spans="1:11" x14ac:dyDescent="0.25">
      <c r="A93">
        <v>-90</v>
      </c>
      <c r="B93">
        <v>-15.41</v>
      </c>
      <c r="C93">
        <v>-44.46</v>
      </c>
      <c r="D93">
        <v>-15.38</v>
      </c>
      <c r="E93">
        <v>-44.8</v>
      </c>
      <c r="F93">
        <f>_10sept_0_107[[#This Row],[H_mag]]-40</f>
        <v>-55.41</v>
      </c>
      <c r="G93">
        <f>_10sept_0_107[[#This Row],[V_mag]]-40</f>
        <v>-55.38</v>
      </c>
      <c r="H93">
        <f>(10^(_10sept_0_107[[#This Row],[H_mag_adj]]/20)*COS(RADIANS(_10sept_0_107[[#This Row],[H_phase]])))*0.3</f>
        <v>3.6321271981882219E-4</v>
      </c>
      <c r="I93">
        <f>(10^(_10sept_0_107[[#This Row],[H_mag_adj]]/20)*SIN(RADIANS(_10sept_0_107[[#This Row],[H_phase]])))*0.3</f>
        <v>-3.5643004571447699E-4</v>
      </c>
      <c r="J93">
        <f>(10^(_10sept_0_107[[#This Row],[V_mag_adj]]/20)*COS(RADIANS(_10sept_0_107[[#This Row],[V_phase]])))*0.3</f>
        <v>3.6234055995111288E-4</v>
      </c>
      <c r="K93">
        <f>(10^(_10sept_0_107[[#This Row],[V_mag_adj]]/20)*SIN(RADIANS(_10sept_0_107[[#This Row],[V_phase]])))*0.3</f>
        <v>-3.5981973473870552E-4</v>
      </c>
    </row>
    <row r="94" spans="1:11" x14ac:dyDescent="0.25">
      <c r="A94">
        <v>-89</v>
      </c>
      <c r="B94">
        <v>-15.27</v>
      </c>
      <c r="C94">
        <v>-25.5</v>
      </c>
      <c r="D94">
        <v>-15.26</v>
      </c>
      <c r="E94">
        <v>-26.44</v>
      </c>
      <c r="F94">
        <f>_10sept_0_107[[#This Row],[H_mag]]-40</f>
        <v>-55.269999999999996</v>
      </c>
      <c r="G94">
        <f>_10sept_0_107[[#This Row],[V_mag]]-40</f>
        <v>-55.26</v>
      </c>
      <c r="H94">
        <f>(10^(_10sept_0_107[[#This Row],[H_mag_adj]]/20)*COS(RADIANS(_10sept_0_107[[#This Row],[H_phase]])))*0.3</f>
        <v>4.6677705892700139E-4</v>
      </c>
      <c r="I94">
        <f>(10^(_10sept_0_107[[#This Row],[H_mag_adj]]/20)*SIN(RADIANS(_10sept_0_107[[#This Row],[H_phase]])))*0.3</f>
        <v>-2.2264123633298696E-4</v>
      </c>
      <c r="J94">
        <f>(10^(_10sept_0_107[[#This Row],[V_mag_adj]]/20)*COS(RADIANS(_10sept_0_107[[#This Row],[V_phase]])))*0.3</f>
        <v>4.6359515860683228E-4</v>
      </c>
      <c r="K94">
        <f>(10^(_10sept_0_107[[#This Row],[V_mag_adj]]/20)*SIN(RADIANS(_10sept_0_107[[#This Row],[V_phase]])))*0.3</f>
        <v>-2.3053417873480868E-4</v>
      </c>
    </row>
    <row r="95" spans="1:11" x14ac:dyDescent="0.25">
      <c r="A95">
        <v>-88</v>
      </c>
      <c r="B95">
        <v>-15.16</v>
      </c>
      <c r="C95">
        <v>-8.27</v>
      </c>
      <c r="D95">
        <v>-15.08</v>
      </c>
      <c r="E95">
        <v>-7.97</v>
      </c>
      <c r="F95">
        <f>_10sept_0_107[[#This Row],[H_mag]]-40</f>
        <v>-55.16</v>
      </c>
      <c r="G95">
        <f>_10sept_0_107[[#This Row],[V_mag]]-40</f>
        <v>-55.08</v>
      </c>
      <c r="H95">
        <f>(10^(_10sept_0_107[[#This Row],[H_mag_adj]]/20)*COS(RADIANS(_10sept_0_107[[#This Row],[H_phase]])))*0.3</f>
        <v>5.1830032923781103E-4</v>
      </c>
      <c r="I95">
        <f>(10^(_10sept_0_107[[#This Row],[H_mag_adj]]/20)*SIN(RADIANS(_10sept_0_107[[#This Row],[H_phase]])))*0.3</f>
        <v>-7.533470500702049E-5</v>
      </c>
      <c r="J95">
        <f>(10^(_10sept_0_107[[#This Row],[V_mag_adj]]/20)*COS(RADIANS(_10sept_0_107[[#This Row],[V_phase]])))*0.3</f>
        <v>5.2348703225544625E-4</v>
      </c>
      <c r="K95">
        <f>(10^(_10sept_0_107[[#This Row],[V_mag_adj]]/20)*SIN(RADIANS(_10sept_0_107[[#This Row],[V_phase]])))*0.3</f>
        <v>-7.3291813949015664E-5</v>
      </c>
    </row>
    <row r="96" spans="1:11" x14ac:dyDescent="0.25">
      <c r="A96">
        <v>-87</v>
      </c>
      <c r="B96">
        <v>-14.98</v>
      </c>
      <c r="C96">
        <v>11.07</v>
      </c>
      <c r="D96">
        <v>-14.91</v>
      </c>
      <c r="E96">
        <v>10.86</v>
      </c>
      <c r="F96">
        <f>_10sept_0_107[[#This Row],[H_mag]]-40</f>
        <v>-54.980000000000004</v>
      </c>
      <c r="G96">
        <f>_10sept_0_107[[#This Row],[V_mag]]-40</f>
        <v>-54.91</v>
      </c>
      <c r="H96">
        <f>(10^(_10sept_0_107[[#This Row],[H_mag_adj]]/20)*COS(RADIANS(_10sept_0_107[[#This Row],[H_phase]])))*0.3</f>
        <v>5.2476439217204207E-4</v>
      </c>
      <c r="I96">
        <f>(10^(_10sept_0_107[[#This Row],[H_mag_adj]]/20)*SIN(RADIANS(_10sept_0_107[[#This Row],[H_phase]])))*0.3</f>
        <v>1.0266936771396933E-4</v>
      </c>
      <c r="J96">
        <f>(10^(_10sept_0_107[[#This Row],[V_mag_adj]]/20)*COS(RADIANS(_10sept_0_107[[#This Row],[V_phase]])))*0.3</f>
        <v>5.2938637431324865E-4</v>
      </c>
      <c r="K96">
        <f>(10^(_10sept_0_107[[#This Row],[V_mag_adj]]/20)*SIN(RADIANS(_10sept_0_107[[#This Row],[V_phase]])))*0.3</f>
        <v>1.015605122358597E-4</v>
      </c>
    </row>
    <row r="97" spans="1:11" x14ac:dyDescent="0.25">
      <c r="A97">
        <v>-86</v>
      </c>
      <c r="B97">
        <v>-14.52</v>
      </c>
      <c r="C97">
        <v>32.56</v>
      </c>
      <c r="D97">
        <v>-14.54</v>
      </c>
      <c r="E97">
        <v>31.72</v>
      </c>
      <c r="F97">
        <f>_10sept_0_107[[#This Row],[H_mag]]-40</f>
        <v>-54.519999999999996</v>
      </c>
      <c r="G97">
        <f>_10sept_0_107[[#This Row],[V_mag]]-40</f>
        <v>-54.54</v>
      </c>
      <c r="H97">
        <f>(10^(_10sept_0_107[[#This Row],[H_mag_adj]]/20)*COS(RADIANS(_10sept_0_107[[#This Row],[H_phase]])))*0.3</f>
        <v>4.751824332525264E-4</v>
      </c>
      <c r="I97">
        <f>(10^(_10sept_0_107[[#This Row],[H_mag_adj]]/20)*SIN(RADIANS(_10sept_0_107[[#This Row],[H_phase]])))*0.3</f>
        <v>3.0342463304908055E-4</v>
      </c>
      <c r="J97">
        <f>(10^(_10sept_0_107[[#This Row],[V_mag_adj]]/20)*COS(RADIANS(_10sept_0_107[[#This Row],[V_phase]])))*0.3</f>
        <v>4.784766423019855E-4</v>
      </c>
      <c r="K97">
        <f>(10^(_10sept_0_107[[#This Row],[V_mag_adj]]/20)*SIN(RADIANS(_10sept_0_107[[#This Row],[V_phase]])))*0.3</f>
        <v>2.9574397584208867E-4</v>
      </c>
    </row>
    <row r="98" spans="1:11" x14ac:dyDescent="0.25">
      <c r="A98">
        <v>-85</v>
      </c>
      <c r="B98">
        <v>-13.86</v>
      </c>
      <c r="C98">
        <v>51.79</v>
      </c>
      <c r="D98">
        <v>-13.84</v>
      </c>
      <c r="E98">
        <v>51.54</v>
      </c>
      <c r="F98">
        <f>_10sept_0_107[[#This Row],[H_mag]]-40</f>
        <v>-53.86</v>
      </c>
      <c r="G98">
        <f>_10sept_0_107[[#This Row],[V_mag]]-40</f>
        <v>-53.84</v>
      </c>
      <c r="H98">
        <f>(10^(_10sept_0_107[[#This Row],[H_mag_adj]]/20)*COS(RADIANS(_10sept_0_107[[#This Row],[H_phase]])))*0.3</f>
        <v>3.7626423314456904E-4</v>
      </c>
      <c r="I98">
        <f>(10^(_10sept_0_107[[#This Row],[H_mag_adj]]/20)*SIN(RADIANS(_10sept_0_107[[#This Row],[H_phase]])))*0.3</f>
        <v>4.7797486947558142E-4</v>
      </c>
      <c r="J98">
        <f>(10^(_10sept_0_107[[#This Row],[V_mag_adj]]/20)*COS(RADIANS(_10sept_0_107[[#This Row],[V_phase]])))*0.3</f>
        <v>3.7921838164120368E-4</v>
      </c>
      <c r="K98">
        <f>(10^(_10sept_0_107[[#This Row],[V_mag_adj]]/20)*SIN(RADIANS(_10sept_0_107[[#This Row],[V_phase]])))*0.3</f>
        <v>4.7742661301667207E-4</v>
      </c>
    </row>
    <row r="99" spans="1:11" x14ac:dyDescent="0.25">
      <c r="A99">
        <v>-84</v>
      </c>
      <c r="B99">
        <v>-13.11</v>
      </c>
      <c r="C99">
        <v>69.86</v>
      </c>
      <c r="D99">
        <v>-13.09</v>
      </c>
      <c r="E99">
        <v>69.27</v>
      </c>
      <c r="F99">
        <f>_10sept_0_107[[#This Row],[H_mag]]-40</f>
        <v>-53.11</v>
      </c>
      <c r="G99">
        <f>_10sept_0_107[[#This Row],[V_mag]]-40</f>
        <v>-53.09</v>
      </c>
      <c r="H99">
        <f>(10^(_10sept_0_107[[#This Row],[H_mag_adj]]/20)*COS(RADIANS(_10sept_0_107[[#This Row],[H_phase]])))*0.3</f>
        <v>2.2833762424995257E-4</v>
      </c>
      <c r="I99">
        <f>(10^(_10sept_0_107[[#This Row],[H_mag_adj]]/20)*SIN(RADIANS(_10sept_0_107[[#This Row],[H_phase]])))*0.3</f>
        <v>6.2261469044701874E-4</v>
      </c>
      <c r="J99">
        <f>(10^(_10sept_0_107[[#This Row],[V_mag_adj]]/20)*COS(RADIANS(_10sept_0_107[[#This Row],[V_phase]])))*0.3</f>
        <v>2.3527786800428508E-4</v>
      </c>
      <c r="K99">
        <f>(10^(_10sept_0_107[[#This Row],[V_mag_adj]]/20)*SIN(RADIANS(_10sept_0_107[[#This Row],[V_phase]])))*0.3</f>
        <v>6.2166020731964182E-4</v>
      </c>
    </row>
    <row r="100" spans="1:11" x14ac:dyDescent="0.25">
      <c r="A100">
        <v>-83</v>
      </c>
      <c r="B100">
        <v>-12.35</v>
      </c>
      <c r="C100">
        <v>86.82</v>
      </c>
      <c r="D100">
        <v>-12.33</v>
      </c>
      <c r="E100">
        <v>86.35</v>
      </c>
      <c r="F100">
        <f>_10sept_0_107[[#This Row],[H_mag]]-40</f>
        <v>-52.35</v>
      </c>
      <c r="G100">
        <f>_10sept_0_107[[#This Row],[V_mag]]-40</f>
        <v>-52.33</v>
      </c>
      <c r="H100">
        <f>(10^(_10sept_0_107[[#This Row],[H_mag_adj]]/20)*COS(RADIANS(_10sept_0_107[[#This Row],[H_phase]])))*0.3</f>
        <v>4.0151590339227442E-5</v>
      </c>
      <c r="I100">
        <f>(10^(_10sept_0_107[[#This Row],[H_mag_adj]]/20)*SIN(RADIANS(_10sept_0_107[[#This Row],[H_phase]])))*0.3</f>
        <v>7.2268993751609296E-4</v>
      </c>
      <c r="J100">
        <f>(10^(_10sept_0_107[[#This Row],[V_mag_adj]]/20)*COS(RADIANS(_10sept_0_107[[#This Row],[V_phase]])))*0.3</f>
        <v>4.6184654593452614E-5</v>
      </c>
      <c r="K100">
        <f>(10^(_10sept_0_107[[#This Row],[V_mag_adj]]/20)*SIN(RADIANS(_10sept_0_107[[#This Row],[V_phase]])))*0.3</f>
        <v>7.2400141809952012E-4</v>
      </c>
    </row>
    <row r="101" spans="1:11" x14ac:dyDescent="0.25">
      <c r="A101">
        <v>-82</v>
      </c>
      <c r="B101">
        <v>-11.66</v>
      </c>
      <c r="C101">
        <v>103.34</v>
      </c>
      <c r="D101">
        <v>-11.67</v>
      </c>
      <c r="E101">
        <v>102.59</v>
      </c>
      <c r="F101">
        <f>_10sept_0_107[[#This Row],[H_mag]]-40</f>
        <v>-51.66</v>
      </c>
      <c r="G101">
        <f>_10sept_0_107[[#This Row],[V_mag]]-40</f>
        <v>-51.67</v>
      </c>
      <c r="H101">
        <f>(10^(_10sept_0_107[[#This Row],[H_mag_adj]]/20)*COS(RADIANS(_10sept_0_107[[#This Row],[H_phase]])))*0.3</f>
        <v>-1.8081048217555358E-4</v>
      </c>
      <c r="I101">
        <f>(10^(_10sept_0_107[[#This Row],[H_mag_adj]]/20)*SIN(RADIANS(_10sept_0_107[[#This Row],[H_phase]])))*0.3</f>
        <v>7.6250402901423861E-4</v>
      </c>
      <c r="J101">
        <f>(10^(_10sept_0_107[[#This Row],[V_mag_adj]]/20)*COS(RADIANS(_10sept_0_107[[#This Row],[V_phase]])))*0.3</f>
        <v>-1.7061757847714774E-4</v>
      </c>
      <c r="K101">
        <f>(10^(_10sept_0_107[[#This Row],[V_mag_adj]]/20)*SIN(RADIANS(_10sept_0_107[[#This Row],[V_phase]])))*0.3</f>
        <v>7.6392543139953224E-4</v>
      </c>
    </row>
    <row r="102" spans="1:11" x14ac:dyDescent="0.25">
      <c r="A102">
        <v>-81</v>
      </c>
      <c r="B102">
        <v>-11.1</v>
      </c>
      <c r="C102">
        <v>119.31</v>
      </c>
      <c r="D102">
        <v>-11.14</v>
      </c>
      <c r="E102">
        <v>118.39</v>
      </c>
      <c r="F102">
        <f>_10sept_0_107[[#This Row],[H_mag]]-40</f>
        <v>-51.1</v>
      </c>
      <c r="G102">
        <f>_10sept_0_107[[#This Row],[V_mag]]-40</f>
        <v>-51.14</v>
      </c>
      <c r="H102">
        <f>(10^(_10sept_0_107[[#This Row],[H_mag_adj]]/20)*COS(RADIANS(_10sept_0_107[[#This Row],[H_phase]])))*0.3</f>
        <v>-4.0917085458677064E-4</v>
      </c>
      <c r="I102">
        <f>(10^(_10sept_0_107[[#This Row],[H_mag_adj]]/20)*SIN(RADIANS(_10sept_0_107[[#This Row],[H_phase]])))*0.3</f>
        <v>7.2883579544541618E-4</v>
      </c>
      <c r="J102">
        <f>(10^(_10sept_0_107[[#This Row],[V_mag_adj]]/20)*COS(RADIANS(_10sept_0_107[[#This Row],[V_phase]])))*0.3</f>
        <v>-3.9558971396964475E-4</v>
      </c>
      <c r="K102">
        <f>(10^(_10sept_0_107[[#This Row],[V_mag_adj]]/20)*SIN(RADIANS(_10sept_0_107[[#This Row],[V_phase]])))*0.3</f>
        <v>7.3193317622537309E-4</v>
      </c>
    </row>
    <row r="103" spans="1:11" x14ac:dyDescent="0.25">
      <c r="A103">
        <v>-80</v>
      </c>
      <c r="B103">
        <v>-10.7</v>
      </c>
      <c r="C103">
        <v>134.03</v>
      </c>
      <c r="D103">
        <v>-10.74</v>
      </c>
      <c r="E103">
        <v>133.47999999999999</v>
      </c>
      <c r="F103">
        <f>_10sept_0_107[[#This Row],[H_mag]]-40</f>
        <v>-50.7</v>
      </c>
      <c r="G103">
        <f>_10sept_0_107[[#This Row],[V_mag]]-40</f>
        <v>-50.74</v>
      </c>
      <c r="H103">
        <f>(10^(_10sept_0_107[[#This Row],[H_mag_adj]]/20)*COS(RADIANS(_10sept_0_107[[#This Row],[H_phase]])))*0.3</f>
        <v>-6.083140959607323E-4</v>
      </c>
      <c r="I103">
        <f>(10^(_10sept_0_107[[#This Row],[H_mag_adj]]/20)*SIN(RADIANS(_10sept_0_107[[#This Row],[H_phase]])))*0.3</f>
        <v>6.2926798348367826E-4</v>
      </c>
      <c r="J103">
        <f>(10^(_10sept_0_107[[#This Row],[V_mag_adj]]/20)*COS(RADIANS(_10sept_0_107[[#This Row],[V_phase]])))*0.3</f>
        <v>-5.9947855556257432E-4</v>
      </c>
      <c r="K103">
        <f>(10^(_10sept_0_107[[#This Row],[V_mag_adj]]/20)*SIN(RADIANS(_10sept_0_107[[#This Row],[V_phase]])))*0.3</f>
        <v>6.3216037791723135E-4</v>
      </c>
    </row>
    <row r="104" spans="1:11" x14ac:dyDescent="0.25">
      <c r="A104">
        <v>-79</v>
      </c>
      <c r="B104">
        <v>-10.29</v>
      </c>
      <c r="C104">
        <v>150.81</v>
      </c>
      <c r="D104">
        <v>-10.37</v>
      </c>
      <c r="E104">
        <v>150.02000000000001</v>
      </c>
      <c r="F104">
        <f>_10sept_0_107[[#This Row],[H_mag]]-40</f>
        <v>-50.29</v>
      </c>
      <c r="G104">
        <f>_10sept_0_107[[#This Row],[V_mag]]-40</f>
        <v>-50.37</v>
      </c>
      <c r="H104">
        <f>(10^(_10sept_0_107[[#This Row],[H_mag_adj]]/20)*COS(RADIANS(_10sept_0_107[[#This Row],[H_phase]])))*0.3</f>
        <v>-8.0101211738716459E-4</v>
      </c>
      <c r="I104">
        <f>(10^(_10sept_0_107[[#This Row],[H_mag_adj]]/20)*SIN(RADIANS(_10sept_0_107[[#This Row],[H_phase]])))*0.3</f>
        <v>4.474870886760055E-4</v>
      </c>
      <c r="J104">
        <f>(10^(_10sept_0_107[[#This Row],[V_mag_adj]]/20)*COS(RADIANS(_10sept_0_107[[#This Row],[V_phase]])))*0.3</f>
        <v>-7.8747971587517869E-4</v>
      </c>
      <c r="K104">
        <f>(10^(_10sept_0_107[[#This Row],[V_mag_adj]]/20)*SIN(RADIANS(_10sept_0_107[[#This Row],[V_phase]])))*0.3</f>
        <v>4.54285190073779E-4</v>
      </c>
    </row>
    <row r="105" spans="1:11" x14ac:dyDescent="0.25">
      <c r="A105">
        <v>-78</v>
      </c>
      <c r="B105">
        <v>-9.9499999999999993</v>
      </c>
      <c r="C105">
        <v>166.6</v>
      </c>
      <c r="D105">
        <v>-10.02</v>
      </c>
      <c r="E105">
        <v>166.22</v>
      </c>
      <c r="F105">
        <f>_10sept_0_107[[#This Row],[H_mag]]-40</f>
        <v>-49.95</v>
      </c>
      <c r="G105">
        <f>_10sept_0_107[[#This Row],[V_mag]]-40</f>
        <v>-50.019999999999996</v>
      </c>
      <c r="H105">
        <f>(10^(_10sept_0_107[[#This Row],[H_mag_adj]]/20)*COS(RADIANS(_10sept_0_107[[#This Row],[H_phase]])))*0.3</f>
        <v>-9.2818393555179517E-4</v>
      </c>
      <c r="I105">
        <f>(10^(_10sept_0_107[[#This Row],[H_mag_adj]]/20)*SIN(RADIANS(_10sept_0_107[[#This Row],[H_phase]])))*0.3</f>
        <v>2.2112460427887182E-4</v>
      </c>
      <c r="J105">
        <f>(10^(_10sept_0_107[[#This Row],[V_mag_adj]]/20)*COS(RADIANS(_10sept_0_107[[#This Row],[V_phase]])))*0.3</f>
        <v>-9.1925869629040343E-4</v>
      </c>
      <c r="K105">
        <f>(10^(_10sept_0_107[[#This Row],[V_mag_adj]]/20)*SIN(RADIANS(_10sept_0_107[[#This Row],[V_phase]])))*0.3</f>
        <v>2.2545138037023034E-4</v>
      </c>
    </row>
    <row r="106" spans="1:11" x14ac:dyDescent="0.25">
      <c r="A106">
        <v>-77</v>
      </c>
      <c r="B106">
        <v>-9.56</v>
      </c>
      <c r="C106">
        <v>-176.92</v>
      </c>
      <c r="D106">
        <v>-9.6199999999999992</v>
      </c>
      <c r="E106">
        <v>-177.27</v>
      </c>
      <c r="F106">
        <f>_10sept_0_107[[#This Row],[H_mag]]-40</f>
        <v>-49.56</v>
      </c>
      <c r="G106">
        <f>_10sept_0_107[[#This Row],[V_mag]]-40</f>
        <v>-49.62</v>
      </c>
      <c r="H106">
        <f>(10^(_10sept_0_107[[#This Row],[H_mag_adj]]/20)*COS(RADIANS(_10sept_0_107[[#This Row],[H_phase]])))*0.3</f>
        <v>-9.9653706629332264E-4</v>
      </c>
      <c r="I106">
        <f>(10^(_10sept_0_107[[#This Row],[H_mag_adj]]/20)*SIN(RADIANS(_10sept_0_107[[#This Row],[H_phase]])))*0.3</f>
        <v>-5.3621647525938468E-5</v>
      </c>
      <c r="J106">
        <f>(10^(_10sept_0_107[[#This Row],[V_mag_adj]]/20)*COS(RADIANS(_10sept_0_107[[#This Row],[V_phase]])))*0.3</f>
        <v>-9.899837873302631E-4</v>
      </c>
      <c r="K106">
        <f>(10^(_10sept_0_107[[#This Row],[V_mag_adj]]/20)*SIN(RADIANS(_10sept_0_107[[#This Row],[V_phase]])))*0.3</f>
        <v>-4.7205970248569326E-5</v>
      </c>
    </row>
    <row r="107" spans="1:11" x14ac:dyDescent="0.25">
      <c r="A107">
        <v>-76</v>
      </c>
      <c r="B107">
        <v>-9.16</v>
      </c>
      <c r="C107">
        <v>-160.44</v>
      </c>
      <c r="D107">
        <v>-9.18</v>
      </c>
      <c r="E107">
        <v>-160.44999999999999</v>
      </c>
      <c r="F107">
        <f>_10sept_0_107[[#This Row],[H_mag]]-40</f>
        <v>-49.16</v>
      </c>
      <c r="G107">
        <f>_10sept_0_107[[#This Row],[V_mag]]-40</f>
        <v>-49.18</v>
      </c>
      <c r="H107">
        <f>(10^(_10sept_0_107[[#This Row],[H_mag_adj]]/20)*COS(RADIANS(_10sept_0_107[[#This Row],[H_phase]])))*0.3</f>
        <v>-9.8470578190787135E-4</v>
      </c>
      <c r="I107">
        <f>(10^(_10sept_0_107[[#This Row],[H_mag_adj]]/20)*SIN(RADIANS(_10sept_0_107[[#This Row],[H_phase]])))*0.3</f>
        <v>-3.4986352838740881E-4</v>
      </c>
      <c r="J107">
        <f>(10^(_10sept_0_107[[#This Row],[V_mag_adj]]/20)*COS(RADIANS(_10sept_0_107[[#This Row],[V_phase]])))*0.3</f>
        <v>-9.8250192875688367E-4</v>
      </c>
      <c r="K107">
        <f>(10^(_10sept_0_107[[#This Row],[V_mag_adj]]/20)*SIN(RADIANS(_10sept_0_107[[#This Row],[V_phase]])))*0.3</f>
        <v>-3.4888739098039068E-4</v>
      </c>
    </row>
    <row r="108" spans="1:11" x14ac:dyDescent="0.25">
      <c r="A108">
        <v>-75</v>
      </c>
      <c r="B108">
        <v>-8.6999999999999993</v>
      </c>
      <c r="C108">
        <v>-143.86000000000001</v>
      </c>
      <c r="D108">
        <v>-8.77</v>
      </c>
      <c r="E108">
        <v>-143.71</v>
      </c>
      <c r="F108">
        <f>_10sept_0_107[[#This Row],[H_mag]]-40</f>
        <v>-48.7</v>
      </c>
      <c r="G108">
        <f>_10sept_0_107[[#This Row],[V_mag]]-40</f>
        <v>-48.769999999999996</v>
      </c>
      <c r="H108">
        <f>(10^(_10sept_0_107[[#This Row],[H_mag_adj]]/20)*COS(RADIANS(_10sept_0_107[[#This Row],[H_phase]])))*0.3</f>
        <v>-8.8982770307360209E-4</v>
      </c>
      <c r="I108">
        <f>(10^(_10sept_0_107[[#This Row],[H_mag_adj]]/20)*SIN(RADIANS(_10sept_0_107[[#This Row],[H_phase]])))*0.3</f>
        <v>-6.4982555595732307E-4</v>
      </c>
      <c r="J108">
        <f>(10^(_10sept_0_107[[#This Row],[V_mag_adj]]/20)*COS(RADIANS(_10sept_0_107[[#This Row],[V_phase]])))*0.3</f>
        <v>-8.809947509235052E-4</v>
      </c>
      <c r="K108">
        <f>(10^(_10sept_0_107[[#This Row],[V_mag_adj]]/20)*SIN(RADIANS(_10sept_0_107[[#This Row],[V_phase]])))*0.3</f>
        <v>-6.4691827984838656E-4</v>
      </c>
    </row>
    <row r="109" spans="1:11" x14ac:dyDescent="0.25">
      <c r="A109">
        <v>-74</v>
      </c>
      <c r="B109">
        <v>-8.27</v>
      </c>
      <c r="C109">
        <v>-127.71</v>
      </c>
      <c r="D109">
        <v>-8.32</v>
      </c>
      <c r="E109">
        <v>-127.92</v>
      </c>
      <c r="F109">
        <f>_10sept_0_107[[#This Row],[H_mag]]-40</f>
        <v>-48.269999999999996</v>
      </c>
      <c r="G109">
        <f>_10sept_0_107[[#This Row],[V_mag]]-40</f>
        <v>-48.32</v>
      </c>
      <c r="H109">
        <f>(10^(_10sept_0_107[[#This Row],[H_mag_adj]]/20)*COS(RADIANS(_10sept_0_107[[#This Row],[H_phase]])))*0.3</f>
        <v>-7.0816584088155023E-4</v>
      </c>
      <c r="I109">
        <f>(10^(_10sept_0_107[[#This Row],[H_mag_adj]]/20)*SIN(RADIANS(_10sept_0_107[[#This Row],[H_phase]])))*0.3</f>
        <v>-9.159290975552357E-4</v>
      </c>
      <c r="J109">
        <f>(10^(_10sept_0_107[[#This Row],[V_mag_adj]]/20)*COS(RADIANS(_10sept_0_107[[#This Row],[V_phase]])))*0.3</f>
        <v>-7.0743407077030189E-4</v>
      </c>
      <c r="K109">
        <f>(10^(_10sept_0_107[[#This Row],[V_mag_adj]]/20)*SIN(RADIANS(_10sept_0_107[[#This Row],[V_phase]])))*0.3</f>
        <v>-9.080849562143426E-4</v>
      </c>
    </row>
    <row r="110" spans="1:11" x14ac:dyDescent="0.25">
      <c r="A110">
        <v>-73</v>
      </c>
      <c r="B110">
        <v>-7.88</v>
      </c>
      <c r="C110">
        <v>-112.12</v>
      </c>
      <c r="D110">
        <v>-7.9</v>
      </c>
      <c r="E110">
        <v>-111.91</v>
      </c>
      <c r="F110">
        <f>_10sept_0_107[[#This Row],[H_mag]]-40</f>
        <v>-47.88</v>
      </c>
      <c r="G110">
        <f>_10sept_0_107[[#This Row],[V_mag]]-40</f>
        <v>-47.9</v>
      </c>
      <c r="H110">
        <f>(10^(_10sept_0_107[[#This Row],[H_mag_adj]]/20)*COS(RADIANS(_10sept_0_107[[#This Row],[H_phase]])))*0.3</f>
        <v>-4.5597518423172532E-4</v>
      </c>
      <c r="I110">
        <f>(10^(_10sept_0_107[[#This Row],[H_mag_adj]]/20)*SIN(RADIANS(_10sept_0_107[[#This Row],[H_phase]])))*0.3</f>
        <v>-1.1218079428942339E-3</v>
      </c>
      <c r="J110">
        <f>(10^(_10sept_0_107[[#This Row],[V_mag_adj]]/20)*COS(RADIANS(_10sept_0_107[[#This Row],[V_phase]])))*0.3</f>
        <v>-4.5082123959497587E-4</v>
      </c>
      <c r="K110">
        <f>(10^(_10sept_0_107[[#This Row],[V_mag_adj]]/20)*SIN(RADIANS(_10sept_0_107[[#This Row],[V_phase]])))*0.3</f>
        <v>-1.1208877274522574E-3</v>
      </c>
    </row>
    <row r="111" spans="1:11" x14ac:dyDescent="0.25">
      <c r="A111">
        <v>-72</v>
      </c>
      <c r="B111">
        <v>-7.57</v>
      </c>
      <c r="C111">
        <v>-96.77</v>
      </c>
      <c r="D111">
        <v>-7.57</v>
      </c>
      <c r="E111">
        <v>-96.94</v>
      </c>
      <c r="F111">
        <f>_10sept_0_107[[#This Row],[H_mag]]-40</f>
        <v>-47.57</v>
      </c>
      <c r="G111">
        <f>_10sept_0_107[[#This Row],[V_mag]]-40</f>
        <v>-47.57</v>
      </c>
      <c r="H111">
        <f>(10^(_10sept_0_107[[#This Row],[H_mag_adj]]/20)*COS(RADIANS(_10sept_0_107[[#This Row],[H_phase]])))*0.3</f>
        <v>-1.4793681121478275E-4</v>
      </c>
      <c r="I111">
        <f>(10^(_10sept_0_107[[#This Row],[H_mag_adj]]/20)*SIN(RADIANS(_10sept_0_107[[#This Row],[H_phase]])))*0.3</f>
        <v>-1.2461848657602098E-3</v>
      </c>
      <c r="J111">
        <f>(10^(_10sept_0_107[[#This Row],[V_mag_adj]]/20)*COS(RADIANS(_10sept_0_107[[#This Row],[V_phase]])))*0.3</f>
        <v>-1.5163365954278581E-4</v>
      </c>
      <c r="K111">
        <f>(10^(_10sept_0_107[[#This Row],[V_mag_adj]]/20)*SIN(RADIANS(_10sept_0_107[[#This Row],[V_phase]])))*0.3</f>
        <v>-1.2457404436943729E-3</v>
      </c>
    </row>
    <row r="112" spans="1:11" x14ac:dyDescent="0.25">
      <c r="A112">
        <v>-71</v>
      </c>
      <c r="B112">
        <v>-7.32</v>
      </c>
      <c r="C112">
        <v>-82.26</v>
      </c>
      <c r="D112">
        <v>-7.29</v>
      </c>
      <c r="E112">
        <v>-82.2</v>
      </c>
      <c r="F112">
        <f>_10sept_0_107[[#This Row],[H_mag]]-40</f>
        <v>-47.32</v>
      </c>
      <c r="G112">
        <f>_10sept_0_107[[#This Row],[V_mag]]-40</f>
        <v>-47.29</v>
      </c>
      <c r="H112">
        <f>(10^(_10sept_0_107[[#This Row],[H_mag_adj]]/20)*COS(RADIANS(_10sept_0_107[[#This Row],[H_phase]])))*0.3</f>
        <v>1.7394737497814175E-4</v>
      </c>
      <c r="I112">
        <f>(10^(_10sept_0_107[[#This Row],[H_mag_adj]]/20)*SIN(RADIANS(_10sept_0_107[[#This Row],[H_phase]])))*0.3</f>
        <v>-1.2798127877980995E-3</v>
      </c>
      <c r="J112">
        <f>(10^(_10sept_0_107[[#This Row],[V_mag_adj]]/20)*COS(RADIANS(_10sept_0_107[[#This Row],[V_phase]])))*0.3</f>
        <v>1.7589396446751162E-4</v>
      </c>
      <c r="K112">
        <f>(10^(_10sept_0_107[[#This Row],[V_mag_adj]]/20)*SIN(RADIANS(_10sept_0_107[[#This Row],[V_phase]])))*0.3</f>
        <v>-1.2840572553492703E-3</v>
      </c>
    </row>
    <row r="113" spans="1:11" x14ac:dyDescent="0.25">
      <c r="A113">
        <v>-70</v>
      </c>
      <c r="B113">
        <v>-7.01</v>
      </c>
      <c r="C113">
        <v>-66.209999999999994</v>
      </c>
      <c r="D113">
        <v>-6.99</v>
      </c>
      <c r="E113">
        <v>-66.12</v>
      </c>
      <c r="F113">
        <f>_10sept_0_107[[#This Row],[H_mag]]-40</f>
        <v>-47.01</v>
      </c>
      <c r="G113">
        <f>_10sept_0_107[[#This Row],[V_mag]]-40</f>
        <v>-46.99</v>
      </c>
      <c r="H113">
        <f>(10^(_10sept_0_107[[#This Row],[H_mag_adj]]/20)*COS(RADIANS(_10sept_0_107[[#This Row],[H_phase]])))*0.3</f>
        <v>5.3993520463091265E-4</v>
      </c>
      <c r="I113">
        <f>(10^(_10sept_0_107[[#This Row],[H_mag_adj]]/20)*SIN(RADIANS(_10sept_0_107[[#This Row],[H_phase]])))*0.3</f>
        <v>-1.2247758896584476E-3</v>
      </c>
      <c r="J113">
        <f>(10^(_10sept_0_107[[#This Row],[V_mag_adj]]/20)*COS(RADIANS(_10sept_0_107[[#This Row],[V_phase]])))*0.3</f>
        <v>5.4310752383245715E-4</v>
      </c>
      <c r="K113">
        <f>(10^(_10sept_0_107[[#This Row],[V_mag_adj]]/20)*SIN(RADIANS(_10sept_0_107[[#This Row],[V_phase]])))*0.3</f>
        <v>-1.2267476921625105E-3</v>
      </c>
    </row>
    <row r="114" spans="1:11" x14ac:dyDescent="0.25">
      <c r="A114">
        <v>-69</v>
      </c>
      <c r="B114">
        <v>-6.72</v>
      </c>
      <c r="C114">
        <v>-51.76</v>
      </c>
      <c r="D114">
        <v>-6.72</v>
      </c>
      <c r="E114">
        <v>-51.32</v>
      </c>
      <c r="F114">
        <f>_10sept_0_107[[#This Row],[H_mag]]-40</f>
        <v>-46.72</v>
      </c>
      <c r="G114">
        <f>_10sept_0_107[[#This Row],[V_mag]]-40</f>
        <v>-46.72</v>
      </c>
      <c r="H114">
        <f>(10^(_10sept_0_107[[#This Row],[H_mag_adj]]/20)*COS(RADIANS(_10sept_0_107[[#This Row],[H_phase]])))*0.3</f>
        <v>8.5660705468588549E-4</v>
      </c>
      <c r="I114">
        <f>(10^(_10sept_0_107[[#This Row],[H_mag_adj]]/20)*SIN(RADIANS(_10sept_0_107[[#This Row],[H_phase]])))*0.3</f>
        <v>-1.0869910281353801E-3</v>
      </c>
      <c r="J114">
        <f>(10^(_10sept_0_107[[#This Row],[V_mag_adj]]/20)*COS(RADIANS(_10sept_0_107[[#This Row],[V_phase]])))*0.3</f>
        <v>8.6492920586702358E-4</v>
      </c>
      <c r="K114">
        <f>(10^(_10sept_0_107[[#This Row],[V_mag_adj]]/20)*SIN(RADIANS(_10sept_0_107[[#This Row],[V_phase]])))*0.3</f>
        <v>-1.0803807709426703E-3</v>
      </c>
    </row>
    <row r="115" spans="1:11" x14ac:dyDescent="0.25">
      <c r="A115">
        <v>-68</v>
      </c>
      <c r="B115">
        <v>-6.42</v>
      </c>
      <c r="C115">
        <v>-36.869999999999997</v>
      </c>
      <c r="D115">
        <v>-6.41</v>
      </c>
      <c r="E115">
        <v>-36.64</v>
      </c>
      <c r="F115">
        <f>_10sept_0_107[[#This Row],[H_mag]]-40</f>
        <v>-46.42</v>
      </c>
      <c r="G115">
        <f>_10sept_0_107[[#This Row],[V_mag]]-40</f>
        <v>-46.41</v>
      </c>
      <c r="H115">
        <f>(10^(_10sept_0_107[[#This Row],[H_mag_adj]]/20)*COS(RADIANS(_10sept_0_107[[#This Row],[H_phase]])))*0.3</f>
        <v>1.1460687212570648E-3</v>
      </c>
      <c r="I115">
        <f>(10^(_10sept_0_107[[#This Row],[H_mag_adj]]/20)*SIN(RADIANS(_10sept_0_107[[#This Row],[H_phase]])))*0.3</f>
        <v>-8.5955473994188967E-4</v>
      </c>
      <c r="J115">
        <f>(10^(_10sept_0_107[[#This Row],[V_mag_adj]]/20)*COS(RADIANS(_10sept_0_107[[#This Row],[V_phase]])))*0.3</f>
        <v>1.1508341362041878E-3</v>
      </c>
      <c r="K115">
        <f>(10^(_10sept_0_107[[#This Row],[V_mag_adj]]/20)*SIN(RADIANS(_10sept_0_107[[#This Row],[V_phase]])))*0.3</f>
        <v>-8.5593207323072455E-4</v>
      </c>
    </row>
    <row r="116" spans="1:11" x14ac:dyDescent="0.25">
      <c r="A116">
        <v>-67</v>
      </c>
      <c r="B116">
        <v>-6.15</v>
      </c>
      <c r="C116">
        <v>-22.42</v>
      </c>
      <c r="D116">
        <v>-6.13</v>
      </c>
      <c r="E116">
        <v>-22.26</v>
      </c>
      <c r="F116">
        <f>_10sept_0_107[[#This Row],[H_mag]]-40</f>
        <v>-46.15</v>
      </c>
      <c r="G116">
        <f>_10sept_0_107[[#This Row],[V_mag]]-40</f>
        <v>-46.13</v>
      </c>
      <c r="H116">
        <f>(10^(_10sept_0_107[[#This Row],[H_mag_adj]]/20)*COS(RADIANS(_10sept_0_107[[#This Row],[H_phase]])))*0.3</f>
        <v>1.3661150618921871E-3</v>
      </c>
      <c r="I116">
        <f>(10^(_10sept_0_107[[#This Row],[H_mag_adj]]/20)*SIN(RADIANS(_10sept_0_107[[#This Row],[H_phase]])))*0.3</f>
        <v>-5.6362995240270461E-4</v>
      </c>
      <c r="J116">
        <f>(10^(_10sept_0_107[[#This Row],[V_mag_adj]]/20)*COS(RADIANS(_10sept_0_107[[#This Row],[V_phase]])))*0.3</f>
        <v>1.3708365214849772E-3</v>
      </c>
      <c r="K116">
        <f>(10^(_10sept_0_107[[#This Row],[V_mag_adj]]/20)*SIN(RADIANS(_10sept_0_107[[#This Row],[V_phase]])))*0.3</f>
        <v>-5.6110334867548212E-4</v>
      </c>
    </row>
    <row r="117" spans="1:11" x14ac:dyDescent="0.25">
      <c r="A117">
        <v>-66</v>
      </c>
      <c r="B117">
        <v>-5.85</v>
      </c>
      <c r="C117">
        <v>-6.93</v>
      </c>
      <c r="D117">
        <v>-5.86</v>
      </c>
      <c r="E117">
        <v>-7.19</v>
      </c>
      <c r="F117">
        <f>_10sept_0_107[[#This Row],[H_mag]]-40</f>
        <v>-45.85</v>
      </c>
      <c r="G117">
        <f>_10sept_0_107[[#This Row],[V_mag]]-40</f>
        <v>-45.86</v>
      </c>
      <c r="H117">
        <f>(10^(_10sept_0_107[[#This Row],[H_mag_adj]]/20)*COS(RADIANS(_10sept_0_107[[#This Row],[H_phase]])))*0.3</f>
        <v>1.5185768813349499E-3</v>
      </c>
      <c r="I117">
        <f>(10^(_10sept_0_107[[#This Row],[H_mag_adj]]/20)*SIN(RADIANS(_10sept_0_107[[#This Row],[H_phase]])))*0.3</f>
        <v>-1.8457481497691146E-4</v>
      </c>
      <c r="J117">
        <f>(10^(_10sept_0_107[[#This Row],[V_mag_adj]]/20)*COS(RADIANS(_10sept_0_107[[#This Row],[V_phase]])))*0.3</f>
        <v>1.5159773364340969E-3</v>
      </c>
      <c r="K117">
        <f>(10^(_10sept_0_107[[#This Row],[V_mag_adj]]/20)*SIN(RADIANS(_10sept_0_107[[#This Row],[V_phase]])))*0.3</f>
        <v>-1.91243670026253E-4</v>
      </c>
    </row>
    <row r="118" spans="1:11" x14ac:dyDescent="0.25">
      <c r="A118">
        <v>-65</v>
      </c>
      <c r="B118">
        <v>-5.6</v>
      </c>
      <c r="C118">
        <v>7.18</v>
      </c>
      <c r="D118">
        <v>-5.61</v>
      </c>
      <c r="E118">
        <v>7.32</v>
      </c>
      <c r="F118">
        <f>_10sept_0_107[[#This Row],[H_mag]]-40</f>
        <v>-45.6</v>
      </c>
      <c r="G118">
        <f>_10sept_0_107[[#This Row],[V_mag]]-40</f>
        <v>-45.61</v>
      </c>
      <c r="H118">
        <f>(10^(_10sept_0_107[[#This Row],[H_mag_adj]]/20)*COS(RADIANS(_10sept_0_107[[#This Row],[H_phase]])))*0.3</f>
        <v>1.5620763751290287E-3</v>
      </c>
      <c r="I118">
        <f>(10^(_10sept_0_107[[#This Row],[H_mag_adj]]/20)*SIN(RADIANS(_10sept_0_107[[#This Row],[H_phase]])))*0.3</f>
        <v>1.9678219245677933E-4</v>
      </c>
      <c r="J118">
        <f>(10^(_10sept_0_107[[#This Row],[V_mag_adj]]/20)*COS(RADIANS(_10sept_0_107[[#This Row],[V_phase]])))*0.3</f>
        <v>1.5597940694000798E-3</v>
      </c>
      <c r="K118">
        <f>(10^(_10sept_0_107[[#This Row],[V_mag_adj]]/20)*SIN(RADIANS(_10sept_0_107[[#This Row],[V_phase]])))*0.3</f>
        <v>2.0036765920799731E-4</v>
      </c>
    </row>
    <row r="119" spans="1:11" x14ac:dyDescent="0.25">
      <c r="A119">
        <v>-64</v>
      </c>
      <c r="B119">
        <v>-5.37</v>
      </c>
      <c r="C119">
        <v>21.12</v>
      </c>
      <c r="D119">
        <v>-5.37</v>
      </c>
      <c r="E119">
        <v>21.29</v>
      </c>
      <c r="F119">
        <f>_10sept_0_107[[#This Row],[H_mag]]-40</f>
        <v>-45.37</v>
      </c>
      <c r="G119">
        <f>_10sept_0_107[[#This Row],[V_mag]]-40</f>
        <v>-45.37</v>
      </c>
      <c r="H119">
        <f>(10^(_10sept_0_107[[#This Row],[H_mag_adj]]/20)*COS(RADIANS(_10sept_0_107[[#This Row],[H_phase]])))*0.3</f>
        <v>1.5080743115980465E-3</v>
      </c>
      <c r="I119">
        <f>(10^(_10sept_0_107[[#This Row],[H_mag_adj]]/20)*SIN(RADIANS(_10sept_0_107[[#This Row],[H_phase]])))*0.3</f>
        <v>5.8252232550871496E-4</v>
      </c>
      <c r="J119">
        <f>(10^(_10sept_0_107[[#This Row],[V_mag_adj]]/20)*COS(RADIANS(_10sept_0_107[[#This Row],[V_phase]])))*0.3</f>
        <v>1.5063392974825106E-3</v>
      </c>
      <c r="K119">
        <f>(10^(_10sept_0_107[[#This Row],[V_mag_adj]]/20)*SIN(RADIANS(_10sept_0_107[[#This Row],[V_phase]])))*0.3</f>
        <v>5.8699430140155494E-4</v>
      </c>
    </row>
    <row r="120" spans="1:11" x14ac:dyDescent="0.25">
      <c r="A120">
        <v>-63</v>
      </c>
      <c r="B120">
        <v>-5.12</v>
      </c>
      <c r="C120">
        <v>35.799999999999997</v>
      </c>
      <c r="D120">
        <v>-5.12</v>
      </c>
      <c r="E120">
        <v>36.07</v>
      </c>
      <c r="F120">
        <f>_10sept_0_107[[#This Row],[H_mag]]-40</f>
        <v>-45.12</v>
      </c>
      <c r="G120">
        <f>_10sept_0_107[[#This Row],[V_mag]]-40</f>
        <v>-45.12</v>
      </c>
      <c r="H120">
        <f>(10^(_10sept_0_107[[#This Row],[H_mag_adj]]/20)*COS(RADIANS(_10sept_0_107[[#This Row],[H_phase]])))*0.3</f>
        <v>1.349510546583964E-3</v>
      </c>
      <c r="I120">
        <f>(10^(_10sept_0_107[[#This Row],[H_mag_adj]]/20)*SIN(RADIANS(_10sept_0_107[[#This Row],[H_phase]])))*0.3</f>
        <v>9.7329770261995888E-4</v>
      </c>
      <c r="J120">
        <f>(10^(_10sept_0_107[[#This Row],[V_mag_adj]]/20)*COS(RADIANS(_10sept_0_107[[#This Row],[V_phase]])))*0.3</f>
        <v>1.3449090221913952E-3</v>
      </c>
      <c r="K120">
        <f>(10^(_10sept_0_107[[#This Row],[V_mag_adj]]/20)*SIN(RADIANS(_10sept_0_107[[#This Row],[V_phase]])))*0.3</f>
        <v>9.7964629091056347E-4</v>
      </c>
    </row>
    <row r="121" spans="1:11" x14ac:dyDescent="0.25">
      <c r="A121">
        <v>-62</v>
      </c>
      <c r="B121">
        <v>-4.8600000000000003</v>
      </c>
      <c r="C121">
        <v>50.58</v>
      </c>
      <c r="D121">
        <v>-4.87</v>
      </c>
      <c r="E121">
        <v>50.28</v>
      </c>
      <c r="F121">
        <f>_10sept_0_107[[#This Row],[H_mag]]-40</f>
        <v>-44.86</v>
      </c>
      <c r="G121">
        <f>_10sept_0_107[[#This Row],[V_mag]]-40</f>
        <v>-44.87</v>
      </c>
      <c r="H121">
        <f>(10^(_10sept_0_107[[#This Row],[H_mag_adj]]/20)*COS(RADIANS(_10sept_0_107[[#This Row],[H_phase]])))*0.3</f>
        <v>1.0886671619120942E-3</v>
      </c>
      <c r="I121">
        <f>(10^(_10sept_0_107[[#This Row],[H_mag_adj]]/20)*SIN(RADIANS(_10sept_0_107[[#This Row],[H_phase]])))*0.3</f>
        <v>1.3244222514459979E-3</v>
      </c>
      <c r="J121">
        <f>(10^(_10sept_0_107[[#This Row],[V_mag_adj]]/20)*COS(RADIANS(_10sept_0_107[[#This Row],[V_phase]])))*0.3</f>
        <v>1.0943262505532139E-3</v>
      </c>
      <c r="K121">
        <f>(10^(_10sept_0_107[[#This Row],[V_mag_adj]]/20)*SIN(RADIANS(_10sept_0_107[[#This Row],[V_phase]])))*0.3</f>
        <v>1.3171865343861589E-3</v>
      </c>
    </row>
    <row r="122" spans="1:11" x14ac:dyDescent="0.25">
      <c r="A122">
        <v>-61</v>
      </c>
      <c r="B122">
        <v>-4.59</v>
      </c>
      <c r="C122">
        <v>64.72</v>
      </c>
      <c r="D122">
        <v>-4.59</v>
      </c>
      <c r="E122">
        <v>64.97</v>
      </c>
      <c r="F122">
        <f>_10sept_0_107[[#This Row],[H_mag]]-40</f>
        <v>-44.59</v>
      </c>
      <c r="G122">
        <f>_10sept_0_107[[#This Row],[V_mag]]-40</f>
        <v>-44.59</v>
      </c>
      <c r="H122">
        <f>(10^(_10sept_0_107[[#This Row],[H_mag_adj]]/20)*COS(RADIANS(_10sept_0_107[[#This Row],[H_phase]])))*0.3</f>
        <v>7.5525237986096005E-4</v>
      </c>
      <c r="I122">
        <f>(10^(_10sept_0_107[[#This Row],[H_mag_adj]]/20)*SIN(RADIANS(_10sept_0_107[[#This Row],[H_phase]])))*0.3</f>
        <v>1.599193326556611E-3</v>
      </c>
      <c r="J122">
        <f>(10^(_10sept_0_107[[#This Row],[V_mag_adj]]/20)*COS(RADIANS(_10sept_0_107[[#This Row],[V_phase]])))*0.3</f>
        <v>7.4826741531277077E-4</v>
      </c>
      <c r="K122">
        <f>(10^(_10sept_0_107[[#This Row],[V_mag_adj]]/20)*SIN(RADIANS(_10sept_0_107[[#This Row],[V_phase]])))*0.3</f>
        <v>1.6024735031101101E-3</v>
      </c>
    </row>
    <row r="123" spans="1:11" x14ac:dyDescent="0.25">
      <c r="A123">
        <v>-60</v>
      </c>
      <c r="B123">
        <v>-4.29</v>
      </c>
      <c r="C123">
        <v>79.239999999999995</v>
      </c>
      <c r="D123">
        <v>-4.3</v>
      </c>
      <c r="E123">
        <v>79.849999999999994</v>
      </c>
      <c r="F123">
        <f>_10sept_0_107[[#This Row],[H_mag]]-40</f>
        <v>-44.29</v>
      </c>
      <c r="G123">
        <f>_10sept_0_107[[#This Row],[V_mag]]-40</f>
        <v>-44.3</v>
      </c>
      <c r="H123">
        <f>(10^(_10sept_0_107[[#This Row],[H_mag_adj]]/20)*COS(RADIANS(_10sept_0_107[[#This Row],[H_phase]])))*0.3</f>
        <v>3.4178666309059633E-4</v>
      </c>
      <c r="I123">
        <f>(10^(_10sept_0_107[[#This Row],[H_mag_adj]]/20)*SIN(RADIANS(_10sept_0_107[[#This Row],[H_phase]])))*0.3</f>
        <v>1.7985291860919319E-3</v>
      </c>
      <c r="J123">
        <f>(10^(_10sept_0_107[[#This Row],[V_mag_adj]]/20)*COS(RADIANS(_10sept_0_107[[#This Row],[V_phase]])))*0.3</f>
        <v>3.2224838259946542E-4</v>
      </c>
      <c r="K123">
        <f>(10^(_10sept_0_107[[#This Row],[V_mag_adj]]/20)*SIN(RADIANS(_10sept_0_107[[#This Row],[V_phase]])))*0.3</f>
        <v>1.7999925115918067E-3</v>
      </c>
    </row>
    <row r="124" spans="1:11" x14ac:dyDescent="0.25">
      <c r="A124">
        <v>-59</v>
      </c>
      <c r="B124">
        <v>-3.96</v>
      </c>
      <c r="C124">
        <v>93.54</v>
      </c>
      <c r="D124">
        <v>-3.98</v>
      </c>
      <c r="E124">
        <v>93.51</v>
      </c>
      <c r="F124">
        <f>_10sept_0_107[[#This Row],[H_mag]]-40</f>
        <v>-43.96</v>
      </c>
      <c r="G124">
        <f>_10sept_0_107[[#This Row],[V_mag]]-40</f>
        <v>-43.98</v>
      </c>
      <c r="H124">
        <f>(10^(_10sept_0_107[[#This Row],[H_mag_adj]]/20)*COS(RADIANS(_10sept_0_107[[#This Row],[H_phase]])))*0.3</f>
        <v>-1.1741552941107407E-4</v>
      </c>
      <c r="I124">
        <f>(10^(_10sept_0_107[[#This Row],[H_mag_adj]]/20)*SIN(RADIANS(_10sept_0_107[[#This Row],[H_phase]])))*0.3</f>
        <v>1.8979807404432667E-3</v>
      </c>
      <c r="J124">
        <f>(10^(_10sept_0_107[[#This Row],[V_mag_adj]]/20)*COS(RADIANS(_10sept_0_107[[#This Row],[V_phase]])))*0.3</f>
        <v>-1.1615397041411285E-4</v>
      </c>
      <c r="K124">
        <f>(10^(_10sept_0_107[[#This Row],[V_mag_adj]]/20)*SIN(RADIANS(_10sept_0_107[[#This Row],[V_phase]])))*0.3</f>
        <v>1.8936765835292232E-3</v>
      </c>
    </row>
    <row r="125" spans="1:11" x14ac:dyDescent="0.25">
      <c r="A125">
        <v>-58</v>
      </c>
      <c r="B125">
        <v>-3.62</v>
      </c>
      <c r="C125">
        <v>107.49</v>
      </c>
      <c r="D125">
        <v>-3.63</v>
      </c>
      <c r="E125">
        <v>107.79</v>
      </c>
      <c r="F125">
        <f>_10sept_0_107[[#This Row],[H_mag]]-40</f>
        <v>-43.62</v>
      </c>
      <c r="G125">
        <f>_10sept_0_107[[#This Row],[V_mag]]-40</f>
        <v>-43.63</v>
      </c>
      <c r="H125">
        <f>(10^(_10sept_0_107[[#This Row],[H_mag_adj]]/20)*COS(RADIANS(_10sept_0_107[[#This Row],[H_phase]])))*0.3</f>
        <v>-5.9432306209952399E-4</v>
      </c>
      <c r="I125">
        <f>(10^(_10sept_0_107[[#This Row],[H_mag_adj]]/20)*SIN(RADIANS(_10sept_0_107[[#This Row],[H_phase]])))*0.3</f>
        <v>1.8860997098246917E-3</v>
      </c>
      <c r="J125">
        <f>(10^(_10sept_0_107[[#This Row],[V_mag_adj]]/20)*COS(RADIANS(_10sept_0_107[[#This Row],[V_phase]])))*0.3</f>
        <v>-6.0349526541587917E-4</v>
      </c>
      <c r="K125">
        <f>(10^(_10sept_0_107[[#This Row],[V_mag_adj]]/20)*SIN(RADIANS(_10sept_0_107[[#This Row],[V_phase]])))*0.3</f>
        <v>1.8807954088917731E-3</v>
      </c>
    </row>
    <row r="126" spans="1:11" x14ac:dyDescent="0.25">
      <c r="A126">
        <v>-57</v>
      </c>
      <c r="B126">
        <v>-3.27</v>
      </c>
      <c r="C126">
        <v>121.98</v>
      </c>
      <c r="D126">
        <v>-3.29</v>
      </c>
      <c r="E126">
        <v>122.17</v>
      </c>
      <c r="F126">
        <f>_10sept_0_107[[#This Row],[H_mag]]-40</f>
        <v>-43.27</v>
      </c>
      <c r="G126">
        <f>_10sept_0_107[[#This Row],[V_mag]]-40</f>
        <v>-43.29</v>
      </c>
      <c r="H126">
        <f>(10^(_10sept_0_107[[#This Row],[H_mag_adj]]/20)*COS(RADIANS(_10sept_0_107[[#This Row],[H_phase]])))*0.3</f>
        <v>-1.090406073241082E-3</v>
      </c>
      <c r="I126">
        <f>(10^(_10sept_0_107[[#This Row],[H_mag_adj]]/20)*SIN(RADIANS(_10sept_0_107[[#This Row],[H_phase]])))*0.3</f>
        <v>1.7463706745738535E-3</v>
      </c>
      <c r="J126">
        <f>(10^(_10sept_0_107[[#This Row],[V_mag_adj]]/20)*COS(RADIANS(_10sept_0_107[[#This Row],[V_phase]])))*0.3</f>
        <v>-1.0936700817513394E-3</v>
      </c>
      <c r="K126">
        <f>(10^(_10sept_0_107[[#This Row],[V_mag_adj]]/20)*SIN(RADIANS(_10sept_0_107[[#This Row],[V_phase]])))*0.3</f>
        <v>1.7387369529602236E-3</v>
      </c>
    </row>
    <row r="127" spans="1:11" x14ac:dyDescent="0.25">
      <c r="A127">
        <v>-56</v>
      </c>
      <c r="B127">
        <v>-2.97</v>
      </c>
      <c r="C127">
        <v>134.68</v>
      </c>
      <c r="D127">
        <v>-2.98</v>
      </c>
      <c r="E127">
        <v>134.96</v>
      </c>
      <c r="F127">
        <f>_10sept_0_107[[#This Row],[H_mag]]-40</f>
        <v>-42.97</v>
      </c>
      <c r="G127">
        <f>_10sept_0_107[[#This Row],[V_mag]]-40</f>
        <v>-42.98</v>
      </c>
      <c r="H127">
        <f>(10^(_10sept_0_107[[#This Row],[H_mag_adj]]/20)*COS(RADIANS(_10sept_0_107[[#This Row],[H_phase]])))*0.3</f>
        <v>-1.4985357262828633E-3</v>
      </c>
      <c r="I127">
        <f>(10^(_10sept_0_107[[#This Row],[H_mag_adj]]/20)*SIN(RADIANS(_10sept_0_107[[#This Row],[H_phase]])))*0.3</f>
        <v>1.5153687191986137E-3</v>
      </c>
      <c r="J127">
        <f>(10^(_10sept_0_107[[#This Row],[V_mag_adj]]/20)*COS(RADIANS(_10sept_0_107[[#This Row],[V_phase]])))*0.3</f>
        <v>-1.5041905307992761E-3</v>
      </c>
      <c r="K127">
        <f>(10^(_10sept_0_107[[#This Row],[V_mag_adj]]/20)*SIN(RADIANS(_10sept_0_107[[#This Row],[V_phase]])))*0.3</f>
        <v>1.5062922446009385E-3</v>
      </c>
    </row>
    <row r="128" spans="1:11" x14ac:dyDescent="0.25">
      <c r="A128">
        <v>-55</v>
      </c>
      <c r="B128">
        <v>-2.68</v>
      </c>
      <c r="C128">
        <v>147.61000000000001</v>
      </c>
      <c r="D128">
        <v>-2.68</v>
      </c>
      <c r="E128">
        <v>147.74</v>
      </c>
      <c r="F128">
        <f>_10sept_0_107[[#This Row],[H_mag]]-40</f>
        <v>-42.68</v>
      </c>
      <c r="G128">
        <f>_10sept_0_107[[#This Row],[V_mag]]-40</f>
        <v>-42.68</v>
      </c>
      <c r="H128">
        <f>(10^(_10sept_0_107[[#This Row],[H_mag_adj]]/20)*COS(RADIANS(_10sept_0_107[[#This Row],[H_phase]])))*0.3</f>
        <v>-1.8607177572506415E-3</v>
      </c>
      <c r="I128">
        <f>(10^(_10sept_0_107[[#This Row],[H_mag_adj]]/20)*SIN(RADIANS(_10sept_0_107[[#This Row],[H_phase]])))*0.3</f>
        <v>1.1803918969936582E-3</v>
      </c>
      <c r="J128">
        <f>(10^(_10sept_0_107[[#This Row],[V_mag_adj]]/20)*COS(RADIANS(_10sept_0_107[[#This Row],[V_phase]])))*0.3</f>
        <v>-1.8633911896938915E-3</v>
      </c>
      <c r="K128">
        <f>(10^(_10sept_0_107[[#This Row],[V_mag_adj]]/20)*SIN(RADIANS(_10sept_0_107[[#This Row],[V_phase]])))*0.3</f>
        <v>1.1761670275974108E-3</v>
      </c>
    </row>
    <row r="129" spans="1:11" x14ac:dyDescent="0.25">
      <c r="A129">
        <v>-54</v>
      </c>
      <c r="B129">
        <v>-2.4300000000000002</v>
      </c>
      <c r="C129">
        <v>160.85</v>
      </c>
      <c r="D129">
        <v>-2.46</v>
      </c>
      <c r="E129">
        <v>160.94999999999999</v>
      </c>
      <c r="F129">
        <f>_10sept_0_107[[#This Row],[H_mag]]-40</f>
        <v>-42.43</v>
      </c>
      <c r="G129">
        <f>_10sept_0_107[[#This Row],[V_mag]]-40</f>
        <v>-42.46</v>
      </c>
      <c r="H129">
        <f>(10^(_10sept_0_107[[#This Row],[H_mag_adj]]/20)*COS(RADIANS(_10sept_0_107[[#This Row],[H_phase]])))*0.3</f>
        <v>-2.1423881654555111E-3</v>
      </c>
      <c r="I129">
        <f>(10^(_10sept_0_107[[#This Row],[H_mag_adj]]/20)*SIN(RADIANS(_10sept_0_107[[#This Row],[H_phase]])))*0.3</f>
        <v>7.4396282068592723E-4</v>
      </c>
      <c r="J129">
        <f>(10^(_10sept_0_107[[#This Row],[V_mag_adj]]/20)*COS(RADIANS(_10sept_0_107[[#This Row],[V_phase]])))*0.3</f>
        <v>-2.1362921133786707E-3</v>
      </c>
      <c r="K129">
        <f>(10^(_10sept_0_107[[#This Row],[V_mag_adj]]/20)*SIN(RADIANS(_10sept_0_107[[#This Row],[V_phase]])))*0.3</f>
        <v>7.3767028880998076E-4</v>
      </c>
    </row>
    <row r="130" spans="1:11" x14ac:dyDescent="0.25">
      <c r="A130">
        <v>-53</v>
      </c>
      <c r="B130">
        <v>-2.25</v>
      </c>
      <c r="C130">
        <v>174.25</v>
      </c>
      <c r="D130">
        <v>-2.27</v>
      </c>
      <c r="E130">
        <v>174.5</v>
      </c>
      <c r="F130">
        <f>_10sept_0_107[[#This Row],[H_mag]]-40</f>
        <v>-42.25</v>
      </c>
      <c r="G130">
        <f>_10sept_0_107[[#This Row],[V_mag]]-40</f>
        <v>-42.27</v>
      </c>
      <c r="H130">
        <f>(10^(_10sept_0_107[[#This Row],[H_mag_adj]]/20)*COS(RADIANS(_10sept_0_107[[#This Row],[H_phase]])))*0.3</f>
        <v>-2.303724781980735E-3</v>
      </c>
      <c r="I130">
        <f>(10^(_10sept_0_107[[#This Row],[H_mag_adj]]/20)*SIN(RADIANS(_10sept_0_107[[#This Row],[H_phase]])))*0.3</f>
        <v>2.3197288774532706E-4</v>
      </c>
      <c r="J130">
        <f>(10^(_10sept_0_107[[#This Row],[V_mag_adj]]/20)*COS(RADIANS(_10sept_0_107[[#This Row],[V_phase]])))*0.3</f>
        <v>-2.2994143241791259E-3</v>
      </c>
      <c r="K130">
        <f>(10^(_10sept_0_107[[#This Row],[V_mag_adj]]/20)*SIN(RADIANS(_10sept_0_107[[#This Row],[V_phase]])))*0.3</f>
        <v>2.2140841668699435E-4</v>
      </c>
    </row>
    <row r="131" spans="1:11" x14ac:dyDescent="0.25">
      <c r="A131">
        <v>-52</v>
      </c>
      <c r="B131">
        <v>-2.12</v>
      </c>
      <c r="C131">
        <v>-173.08</v>
      </c>
      <c r="D131">
        <v>-2.15</v>
      </c>
      <c r="E131">
        <v>-173.14</v>
      </c>
      <c r="F131">
        <f>_10sept_0_107[[#This Row],[H_mag]]-40</f>
        <v>-42.12</v>
      </c>
      <c r="G131">
        <f>_10sept_0_107[[#This Row],[V_mag]]-40</f>
        <v>-42.15</v>
      </c>
      <c r="H131">
        <f>(10^(_10sept_0_107[[#This Row],[H_mag_adj]]/20)*COS(RADIANS(_10sept_0_107[[#This Row],[H_phase]])))*0.3</f>
        <v>-2.3331678861394718E-3</v>
      </c>
      <c r="I131">
        <f>(10^(_10sept_0_107[[#This Row],[H_mag_adj]]/20)*SIN(RADIANS(_10sept_0_107[[#This Row],[H_phase]])))*0.3</f>
        <v>-2.8317072866137436E-4</v>
      </c>
      <c r="J131">
        <f>(10^(_10sept_0_107[[#This Row],[V_mag_adj]]/20)*COS(RADIANS(_10sept_0_107[[#This Row],[V_phase]])))*0.3</f>
        <v>-2.3254175485528379E-3</v>
      </c>
      <c r="K131">
        <f>(10^(_10sept_0_107[[#This Row],[V_mag_adj]]/20)*SIN(RADIANS(_10sept_0_107[[#This Row],[V_phase]])))*0.3</f>
        <v>-2.7975936095871553E-4</v>
      </c>
    </row>
    <row r="132" spans="1:11" x14ac:dyDescent="0.25">
      <c r="A132">
        <v>-51</v>
      </c>
      <c r="B132">
        <v>-2.0299999999999998</v>
      </c>
      <c r="C132">
        <v>-160.49</v>
      </c>
      <c r="D132">
        <v>-2.04</v>
      </c>
      <c r="E132">
        <v>-160.34</v>
      </c>
      <c r="F132">
        <f>_10sept_0_107[[#This Row],[H_mag]]-40</f>
        <v>-42.03</v>
      </c>
      <c r="G132">
        <f>_10sept_0_107[[#This Row],[V_mag]]-40</f>
        <v>-42.04</v>
      </c>
      <c r="H132">
        <f>(10^(_10sept_0_107[[#This Row],[H_mag_adj]]/20)*COS(RADIANS(_10sept_0_107[[#This Row],[H_phase]])))*0.3</f>
        <v>-2.238416802737282E-3</v>
      </c>
      <c r="I132">
        <f>(10^(_10sept_0_107[[#This Row],[H_mag_adj]]/20)*SIN(RADIANS(_10sept_0_107[[#This Row],[H_phase]])))*0.3</f>
        <v>-7.9310465846218244E-4</v>
      </c>
      <c r="J132">
        <f>(10^(_10sept_0_107[[#This Row],[V_mag_adj]]/20)*COS(RADIANS(_10sept_0_107[[#This Row],[V_phase]])))*0.3</f>
        <v>-2.2337595992982448E-3</v>
      </c>
      <c r="K132">
        <f>(10^(_10sept_0_107[[#This Row],[V_mag_adj]]/20)*SIN(RADIANS(_10sept_0_107[[#This Row],[V_phase]])))*0.3</f>
        <v>-7.9804278552225217E-4</v>
      </c>
    </row>
    <row r="133" spans="1:11" x14ac:dyDescent="0.25">
      <c r="A133">
        <v>-50</v>
      </c>
      <c r="B133">
        <v>-1.93</v>
      </c>
      <c r="C133">
        <v>-146.9</v>
      </c>
      <c r="D133">
        <v>-1.93</v>
      </c>
      <c r="E133">
        <v>-147.13999999999999</v>
      </c>
      <c r="F133">
        <f>_10sept_0_107[[#This Row],[H_mag]]-40</f>
        <v>-41.93</v>
      </c>
      <c r="G133">
        <f>_10sept_0_107[[#This Row],[V_mag]]-40</f>
        <v>-41.93</v>
      </c>
      <c r="H133">
        <f>(10^(_10sept_0_107[[#This Row],[H_mag_adj]]/20)*COS(RADIANS(_10sept_0_107[[#This Row],[H_phase]])))*0.3</f>
        <v>-2.0124239323176798E-3</v>
      </c>
      <c r="I133">
        <f>(10^(_10sept_0_107[[#This Row],[H_mag_adj]]/20)*SIN(RADIANS(_10sept_0_107[[#This Row],[H_phase]])))*0.3</f>
        <v>-1.311882657062554E-3</v>
      </c>
      <c r="J133">
        <f>(10^(_10sept_0_107[[#This Row],[V_mag_adj]]/20)*COS(RADIANS(_10sept_0_107[[#This Row],[V_phase]])))*0.3</f>
        <v>-2.0179014625391636E-3</v>
      </c>
      <c r="K133">
        <f>(10^(_10sept_0_107[[#This Row],[V_mag_adj]]/20)*SIN(RADIANS(_10sept_0_107[[#This Row],[V_phase]])))*0.3</f>
        <v>-1.3034415509522333E-3</v>
      </c>
    </row>
    <row r="134" spans="1:11" x14ac:dyDescent="0.25">
      <c r="A134">
        <v>-49</v>
      </c>
      <c r="B134">
        <v>-1.82</v>
      </c>
      <c r="C134">
        <v>-133.80000000000001</v>
      </c>
      <c r="D134">
        <v>-1.83</v>
      </c>
      <c r="E134">
        <v>-134.30000000000001</v>
      </c>
      <c r="F134">
        <f>_10sept_0_107[[#This Row],[H_mag]]-40</f>
        <v>-41.82</v>
      </c>
      <c r="G134">
        <f>_10sept_0_107[[#This Row],[V_mag]]-40</f>
        <v>-41.83</v>
      </c>
      <c r="H134">
        <f>(10^(_10sept_0_107[[#This Row],[H_mag_adj]]/20)*COS(RADIANS(_10sept_0_107[[#This Row],[H_phase]])))*0.3</f>
        <v>-1.6839034814047785E-3</v>
      </c>
      <c r="I134">
        <f>(10^(_10sept_0_107[[#This Row],[H_mag_adj]]/20)*SIN(RADIANS(_10sept_0_107[[#This Row],[H_phase]])))*0.3</f>
        <v>-1.7559583142864293E-3</v>
      </c>
      <c r="J134">
        <f>(10^(_10sept_0_107[[#This Row],[V_mag_adj]]/20)*COS(RADIANS(_10sept_0_107[[#This Row],[V_phase]])))*0.3</f>
        <v>-1.6972076882873163E-3</v>
      </c>
      <c r="K134">
        <f>(10^(_10sept_0_107[[#This Row],[V_mag_adj]]/20)*SIN(RADIANS(_10sept_0_107[[#This Row],[V_phase]])))*0.3</f>
        <v>-1.7391933358728601E-3</v>
      </c>
    </row>
    <row r="135" spans="1:11" x14ac:dyDescent="0.25">
      <c r="A135">
        <v>-48</v>
      </c>
      <c r="B135">
        <v>-1.74</v>
      </c>
      <c r="C135">
        <v>-121.7</v>
      </c>
      <c r="D135">
        <v>-1.74</v>
      </c>
      <c r="E135">
        <v>-122.27</v>
      </c>
      <c r="F135">
        <f>_10sept_0_107[[#This Row],[H_mag]]-40</f>
        <v>-41.74</v>
      </c>
      <c r="G135">
        <f>_10sept_0_107[[#This Row],[V_mag]]-40</f>
        <v>-41.74</v>
      </c>
      <c r="H135">
        <f>(10^(_10sept_0_107[[#This Row],[H_mag_adj]]/20)*COS(RADIANS(_10sept_0_107[[#This Row],[H_phase]])))*0.3</f>
        <v>-1.2902401306971046E-3</v>
      </c>
      <c r="I135">
        <f>(10^(_10sept_0_107[[#This Row],[H_mag_adj]]/20)*SIN(RADIANS(_10sept_0_107[[#This Row],[H_phase]])))*0.3</f>
        <v>-2.0890768032524425E-3</v>
      </c>
      <c r="J135">
        <f>(10^(_10sept_0_107[[#This Row],[V_mag_adj]]/20)*COS(RADIANS(_10sept_0_107[[#This Row],[V_phase]])))*0.3</f>
        <v>-1.3109588638186469E-3</v>
      </c>
      <c r="K135">
        <f>(10^(_10sept_0_107[[#This Row],[V_mag_adj]]/20)*SIN(RADIANS(_10sept_0_107[[#This Row],[V_phase]])))*0.3</f>
        <v>-2.0761378427561227E-3</v>
      </c>
    </row>
    <row r="136" spans="1:11" x14ac:dyDescent="0.25">
      <c r="A136">
        <v>-47</v>
      </c>
      <c r="B136">
        <v>-1.67</v>
      </c>
      <c r="C136">
        <v>-109</v>
      </c>
      <c r="D136">
        <v>-1.68</v>
      </c>
      <c r="E136">
        <v>-109.56</v>
      </c>
      <c r="F136">
        <f>_10sept_0_107[[#This Row],[H_mag]]-40</f>
        <v>-41.67</v>
      </c>
      <c r="G136">
        <f>_10sept_0_107[[#This Row],[V_mag]]-40</f>
        <v>-41.68</v>
      </c>
      <c r="H136">
        <f>(10^(_10sept_0_107[[#This Row],[H_mag_adj]]/20)*COS(RADIANS(_10sept_0_107[[#This Row],[H_phase]])))*0.3</f>
        <v>-8.058666297390938E-4</v>
      </c>
      <c r="I136">
        <f>(10^(_10sept_0_107[[#This Row],[H_mag_adj]]/20)*SIN(RADIANS(_10sept_0_107[[#This Row],[H_phase]])))*0.3</f>
        <v>-2.3404066320442314E-3</v>
      </c>
      <c r="J136">
        <f>(10^(_10sept_0_107[[#This Row],[V_mag_adj]]/20)*COS(RADIANS(_10sept_0_107[[#This Row],[V_phase]])))*0.3</f>
        <v>-8.2774901324363733E-4</v>
      </c>
      <c r="K136">
        <f>(10^(_10sept_0_107[[#This Row],[V_mag_adj]]/20)*SIN(RADIANS(_10sept_0_107[[#This Row],[V_phase]])))*0.3</f>
        <v>-2.3297348056439461E-3</v>
      </c>
    </row>
    <row r="137" spans="1:11" x14ac:dyDescent="0.25">
      <c r="A137">
        <v>-46</v>
      </c>
      <c r="B137">
        <v>-1.65</v>
      </c>
      <c r="C137">
        <v>-96.29</v>
      </c>
      <c r="D137">
        <v>-1.68</v>
      </c>
      <c r="E137">
        <v>-96.57</v>
      </c>
      <c r="F137">
        <f>_10sept_0_107[[#This Row],[H_mag]]-40</f>
        <v>-41.65</v>
      </c>
      <c r="G137">
        <f>_10sept_0_107[[#This Row],[V_mag]]-40</f>
        <v>-41.68</v>
      </c>
      <c r="H137">
        <f>(10^(_10sept_0_107[[#This Row],[H_mag_adj]]/20)*COS(RADIANS(_10sept_0_107[[#This Row],[H_phase]])))*0.3</f>
        <v>-2.7181697213904393E-4</v>
      </c>
      <c r="I137">
        <f>(10^(_10sept_0_107[[#This Row],[H_mag_adj]]/20)*SIN(RADIANS(_10sept_0_107[[#This Row],[H_phase]])))*0.3</f>
        <v>-2.4660333248336325E-3</v>
      </c>
      <c r="J137">
        <f>(10^(_10sept_0_107[[#This Row],[V_mag_adj]]/20)*COS(RADIANS(_10sept_0_107[[#This Row],[V_phase]])))*0.3</f>
        <v>-2.8288624694467157E-4</v>
      </c>
      <c r="K137">
        <f>(10^(_10sept_0_107[[#This Row],[V_mag_adj]]/20)*SIN(RADIANS(_10sept_0_107[[#This Row],[V_phase]])))*0.3</f>
        <v>-2.4561775312147553E-3</v>
      </c>
    </row>
    <row r="138" spans="1:11" x14ac:dyDescent="0.25">
      <c r="A138">
        <v>-45</v>
      </c>
      <c r="B138">
        <v>-1.71</v>
      </c>
      <c r="C138">
        <v>-83.81</v>
      </c>
      <c r="D138">
        <v>-1.74</v>
      </c>
      <c r="E138">
        <v>-83.55</v>
      </c>
      <c r="F138">
        <f>_10sept_0_107[[#This Row],[H_mag]]-40</f>
        <v>-41.71</v>
      </c>
      <c r="G138">
        <f>_10sept_0_107[[#This Row],[V_mag]]-40</f>
        <v>-41.74</v>
      </c>
      <c r="H138">
        <f>(10^(_10sept_0_107[[#This Row],[H_mag_adj]]/20)*COS(RADIANS(_10sept_0_107[[#This Row],[H_phase]])))*0.3</f>
        <v>2.6567097698911886E-4</v>
      </c>
      <c r="I138">
        <f>(10^(_10sept_0_107[[#This Row],[H_mag_adj]]/20)*SIN(RADIANS(_10sept_0_107[[#This Row],[H_phase]])))*0.3</f>
        <v>-2.4495246847637472E-3</v>
      </c>
      <c r="J138">
        <f>(10^(_10sept_0_107[[#This Row],[V_mag_adj]]/20)*COS(RADIANS(_10sept_0_107[[#This Row],[V_phase]])))*0.3</f>
        <v>2.7582946555995138E-4</v>
      </c>
      <c r="K138">
        <f>(10^(_10sept_0_107[[#This Row],[V_mag_adj]]/20)*SIN(RADIANS(_10sept_0_107[[#This Row],[V_phase]])))*0.3</f>
        <v>-2.4398523706727904E-3</v>
      </c>
    </row>
    <row r="139" spans="1:11" x14ac:dyDescent="0.25">
      <c r="A139">
        <v>-44</v>
      </c>
      <c r="B139">
        <v>-1.8</v>
      </c>
      <c r="C139">
        <v>-70.790000000000006</v>
      </c>
      <c r="D139">
        <v>-1.83</v>
      </c>
      <c r="E139">
        <v>-70.88</v>
      </c>
      <c r="F139">
        <f>_10sept_0_107[[#This Row],[H_mag]]-40</f>
        <v>-41.8</v>
      </c>
      <c r="G139">
        <f>_10sept_0_107[[#This Row],[V_mag]]-40</f>
        <v>-41.83</v>
      </c>
      <c r="H139">
        <f>(10^(_10sept_0_107[[#This Row],[H_mag_adj]]/20)*COS(RADIANS(_10sept_0_107[[#This Row],[H_phase]])))*0.3</f>
        <v>8.0234045024634413E-4</v>
      </c>
      <c r="I139">
        <f>(10^(_10sept_0_107[[#This Row],[H_mag_adj]]/20)*SIN(RADIANS(_10sept_0_107[[#This Row],[H_phase]])))*0.3</f>
        <v>-2.3027137976671902E-3</v>
      </c>
      <c r="J139">
        <f>(10^(_10sept_0_107[[#This Row],[V_mag_adj]]/20)*COS(RADIANS(_10sept_0_107[[#This Row],[V_phase]])))*0.3</f>
        <v>7.9596843679338161E-4</v>
      </c>
      <c r="K139">
        <f>(10^(_10sept_0_107[[#This Row],[V_mag_adj]]/20)*SIN(RADIANS(_10sept_0_107[[#This Row],[V_phase]])))*0.3</f>
        <v>-2.2960273614124993E-3</v>
      </c>
    </row>
    <row r="140" spans="1:11" x14ac:dyDescent="0.25">
      <c r="A140">
        <v>-43</v>
      </c>
      <c r="B140">
        <v>-1.88</v>
      </c>
      <c r="C140">
        <v>-57.21</v>
      </c>
      <c r="D140">
        <v>-1.91</v>
      </c>
      <c r="E140">
        <v>-57.22</v>
      </c>
      <c r="F140">
        <f>_10sept_0_107[[#This Row],[H_mag]]-40</f>
        <v>-41.88</v>
      </c>
      <c r="G140">
        <f>_10sept_0_107[[#This Row],[V_mag]]-40</f>
        <v>-41.91</v>
      </c>
      <c r="H140">
        <f>(10^(_10sept_0_107[[#This Row],[H_mag_adj]]/20)*COS(RADIANS(_10sept_0_107[[#This Row],[H_phase]])))*0.3</f>
        <v>1.3084858591406196E-3</v>
      </c>
      <c r="I140">
        <f>(10^(_10sept_0_107[[#This Row],[H_mag_adj]]/20)*SIN(RADIANS(_10sept_0_107[[#This Row],[H_phase]])))*0.3</f>
        <v>-2.0311510673416593E-3</v>
      </c>
      <c r="J140">
        <f>(10^(_10sept_0_107[[#This Row],[V_mag_adj]]/20)*COS(RADIANS(_10sept_0_107[[#This Row],[V_phase]])))*0.3</f>
        <v>1.3036210044543705E-3</v>
      </c>
      <c r="K140">
        <f>(10^(_10sept_0_107[[#This Row],[V_mag_adj]]/20)*SIN(RADIANS(_10sept_0_107[[#This Row],[V_phase]])))*0.3</f>
        <v>-2.0243753768463928E-3</v>
      </c>
    </row>
    <row r="141" spans="1:11" x14ac:dyDescent="0.25">
      <c r="A141">
        <v>-42</v>
      </c>
      <c r="B141">
        <v>-1.94</v>
      </c>
      <c r="C141">
        <v>-43.22</v>
      </c>
      <c r="D141">
        <v>-1.97</v>
      </c>
      <c r="E141">
        <v>-43.16</v>
      </c>
      <c r="F141">
        <f>_10sept_0_107[[#This Row],[H_mag]]-40</f>
        <v>-41.94</v>
      </c>
      <c r="G141">
        <f>_10sept_0_107[[#This Row],[V_mag]]-40</f>
        <v>-41.97</v>
      </c>
      <c r="H141">
        <f>(10^(_10sept_0_107[[#This Row],[H_mag_adj]]/20)*COS(RADIANS(_10sept_0_107[[#This Row],[H_phase]])))*0.3</f>
        <v>1.7485887645307852E-3</v>
      </c>
      <c r="I141">
        <f>(10^(_10sept_0_107[[#This Row],[H_mag_adj]]/20)*SIN(RADIANS(_10sept_0_107[[#This Row],[H_phase]])))*0.3</f>
        <v>-1.6431831461832043E-3</v>
      </c>
      <c r="J141">
        <f>(10^(_10sept_0_107[[#This Row],[V_mag_adj]]/20)*COS(RADIANS(_10sept_0_107[[#This Row],[V_phase]])))*0.3</f>
        <v>1.7442736192171007E-3</v>
      </c>
      <c r="K141">
        <f>(10^(_10sept_0_107[[#This Row],[V_mag_adj]]/20)*SIN(RADIANS(_10sept_0_107[[#This Row],[V_phase]])))*0.3</f>
        <v>-1.635691880510803E-3</v>
      </c>
    </row>
    <row r="142" spans="1:11" x14ac:dyDescent="0.25">
      <c r="A142">
        <v>-41</v>
      </c>
      <c r="B142">
        <v>-1.91</v>
      </c>
      <c r="C142">
        <v>-28.57</v>
      </c>
      <c r="D142">
        <v>-1.94</v>
      </c>
      <c r="E142">
        <v>-28.94</v>
      </c>
      <c r="F142">
        <f>_10sept_0_107[[#This Row],[H_mag]]-40</f>
        <v>-41.91</v>
      </c>
      <c r="G142">
        <f>_10sept_0_107[[#This Row],[V_mag]]-40</f>
        <v>-41.94</v>
      </c>
      <c r="H142">
        <f>(10^(_10sept_0_107[[#This Row],[H_mag_adj]]/20)*COS(RADIANS(_10sept_0_107[[#This Row],[H_phase]])))*0.3</f>
        <v>2.1146147277972026E-3</v>
      </c>
      <c r="I142">
        <f>(10^(_10sept_0_107[[#This Row],[H_mag_adj]]/20)*SIN(RADIANS(_10sept_0_107[[#This Row],[H_phase]])))*0.3</f>
        <v>-1.1514894452923823E-3</v>
      </c>
      <c r="J142">
        <f>(10^(_10sept_0_107[[#This Row],[V_mag_adj]]/20)*COS(RADIANS(_10sept_0_107[[#This Row],[V_phase]])))*0.3</f>
        <v>2.0998694617165572E-3</v>
      </c>
      <c r="K142">
        <f>(10^(_10sept_0_107[[#This Row],[V_mag_adj]]/20)*SIN(RADIANS(_10sept_0_107[[#This Row],[V_phase]])))*0.3</f>
        <v>-1.1611036831799502E-3</v>
      </c>
    </row>
    <row r="143" spans="1:11" x14ac:dyDescent="0.25">
      <c r="A143">
        <v>-40</v>
      </c>
      <c r="B143">
        <v>-1.8</v>
      </c>
      <c r="C143">
        <v>-15.22</v>
      </c>
      <c r="D143">
        <v>-1.83</v>
      </c>
      <c r="E143">
        <v>-15.19</v>
      </c>
      <c r="F143">
        <f>_10sept_0_107[[#This Row],[H_mag]]-40</f>
        <v>-41.8</v>
      </c>
      <c r="G143">
        <f>_10sept_0_107[[#This Row],[V_mag]]-40</f>
        <v>-41.83</v>
      </c>
      <c r="H143">
        <f>(10^(_10sept_0_107[[#This Row],[H_mag_adj]]/20)*COS(RADIANS(_10sept_0_107[[#This Row],[H_phase]])))*0.3</f>
        <v>2.3529612486779495E-3</v>
      </c>
      <c r="I143">
        <f>(10^(_10sept_0_107[[#This Row],[H_mag_adj]]/20)*SIN(RADIANS(_10sept_0_107[[#This Row],[H_phase]])))*0.3</f>
        <v>-6.4016747362566383E-4</v>
      </c>
      <c r="J143">
        <f>(10^(_10sept_0_107[[#This Row],[V_mag_adj]]/20)*COS(RADIANS(_10sept_0_107[[#This Row],[V_phase]])))*0.3</f>
        <v>2.3451821405984889E-3</v>
      </c>
      <c r="K143">
        <f>(10^(_10sept_0_107[[#This Row],[V_mag_adj]]/20)*SIN(RADIANS(_10sept_0_107[[#This Row],[V_phase]])))*0.3</f>
        <v>-6.3673238031690643E-4</v>
      </c>
    </row>
    <row r="144" spans="1:11" x14ac:dyDescent="0.25">
      <c r="A144">
        <v>-39</v>
      </c>
      <c r="B144">
        <v>-1.63</v>
      </c>
      <c r="C144">
        <v>-1.54</v>
      </c>
      <c r="D144">
        <v>-1.66</v>
      </c>
      <c r="E144">
        <v>-1.29</v>
      </c>
      <c r="F144">
        <f>_10sept_0_107[[#This Row],[H_mag]]-40</f>
        <v>-41.63</v>
      </c>
      <c r="G144">
        <f>_10sept_0_107[[#This Row],[V_mag]]-40</f>
        <v>-41.66</v>
      </c>
      <c r="H144">
        <f>(10^(_10sept_0_107[[#This Row],[H_mag_adj]]/20)*COS(RADIANS(_10sept_0_107[[#This Row],[H_phase]])))*0.3</f>
        <v>2.485789573142072E-3</v>
      </c>
      <c r="I144">
        <f>(10^(_10sept_0_107[[#This Row],[H_mag_adj]]/20)*SIN(RADIANS(_10sept_0_107[[#This Row],[H_phase]])))*0.3</f>
        <v>-6.6829321306117814E-5</v>
      </c>
      <c r="J144">
        <f>(10^(_10sept_0_107[[#This Row],[V_mag_adj]]/20)*COS(RADIANS(_10sept_0_107[[#This Row],[V_phase]])))*0.3</f>
        <v>2.4774857801498447E-3</v>
      </c>
      <c r="K144">
        <f>(10^(_10sept_0_107[[#This Row],[V_mag_adj]]/20)*SIN(RADIANS(_10sept_0_107[[#This Row],[V_phase]])))*0.3</f>
        <v>-5.5789393529068189E-5</v>
      </c>
    </row>
    <row r="145" spans="1:11" x14ac:dyDescent="0.25">
      <c r="A145">
        <v>-38</v>
      </c>
      <c r="B145">
        <v>-1.45</v>
      </c>
      <c r="C145">
        <v>12.29</v>
      </c>
      <c r="D145">
        <v>-1.49</v>
      </c>
      <c r="E145">
        <v>11.93</v>
      </c>
      <c r="F145">
        <f>_10sept_0_107[[#This Row],[H_mag]]-40</f>
        <v>-41.45</v>
      </c>
      <c r="G145">
        <f>_10sept_0_107[[#This Row],[V_mag]]-40</f>
        <v>-41.49</v>
      </c>
      <c r="H145">
        <f>(10^(_10sept_0_107[[#This Row],[H_mag_adj]]/20)*COS(RADIANS(_10sept_0_107[[#This Row],[H_phase]])))*0.3</f>
        <v>2.4805763369268176E-3</v>
      </c>
      <c r="I145">
        <f>(10^(_10sept_0_107[[#This Row],[H_mag_adj]]/20)*SIN(RADIANS(_10sept_0_107[[#This Row],[H_phase]])))*0.3</f>
        <v>5.4039960084630121E-4</v>
      </c>
      <c r="J145">
        <f>(10^(_10sept_0_107[[#This Row],[V_mag_adj]]/20)*COS(RADIANS(_10sept_0_107[[#This Row],[V_phase]])))*0.3</f>
        <v>2.472510192455122E-3</v>
      </c>
      <c r="K145">
        <f>(10^(_10sept_0_107[[#This Row],[V_mag_adj]]/20)*SIN(RADIANS(_10sept_0_107[[#This Row],[V_phase]])))*0.3</f>
        <v>5.2239186428966586E-4</v>
      </c>
    </row>
    <row r="146" spans="1:11" x14ac:dyDescent="0.25">
      <c r="A146">
        <v>-37</v>
      </c>
      <c r="B146">
        <v>-1.28</v>
      </c>
      <c r="C146">
        <v>25.33</v>
      </c>
      <c r="D146">
        <v>-1.3</v>
      </c>
      <c r="E146">
        <v>25.23</v>
      </c>
      <c r="F146">
        <f>_10sept_0_107[[#This Row],[H_mag]]-40</f>
        <v>-41.28</v>
      </c>
      <c r="G146">
        <f>_10sept_0_107[[#This Row],[V_mag]]-40</f>
        <v>-41.3</v>
      </c>
      <c r="H146">
        <f>(10^(_10sept_0_107[[#This Row],[H_mag_adj]]/20)*COS(RADIANS(_10sept_0_107[[#This Row],[H_phase]])))*0.3</f>
        <v>2.3400319057485389E-3</v>
      </c>
      <c r="I146">
        <f>(10^(_10sept_0_107[[#This Row],[H_mag_adj]]/20)*SIN(RADIANS(_10sept_0_107[[#This Row],[H_phase]])))*0.3</f>
        <v>1.1076273945839154E-3</v>
      </c>
      <c r="J146">
        <f>(10^(_10sept_0_107[[#This Row],[V_mag_adj]]/20)*COS(RADIANS(_10sept_0_107[[#This Row],[V_phase]])))*0.3</f>
        <v>2.336575153172682E-3</v>
      </c>
      <c r="K146">
        <f>(10^(_10sept_0_107[[#This Row],[V_mag_adj]]/20)*SIN(RADIANS(_10sept_0_107[[#This Row],[V_phase]])))*0.3</f>
        <v>1.1010035082979091E-3</v>
      </c>
    </row>
    <row r="147" spans="1:11" x14ac:dyDescent="0.25">
      <c r="A147">
        <v>-36</v>
      </c>
      <c r="B147">
        <v>-1.17</v>
      </c>
      <c r="C147">
        <v>37.22</v>
      </c>
      <c r="D147">
        <v>-1.19</v>
      </c>
      <c r="E147">
        <v>36.69</v>
      </c>
      <c r="F147">
        <f>_10sept_0_107[[#This Row],[H_mag]]-40</f>
        <v>-41.17</v>
      </c>
      <c r="G147">
        <f>_10sept_0_107[[#This Row],[V_mag]]-40</f>
        <v>-41.19</v>
      </c>
      <c r="H147">
        <f>(10^(_10sept_0_107[[#This Row],[H_mag_adj]]/20)*COS(RADIANS(_10sept_0_107[[#This Row],[H_phase]])))*0.3</f>
        <v>2.0878929943934795E-3</v>
      </c>
      <c r="I147">
        <f>(10^(_10sept_0_107[[#This Row],[H_mag_adj]]/20)*SIN(RADIANS(_10sept_0_107[[#This Row],[H_phase]])))*0.3</f>
        <v>1.5859460571412379E-3</v>
      </c>
      <c r="J147">
        <f>(10^(_10sept_0_107[[#This Row],[V_mag_adj]]/20)*COS(RADIANS(_10sept_0_107[[#This Row],[V_phase]])))*0.3</f>
        <v>2.0976382923862565E-3</v>
      </c>
      <c r="K147">
        <f>(10^(_10sept_0_107[[#This Row],[V_mag_adj]]/20)*SIN(RADIANS(_10sept_0_107[[#This Row],[V_phase]])))*0.3</f>
        <v>1.5629619594783814E-3</v>
      </c>
    </row>
    <row r="148" spans="1:11" x14ac:dyDescent="0.25">
      <c r="A148">
        <v>-35</v>
      </c>
      <c r="B148">
        <v>-1.06</v>
      </c>
      <c r="C148">
        <v>49.5</v>
      </c>
      <c r="D148">
        <v>-1.08</v>
      </c>
      <c r="E148">
        <v>49.18</v>
      </c>
      <c r="F148">
        <f>_10sept_0_107[[#This Row],[H_mag]]-40</f>
        <v>-41.06</v>
      </c>
      <c r="G148">
        <f>_10sept_0_107[[#This Row],[V_mag]]-40</f>
        <v>-41.08</v>
      </c>
      <c r="H148">
        <f>(10^(_10sept_0_107[[#This Row],[H_mag_adj]]/20)*COS(RADIANS(_10sept_0_107[[#This Row],[H_phase]])))*0.3</f>
        <v>1.7245098160536486E-3</v>
      </c>
      <c r="I148">
        <f>(10^(_10sept_0_107[[#This Row],[H_mag_adj]]/20)*SIN(RADIANS(_10sept_0_107[[#This Row],[H_phase]])))*0.3</f>
        <v>2.0191415698832291E-3</v>
      </c>
      <c r="J148">
        <f>(10^(_10sept_0_107[[#This Row],[V_mag_adj]]/20)*COS(RADIANS(_10sept_0_107[[#This Row],[V_phase]])))*0.3</f>
        <v>1.7317677383055165E-3</v>
      </c>
      <c r="K148">
        <f>(10^(_10sept_0_107[[#This Row],[V_mag_adj]]/20)*SIN(RADIANS(_10sept_0_107[[#This Row],[V_phase]])))*0.3</f>
        <v>2.0048569762637736E-3</v>
      </c>
    </row>
    <row r="149" spans="1:11" x14ac:dyDescent="0.25">
      <c r="A149">
        <v>-34</v>
      </c>
      <c r="B149">
        <v>-0.97</v>
      </c>
      <c r="C149">
        <v>61.78</v>
      </c>
      <c r="D149">
        <v>-1</v>
      </c>
      <c r="E149">
        <v>61.06</v>
      </c>
      <c r="F149">
        <f>_10sept_0_107[[#This Row],[H_mag]]-40</f>
        <v>-40.97</v>
      </c>
      <c r="G149">
        <f>_10sept_0_107[[#This Row],[V_mag]]-40</f>
        <v>-41</v>
      </c>
      <c r="H149">
        <f>(10^(_10sept_0_107[[#This Row],[H_mag_adj]]/20)*COS(RADIANS(_10sept_0_107[[#This Row],[H_phase]])))*0.3</f>
        <v>1.268680704363086E-3</v>
      </c>
      <c r="I149">
        <f>(10^(_10sept_0_107[[#This Row],[H_mag_adj]]/20)*SIN(RADIANS(_10sept_0_107[[#This Row],[H_phase]])))*0.3</f>
        <v>2.3640976218083812E-3</v>
      </c>
      <c r="J149">
        <f>(10^(_10sept_0_107[[#This Row],[V_mag_adj]]/20)*COS(RADIANS(_10sept_0_107[[#This Row],[V_phase]])))*0.3</f>
        <v>1.2938114871006423E-3</v>
      </c>
      <c r="K149">
        <f>(10^(_10sept_0_107[[#This Row],[V_mag_adj]]/20)*SIN(RADIANS(_10sept_0_107[[#This Row],[V_phase]])))*0.3</f>
        <v>2.3398730624469692E-3</v>
      </c>
    </row>
    <row r="150" spans="1:11" x14ac:dyDescent="0.25">
      <c r="A150">
        <v>-33</v>
      </c>
      <c r="B150">
        <v>-0.88</v>
      </c>
      <c r="C150">
        <v>74.09</v>
      </c>
      <c r="D150">
        <v>-0.91</v>
      </c>
      <c r="E150">
        <v>73.48</v>
      </c>
      <c r="F150">
        <f>_10sept_0_107[[#This Row],[H_mag]]-40</f>
        <v>-40.880000000000003</v>
      </c>
      <c r="G150">
        <f>_10sept_0_107[[#This Row],[V_mag]]-40</f>
        <v>-40.909999999999997</v>
      </c>
      <c r="H150">
        <f>(10^(_10sept_0_107[[#This Row],[H_mag_adj]]/20)*COS(RADIANS(_10sept_0_107[[#This Row],[H_phase]])))*0.3</f>
        <v>7.4314434773213513E-4</v>
      </c>
      <c r="I150">
        <f>(10^(_10sept_0_107[[#This Row],[H_mag_adj]]/20)*SIN(RADIANS(_10sept_0_107[[#This Row],[H_phase]])))*0.3</f>
        <v>2.6071014212456539E-3</v>
      </c>
      <c r="J150">
        <f>(10^(_10sept_0_107[[#This Row],[V_mag_adj]]/20)*COS(RADIANS(_10sept_0_107[[#This Row],[V_phase]])))*0.3</f>
        <v>7.682003766183986E-4</v>
      </c>
      <c r="K150">
        <f>(10^(_10sept_0_107[[#This Row],[V_mag_adj]]/20)*SIN(RADIANS(_10sept_0_107[[#This Row],[V_phase]])))*0.3</f>
        <v>2.5900806362057385E-3</v>
      </c>
    </row>
    <row r="151" spans="1:11" x14ac:dyDescent="0.25">
      <c r="A151">
        <v>-32</v>
      </c>
      <c r="B151">
        <v>-0.77</v>
      </c>
      <c r="C151">
        <v>85.8</v>
      </c>
      <c r="D151">
        <v>-0.79</v>
      </c>
      <c r="E151">
        <v>85.13</v>
      </c>
      <c r="F151">
        <f>_10sept_0_107[[#This Row],[H_mag]]-40</f>
        <v>-40.770000000000003</v>
      </c>
      <c r="G151">
        <f>_10sept_0_107[[#This Row],[V_mag]]-40</f>
        <v>-40.79</v>
      </c>
      <c r="H151">
        <f>(10^(_10sept_0_107[[#This Row],[H_mag_adj]]/20)*COS(RADIANS(_10sept_0_107[[#This Row],[H_phase]])))*0.3</f>
        <v>2.010753807053983E-4</v>
      </c>
      <c r="I151">
        <f>(10^(_10sept_0_107[[#This Row],[H_mag_adj]]/20)*SIN(RADIANS(_10sept_0_107[[#This Row],[H_phase]])))*0.3</f>
        <v>2.7381256783457018E-3</v>
      </c>
      <c r="J151">
        <f>(10^(_10sept_0_107[[#This Row],[V_mag_adj]]/20)*COS(RADIANS(_10sept_0_107[[#This Row],[V_phase]])))*0.3</f>
        <v>2.3254367145733582E-4</v>
      </c>
      <c r="K151">
        <f>(10^(_10sept_0_107[[#This Row],[V_mag_adj]]/20)*SIN(RADIANS(_10sept_0_107[[#This Row],[V_phase]])))*0.3</f>
        <v>2.7292955322650307E-3</v>
      </c>
    </row>
    <row r="152" spans="1:11" x14ac:dyDescent="0.25">
      <c r="A152">
        <v>-31</v>
      </c>
      <c r="B152">
        <v>-0.67</v>
      </c>
      <c r="C152">
        <v>97.11</v>
      </c>
      <c r="D152">
        <v>-0.68</v>
      </c>
      <c r="E152">
        <v>96.83</v>
      </c>
      <c r="F152">
        <f>_10sept_0_107[[#This Row],[H_mag]]-40</f>
        <v>-40.67</v>
      </c>
      <c r="G152">
        <f>_10sept_0_107[[#This Row],[V_mag]]-40</f>
        <v>-40.68</v>
      </c>
      <c r="H152">
        <f>(10^(_10sept_0_107[[#This Row],[H_mag_adj]]/20)*COS(RADIANS(_10sept_0_107[[#This Row],[H_phase]])))*0.3</f>
        <v>-3.437581709549035E-4</v>
      </c>
      <c r="I152">
        <f>(10^(_10sept_0_107[[#This Row],[H_mag_adj]]/20)*SIN(RADIANS(_10sept_0_107[[#This Row],[H_phase]])))*0.3</f>
        <v>2.755933766797572E-3</v>
      </c>
      <c r="J152">
        <f>(10^(_10sept_0_107[[#This Row],[V_mag_adj]]/20)*COS(RADIANS(_10sept_0_107[[#This Row],[V_phase]])))*0.3</f>
        <v>-3.2990604955681702E-4</v>
      </c>
      <c r="K152">
        <f>(10^(_10sept_0_107[[#This Row],[V_mag_adj]]/20)*SIN(RADIANS(_10sept_0_107[[#This Row],[V_phase]])))*0.3</f>
        <v>2.754407815561806E-3</v>
      </c>
    </row>
    <row r="153" spans="1:11" x14ac:dyDescent="0.25">
      <c r="A153">
        <v>-30</v>
      </c>
      <c r="B153">
        <v>-0.57999999999999996</v>
      </c>
      <c r="C153">
        <v>108.48</v>
      </c>
      <c r="D153">
        <v>-0.59</v>
      </c>
      <c r="E153">
        <v>107.65</v>
      </c>
      <c r="F153">
        <f>_10sept_0_107[[#This Row],[H_mag]]-40</f>
        <v>-40.58</v>
      </c>
      <c r="G153">
        <f>_10sept_0_107[[#This Row],[V_mag]]-40</f>
        <v>-40.590000000000003</v>
      </c>
      <c r="H153">
        <f>(10^(_10sept_0_107[[#This Row],[H_mag_adj]]/20)*COS(RADIANS(_10sept_0_107[[#This Row],[H_phase]])))*0.3</f>
        <v>-8.8949673914167835E-4</v>
      </c>
      <c r="I153">
        <f>(10^(_10sept_0_107[[#This Row],[H_mag_adj]]/20)*SIN(RADIANS(_10sept_0_107[[#This Row],[H_phase]])))*0.3</f>
        <v>2.6615126391026666E-3</v>
      </c>
      <c r="J153">
        <f>(10^(_10sept_0_107[[#This Row],[V_mag_adj]]/20)*COS(RADIANS(_10sept_0_107[[#This Row],[V_phase]])))*0.3</f>
        <v>-8.4987045372978006E-4</v>
      </c>
      <c r="K153">
        <f>(10^(_10sept_0_107[[#This Row],[V_mag_adj]]/20)*SIN(RADIANS(_10sept_0_107[[#This Row],[V_phase]])))*0.3</f>
        <v>2.6710414686728716E-3</v>
      </c>
    </row>
    <row r="154" spans="1:11" x14ac:dyDescent="0.25">
      <c r="A154">
        <v>-29</v>
      </c>
      <c r="B154">
        <v>-0.52</v>
      </c>
      <c r="C154">
        <v>119.19</v>
      </c>
      <c r="D154">
        <v>-0.55000000000000004</v>
      </c>
      <c r="E154">
        <v>118.48</v>
      </c>
      <c r="F154">
        <f>_10sept_0_107[[#This Row],[H_mag]]-40</f>
        <v>-40.520000000000003</v>
      </c>
      <c r="G154">
        <f>_10sept_0_107[[#This Row],[V_mag]]-40</f>
        <v>-40.549999999999997</v>
      </c>
      <c r="H154">
        <f>(10^(_10sept_0_107[[#This Row],[H_mag_adj]]/20)*COS(RADIANS(_10sept_0_107[[#This Row],[H_phase]])))*0.3</f>
        <v>-1.3780992905880836E-3</v>
      </c>
      <c r="I154">
        <f>(10^(_10sept_0_107[[#This Row],[H_mag_adj]]/20)*SIN(RADIANS(_10sept_0_107[[#This Row],[H_phase]])))*0.3</f>
        <v>2.4668292307377603E-3</v>
      </c>
      <c r="J154">
        <f>(10^(_10sept_0_107[[#This Row],[V_mag_adj]]/20)*COS(RADIANS(_10sept_0_107[[#This Row],[V_phase]])))*0.3</f>
        <v>-1.3427799021025763E-3</v>
      </c>
      <c r="K154">
        <f>(10^(_10sept_0_107[[#This Row],[V_mag_adj]]/20)*SIN(RADIANS(_10sept_0_107[[#This Row],[V_phase]])))*0.3</f>
        <v>2.4751529228679019E-3</v>
      </c>
    </row>
    <row r="155" spans="1:11" x14ac:dyDescent="0.25">
      <c r="A155">
        <v>-28</v>
      </c>
      <c r="B155">
        <v>-0.51</v>
      </c>
      <c r="C155">
        <v>129.57</v>
      </c>
      <c r="D155">
        <v>-0.52</v>
      </c>
      <c r="E155">
        <v>128.88</v>
      </c>
      <c r="F155">
        <f>_10sept_0_107[[#This Row],[H_mag]]-40</f>
        <v>-40.51</v>
      </c>
      <c r="G155">
        <f>_10sept_0_107[[#This Row],[V_mag]]-40</f>
        <v>-40.520000000000003</v>
      </c>
      <c r="H155">
        <f>(10^(_10sept_0_107[[#This Row],[H_mag_adj]]/20)*COS(RADIANS(_10sept_0_107[[#This Row],[H_phase]])))*0.3</f>
        <v>-1.8020823696365033E-3</v>
      </c>
      <c r="I155">
        <f>(10^(_10sept_0_107[[#This Row],[H_mag_adj]]/20)*SIN(RADIANS(_10sept_0_107[[#This Row],[H_phase]])))*0.3</f>
        <v>2.1806671441939071E-3</v>
      </c>
      <c r="J155">
        <f>(10^(_10sept_0_107[[#This Row],[V_mag_adj]]/20)*COS(RADIANS(_10sept_0_107[[#This Row],[V_phase]])))*0.3</f>
        <v>-1.7736478890809106E-3</v>
      </c>
      <c r="K155">
        <f>(10^(_10sept_0_107[[#This Row],[V_mag_adj]]/20)*SIN(RADIANS(_10sept_0_107[[#This Row],[V_phase]])))*0.3</f>
        <v>2.1996766293936165E-3</v>
      </c>
    </row>
    <row r="156" spans="1:11" x14ac:dyDescent="0.25">
      <c r="A156">
        <v>-27</v>
      </c>
      <c r="B156">
        <v>-0.5</v>
      </c>
      <c r="C156">
        <v>139.94999999999999</v>
      </c>
      <c r="D156">
        <v>-0.51</v>
      </c>
      <c r="E156">
        <v>139.37</v>
      </c>
      <c r="F156">
        <f>_10sept_0_107[[#This Row],[H_mag]]-40</f>
        <v>-40.5</v>
      </c>
      <c r="G156">
        <f>_10sept_0_107[[#This Row],[V_mag]]-40</f>
        <v>-40.51</v>
      </c>
      <c r="H156">
        <f>(10^(_10sept_0_107[[#This Row],[H_mag_adj]]/20)*COS(RADIANS(_10sept_0_107[[#This Row],[H_phase]])))*0.3</f>
        <v>-2.1679882599373473E-3</v>
      </c>
      <c r="I156">
        <f>(10^(_10sept_0_107[[#This Row],[H_mag_adj]]/20)*SIN(RADIANS(_10sept_0_107[[#This Row],[H_phase]])))*0.3</f>
        <v>1.8223845225356636E-3</v>
      </c>
      <c r="J156">
        <f>(10^(_10sept_0_107[[#This Row],[V_mag_adj]]/20)*COS(RADIANS(_10sept_0_107[[#This Row],[V_phase]])))*0.3</f>
        <v>-2.1469564632187223E-3</v>
      </c>
      <c r="K156">
        <f>(10^(_10sept_0_107[[#This Row],[V_mag_adj]]/20)*SIN(RADIANS(_10sept_0_107[[#This Row],[V_phase]])))*0.3</f>
        <v>1.8421150902603455E-3</v>
      </c>
    </row>
    <row r="157" spans="1:11" x14ac:dyDescent="0.25">
      <c r="A157">
        <v>-26</v>
      </c>
      <c r="B157">
        <v>-0.51</v>
      </c>
      <c r="C157">
        <v>150.88</v>
      </c>
      <c r="D157">
        <v>-0.52</v>
      </c>
      <c r="E157">
        <v>150.13</v>
      </c>
      <c r="F157">
        <f>_10sept_0_107[[#This Row],[H_mag]]-40</f>
        <v>-40.51</v>
      </c>
      <c r="G157">
        <f>_10sept_0_107[[#This Row],[V_mag]]-40</f>
        <v>-40.520000000000003</v>
      </c>
      <c r="H157">
        <f>(10^(_10sept_0_107[[#This Row],[H_mag_adj]]/20)*COS(RADIANS(_10sept_0_107[[#This Row],[H_phase]])))*0.3</f>
        <v>-2.4713546701770881E-3</v>
      </c>
      <c r="I157">
        <f>(10^(_10sept_0_107[[#This Row],[H_mag_adj]]/20)*SIN(RADIANS(_10sept_0_107[[#This Row],[H_phase]])))*0.3</f>
        <v>1.3766684985556331E-3</v>
      </c>
      <c r="J157">
        <f>(10^(_10sept_0_107[[#This Row],[V_mag_adj]]/20)*COS(RADIANS(_10sept_0_107[[#This Row],[V_phase]])))*0.3</f>
        <v>-2.4503002723761601E-3</v>
      </c>
      <c r="K157">
        <f>(10^(_10sept_0_107[[#This Row],[V_mag_adj]]/20)*SIN(RADIANS(_10sept_0_107[[#This Row],[V_phase]])))*0.3</f>
        <v>1.4072784669477987E-3</v>
      </c>
    </row>
    <row r="158" spans="1:11" x14ac:dyDescent="0.25">
      <c r="A158">
        <v>-25</v>
      </c>
      <c r="B158">
        <v>-0.5</v>
      </c>
      <c r="C158">
        <v>161.37</v>
      </c>
      <c r="D158">
        <v>-0.53</v>
      </c>
      <c r="E158">
        <v>161.16999999999999</v>
      </c>
      <c r="F158">
        <f>_10sept_0_107[[#This Row],[H_mag]]-40</f>
        <v>-40.5</v>
      </c>
      <c r="G158">
        <f>_10sept_0_107[[#This Row],[V_mag]]-40</f>
        <v>-40.53</v>
      </c>
      <c r="H158">
        <f>(10^(_10sept_0_107[[#This Row],[H_mag_adj]]/20)*COS(RADIANS(_10sept_0_107[[#This Row],[H_phase]])))*0.3</f>
        <v>-2.6837798655938412E-3</v>
      </c>
      <c r="I158">
        <f>(10^(_10sept_0_107[[#This Row],[H_mag_adj]]/20)*SIN(RADIANS(_10sept_0_107[[#This Row],[H_phase]])))*0.3</f>
        <v>9.0475636291590181E-4</v>
      </c>
      <c r="J158">
        <f>(10^(_10sept_0_107[[#This Row],[V_mag_adj]]/20)*COS(RADIANS(_10sept_0_107[[#This Row],[V_phase]])))*0.3</f>
        <v>-2.6713628136554438E-3</v>
      </c>
      <c r="K158">
        <f>(10^(_10sept_0_107[[#This Row],[V_mag_adj]]/20)*SIN(RADIANS(_10sept_0_107[[#This Row],[V_phase]])))*0.3</f>
        <v>9.1096718178888553E-4</v>
      </c>
    </row>
    <row r="159" spans="1:11" x14ac:dyDescent="0.25">
      <c r="A159">
        <v>-24</v>
      </c>
      <c r="B159">
        <v>-0.47</v>
      </c>
      <c r="C159">
        <v>171.98</v>
      </c>
      <c r="D159">
        <v>-0.5</v>
      </c>
      <c r="E159">
        <v>171.41</v>
      </c>
      <c r="F159">
        <f>_10sept_0_107[[#This Row],[H_mag]]-40</f>
        <v>-40.47</v>
      </c>
      <c r="G159">
        <f>_10sept_0_107[[#This Row],[V_mag]]-40</f>
        <v>-40.5</v>
      </c>
      <c r="H159">
        <f>(10^(_10sept_0_107[[#This Row],[H_mag_adj]]/20)*COS(RADIANS(_10sept_0_107[[#This Row],[H_phase]])))*0.3</f>
        <v>-2.8141853478374085E-3</v>
      </c>
      <c r="I159">
        <f>(10^(_10sept_0_107[[#This Row],[H_mag_adj]]/20)*SIN(RADIANS(_10sept_0_107[[#This Row],[H_phase]])))*0.3</f>
        <v>3.9650974581210285E-4</v>
      </c>
      <c r="J159">
        <f>(10^(_10sept_0_107[[#This Row],[V_mag_adj]]/20)*COS(RADIANS(_10sept_0_107[[#This Row],[V_phase]])))*0.3</f>
        <v>-2.8004125206054962E-3</v>
      </c>
      <c r="K159">
        <f>(10^(_10sept_0_107[[#This Row],[V_mag_adj]]/20)*SIN(RADIANS(_10sept_0_107[[#This Row],[V_phase]])))*0.3</f>
        <v>4.2302264435805335E-4</v>
      </c>
    </row>
    <row r="160" spans="1:11" x14ac:dyDescent="0.25">
      <c r="A160">
        <v>-23</v>
      </c>
      <c r="B160">
        <v>-0.43</v>
      </c>
      <c r="C160">
        <v>-177.97</v>
      </c>
      <c r="D160">
        <v>-0.45</v>
      </c>
      <c r="E160">
        <v>-178.22</v>
      </c>
      <c r="F160">
        <f>_10sept_0_107[[#This Row],[H_mag]]-40</f>
        <v>-40.43</v>
      </c>
      <c r="G160">
        <f>_10sept_0_107[[#This Row],[V_mag]]-40</f>
        <v>-40.450000000000003</v>
      </c>
      <c r="H160">
        <f>(10^(_10sept_0_107[[#This Row],[H_mag_adj]]/20)*COS(RADIANS(_10sept_0_107[[#This Row],[H_phase]])))*0.3</f>
        <v>-2.8533077315217145E-3</v>
      </c>
      <c r="I160">
        <f>(10^(_10sept_0_107[[#This Row],[H_mag_adj]]/20)*SIN(RADIANS(_10sept_0_107[[#This Row],[H_phase]])))*0.3</f>
        <v>-1.0113553936277195E-4</v>
      </c>
      <c r="J160">
        <f>(10^(_10sept_0_107[[#This Row],[V_mag_adj]]/20)*COS(RADIANS(_10sept_0_107[[#This Row],[V_phase]])))*0.3</f>
        <v>-2.8471584775901526E-3</v>
      </c>
      <c r="K160">
        <f>(10^(_10sept_0_107[[#This Row],[V_mag_adj]]/20)*SIN(RADIANS(_10sept_0_107[[#This Row],[V_phase]])))*0.3</f>
        <v>-8.8480743329456818E-5</v>
      </c>
    </row>
    <row r="161" spans="1:11" x14ac:dyDescent="0.25">
      <c r="A161">
        <v>-22</v>
      </c>
      <c r="B161">
        <v>-0.37</v>
      </c>
      <c r="C161">
        <v>-167.34</v>
      </c>
      <c r="D161">
        <v>-0.39</v>
      </c>
      <c r="E161">
        <v>-167.69</v>
      </c>
      <c r="F161">
        <f>_10sept_0_107[[#This Row],[H_mag]]-40</f>
        <v>-40.369999999999997</v>
      </c>
      <c r="G161">
        <f>_10sept_0_107[[#This Row],[V_mag]]-40</f>
        <v>-40.39</v>
      </c>
      <c r="H161">
        <f>(10^(_10sept_0_107[[#This Row],[H_mag_adj]]/20)*COS(RADIANS(_10sept_0_107[[#This Row],[H_phase]])))*0.3</f>
        <v>-2.8049952095844646E-3</v>
      </c>
      <c r="I161">
        <f>(10^(_10sept_0_107[[#This Row],[H_mag_adj]]/20)*SIN(RADIANS(_10sept_0_107[[#This Row],[H_phase]])))*0.3</f>
        <v>-6.300755847995017E-4</v>
      </c>
      <c r="J161">
        <f>(10^(_10sept_0_107[[#This Row],[V_mag_adj]]/20)*COS(RADIANS(_10sept_0_107[[#This Row],[V_phase]])))*0.3</f>
        <v>-2.8023317216528689E-3</v>
      </c>
      <c r="K161">
        <f>(10^(_10sept_0_107[[#This Row],[V_mag_adj]]/20)*SIN(RADIANS(_10sept_0_107[[#This Row],[V_phase]])))*0.3</f>
        <v>-6.1151949686851371E-4</v>
      </c>
    </row>
    <row r="162" spans="1:11" x14ac:dyDescent="0.25">
      <c r="A162">
        <v>-21</v>
      </c>
      <c r="B162">
        <v>-0.3</v>
      </c>
      <c r="C162">
        <v>-157.04</v>
      </c>
      <c r="D162">
        <v>-0.32</v>
      </c>
      <c r="E162">
        <v>-157.21</v>
      </c>
      <c r="F162">
        <f>_10sept_0_107[[#This Row],[H_mag]]-40</f>
        <v>-40.299999999999997</v>
      </c>
      <c r="G162">
        <f>_10sept_0_107[[#This Row],[V_mag]]-40</f>
        <v>-40.32</v>
      </c>
      <c r="H162">
        <f>(10^(_10sept_0_107[[#This Row],[H_mag_adj]]/20)*COS(RADIANS(_10sept_0_107[[#This Row],[H_phase]])))*0.3</f>
        <v>-2.6685534814505064E-3</v>
      </c>
      <c r="I162">
        <f>(10^(_10sept_0_107[[#This Row],[H_mag_adj]]/20)*SIN(RADIANS(_10sept_0_107[[#This Row],[H_phase]])))*0.3</f>
        <v>-1.130535724252583E-3</v>
      </c>
      <c r="J162">
        <f>(10^(_10sept_0_107[[#This Row],[V_mag_adj]]/20)*COS(RADIANS(_10sept_0_107[[#This Row],[V_phase]])))*0.3</f>
        <v>-2.6657509068299676E-3</v>
      </c>
      <c r="K162">
        <f>(10^(_10sept_0_107[[#This Row],[V_mag_adj]]/20)*SIN(RADIANS(_10sept_0_107[[#This Row],[V_phase]])))*0.3</f>
        <v>-1.1200310637453901E-3</v>
      </c>
    </row>
    <row r="163" spans="1:11" x14ac:dyDescent="0.25">
      <c r="A163">
        <v>-20</v>
      </c>
      <c r="B163">
        <v>-0.23</v>
      </c>
      <c r="C163">
        <v>-148.15</v>
      </c>
      <c r="D163">
        <v>-0.26</v>
      </c>
      <c r="E163">
        <v>-148.18</v>
      </c>
      <c r="F163">
        <f>_10sept_0_107[[#This Row],[H_mag]]-40</f>
        <v>-40.229999999999997</v>
      </c>
      <c r="G163">
        <f>_10sept_0_107[[#This Row],[V_mag]]-40</f>
        <v>-40.26</v>
      </c>
      <c r="H163">
        <f>(10^(_10sept_0_107[[#This Row],[H_mag_adj]]/20)*COS(RADIANS(_10sept_0_107[[#This Row],[H_phase]])))*0.3</f>
        <v>-2.4817048828494255E-3</v>
      </c>
      <c r="I163">
        <f>(10^(_10sept_0_107[[#This Row],[H_mag_adj]]/20)*SIN(RADIANS(_10sept_0_107[[#This Row],[H_phase]])))*0.3</f>
        <v>-1.5417221034120852E-3</v>
      </c>
      <c r="J163">
        <f>(10^(_10sept_0_107[[#This Row],[V_mag_adj]]/20)*COS(RADIANS(_10sept_0_107[[#This Row],[V_phase]])))*0.3</f>
        <v>-2.4739522847273591E-3</v>
      </c>
      <c r="K163">
        <f>(10^(_10sept_0_107[[#This Row],[V_mag_adj]]/20)*SIN(RADIANS(_10sept_0_107[[#This Row],[V_phase]])))*0.3</f>
        <v>-1.5351112212468043E-3</v>
      </c>
    </row>
    <row r="164" spans="1:11" x14ac:dyDescent="0.25">
      <c r="A164">
        <v>-19</v>
      </c>
      <c r="B164">
        <v>-0.16</v>
      </c>
      <c r="C164">
        <v>-138.91999999999999</v>
      </c>
      <c r="D164">
        <v>-0.19</v>
      </c>
      <c r="E164">
        <v>-139.52000000000001</v>
      </c>
      <c r="F164">
        <f>_10sept_0_107[[#This Row],[H_mag]]-40</f>
        <v>-40.159999999999997</v>
      </c>
      <c r="G164">
        <f>_10sept_0_107[[#This Row],[V_mag]]-40</f>
        <v>-40.19</v>
      </c>
      <c r="H164">
        <f>(10^(_10sept_0_107[[#This Row],[H_mag_adj]]/20)*COS(RADIANS(_10sept_0_107[[#This Row],[H_phase]])))*0.3</f>
        <v>-2.2201036327525662E-3</v>
      </c>
      <c r="I164">
        <f>(10^(_10sept_0_107[[#This Row],[H_mag_adj]]/20)*SIN(RADIANS(_10sept_0_107[[#This Row],[H_phase]])))*0.3</f>
        <v>-1.9353555416136287E-3</v>
      </c>
      <c r="J164">
        <f>(10^(_10sept_0_107[[#This Row],[V_mag_adj]]/20)*COS(RADIANS(_10sept_0_107[[#This Row],[V_phase]])))*0.3</f>
        <v>-2.2325243310773041E-3</v>
      </c>
      <c r="K164">
        <f>(10^(_10sept_0_107[[#This Row],[V_mag_adj]]/20)*SIN(RADIANS(_10sept_0_107[[#This Row],[V_phase]])))*0.3</f>
        <v>-1.9054085527260075E-3</v>
      </c>
    </row>
    <row r="165" spans="1:11" x14ac:dyDescent="0.25">
      <c r="A165">
        <v>-18</v>
      </c>
      <c r="B165">
        <v>-0.09</v>
      </c>
      <c r="C165">
        <v>-130.13</v>
      </c>
      <c r="D165">
        <v>-0.11</v>
      </c>
      <c r="E165">
        <v>-130.16</v>
      </c>
      <c r="F165">
        <f>_10sept_0_107[[#This Row],[H_mag]]-40</f>
        <v>-40.090000000000003</v>
      </c>
      <c r="G165">
        <f>_10sept_0_107[[#This Row],[V_mag]]-40</f>
        <v>-40.11</v>
      </c>
      <c r="H165">
        <f>(10^(_10sept_0_107[[#This Row],[H_mag_adj]]/20)*COS(RADIANS(_10sept_0_107[[#This Row],[H_phase]])))*0.3</f>
        <v>-1.9136406350259622E-3</v>
      </c>
      <c r="I165">
        <f>(10^(_10sept_0_107[[#This Row],[H_mag_adj]]/20)*SIN(RADIANS(_10sept_0_107[[#This Row],[H_phase]])))*0.3</f>
        <v>-2.2701077922987938E-3</v>
      </c>
      <c r="J165">
        <f>(10^(_10sept_0_107[[#This Row],[V_mag_adj]]/20)*COS(RADIANS(_10sept_0_107[[#This Row],[V_phase]])))*0.3</f>
        <v>-1.910425013827611E-3</v>
      </c>
      <c r="K165">
        <f>(10^(_10sept_0_107[[#This Row],[V_mag_adj]]/20)*SIN(RADIANS(_10sept_0_107[[#This Row],[V_phase]])))*0.3</f>
        <v>-2.2638867034368657E-3</v>
      </c>
    </row>
    <row r="166" spans="1:11" x14ac:dyDescent="0.25">
      <c r="A166">
        <v>-17</v>
      </c>
      <c r="B166">
        <v>-0.03</v>
      </c>
      <c r="C166">
        <v>-121.23</v>
      </c>
      <c r="D166">
        <v>-0.06</v>
      </c>
      <c r="E166">
        <v>-121.39</v>
      </c>
      <c r="F166">
        <f>_10sept_0_107[[#This Row],[H_mag]]-40</f>
        <v>-40.03</v>
      </c>
      <c r="G166">
        <f>_10sept_0_107[[#This Row],[V_mag]]-40</f>
        <v>-40.06</v>
      </c>
      <c r="H166">
        <f>(10^(_10sept_0_107[[#This Row],[H_mag_adj]]/20)*COS(RADIANS(_10sept_0_107[[#This Row],[H_phase]])))*0.3</f>
        <v>-1.5500614393159497E-3</v>
      </c>
      <c r="I166">
        <f>(10^(_10sept_0_107[[#This Row],[H_mag_adj]]/20)*SIN(RADIANS(_10sept_0_107[[#This Row],[H_phase]])))*0.3</f>
        <v>-2.5564338384034429E-3</v>
      </c>
      <c r="J166">
        <f>(10^(_10sept_0_107[[#This Row],[V_mag_adj]]/20)*COS(RADIANS(_10sept_0_107[[#This Row],[V_phase]])))*0.3</f>
        <v>-1.5518252150586748E-3</v>
      </c>
      <c r="K166">
        <f>(10^(_10sept_0_107[[#This Row],[V_mag_adj]]/20)*SIN(RADIANS(_10sept_0_107[[#This Row],[V_phase]])))*0.3</f>
        <v>-2.5432958680792483E-3</v>
      </c>
    </row>
    <row r="167" spans="1:11" x14ac:dyDescent="0.25">
      <c r="A167">
        <v>-16</v>
      </c>
      <c r="B167">
        <v>0</v>
      </c>
      <c r="C167">
        <v>-113.11</v>
      </c>
      <c r="D167">
        <v>-0.02</v>
      </c>
      <c r="E167">
        <v>-113.11</v>
      </c>
      <c r="F167">
        <f>_10sept_0_107[[#This Row],[H_mag]]-40</f>
        <v>-40</v>
      </c>
      <c r="G167">
        <f>_10sept_0_107[[#This Row],[V_mag]]-40</f>
        <v>-40.020000000000003</v>
      </c>
      <c r="H167">
        <f>(10^(_10sept_0_107[[#This Row],[H_mag_adj]]/20)*COS(RADIANS(_10sept_0_107[[#This Row],[H_phase]])))*0.3</f>
        <v>-1.1774929492910978E-3</v>
      </c>
      <c r="I167">
        <f>(10^(_10sept_0_107[[#This Row],[H_mag_adj]]/20)*SIN(RADIANS(_10sept_0_107[[#This Row],[H_phase]])))*0.3</f>
        <v>-2.7592590227033332E-3</v>
      </c>
      <c r="J167">
        <f>(10^(_10sept_0_107[[#This Row],[V_mag_adj]]/20)*COS(RADIANS(_10sept_0_107[[#This Row],[V_phase]])))*0.3</f>
        <v>-1.1747847906583334E-3</v>
      </c>
      <c r="K167">
        <f>(10^(_10sept_0_107[[#This Row],[V_mag_adj]]/20)*SIN(RADIANS(_10sept_0_107[[#This Row],[V_phase]])))*0.3</f>
        <v>-2.7529129030540683E-3</v>
      </c>
    </row>
    <row r="168" spans="1:11" x14ac:dyDescent="0.25">
      <c r="A168">
        <v>-15</v>
      </c>
      <c r="B168">
        <v>0</v>
      </c>
      <c r="C168">
        <v>-105.25</v>
      </c>
      <c r="D168">
        <v>-0.03</v>
      </c>
      <c r="E168">
        <v>-105.3</v>
      </c>
      <c r="F168">
        <f>_10sept_0_107[[#This Row],[H_mag]]-40</f>
        <v>-40</v>
      </c>
      <c r="G168">
        <f>_10sept_0_107[[#This Row],[V_mag]]-40</f>
        <v>-40.03</v>
      </c>
      <c r="H168">
        <f>(10^(_10sept_0_107[[#This Row],[H_mag_adj]]/20)*COS(RADIANS(_10sept_0_107[[#This Row],[H_phase]])))*0.3</f>
        <v>-7.8909364337392449E-4</v>
      </c>
      <c r="I168">
        <f>(10^(_10sept_0_107[[#This Row],[H_mag_adj]]/20)*SIN(RADIANS(_10sept_0_107[[#This Row],[H_phase]])))*0.3</f>
        <v>-2.8943619714864388E-3</v>
      </c>
      <c r="J168">
        <f>(10^(_10sept_0_107[[#This Row],[V_mag_adj]]/20)*COS(RADIANS(_10sept_0_107[[#This Row],[V_phase]])))*0.3</f>
        <v>-7.8888971050349347E-4</v>
      </c>
      <c r="K168">
        <f>(10^(_10sept_0_107[[#This Row],[V_mag_adj]]/20)*SIN(RADIANS(_10sept_0_107[[#This Row],[V_phase]])))*0.3</f>
        <v>-2.8836951053206211E-3</v>
      </c>
    </row>
    <row r="169" spans="1:11" x14ac:dyDescent="0.25">
      <c r="A169">
        <v>-14</v>
      </c>
      <c r="B169">
        <v>-0.04</v>
      </c>
      <c r="C169">
        <v>-97.43</v>
      </c>
      <c r="D169">
        <v>-0.08</v>
      </c>
      <c r="E169">
        <v>-97.64</v>
      </c>
      <c r="F169">
        <f>_10sept_0_107[[#This Row],[H_mag]]-40</f>
        <v>-40.04</v>
      </c>
      <c r="G169">
        <f>_10sept_0_107[[#This Row],[V_mag]]-40</f>
        <v>-40.08</v>
      </c>
      <c r="H169">
        <f>(10^(_10sept_0_107[[#This Row],[H_mag_adj]]/20)*COS(RADIANS(_10sept_0_107[[#This Row],[H_phase]])))*0.3</f>
        <v>-3.8616200727663443E-4</v>
      </c>
      <c r="I169">
        <f>(10^(_10sept_0_107[[#This Row],[H_mag_adj]]/20)*SIN(RADIANS(_10sept_0_107[[#This Row],[H_phase]])))*0.3</f>
        <v>-2.9611427537643278E-3</v>
      </c>
      <c r="J169">
        <f>(10^(_10sept_0_107[[#This Row],[V_mag_adj]]/20)*COS(RADIANS(_10sept_0_107[[#This Row],[V_phase]])))*0.3</f>
        <v>-3.9518843729628776E-4</v>
      </c>
      <c r="K169">
        <f>(10^(_10sept_0_107[[#This Row],[V_mag_adj]]/20)*SIN(RADIANS(_10sept_0_107[[#This Row],[V_phase]])))*0.3</f>
        <v>-2.946108889061497E-3</v>
      </c>
    </row>
    <row r="170" spans="1:11" x14ac:dyDescent="0.25">
      <c r="A170">
        <v>-13</v>
      </c>
      <c r="B170">
        <v>-0.11</v>
      </c>
      <c r="C170">
        <v>-89.66</v>
      </c>
      <c r="D170">
        <v>-0.14000000000000001</v>
      </c>
      <c r="E170">
        <v>-89.59</v>
      </c>
      <c r="F170">
        <f>_10sept_0_107[[#This Row],[H_mag]]-40</f>
        <v>-40.11</v>
      </c>
      <c r="G170">
        <f>_10sept_0_107[[#This Row],[V_mag]]-40</f>
        <v>-40.14</v>
      </c>
      <c r="H170">
        <f>(10^(_10sept_0_107[[#This Row],[H_mag_adj]]/20)*COS(RADIANS(_10sept_0_107[[#This Row],[H_phase]])))*0.3</f>
        <v>1.7578223841688678E-5</v>
      </c>
      <c r="I170">
        <f>(10^(_10sept_0_107[[#This Row],[H_mag_adj]]/20)*SIN(RADIANS(_10sept_0_107[[#This Row],[H_phase]])))*0.3</f>
        <v>-2.9621947514474867E-3</v>
      </c>
      <c r="J170">
        <f>(10^(_10sept_0_107[[#This Row],[V_mag_adj]]/20)*COS(RADIANS(_10sept_0_107[[#This Row],[V_phase]])))*0.3</f>
        <v>2.1124127134135948E-5</v>
      </c>
      <c r="K170">
        <f>(10^(_10sept_0_107[[#This Row],[V_mag_adj]]/20)*SIN(RADIANS(_10sept_0_107[[#This Row],[V_phase]])))*0.3</f>
        <v>-2.9519577364190098E-3</v>
      </c>
    </row>
    <row r="171" spans="1:11" x14ac:dyDescent="0.25">
      <c r="A171">
        <v>-12</v>
      </c>
      <c r="B171">
        <v>-0.21</v>
      </c>
      <c r="C171">
        <v>-82.25</v>
      </c>
      <c r="D171">
        <v>-0.25</v>
      </c>
      <c r="E171">
        <v>-82.61</v>
      </c>
      <c r="F171">
        <f>_10sept_0_107[[#This Row],[H_mag]]-40</f>
        <v>-40.21</v>
      </c>
      <c r="G171">
        <f>_10sept_0_107[[#This Row],[V_mag]]-40</f>
        <v>-40.25</v>
      </c>
      <c r="H171">
        <f>(10^(_10sept_0_107[[#This Row],[H_mag_adj]]/20)*COS(RADIANS(_10sept_0_107[[#This Row],[H_phase]])))*0.3</f>
        <v>3.9488915028835906E-4</v>
      </c>
      <c r="I171">
        <f>(10^(_10sept_0_107[[#This Row],[H_mag_adj]]/20)*SIN(RADIANS(_10sept_0_107[[#This Row],[H_phase]])))*0.3</f>
        <v>-2.9015906043405558E-3</v>
      </c>
      <c r="J171">
        <f>(10^(_10sept_0_107[[#This Row],[V_mag_adj]]/20)*COS(RADIANS(_10sept_0_107[[#This Row],[V_phase]])))*0.3</f>
        <v>3.7491969334271628E-4</v>
      </c>
      <c r="K171">
        <f>(10^(_10sept_0_107[[#This Row],[V_mag_adj]]/20)*SIN(RADIANS(_10sept_0_107[[#This Row],[V_phase]])))*0.3</f>
        <v>-2.8906717402910165E-3</v>
      </c>
    </row>
    <row r="172" spans="1:11" x14ac:dyDescent="0.25">
      <c r="A172">
        <v>-11</v>
      </c>
      <c r="B172">
        <v>-0.32</v>
      </c>
      <c r="C172">
        <v>-75.040000000000006</v>
      </c>
      <c r="D172">
        <v>-0.34</v>
      </c>
      <c r="E172">
        <v>-75.260000000000005</v>
      </c>
      <c r="F172">
        <f>_10sept_0_107[[#This Row],[H_mag]]-40</f>
        <v>-40.32</v>
      </c>
      <c r="G172">
        <f>_10sept_0_107[[#This Row],[V_mag]]-40</f>
        <v>-40.340000000000003</v>
      </c>
      <c r="H172">
        <f>(10^(_10sept_0_107[[#This Row],[H_mag_adj]]/20)*COS(RADIANS(_10sept_0_107[[#This Row],[H_phase]])))*0.3</f>
        <v>7.4642188505610288E-4</v>
      </c>
      <c r="I172">
        <f>(10^(_10sept_0_107[[#This Row],[H_mag_adj]]/20)*SIN(RADIANS(_10sept_0_107[[#This Row],[H_phase]])))*0.3</f>
        <v>-2.7934838196289448E-3</v>
      </c>
      <c r="J172">
        <f>(10^(_10sept_0_107[[#This Row],[V_mag_adj]]/20)*COS(RADIANS(_10sept_0_107[[#This Row],[V_phase]])))*0.3</f>
        <v>7.3399816062575752E-4</v>
      </c>
      <c r="K172">
        <f>(10^(_10sept_0_107[[#This Row],[V_mag_adj]]/20)*SIN(RADIANS(_10sept_0_107[[#This Row],[V_phase]])))*0.3</f>
        <v>-2.789897895200108E-3</v>
      </c>
    </row>
    <row r="173" spans="1:11" x14ac:dyDescent="0.25">
      <c r="A173">
        <v>-10</v>
      </c>
      <c r="B173">
        <v>-0.41</v>
      </c>
      <c r="C173">
        <v>-67.53</v>
      </c>
      <c r="D173">
        <v>-0.45</v>
      </c>
      <c r="E173">
        <v>-67.819999999999993</v>
      </c>
      <c r="F173">
        <f>_10sept_0_107[[#This Row],[H_mag]]-40</f>
        <v>-40.409999999999997</v>
      </c>
      <c r="G173">
        <f>_10sept_0_107[[#This Row],[V_mag]]-40</f>
        <v>-40.450000000000003</v>
      </c>
      <c r="H173">
        <f>(10^(_10sept_0_107[[#This Row],[H_mag_adj]]/20)*COS(RADIANS(_10sept_0_107[[#This Row],[H_phase]])))*0.3</f>
        <v>1.0937335288630447E-3</v>
      </c>
      <c r="I173">
        <f>(10^(_10sept_0_107[[#This Row],[H_mag_adj]]/20)*SIN(RADIANS(_10sept_0_107[[#This Row],[H_phase]])))*0.3</f>
        <v>-2.6444217556076529E-3</v>
      </c>
      <c r="J173">
        <f>(10^(_10sept_0_107[[#This Row],[V_mag_adj]]/20)*COS(RADIANS(_10sept_0_107[[#This Row],[V_phase]])))*0.3</f>
        <v>1.0753712667228171E-3</v>
      </c>
      <c r="K173">
        <f>(10^(_10sept_0_107[[#This Row],[V_mag_adj]]/20)*SIN(RADIANS(_10sept_0_107[[#This Row],[V_phase]])))*0.3</f>
        <v>-2.6377484484234976E-3</v>
      </c>
    </row>
    <row r="174" spans="1:11" x14ac:dyDescent="0.25">
      <c r="A174">
        <v>-9</v>
      </c>
      <c r="B174">
        <v>-0.5</v>
      </c>
      <c r="C174">
        <v>-59.66</v>
      </c>
      <c r="D174">
        <v>-0.53</v>
      </c>
      <c r="E174">
        <v>-60.15</v>
      </c>
      <c r="F174">
        <f>_10sept_0_107[[#This Row],[H_mag]]-40</f>
        <v>-40.5</v>
      </c>
      <c r="G174">
        <f>_10sept_0_107[[#This Row],[V_mag]]-40</f>
        <v>-40.53</v>
      </c>
      <c r="H174">
        <f>(10^(_10sept_0_107[[#This Row],[H_mag_adj]]/20)*COS(RADIANS(_10sept_0_107[[#This Row],[H_phase]])))*0.3</f>
        <v>1.430621160766936E-3</v>
      </c>
      <c r="I174">
        <f>(10^(_10sept_0_107[[#This Row],[H_mag_adj]]/20)*SIN(RADIANS(_10sept_0_107[[#This Row],[H_phase]])))*0.3</f>
        <v>-2.4442957140185743E-3</v>
      </c>
      <c r="J174">
        <f>(10^(_10sept_0_107[[#This Row],[V_mag_adj]]/20)*COS(RADIANS(_10sept_0_107[[#This Row],[V_phase]])))*0.3</f>
        <v>1.404804792419879E-3</v>
      </c>
      <c r="K174">
        <f>(10^(_10sept_0_107[[#This Row],[V_mag_adj]]/20)*SIN(RADIANS(_10sept_0_107[[#This Row],[V_phase]])))*0.3</f>
        <v>-2.4479714017266734E-3</v>
      </c>
    </row>
    <row r="175" spans="1:11" x14ac:dyDescent="0.25">
      <c r="A175">
        <v>-8</v>
      </c>
      <c r="B175">
        <v>-0.59</v>
      </c>
      <c r="C175">
        <v>-52.62</v>
      </c>
      <c r="D175">
        <v>-0.61</v>
      </c>
      <c r="E175">
        <v>-53.14</v>
      </c>
      <c r="F175">
        <f>_10sept_0_107[[#This Row],[H_mag]]-40</f>
        <v>-40.590000000000003</v>
      </c>
      <c r="G175">
        <f>_10sept_0_107[[#This Row],[V_mag]]-40</f>
        <v>-40.61</v>
      </c>
      <c r="H175">
        <f>(10^(_10sept_0_107[[#This Row],[H_mag_adj]]/20)*COS(RADIANS(_10sept_0_107[[#This Row],[H_phase]])))*0.3</f>
        <v>1.7016898731130859E-3</v>
      </c>
      <c r="I175">
        <f>(10^(_10sept_0_107[[#This Row],[H_mag_adj]]/20)*SIN(RADIANS(_10sept_0_107[[#This Row],[H_phase]])))*0.3</f>
        <v>-2.227328869124935E-3</v>
      </c>
      <c r="J175">
        <f>(10^(_10sept_0_107[[#This Row],[V_mag_adj]]/20)*COS(RADIANS(_10sept_0_107[[#This Row],[V_phase]])))*0.3</f>
        <v>1.6775383473700634E-3</v>
      </c>
      <c r="K175">
        <f>(10^(_10sept_0_107[[#This Row],[V_mag_adj]]/20)*SIN(RADIANS(_10sept_0_107[[#This Row],[V_phase]])))*0.3</f>
        <v>-2.2375229510956133E-3</v>
      </c>
    </row>
    <row r="176" spans="1:11" x14ac:dyDescent="0.25">
      <c r="A176">
        <v>-7</v>
      </c>
      <c r="B176">
        <v>-0.63</v>
      </c>
      <c r="C176">
        <v>-45.27</v>
      </c>
      <c r="D176">
        <v>-0.64</v>
      </c>
      <c r="E176">
        <v>-45.82</v>
      </c>
      <c r="F176">
        <f>_10sept_0_107[[#This Row],[H_mag]]-40</f>
        <v>-40.630000000000003</v>
      </c>
      <c r="G176">
        <f>_10sept_0_107[[#This Row],[V_mag]]-40</f>
        <v>-40.64</v>
      </c>
      <c r="H176">
        <f>(10^(_10sept_0_107[[#This Row],[H_mag_adj]]/20)*COS(RADIANS(_10sept_0_107[[#This Row],[H_phase]])))*0.3</f>
        <v>1.9635864101134751E-3</v>
      </c>
      <c r="I176">
        <f>(10^(_10sept_0_107[[#This Row],[H_mag_adj]]/20)*SIN(RADIANS(_10sept_0_107[[#This Row],[H_phase]])))*0.3</f>
        <v>-1.9821805364292366E-3</v>
      </c>
      <c r="J176">
        <f>(10^(_10sept_0_107[[#This Row],[V_mag_adj]]/20)*COS(RADIANS(_10sept_0_107[[#This Row],[V_phase]])))*0.3</f>
        <v>1.9422313026493641E-3</v>
      </c>
      <c r="K176">
        <f>(10^(_10sept_0_107[[#This Row],[V_mag_adj]]/20)*SIN(RADIANS(_10sept_0_107[[#This Row],[V_phase]])))*0.3</f>
        <v>-1.99863565887124E-3</v>
      </c>
    </row>
    <row r="177" spans="1:11" x14ac:dyDescent="0.25">
      <c r="A177">
        <v>-6</v>
      </c>
      <c r="B177">
        <v>-0.65</v>
      </c>
      <c r="C177">
        <v>-38.450000000000003</v>
      </c>
      <c r="D177">
        <v>-0.67</v>
      </c>
      <c r="E177">
        <v>-38.979999999999997</v>
      </c>
      <c r="F177">
        <f>_10sept_0_107[[#This Row],[H_mag]]-40</f>
        <v>-40.65</v>
      </c>
      <c r="G177">
        <f>_10sept_0_107[[#This Row],[V_mag]]-40</f>
        <v>-40.67</v>
      </c>
      <c r="H177">
        <f>(10^(_10sept_0_107[[#This Row],[H_mag_adj]]/20)*COS(RADIANS(_10sept_0_107[[#This Row],[H_phase]])))*0.3</f>
        <v>2.1800518349697367E-3</v>
      </c>
      <c r="I177">
        <f>(10^(_10sept_0_107[[#This Row],[H_mag_adj]]/20)*SIN(RADIANS(_10sept_0_107[[#This Row],[H_phase]])))*0.3</f>
        <v>-1.7309875119441178E-3</v>
      </c>
      <c r="J177">
        <f>(10^(_10sept_0_107[[#This Row],[V_mag_adj]]/20)*COS(RADIANS(_10sept_0_107[[#This Row],[V_phase]])))*0.3</f>
        <v>2.1589697956796335E-3</v>
      </c>
      <c r="K177">
        <f>(10^(_10sept_0_107[[#This Row],[V_mag_adj]]/20)*SIN(RADIANS(_10sept_0_107[[#This Row],[V_phase]])))*0.3</f>
        <v>-1.7470518104556476E-3</v>
      </c>
    </row>
    <row r="178" spans="1:11" x14ac:dyDescent="0.25">
      <c r="A178">
        <v>-5</v>
      </c>
      <c r="B178">
        <v>-0.64</v>
      </c>
      <c r="C178">
        <v>-31.73</v>
      </c>
      <c r="D178">
        <v>-0.65</v>
      </c>
      <c r="E178">
        <v>-31.97</v>
      </c>
      <c r="F178">
        <f>_10sept_0_107[[#This Row],[H_mag]]-40</f>
        <v>-40.64</v>
      </c>
      <c r="G178">
        <f>_10sept_0_107[[#This Row],[V_mag]]-40</f>
        <v>-40.65</v>
      </c>
      <c r="H178">
        <f>(10^(_10sept_0_107[[#This Row],[H_mag_adj]]/20)*COS(RADIANS(_10sept_0_107[[#This Row],[H_phase]])))*0.3</f>
        <v>2.3703576643080591E-3</v>
      </c>
      <c r="I178">
        <f>(10^(_10sept_0_107[[#This Row],[H_mag_adj]]/20)*SIN(RADIANS(_10sept_0_107[[#This Row],[H_phase]])))*0.3</f>
        <v>-1.4656778203816704E-3</v>
      </c>
      <c r="J178">
        <f>(10^(_10sept_0_107[[#This Row],[V_mag_adj]]/20)*COS(RADIANS(_10sept_0_107[[#This Row],[V_phase]])))*0.3</f>
        <v>2.3614771536049849E-3</v>
      </c>
      <c r="K178">
        <f>(10^(_10sept_0_107[[#This Row],[V_mag_adj]]/20)*SIN(RADIANS(_10sept_0_107[[#This Row],[V_phase]])))*0.3</f>
        <v>-1.4738960013050788E-3</v>
      </c>
    </row>
    <row r="179" spans="1:11" x14ac:dyDescent="0.25">
      <c r="A179">
        <v>-4</v>
      </c>
      <c r="B179">
        <v>-0.6</v>
      </c>
      <c r="C179">
        <v>-25.16</v>
      </c>
      <c r="D179">
        <v>-0.61</v>
      </c>
      <c r="E179">
        <v>-25.68</v>
      </c>
      <c r="F179">
        <f>_10sept_0_107[[#This Row],[H_mag]]-40</f>
        <v>-40.6</v>
      </c>
      <c r="G179">
        <f>_10sept_0_107[[#This Row],[V_mag]]-40</f>
        <v>-40.61</v>
      </c>
      <c r="H179">
        <f>(10^(_10sept_0_107[[#This Row],[H_mag_adj]]/20)*COS(RADIANS(_10sept_0_107[[#This Row],[H_phase]])))*0.3</f>
        <v>2.5341328267378962E-3</v>
      </c>
      <c r="I179">
        <f>(10^(_10sept_0_107[[#This Row],[H_mag_adj]]/20)*SIN(RADIANS(_10sept_0_107[[#This Row],[H_phase]])))*0.3</f>
        <v>-1.1903121968853843E-3</v>
      </c>
      <c r="J179">
        <f>(10^(_10sept_0_107[[#This Row],[V_mag_adj]]/20)*COS(RADIANS(_10sept_0_107[[#This Row],[V_phase]])))*0.3</f>
        <v>2.5203223791905953E-3</v>
      </c>
      <c r="K179">
        <f>(10^(_10sept_0_107[[#This Row],[V_mag_adj]]/20)*SIN(RADIANS(_10sept_0_107[[#This Row],[V_phase]])))*0.3</f>
        <v>-1.2118659036905708E-3</v>
      </c>
    </row>
    <row r="180" spans="1:11" x14ac:dyDescent="0.25">
      <c r="A180">
        <v>-3</v>
      </c>
      <c r="B180">
        <v>-0.54</v>
      </c>
      <c r="C180">
        <v>-19.23</v>
      </c>
      <c r="D180">
        <v>-0.55000000000000004</v>
      </c>
      <c r="E180">
        <v>-19.63</v>
      </c>
      <c r="F180">
        <f>_10sept_0_107[[#This Row],[H_mag]]-40</f>
        <v>-40.54</v>
      </c>
      <c r="G180">
        <f>_10sept_0_107[[#This Row],[V_mag]]-40</f>
        <v>-40.549999999999997</v>
      </c>
      <c r="H180">
        <f>(10^(_10sept_0_107[[#This Row],[H_mag_adj]]/20)*COS(RADIANS(_10sept_0_107[[#This Row],[H_phase]])))*0.3</f>
        <v>2.6618716576111909E-3</v>
      </c>
      <c r="I180">
        <f>(10^(_10sept_0_107[[#This Row],[H_mag_adj]]/20)*SIN(RADIANS(_10sept_0_107[[#This Row],[H_phase]])))*0.3</f>
        <v>-9.2852484197963393E-4</v>
      </c>
      <c r="J180">
        <f>(10^(_10sept_0_107[[#This Row],[V_mag_adj]]/20)*COS(RADIANS(_10sept_0_107[[#This Row],[V_phase]])))*0.3</f>
        <v>2.6522692198450676E-3</v>
      </c>
      <c r="K180">
        <f>(10^(_10sept_0_107[[#This Row],[V_mag_adj]]/20)*SIN(RADIANS(_10sept_0_107[[#This Row],[V_phase]])))*0.3</f>
        <v>-9.4599568843338738E-4</v>
      </c>
    </row>
    <row r="181" spans="1:11" x14ac:dyDescent="0.25">
      <c r="A181">
        <v>-2</v>
      </c>
      <c r="B181">
        <v>-0.48</v>
      </c>
      <c r="C181">
        <v>-13.68</v>
      </c>
      <c r="D181">
        <v>-0.49</v>
      </c>
      <c r="E181">
        <v>-14.18</v>
      </c>
      <c r="F181">
        <f>_10sept_0_107[[#This Row],[H_mag]]-40</f>
        <v>-40.479999999999997</v>
      </c>
      <c r="G181">
        <f>_10sept_0_107[[#This Row],[V_mag]]-40</f>
        <v>-40.49</v>
      </c>
      <c r="H181">
        <f>(10^(_10sept_0_107[[#This Row],[H_mag_adj]]/20)*COS(RADIANS(_10sept_0_107[[#This Row],[H_phase]])))*0.3</f>
        <v>2.7581821585383214E-3</v>
      </c>
      <c r="I181">
        <f>(10^(_10sept_0_107[[#This Row],[H_mag_adj]]/20)*SIN(RADIANS(_10sept_0_107[[#This Row],[H_phase]])))*0.3</f>
        <v>-6.7135241882875895E-4</v>
      </c>
      <c r="J181">
        <f>(10^(_10sept_0_107[[#This Row],[V_mag_adj]]/20)*COS(RADIANS(_10sept_0_107[[#This Row],[V_phase]])))*0.3</f>
        <v>2.749051769288093E-3</v>
      </c>
      <c r="K181">
        <f>(10^(_10sept_0_107[[#This Row],[V_mag_adj]]/20)*SIN(RADIANS(_10sept_0_107[[#This Row],[V_phase]])))*0.3</f>
        <v>-6.945960864946268E-4</v>
      </c>
    </row>
    <row r="182" spans="1:11" x14ac:dyDescent="0.25">
      <c r="A182">
        <v>-1</v>
      </c>
      <c r="B182">
        <v>-0.43</v>
      </c>
      <c r="C182">
        <v>-8.93</v>
      </c>
      <c r="D182">
        <v>-0.44</v>
      </c>
      <c r="E182">
        <v>-9.1199999999999992</v>
      </c>
      <c r="F182">
        <f>_10sept_0_107[[#This Row],[H_mag]]-40</f>
        <v>-40.43</v>
      </c>
      <c r="G182">
        <f>_10sept_0_107[[#This Row],[V_mag]]-40</f>
        <v>-40.44</v>
      </c>
      <c r="H182">
        <f>(10^(_10sept_0_107[[#This Row],[H_mag_adj]]/20)*COS(RADIANS(_10sept_0_107[[#This Row],[H_phase]])))*0.3</f>
        <v>2.8204920952593533E-3</v>
      </c>
      <c r="I182">
        <f>(10^(_10sept_0_107[[#This Row],[H_mag_adj]]/20)*SIN(RADIANS(_10sept_0_107[[#This Row],[H_phase]])))*0.3</f>
        <v>-4.4319042031986262E-4</v>
      </c>
      <c r="J182">
        <f>(10^(_10sept_0_107[[#This Row],[V_mag_adj]]/20)*COS(RADIANS(_10sept_0_107[[#This Row],[V_phase]])))*0.3</f>
        <v>2.8157632807356511E-3</v>
      </c>
      <c r="K182">
        <f>(10^(_10sept_0_107[[#This Row],[V_mag_adj]]/20)*SIN(RADIANS(_10sept_0_107[[#This Row],[V_phase]])))*0.3</f>
        <v>-4.5202036498538054E-4</v>
      </c>
    </row>
    <row r="183" spans="1:11" x14ac:dyDescent="0.25">
      <c r="A183">
        <v>0</v>
      </c>
      <c r="B183">
        <v>-0.41</v>
      </c>
      <c r="C183">
        <v>-4.4000000000000004</v>
      </c>
      <c r="D183">
        <v>-0.41</v>
      </c>
      <c r="E183">
        <v>-4.5599999999999996</v>
      </c>
      <c r="F183">
        <f>_10sept_0_107[[#This Row],[H_mag]]-40</f>
        <v>-40.409999999999997</v>
      </c>
      <c r="G183">
        <f>_10sept_0_107[[#This Row],[V_mag]]-40</f>
        <v>-40.409999999999997</v>
      </c>
      <c r="H183">
        <f>(10^(_10sept_0_107[[#This Row],[H_mag_adj]]/20)*COS(RADIANS(_10sept_0_107[[#This Row],[H_phase]])))*0.3</f>
        <v>2.8532471448966023E-3</v>
      </c>
      <c r="I183">
        <f>(10^(_10sept_0_107[[#This Row],[H_mag_adj]]/20)*SIN(RADIANS(_10sept_0_107[[#This Row],[H_phase]])))*0.3</f>
        <v>-2.1954540266117049E-4</v>
      </c>
      <c r="J183">
        <f>(10^(_10sept_0_107[[#This Row],[V_mag_adj]]/20)*COS(RADIANS(_10sept_0_107[[#This Row],[V_phase]])))*0.3</f>
        <v>2.8526229341747857E-3</v>
      </c>
      <c r="K183">
        <f>(10^(_10sept_0_107[[#This Row],[V_mag_adj]]/20)*SIN(RADIANS(_10sept_0_107[[#This Row],[V_phase]])))*0.3</f>
        <v>-2.2751230540413278E-4</v>
      </c>
    </row>
    <row r="184" spans="1:11" x14ac:dyDescent="0.25">
      <c r="A184">
        <v>1</v>
      </c>
      <c r="B184">
        <v>-0.4</v>
      </c>
      <c r="C184">
        <v>0.1</v>
      </c>
      <c r="D184">
        <v>-0.42</v>
      </c>
      <c r="E184">
        <v>-0.03</v>
      </c>
      <c r="F184">
        <f>_10sept_0_107[[#This Row],[H_mag]]-40</f>
        <v>-40.4</v>
      </c>
      <c r="G184">
        <f>_10sept_0_107[[#This Row],[V_mag]]-40</f>
        <v>-40.42</v>
      </c>
      <c r="H184">
        <f>(10^(_10sept_0_107[[#This Row],[H_mag_adj]]/20)*COS(RADIANS(_10sept_0_107[[#This Row],[H_phase]])))*0.3</f>
        <v>2.8649733944547525E-3</v>
      </c>
      <c r="I184">
        <f>(10^(_10sept_0_107[[#This Row],[H_mag_adj]]/20)*SIN(RADIANS(_10sept_0_107[[#This Row],[H_phase]])))*0.3</f>
        <v>5.0003269488173776E-6</v>
      </c>
      <c r="J184">
        <f>(10^(_10sept_0_107[[#This Row],[V_mag_adj]]/20)*COS(RADIANS(_10sept_0_107[[#This Row],[V_phase]])))*0.3</f>
        <v>2.8583881002492467E-3</v>
      </c>
      <c r="K184">
        <f>(10^(_10sept_0_107[[#This Row],[V_mag_adj]]/20)*SIN(RADIANS(_10sept_0_107[[#This Row],[V_phase]])))*0.3</f>
        <v>-1.4966486462468301E-6</v>
      </c>
    </row>
    <row r="185" spans="1:11" x14ac:dyDescent="0.25">
      <c r="A185">
        <v>2</v>
      </c>
      <c r="B185">
        <v>-0.43</v>
      </c>
      <c r="C185">
        <v>4.3899999999999997</v>
      </c>
      <c r="D185">
        <v>-0.45</v>
      </c>
      <c r="E185">
        <v>4.1900000000000004</v>
      </c>
      <c r="F185">
        <f>_10sept_0_107[[#This Row],[H_mag]]-40</f>
        <v>-40.43</v>
      </c>
      <c r="G185">
        <f>_10sept_0_107[[#This Row],[V_mag]]-40</f>
        <v>-40.450000000000003</v>
      </c>
      <c r="H185">
        <f>(10^(_10sept_0_107[[#This Row],[H_mag_adj]]/20)*COS(RADIANS(_10sept_0_107[[#This Row],[H_phase]])))*0.3</f>
        <v>2.8467230449797849E-3</v>
      </c>
      <c r="I185">
        <f>(10^(_10sept_0_107[[#This Row],[H_mag_adj]]/20)*SIN(RADIANS(_10sept_0_107[[#This Row],[H_phase]])))*0.3</f>
        <v>2.1854361867785685E-4</v>
      </c>
      <c r="J185">
        <f>(10^(_10sept_0_107[[#This Row],[V_mag_adj]]/20)*COS(RADIANS(_10sept_0_107[[#This Row],[V_phase]])))*0.3</f>
        <v>2.8409195654022306E-3</v>
      </c>
      <c r="K185">
        <f>(10^(_10sept_0_107[[#This Row],[V_mag_adj]]/20)*SIN(RADIANS(_10sept_0_107[[#This Row],[V_phase]])))*0.3</f>
        <v>2.0812559037372075E-4</v>
      </c>
    </row>
    <row r="186" spans="1:11" x14ac:dyDescent="0.25">
      <c r="A186">
        <v>3</v>
      </c>
      <c r="B186">
        <v>-0.49</v>
      </c>
      <c r="C186">
        <v>8.3000000000000007</v>
      </c>
      <c r="D186">
        <v>-0.49</v>
      </c>
      <c r="E186">
        <v>8.07</v>
      </c>
      <c r="F186">
        <f>_10sept_0_107[[#This Row],[H_mag]]-40</f>
        <v>-40.49</v>
      </c>
      <c r="G186">
        <f>_10sept_0_107[[#This Row],[V_mag]]-40</f>
        <v>-40.49</v>
      </c>
      <c r="H186">
        <f>(10^(_10sept_0_107[[#This Row],[H_mag_adj]]/20)*COS(RADIANS(_10sept_0_107[[#This Row],[H_phase]])))*0.3</f>
        <v>2.8057461264515407E-3</v>
      </c>
      <c r="I186">
        <f>(10^(_10sept_0_107[[#This Row],[H_mag_adj]]/20)*SIN(RADIANS(_10sept_0_107[[#This Row],[H_phase]])))*0.3</f>
        <v>4.0931409394476167E-4</v>
      </c>
      <c r="J186">
        <f>(10^(_10sept_0_107[[#This Row],[V_mag_adj]]/20)*COS(RADIANS(_10sept_0_107[[#This Row],[V_phase]])))*0.3</f>
        <v>2.8073666078868857E-3</v>
      </c>
      <c r="K186">
        <f>(10^(_10sept_0_107[[#This Row],[V_mag_adj]]/20)*SIN(RADIANS(_10sept_0_107[[#This Row],[V_phase]])))*0.3</f>
        <v>3.9804783948832993E-4</v>
      </c>
    </row>
    <row r="187" spans="1:11" x14ac:dyDescent="0.25">
      <c r="A187">
        <v>4</v>
      </c>
      <c r="B187">
        <v>-0.55000000000000004</v>
      </c>
      <c r="C187">
        <v>11.64</v>
      </c>
      <c r="D187">
        <v>-0.56000000000000005</v>
      </c>
      <c r="E187">
        <v>11.3</v>
      </c>
      <c r="F187">
        <f>_10sept_0_107[[#This Row],[H_mag]]-40</f>
        <v>-40.549999999999997</v>
      </c>
      <c r="G187">
        <f>_10sept_0_107[[#This Row],[V_mag]]-40</f>
        <v>-40.56</v>
      </c>
      <c r="H187">
        <f>(10^(_10sept_0_107[[#This Row],[H_mag_adj]]/20)*COS(RADIANS(_10sept_0_107[[#This Row],[H_phase]])))*0.3</f>
        <v>2.7580155533682318E-3</v>
      </c>
      <c r="I187">
        <f>(10^(_10sept_0_107[[#This Row],[H_mag_adj]]/20)*SIN(RADIANS(_10sept_0_107[[#This Row],[H_phase]])))*0.3</f>
        <v>5.681461646892032E-4</v>
      </c>
      <c r="J187">
        <f>(10^(_10sept_0_107[[#This Row],[V_mag_adj]]/20)*COS(RADIANS(_10sept_0_107[[#This Row],[V_phase]])))*0.3</f>
        <v>2.758161141863696E-3</v>
      </c>
      <c r="K187">
        <f>(10^(_10sept_0_107[[#This Row],[V_mag_adj]]/20)*SIN(RADIANS(_10sept_0_107[[#This Row],[V_phase]])))*0.3</f>
        <v>5.511349807362085E-4</v>
      </c>
    </row>
    <row r="188" spans="1:11" x14ac:dyDescent="0.25">
      <c r="A188">
        <v>5</v>
      </c>
      <c r="B188">
        <v>-0.63</v>
      </c>
      <c r="C188">
        <v>14.71</v>
      </c>
      <c r="D188">
        <v>-0.64</v>
      </c>
      <c r="E188">
        <v>14.63</v>
      </c>
      <c r="F188">
        <f>_10sept_0_107[[#This Row],[H_mag]]-40</f>
        <v>-40.630000000000003</v>
      </c>
      <c r="G188">
        <f>_10sept_0_107[[#This Row],[V_mag]]-40</f>
        <v>-40.64</v>
      </c>
      <c r="H188">
        <f>(10^(_10sept_0_107[[#This Row],[H_mag_adj]]/20)*COS(RADIANS(_10sept_0_107[[#This Row],[H_phase]])))*0.3</f>
        <v>2.6986593762862577E-3</v>
      </c>
      <c r="I188">
        <f>(10^(_10sept_0_107[[#This Row],[H_mag_adj]]/20)*SIN(RADIANS(_10sept_0_107[[#This Row],[H_phase]])))*0.3</f>
        <v>7.0848347882183189E-4</v>
      </c>
      <c r="J188">
        <f>(10^(_10sept_0_107[[#This Row],[V_mag_adj]]/20)*COS(RADIANS(_10sept_0_107[[#This Row],[V_phase]])))*0.3</f>
        <v>2.6965396811101288E-3</v>
      </c>
      <c r="K188">
        <f>(10^(_10sept_0_107[[#This Row],[V_mag_adj]]/20)*SIN(RADIANS(_10sept_0_107[[#This Row],[V_phase]])))*0.3</f>
        <v>7.0390388413561615E-4</v>
      </c>
    </row>
    <row r="189" spans="1:11" x14ac:dyDescent="0.25">
      <c r="A189">
        <v>6</v>
      </c>
      <c r="B189">
        <v>-0.72</v>
      </c>
      <c r="C189">
        <v>18.05</v>
      </c>
      <c r="D189">
        <v>-0.72</v>
      </c>
      <c r="E189">
        <v>17.84</v>
      </c>
      <c r="F189">
        <f>_10sept_0_107[[#This Row],[H_mag]]-40</f>
        <v>-40.72</v>
      </c>
      <c r="G189">
        <f>_10sept_0_107[[#This Row],[V_mag]]-40</f>
        <v>-40.72</v>
      </c>
      <c r="H189">
        <f>(10^(_10sept_0_107[[#This Row],[H_mag_adj]]/20)*COS(RADIANS(_10sept_0_107[[#This Row],[H_phase]])))*0.3</f>
        <v>2.6254530415859229E-3</v>
      </c>
      <c r="I189">
        <f>(10^(_10sept_0_107[[#This Row],[H_mag_adj]]/20)*SIN(RADIANS(_10sept_0_107[[#This Row],[H_phase]])))*0.3</f>
        <v>8.5559514590288646E-4</v>
      </c>
      <c r="J189">
        <f>(10^(_10sept_0_107[[#This Row],[V_mag_adj]]/20)*COS(RADIANS(_10sept_0_107[[#This Row],[V_phase]])))*0.3</f>
        <v>2.6285713199001317E-3</v>
      </c>
      <c r="K189">
        <f>(10^(_10sept_0_107[[#This Row],[V_mag_adj]]/20)*SIN(RADIANS(_10sept_0_107[[#This Row],[V_phase]])))*0.3</f>
        <v>8.4596663259482968E-4</v>
      </c>
    </row>
    <row r="190" spans="1:11" x14ac:dyDescent="0.25">
      <c r="A190">
        <v>7</v>
      </c>
      <c r="B190">
        <v>-0.82</v>
      </c>
      <c r="C190">
        <v>20.77</v>
      </c>
      <c r="D190">
        <v>-0.83</v>
      </c>
      <c r="E190">
        <v>20.48</v>
      </c>
      <c r="F190">
        <f>_10sept_0_107[[#This Row],[H_mag]]-40</f>
        <v>-40.82</v>
      </c>
      <c r="G190">
        <f>_10sept_0_107[[#This Row],[V_mag]]-40</f>
        <v>-40.83</v>
      </c>
      <c r="H190">
        <f>(10^(_10sept_0_107[[#This Row],[H_mag_adj]]/20)*COS(RADIANS(_10sept_0_107[[#This Row],[H_phase]])))*0.3</f>
        <v>2.5523380720993099E-3</v>
      </c>
      <c r="I190">
        <f>(10^(_10sept_0_107[[#This Row],[H_mag_adj]]/20)*SIN(RADIANS(_10sept_0_107[[#This Row],[H_phase]])))*0.3</f>
        <v>9.6801334656263188E-4</v>
      </c>
      <c r="J190">
        <f>(10^(_10sept_0_107[[#This Row],[V_mag_adj]]/20)*COS(RADIANS(_10sept_0_107[[#This Row],[V_phase]])))*0.3</f>
        <v>2.5542625169131974E-3</v>
      </c>
      <c r="K190">
        <f>(10^(_10sept_0_107[[#This Row],[V_mag_adj]]/20)*SIN(RADIANS(_10sept_0_107[[#This Row],[V_phase]])))*0.3</f>
        <v>9.5398351185272724E-4</v>
      </c>
    </row>
    <row r="191" spans="1:11" x14ac:dyDescent="0.25">
      <c r="A191">
        <v>8</v>
      </c>
      <c r="B191">
        <v>-0.91</v>
      </c>
      <c r="C191">
        <v>23.19</v>
      </c>
      <c r="D191">
        <v>-0.93</v>
      </c>
      <c r="E191">
        <v>22.74</v>
      </c>
      <c r="F191">
        <f>_10sept_0_107[[#This Row],[H_mag]]-40</f>
        <v>-40.909999999999997</v>
      </c>
      <c r="G191">
        <f>_10sept_0_107[[#This Row],[V_mag]]-40</f>
        <v>-40.93</v>
      </c>
      <c r="H191">
        <f>(10^(_10sept_0_107[[#This Row],[H_mag_adj]]/20)*COS(RADIANS(_10sept_0_107[[#This Row],[H_phase]])))*0.3</f>
        <v>2.4833229296378208E-3</v>
      </c>
      <c r="I191">
        <f>(10^(_10sept_0_107[[#This Row],[H_mag_adj]]/20)*SIN(RADIANS(_10sept_0_107[[#This Row],[H_phase]])))*0.3</f>
        <v>1.0638405650376394E-3</v>
      </c>
      <c r="J191">
        <f>(10^(_10sept_0_107[[#This Row],[V_mag_adj]]/20)*COS(RADIANS(_10sept_0_107[[#This Row],[V_phase]])))*0.3</f>
        <v>2.4858711117256168E-3</v>
      </c>
      <c r="K191">
        <f>(10^(_10sept_0_107[[#This Row],[V_mag_adj]]/20)*SIN(RADIANS(_10sept_0_107[[#This Row],[V_phase]])))*0.3</f>
        <v>1.0419021490176439E-3</v>
      </c>
    </row>
    <row r="192" spans="1:11" x14ac:dyDescent="0.25">
      <c r="A192">
        <v>9</v>
      </c>
      <c r="B192">
        <v>-1</v>
      </c>
      <c r="C192">
        <v>26.17</v>
      </c>
      <c r="D192">
        <v>-1.01</v>
      </c>
      <c r="E192">
        <v>25.78</v>
      </c>
      <c r="F192">
        <f>_10sept_0_107[[#This Row],[H_mag]]-40</f>
        <v>-41</v>
      </c>
      <c r="G192">
        <f>_10sept_0_107[[#This Row],[V_mag]]-40</f>
        <v>-41.01</v>
      </c>
      <c r="H192">
        <f>(10^(_10sept_0_107[[#This Row],[H_mag_adj]]/20)*COS(RADIANS(_10sept_0_107[[#This Row],[H_phase]])))*0.3</f>
        <v>2.3996648588596237E-3</v>
      </c>
      <c r="I192">
        <f>(10^(_10sept_0_107[[#This Row],[H_mag_adj]]/20)*SIN(RADIANS(_10sept_0_107[[#This Row],[H_phase]])))*0.3</f>
        <v>1.1792212165971049E-3</v>
      </c>
      <c r="J192">
        <f>(10^(_10sept_0_107[[#This Row],[V_mag_adj]]/20)*COS(RADIANS(_10sept_0_107[[#This Row],[V_phase]])))*0.3</f>
        <v>2.4048656120311284E-3</v>
      </c>
      <c r="K192">
        <f>(10^(_10sept_0_107[[#This Row],[V_mag_adj]]/20)*SIN(RADIANS(_10sept_0_107[[#This Row],[V_phase]])))*0.3</f>
        <v>1.1615220025442425E-3</v>
      </c>
    </row>
    <row r="193" spans="1:11" x14ac:dyDescent="0.25">
      <c r="A193">
        <v>10</v>
      </c>
      <c r="B193">
        <v>-1.08</v>
      </c>
      <c r="C193">
        <v>28.44</v>
      </c>
      <c r="D193">
        <v>-1.0900000000000001</v>
      </c>
      <c r="E193">
        <v>28.15</v>
      </c>
      <c r="F193">
        <f>_10sept_0_107[[#This Row],[H_mag]]-40</f>
        <v>-41.08</v>
      </c>
      <c r="G193">
        <f>_10sept_0_107[[#This Row],[V_mag]]-40</f>
        <v>-41.09</v>
      </c>
      <c r="H193">
        <f>(10^(_10sept_0_107[[#This Row],[H_mag_adj]]/20)*COS(RADIANS(_10sept_0_107[[#This Row],[H_phase]])))*0.3</f>
        <v>2.3295196789184826E-3</v>
      </c>
      <c r="I193">
        <f>(10^(_10sept_0_107[[#This Row],[H_mag_adj]]/20)*SIN(RADIANS(_10sept_0_107[[#This Row],[H_phase]])))*0.3</f>
        <v>1.2616691564117965E-3</v>
      </c>
      <c r="J193">
        <f>(10^(_10sept_0_107[[#This Row],[V_mag_adj]]/20)*COS(RADIANS(_10sept_0_107[[#This Row],[V_phase]])))*0.3</f>
        <v>2.3331879651686755E-3</v>
      </c>
      <c r="K193">
        <f>(10^(_10sept_0_107[[#This Row],[V_mag_adj]]/20)*SIN(RADIANS(_10sept_0_107[[#This Row],[V_phase]])))*0.3</f>
        <v>1.2484241581090471E-3</v>
      </c>
    </row>
    <row r="194" spans="1:11" x14ac:dyDescent="0.25">
      <c r="A194">
        <v>11</v>
      </c>
      <c r="B194">
        <v>-1.1299999999999999</v>
      </c>
      <c r="C194">
        <v>30.82</v>
      </c>
      <c r="D194">
        <v>-1.1599999999999999</v>
      </c>
      <c r="E194">
        <v>30.17</v>
      </c>
      <c r="F194">
        <f>_10sept_0_107[[#This Row],[H_mag]]-40</f>
        <v>-41.13</v>
      </c>
      <c r="G194">
        <f>_10sept_0_107[[#This Row],[V_mag]]-40</f>
        <v>-41.16</v>
      </c>
      <c r="H194">
        <f>(10^(_10sept_0_107[[#This Row],[H_mag_adj]]/20)*COS(RADIANS(_10sept_0_107[[#This Row],[H_phase]])))*0.3</f>
        <v>2.262058002442622E-3</v>
      </c>
      <c r="I194">
        <f>(10^(_10sept_0_107[[#This Row],[H_mag_adj]]/20)*SIN(RADIANS(_10sept_0_107[[#This Row],[H_phase]])))*0.3</f>
        <v>1.3495276266772577E-3</v>
      </c>
      <c r="J194">
        <f>(10^(_10sept_0_107[[#This Row],[V_mag_adj]]/20)*COS(RADIANS(_10sept_0_107[[#This Row],[V_phase]])))*0.3</f>
        <v>2.2693703374539942E-3</v>
      </c>
      <c r="K194">
        <f>(10^(_10sept_0_107[[#This Row],[V_mag_adj]]/20)*SIN(RADIANS(_10sept_0_107[[#This Row],[V_phase]])))*0.3</f>
        <v>1.3192148171110151E-3</v>
      </c>
    </row>
    <row r="195" spans="1:11" x14ac:dyDescent="0.25">
      <c r="A195">
        <v>12</v>
      </c>
      <c r="B195">
        <v>-1.19</v>
      </c>
      <c r="C195">
        <v>32.409999999999997</v>
      </c>
      <c r="D195">
        <v>-1.22</v>
      </c>
      <c r="E195">
        <v>31.98</v>
      </c>
      <c r="F195">
        <f>_10sept_0_107[[#This Row],[H_mag]]-40</f>
        <v>-41.19</v>
      </c>
      <c r="G195">
        <f>_10sept_0_107[[#This Row],[V_mag]]-40</f>
        <v>-41.22</v>
      </c>
      <c r="H195">
        <f>(10^(_10sept_0_107[[#This Row],[H_mag_adj]]/20)*COS(RADIANS(_10sept_0_107[[#This Row],[H_phase]])))*0.3</f>
        <v>2.2084333434603757E-3</v>
      </c>
      <c r="I195">
        <f>(10^(_10sept_0_107[[#This Row],[H_mag_adj]]/20)*SIN(RADIANS(_10sept_0_107[[#This Row],[H_phase]])))*0.3</f>
        <v>1.4020551558173657E-3</v>
      </c>
      <c r="J195">
        <f>(10^(_10sept_0_107[[#This Row],[V_mag_adj]]/20)*COS(RADIANS(_10sept_0_107[[#This Row],[V_phase]])))*0.3</f>
        <v>2.2112427907239589E-3</v>
      </c>
      <c r="K195">
        <f>(10^(_10sept_0_107[[#This Row],[V_mag_adj]]/20)*SIN(RADIANS(_10sept_0_107[[#This Row],[V_phase]])))*0.3</f>
        <v>1.3806648287909035E-3</v>
      </c>
    </row>
    <row r="196" spans="1:11" x14ac:dyDescent="0.25">
      <c r="A196">
        <v>13</v>
      </c>
      <c r="B196">
        <v>-1.19</v>
      </c>
      <c r="C196">
        <v>31.28</v>
      </c>
      <c r="D196">
        <v>-1.22</v>
      </c>
      <c r="E196">
        <v>31.01</v>
      </c>
      <c r="F196">
        <f>_10sept_0_107[[#This Row],[H_mag]]-40</f>
        <v>-41.19</v>
      </c>
      <c r="G196">
        <f>_10sept_0_107[[#This Row],[V_mag]]-40</f>
        <v>-41.22</v>
      </c>
      <c r="H196">
        <f>(10^(_10sept_0_107[[#This Row],[H_mag_adj]]/20)*COS(RADIANS(_10sept_0_107[[#This Row],[H_phase]])))*0.3</f>
        <v>2.2356537031049135E-3</v>
      </c>
      <c r="I196">
        <f>(10^(_10sept_0_107[[#This Row],[H_mag_adj]]/20)*SIN(RADIANS(_10sept_0_107[[#This Row],[H_phase]])))*0.3</f>
        <v>1.3582301028378504E-3</v>
      </c>
      <c r="J196">
        <f>(10^(_10sept_0_107[[#This Row],[V_mag_adj]]/20)*COS(RADIANS(_10sept_0_107[[#This Row],[V_phase]])))*0.3</f>
        <v>2.2342990273009271E-3</v>
      </c>
      <c r="K196">
        <f>(10^(_10sept_0_107[[#This Row],[V_mag_adj]]/20)*SIN(RADIANS(_10sept_0_107[[#This Row],[V_phase]])))*0.3</f>
        <v>1.343033099216482E-3</v>
      </c>
    </row>
    <row r="197" spans="1:11" x14ac:dyDescent="0.25">
      <c r="A197">
        <v>14</v>
      </c>
      <c r="B197">
        <v>-1.2</v>
      </c>
      <c r="C197">
        <v>31.61</v>
      </c>
      <c r="D197">
        <v>-1.23</v>
      </c>
      <c r="E197">
        <v>31.44</v>
      </c>
      <c r="F197">
        <f>_10sept_0_107[[#This Row],[H_mag]]-40</f>
        <v>-41.2</v>
      </c>
      <c r="G197">
        <f>_10sept_0_107[[#This Row],[V_mag]]-40</f>
        <v>-41.23</v>
      </c>
      <c r="H197">
        <f>(10^(_10sept_0_107[[#This Row],[H_mag_adj]]/20)*COS(RADIANS(_10sept_0_107[[#This Row],[H_phase]])))*0.3</f>
        <v>2.2252304546173875E-3</v>
      </c>
      <c r="I197">
        <f>(10^(_10sept_0_107[[#This Row],[H_mag_adj]]/20)*SIN(RADIANS(_10sept_0_107[[#This Row],[H_phase]])))*0.3</f>
        <v>1.3695063340875573E-3</v>
      </c>
      <c r="J197">
        <f>(10^(_10sept_0_107[[#This Row],[V_mag_adj]]/20)*COS(RADIANS(_10sept_0_107[[#This Row],[V_phase]])))*0.3</f>
        <v>2.2215976681101606E-3</v>
      </c>
      <c r="K197">
        <f>(10^(_10sept_0_107[[#This Row],[V_mag_adj]]/20)*SIN(RADIANS(_10sept_0_107[[#This Row],[V_phase]])))*0.3</f>
        <v>1.3581987610990344E-3</v>
      </c>
    </row>
    <row r="198" spans="1:11" x14ac:dyDescent="0.25">
      <c r="A198">
        <v>15</v>
      </c>
      <c r="B198">
        <v>-1.32</v>
      </c>
      <c r="C198">
        <v>34.03</v>
      </c>
      <c r="D198">
        <v>-1.27</v>
      </c>
      <c r="E198">
        <v>32.14</v>
      </c>
      <c r="F198">
        <f>_10sept_0_107[[#This Row],[H_mag]]-40</f>
        <v>-41.32</v>
      </c>
      <c r="G198">
        <f>_10sept_0_107[[#This Row],[V_mag]]-40</f>
        <v>-41.27</v>
      </c>
      <c r="H198">
        <f>(10^(_10sept_0_107[[#This Row],[H_mag_adj]]/20)*COS(RADIANS(_10sept_0_107[[#This Row],[H_phase]])))*0.3</f>
        <v>2.1357086224397092E-3</v>
      </c>
      <c r="I198">
        <f>(10^(_10sept_0_107[[#This Row],[H_mag_adj]]/20)*SIN(RADIANS(_10sept_0_107[[#This Row],[H_phase]])))*0.3</f>
        <v>1.4421812476934307E-3</v>
      </c>
      <c r="J198">
        <f>(10^(_10sept_0_107[[#This Row],[V_mag_adj]]/20)*COS(RADIANS(_10sept_0_107[[#This Row],[V_phase]])))*0.3</f>
        <v>2.1947084402406942E-3</v>
      </c>
      <c r="K198">
        <f>(10^(_10sept_0_107[[#This Row],[V_mag_adj]]/20)*SIN(RADIANS(_10sept_0_107[[#This Row],[V_phase]])))*0.3</f>
        <v>1.378874065325343E-3</v>
      </c>
    </row>
    <row r="199" spans="1:11" x14ac:dyDescent="0.25">
      <c r="A199">
        <v>16</v>
      </c>
      <c r="B199">
        <v>-1.38</v>
      </c>
      <c r="C199">
        <v>34.25</v>
      </c>
      <c r="D199">
        <v>-1.36</v>
      </c>
      <c r="E199">
        <v>33.01</v>
      </c>
      <c r="F199">
        <f>_10sept_0_107[[#This Row],[H_mag]]-40</f>
        <v>-41.38</v>
      </c>
      <c r="G199">
        <f>_10sept_0_107[[#This Row],[V_mag]]-40</f>
        <v>-41.36</v>
      </c>
      <c r="H199">
        <f>(10^(_10sept_0_107[[#This Row],[H_mag_adj]]/20)*COS(RADIANS(_10sept_0_107[[#This Row],[H_phase]])))*0.3</f>
        <v>2.1154914276785256E-3</v>
      </c>
      <c r="I199">
        <f>(10^(_10sept_0_107[[#This Row],[H_mag_adj]]/20)*SIN(RADIANS(_10sept_0_107[[#This Row],[H_phase]])))*0.3</f>
        <v>1.440386843958972E-3</v>
      </c>
      <c r="J199">
        <f>(10^(_10sept_0_107[[#This Row],[V_mag_adj]]/20)*COS(RADIANS(_10sept_0_107[[#This Row],[V_phase]])))*0.3</f>
        <v>2.1511139830444307E-3</v>
      </c>
      <c r="K199">
        <f>(10^(_10sept_0_107[[#This Row],[V_mag_adj]]/20)*SIN(RADIANS(_10sept_0_107[[#This Row],[V_phase]])))*0.3</f>
        <v>1.3974835896358383E-3</v>
      </c>
    </row>
    <row r="200" spans="1:11" x14ac:dyDescent="0.25">
      <c r="A200">
        <v>17</v>
      </c>
      <c r="B200">
        <v>-1.46</v>
      </c>
      <c r="C200">
        <v>35.799999999999997</v>
      </c>
      <c r="D200">
        <v>-1.46</v>
      </c>
      <c r="E200">
        <v>33.619999999999997</v>
      </c>
      <c r="F200">
        <f>_10sept_0_107[[#This Row],[H_mag]]-40</f>
        <v>-41.46</v>
      </c>
      <c r="G200">
        <f>_10sept_0_107[[#This Row],[V_mag]]-40</f>
        <v>-41.46</v>
      </c>
      <c r="H200">
        <f>(10^(_10sept_0_107[[#This Row],[H_mag_adj]]/20)*COS(RADIANS(_10sept_0_107[[#This Row],[H_phase]])))*0.3</f>
        <v>2.0567252647997769E-3</v>
      </c>
      <c r="I200">
        <f>(10^(_10sept_0_107[[#This Row],[H_mag_adj]]/20)*SIN(RADIANS(_10sept_0_107[[#This Row],[H_phase]])))*0.3</f>
        <v>1.4833570439425248E-3</v>
      </c>
      <c r="J200">
        <f>(10^(_10sept_0_107[[#This Row],[V_mag_adj]]/20)*COS(RADIANS(_10sept_0_107[[#This Row],[V_phase]])))*0.3</f>
        <v>2.1116621369248129E-3</v>
      </c>
      <c r="K200">
        <f>(10^(_10sept_0_107[[#This Row],[V_mag_adj]]/20)*SIN(RADIANS(_10sept_0_107[[#This Row],[V_phase]])))*0.3</f>
        <v>1.404047703661721E-3</v>
      </c>
    </row>
    <row r="201" spans="1:11" x14ac:dyDescent="0.25">
      <c r="A201">
        <v>18</v>
      </c>
      <c r="B201">
        <v>-1.55</v>
      </c>
      <c r="C201">
        <v>35.909999999999997</v>
      </c>
      <c r="D201">
        <v>-1.57</v>
      </c>
      <c r="E201">
        <v>35.729999999999997</v>
      </c>
      <c r="F201">
        <f>_10sept_0_107[[#This Row],[H_mag]]-40</f>
        <v>-41.55</v>
      </c>
      <c r="G201">
        <f>_10sept_0_107[[#This Row],[V_mag]]-40</f>
        <v>-41.57</v>
      </c>
      <c r="H201">
        <f>(10^(_10sept_0_107[[#This Row],[H_mag_adj]]/20)*COS(RADIANS(_10sept_0_107[[#This Row],[H_phase]])))*0.3</f>
        <v>2.032702026028883E-3</v>
      </c>
      <c r="I201">
        <f>(10^(_10sept_0_107[[#This Row],[H_mag_adj]]/20)*SIN(RADIANS(_10sept_0_107[[#This Row],[H_phase]])))*0.3</f>
        <v>1.4719716156905123E-3</v>
      </c>
      <c r="J201">
        <f>(10^(_10sept_0_107[[#This Row],[V_mag_adj]]/20)*COS(RADIANS(_10sept_0_107[[#This Row],[V_phase]])))*0.3</f>
        <v>2.0326306251467309E-3</v>
      </c>
      <c r="K201">
        <f>(10^(_10sept_0_107[[#This Row],[V_mag_adj]]/20)*SIN(RADIANS(_10sept_0_107[[#This Row],[V_phase]])))*0.3</f>
        <v>1.4622077036838927E-3</v>
      </c>
    </row>
    <row r="202" spans="1:11" x14ac:dyDescent="0.25">
      <c r="A202">
        <v>19</v>
      </c>
      <c r="B202">
        <v>-1.65</v>
      </c>
      <c r="C202">
        <v>35.96</v>
      </c>
      <c r="D202">
        <v>-1.66</v>
      </c>
      <c r="E202">
        <v>35.51</v>
      </c>
      <c r="F202">
        <f>_10sept_0_107[[#This Row],[H_mag]]-40</f>
        <v>-41.65</v>
      </c>
      <c r="G202">
        <f>_10sept_0_107[[#This Row],[V_mag]]-40</f>
        <v>-41.66</v>
      </c>
      <c r="H202">
        <f>(10^(_10sept_0_107[[#This Row],[H_mag_adj]]/20)*COS(RADIANS(_10sept_0_107[[#This Row],[H_phase]])))*0.3</f>
        <v>2.008163279792165E-3</v>
      </c>
      <c r="I202">
        <f>(10^(_10sept_0_107[[#This Row],[H_mag_adj]]/20)*SIN(RADIANS(_10sept_0_107[[#This Row],[H_phase]])))*0.3</f>
        <v>1.4568751035099856E-3</v>
      </c>
      <c r="J202">
        <f>(10^(_10sept_0_107[[#This Row],[V_mag_adj]]/20)*COS(RADIANS(_10sept_0_107[[#This Row],[V_phase]])))*0.3</f>
        <v>2.0172197485161625E-3</v>
      </c>
      <c r="K202">
        <f>(10^(_10sept_0_107[[#This Row],[V_mag_adj]]/20)*SIN(RADIANS(_10sept_0_107[[#This Row],[V_phase]])))*0.3</f>
        <v>1.4394001297316241E-3</v>
      </c>
    </row>
    <row r="203" spans="1:11" x14ac:dyDescent="0.25">
      <c r="A203">
        <v>20</v>
      </c>
      <c r="B203">
        <v>-1.74</v>
      </c>
      <c r="C203">
        <v>35.69</v>
      </c>
      <c r="D203">
        <v>-1.75</v>
      </c>
      <c r="E203">
        <v>35.18</v>
      </c>
      <c r="F203">
        <f>_10sept_0_107[[#This Row],[H_mag]]-40</f>
        <v>-41.74</v>
      </c>
      <c r="G203">
        <f>_10sept_0_107[[#This Row],[V_mag]]-40</f>
        <v>-41.75</v>
      </c>
      <c r="H203">
        <f>(10^(_10sept_0_107[[#This Row],[H_mag_adj]]/20)*COS(RADIANS(_10sept_0_107[[#This Row],[H_phase]])))*0.3</f>
        <v>1.9942353599137772E-3</v>
      </c>
      <c r="I203">
        <f>(10^(_10sept_0_107[[#This Row],[H_mag_adj]]/20)*SIN(RADIANS(_10sept_0_107[[#This Row],[H_phase]])))*0.3</f>
        <v>1.4324757638502271E-3</v>
      </c>
      <c r="J203">
        <f>(10^(_10sept_0_107[[#This Row],[V_mag_adj]]/20)*COS(RADIANS(_10sept_0_107[[#This Row],[V_phase]])))*0.3</f>
        <v>2.0045977054626803E-3</v>
      </c>
      <c r="K203">
        <f>(10^(_10sept_0_107[[#This Row],[V_mag_adj]]/20)*SIN(RADIANS(_10sept_0_107[[#This Row],[V_phase]])))*0.3</f>
        <v>1.4130404443508623E-3</v>
      </c>
    </row>
    <row r="204" spans="1:11" x14ac:dyDescent="0.25">
      <c r="A204">
        <v>21</v>
      </c>
      <c r="B204">
        <v>-1.83</v>
      </c>
      <c r="C204">
        <v>34.840000000000003</v>
      </c>
      <c r="D204">
        <v>-1.84</v>
      </c>
      <c r="E204">
        <v>34.619999999999997</v>
      </c>
      <c r="F204">
        <f>_10sept_0_107[[#This Row],[H_mag]]-40</f>
        <v>-41.83</v>
      </c>
      <c r="G204">
        <f>_10sept_0_107[[#This Row],[V_mag]]-40</f>
        <v>-41.84</v>
      </c>
      <c r="H204">
        <f>(10^(_10sept_0_107[[#This Row],[H_mag_adj]]/20)*COS(RADIANS(_10sept_0_107[[#This Row],[H_phase]])))*0.3</f>
        <v>1.9944926987013755E-3</v>
      </c>
      <c r="I204">
        <f>(10^(_10sept_0_107[[#This Row],[H_mag_adj]]/20)*SIN(RADIANS(_10sept_0_107[[#This Row],[H_phase]])))*0.3</f>
        <v>1.3882745663423527E-3</v>
      </c>
      <c r="J204">
        <f>(10^(_10sept_0_107[[#This Row],[V_mag_adj]]/20)*COS(RADIANS(_10sept_0_107[[#This Row],[V_phase]])))*0.3</f>
        <v>1.9975075345321745E-3</v>
      </c>
      <c r="K204">
        <f>(10^(_10sept_0_107[[#This Row],[V_mag_adj]]/20)*SIN(RADIANS(_10sept_0_107[[#This Row],[V_phase]])))*0.3</f>
        <v>1.379017482156284E-3</v>
      </c>
    </row>
    <row r="205" spans="1:11" x14ac:dyDescent="0.25">
      <c r="A205">
        <v>22</v>
      </c>
      <c r="B205">
        <v>-1.92</v>
      </c>
      <c r="C205">
        <v>34.22</v>
      </c>
      <c r="D205">
        <v>-1.92</v>
      </c>
      <c r="E205">
        <v>33.950000000000003</v>
      </c>
      <c r="F205">
        <f>_10sept_0_107[[#This Row],[H_mag]]-40</f>
        <v>-41.92</v>
      </c>
      <c r="G205">
        <f>_10sept_0_107[[#This Row],[V_mag]]-40</f>
        <v>-41.92</v>
      </c>
      <c r="H205">
        <f>(10^(_10sept_0_107[[#This Row],[H_mag_adj]]/20)*COS(RADIANS(_10sept_0_107[[#This Row],[H_phase]])))*0.3</f>
        <v>1.98868506037491E-3</v>
      </c>
      <c r="I205">
        <f>(10^(_10sept_0_107[[#This Row],[H_mag_adj]]/20)*SIN(RADIANS(_10sept_0_107[[#This Row],[H_phase]])))*0.3</f>
        <v>1.3525240058848548E-3</v>
      </c>
      <c r="J205">
        <f>(10^(_10sept_0_107[[#This Row],[V_mag_adj]]/20)*COS(RADIANS(_10sept_0_107[[#This Row],[V_phase]])))*0.3</f>
        <v>1.9950365750707457E-3</v>
      </c>
      <c r="K205">
        <f>(10^(_10sept_0_107[[#This Row],[V_mag_adj]]/20)*SIN(RADIANS(_10sept_0_107[[#This Row],[V_phase]])))*0.3</f>
        <v>1.3431375655468666E-3</v>
      </c>
    </row>
    <row r="206" spans="1:11" x14ac:dyDescent="0.25">
      <c r="A206">
        <v>23</v>
      </c>
      <c r="B206">
        <v>-2.0099999999999998</v>
      </c>
      <c r="C206">
        <v>32.9</v>
      </c>
      <c r="D206">
        <v>-2.02</v>
      </c>
      <c r="E206">
        <v>32.79</v>
      </c>
      <c r="F206">
        <f>_10sept_0_107[[#This Row],[H_mag]]-40</f>
        <v>-42.01</v>
      </c>
      <c r="G206">
        <f>_10sept_0_107[[#This Row],[V_mag]]-40</f>
        <v>-42.02</v>
      </c>
      <c r="H206">
        <f>(10^(_10sept_0_107[[#This Row],[H_mag_adj]]/20)*COS(RADIANS(_10sept_0_107[[#This Row],[H_phase]])))*0.3</f>
        <v>1.9984991123846454E-3</v>
      </c>
      <c r="I206">
        <f>(10^(_10sept_0_107[[#This Row],[H_mag_adj]]/20)*SIN(RADIANS(_10sept_0_107[[#This Row],[H_phase]])))*0.3</f>
        <v>1.2928870575238049E-3</v>
      </c>
      <c r="J206">
        <f>(10^(_10sept_0_107[[#This Row],[V_mag_adj]]/20)*COS(RADIANS(_10sept_0_107[[#This Row],[V_phase]])))*0.3</f>
        <v>1.9986752077427758E-3</v>
      </c>
      <c r="K206">
        <f>(10^(_10sept_0_107[[#This Row],[V_mag_adj]]/20)*SIN(RADIANS(_10sept_0_107[[#This Row],[V_phase]])))*0.3</f>
        <v>1.2875646171257699E-3</v>
      </c>
    </row>
    <row r="207" spans="1:11" x14ac:dyDescent="0.25">
      <c r="A207">
        <v>24</v>
      </c>
      <c r="B207">
        <v>-2.1</v>
      </c>
      <c r="C207">
        <v>31.66</v>
      </c>
      <c r="D207">
        <v>-2.1</v>
      </c>
      <c r="E207">
        <v>31.25</v>
      </c>
      <c r="F207">
        <f>_10sept_0_107[[#This Row],[H_mag]]-40</f>
        <v>-42.1</v>
      </c>
      <c r="G207">
        <f>_10sept_0_107[[#This Row],[V_mag]]-40</f>
        <v>-42.1</v>
      </c>
      <c r="H207">
        <f>(10^(_10sept_0_107[[#This Row],[H_mag_adj]]/20)*COS(RADIANS(_10sept_0_107[[#This Row],[H_phase]])))*0.3</f>
        <v>2.0051253031788297E-3</v>
      </c>
      <c r="I207">
        <f>(10^(_10sept_0_107[[#This Row],[H_mag_adj]]/20)*SIN(RADIANS(_10sept_0_107[[#This Row],[H_phase]])))*0.3</f>
        <v>1.2364576560907135E-3</v>
      </c>
      <c r="J207">
        <f>(10^(_10sept_0_107[[#This Row],[V_mag_adj]]/20)*COS(RADIANS(_10sept_0_107[[#This Row],[V_phase]])))*0.3</f>
        <v>2.0139217959106639E-3</v>
      </c>
      <c r="K207">
        <f>(10^(_10sept_0_107[[#This Row],[V_mag_adj]]/20)*SIN(RADIANS(_10sept_0_107[[#This Row],[V_phase]])))*0.3</f>
        <v>1.2220777457712347E-3</v>
      </c>
    </row>
    <row r="208" spans="1:11" x14ac:dyDescent="0.25">
      <c r="A208">
        <v>25</v>
      </c>
      <c r="B208">
        <v>-2.17</v>
      </c>
      <c r="C208">
        <v>30</v>
      </c>
      <c r="D208">
        <v>-2.19</v>
      </c>
      <c r="E208">
        <v>29.79</v>
      </c>
      <c r="F208">
        <f>_10sept_0_107[[#This Row],[H_mag]]-40</f>
        <v>-42.17</v>
      </c>
      <c r="G208">
        <f>_10sept_0_107[[#This Row],[V_mag]]-40</f>
        <v>-42.19</v>
      </c>
      <c r="H208">
        <f>(10^(_10sept_0_107[[#This Row],[H_mag_adj]]/20)*COS(RADIANS(_10sept_0_107[[#This Row],[H_phase]])))*0.3</f>
        <v>2.0237268157343776E-3</v>
      </c>
      <c r="I208">
        <f>(10^(_10sept_0_107[[#This Row],[H_mag_adj]]/20)*SIN(RADIANS(_10sept_0_107[[#This Row],[H_phase]])))*0.3</f>
        <v>1.168399221830507E-3</v>
      </c>
      <c r="J208">
        <f>(10^(_10sept_0_107[[#This Row],[V_mag_adj]]/20)*COS(RADIANS(_10sept_0_107[[#This Row],[V_phase]])))*0.3</f>
        <v>2.0233313594843678E-3</v>
      </c>
      <c r="K208">
        <f>(10^(_10sept_0_107[[#This Row],[V_mag_adj]]/20)*SIN(RADIANS(_10sept_0_107[[#This Row],[V_phase]])))*0.3</f>
        <v>1.1583038781401707E-3</v>
      </c>
    </row>
    <row r="209" spans="1:11" x14ac:dyDescent="0.25">
      <c r="A209">
        <v>26</v>
      </c>
      <c r="B209">
        <v>-2.25</v>
      </c>
      <c r="C209">
        <v>27.67</v>
      </c>
      <c r="D209">
        <v>-2.27</v>
      </c>
      <c r="E209">
        <v>27.55</v>
      </c>
      <c r="F209">
        <f>_10sept_0_107[[#This Row],[H_mag]]-40</f>
        <v>-42.25</v>
      </c>
      <c r="G209">
        <f>_10sept_0_107[[#This Row],[V_mag]]-40</f>
        <v>-42.27</v>
      </c>
      <c r="H209">
        <f>(10^(_10sept_0_107[[#This Row],[H_mag_adj]]/20)*COS(RADIANS(_10sept_0_107[[#This Row],[H_phase]])))*0.3</f>
        <v>2.0505811245850364E-3</v>
      </c>
      <c r="I209">
        <f>(10^(_10sept_0_107[[#This Row],[H_mag_adj]]/20)*SIN(RADIANS(_10sept_0_107[[#This Row],[H_phase]])))*0.3</f>
        <v>1.075209906602734E-3</v>
      </c>
      <c r="J209">
        <f>(10^(_10sept_0_107[[#This Row],[V_mag_adj]]/20)*COS(RADIANS(_10sept_0_107[[#This Row],[V_phase]])))*0.3</f>
        <v>2.0481071652501603E-3</v>
      </c>
      <c r="K209">
        <f>(10^(_10sept_0_107[[#This Row],[V_mag_adj]]/20)*SIN(RADIANS(_10sept_0_107[[#This Row],[V_phase]])))*0.3</f>
        <v>1.0684497933318817E-3</v>
      </c>
    </row>
    <row r="210" spans="1:11" x14ac:dyDescent="0.25">
      <c r="A210">
        <v>27</v>
      </c>
      <c r="B210">
        <v>-2.36</v>
      </c>
      <c r="C210">
        <v>24.74</v>
      </c>
      <c r="D210">
        <v>-2.36</v>
      </c>
      <c r="E210">
        <v>24.9</v>
      </c>
      <c r="F210">
        <f>_10sept_0_107[[#This Row],[H_mag]]-40</f>
        <v>-42.36</v>
      </c>
      <c r="G210">
        <f>_10sept_0_107[[#This Row],[V_mag]]-40</f>
        <v>-42.36</v>
      </c>
      <c r="H210">
        <f>(10^(_10sept_0_107[[#This Row],[H_mag_adj]]/20)*COS(RADIANS(_10sept_0_107[[#This Row],[H_phase]])))*0.3</f>
        <v>2.0763975761171646E-3</v>
      </c>
      <c r="I210">
        <f>(10^(_10sept_0_107[[#This Row],[H_mag_adj]]/20)*SIN(RADIANS(_10sept_0_107[[#This Row],[H_phase]])))*0.3</f>
        <v>9.5679300979185933E-4</v>
      </c>
      <c r="J210">
        <f>(10^(_10sept_0_107[[#This Row],[V_mag_adj]]/20)*COS(RADIANS(_10sept_0_107[[#This Row],[V_phase]])))*0.3</f>
        <v>2.0737176133821447E-3</v>
      </c>
      <c r="K210">
        <f>(10^(_10sept_0_107[[#This Row],[V_mag_adj]]/20)*SIN(RADIANS(_10sept_0_107[[#This Row],[V_phase]])))*0.3</f>
        <v>9.625876675090245E-4</v>
      </c>
    </row>
    <row r="211" spans="1:11" x14ac:dyDescent="0.25">
      <c r="A211">
        <v>28</v>
      </c>
      <c r="B211">
        <v>-2.4300000000000002</v>
      </c>
      <c r="C211">
        <v>21.82</v>
      </c>
      <c r="D211">
        <v>-2.46</v>
      </c>
      <c r="E211">
        <v>21.61</v>
      </c>
      <c r="F211">
        <f>_10sept_0_107[[#This Row],[H_mag]]-40</f>
        <v>-42.43</v>
      </c>
      <c r="G211">
        <f>_10sept_0_107[[#This Row],[V_mag]]-40</f>
        <v>-42.46</v>
      </c>
      <c r="H211">
        <f>(10^(_10sept_0_107[[#This Row],[H_mag_adj]]/20)*COS(RADIANS(_10sept_0_107[[#This Row],[H_phase]])))*0.3</f>
        <v>2.1054060575381745E-3</v>
      </c>
      <c r="I211">
        <f>(10^(_10sept_0_107[[#This Row],[H_mag_adj]]/20)*SIN(RADIANS(_10sept_0_107[[#This Row],[H_phase]])))*0.3</f>
        <v>8.4295495901521992E-4</v>
      </c>
      <c r="J211">
        <f>(10^(_10sept_0_107[[#This Row],[V_mag_adj]]/20)*COS(RADIANS(_10sept_0_107[[#This Row],[V_phase]])))*0.3</f>
        <v>2.1012116250560937E-3</v>
      </c>
      <c r="K211">
        <f>(10^(_10sept_0_107[[#This Row],[V_mag_adj]]/20)*SIN(RADIANS(_10sept_0_107[[#This Row],[V_phase]])))*0.3</f>
        <v>8.3235278302294321E-4</v>
      </c>
    </row>
    <row r="212" spans="1:11" x14ac:dyDescent="0.25">
      <c r="A212">
        <v>29</v>
      </c>
      <c r="B212">
        <v>-2.54</v>
      </c>
      <c r="C212">
        <v>18.2</v>
      </c>
      <c r="D212">
        <v>-2.56</v>
      </c>
      <c r="E212">
        <v>18.239999999999998</v>
      </c>
      <c r="F212">
        <f>_10sept_0_107[[#This Row],[H_mag]]-40</f>
        <v>-42.54</v>
      </c>
      <c r="G212">
        <f>_10sept_0_107[[#This Row],[V_mag]]-40</f>
        <v>-42.56</v>
      </c>
      <c r="H212">
        <f>(10^(_10sept_0_107[[#This Row],[H_mag_adj]]/20)*COS(RADIANS(_10sept_0_107[[#This Row],[H_phase]])))*0.3</f>
        <v>2.1273163751545222E-3</v>
      </c>
      <c r="I212">
        <f>(10^(_10sept_0_107[[#This Row],[H_mag_adj]]/20)*SIN(RADIANS(_10sept_0_107[[#This Row],[H_phase]])))*0.3</f>
        <v>6.9942603639469602E-4</v>
      </c>
      <c r="J212">
        <f>(10^(_10sept_0_107[[#This Row],[V_mag_adj]]/20)*COS(RADIANS(_10sept_0_107[[#This Row],[V_phase]])))*0.3</f>
        <v>2.1219359976311306E-3</v>
      </c>
      <c r="K212">
        <f>(10^(_10sept_0_107[[#This Row],[V_mag_adj]]/20)*SIN(RADIANS(_10sept_0_107[[#This Row],[V_phase]])))*0.3</f>
        <v>6.9929896223172746E-4</v>
      </c>
    </row>
    <row r="213" spans="1:11" x14ac:dyDescent="0.25">
      <c r="A213">
        <v>30</v>
      </c>
      <c r="B213">
        <v>-2.66</v>
      </c>
      <c r="C213">
        <v>14.06</v>
      </c>
      <c r="D213">
        <v>-2.67</v>
      </c>
      <c r="E213">
        <v>14.34</v>
      </c>
      <c r="F213">
        <f>_10sept_0_107[[#This Row],[H_mag]]-40</f>
        <v>-42.66</v>
      </c>
      <c r="G213">
        <f>_10sept_0_107[[#This Row],[V_mag]]-40</f>
        <v>-42.67</v>
      </c>
      <c r="H213">
        <f>(10^(_10sept_0_107[[#This Row],[H_mag_adj]]/20)*COS(RADIANS(_10sept_0_107[[#This Row],[H_phase]])))*0.3</f>
        <v>2.1424550939670509E-3</v>
      </c>
      <c r="I213">
        <f>(10^(_10sept_0_107[[#This Row],[H_mag_adj]]/20)*SIN(RADIANS(_10sept_0_107[[#This Row],[H_phase]])))*0.3</f>
        <v>5.3655771725812204E-4</v>
      </c>
      <c r="J213">
        <f>(10^(_10sept_0_107[[#This Row],[V_mag_adj]]/20)*COS(RADIANS(_10sept_0_107[[#This Row],[V_phase]])))*0.3</f>
        <v>2.1373452789992527E-3</v>
      </c>
      <c r="K213">
        <f>(10^(_10sept_0_107[[#This Row],[V_mag_adj]]/20)*SIN(RADIANS(_10sept_0_107[[#This Row],[V_phase]])))*0.3</f>
        <v>5.4639186016066136E-4</v>
      </c>
    </row>
    <row r="214" spans="1:11" x14ac:dyDescent="0.25">
      <c r="A214">
        <v>31</v>
      </c>
      <c r="B214">
        <v>-2.77</v>
      </c>
      <c r="C214">
        <v>9.58</v>
      </c>
      <c r="D214">
        <v>-2.8</v>
      </c>
      <c r="E214">
        <v>9.7899999999999991</v>
      </c>
      <c r="F214">
        <f>_10sept_0_107[[#This Row],[H_mag]]-40</f>
        <v>-42.77</v>
      </c>
      <c r="G214">
        <f>_10sept_0_107[[#This Row],[V_mag]]-40</f>
        <v>-42.8</v>
      </c>
      <c r="H214">
        <f>(10^(_10sept_0_107[[#This Row],[H_mag_adj]]/20)*COS(RADIANS(_10sept_0_107[[#This Row],[H_phase]])))*0.3</f>
        <v>2.1504137964974469E-3</v>
      </c>
      <c r="I214">
        <f>(10^(_10sept_0_107[[#This Row],[H_mag_adj]]/20)*SIN(RADIANS(_10sept_0_107[[#This Row],[H_phase]])))*0.3</f>
        <v>3.6294320466162961E-4</v>
      </c>
      <c r="J214">
        <f>(10^(_10sept_0_107[[#This Row],[V_mag_adj]]/20)*COS(RADIANS(_10sept_0_107[[#This Row],[V_phase]])))*0.3</f>
        <v>2.1416592812002243E-3</v>
      </c>
      <c r="K214">
        <f>(10^(_10sept_0_107[[#This Row],[V_mag_adj]]/20)*SIN(RADIANS(_10sept_0_107[[#This Row],[V_phase]])))*0.3</f>
        <v>3.6954386139792815E-4</v>
      </c>
    </row>
    <row r="215" spans="1:11" x14ac:dyDescent="0.25">
      <c r="A215">
        <v>32</v>
      </c>
      <c r="B215">
        <v>-2.91</v>
      </c>
      <c r="C215">
        <v>5.07</v>
      </c>
      <c r="D215">
        <v>-2.96</v>
      </c>
      <c r="E215">
        <v>5.07</v>
      </c>
      <c r="F215">
        <f>_10sept_0_107[[#This Row],[H_mag]]-40</f>
        <v>-42.91</v>
      </c>
      <c r="G215">
        <f>_10sept_0_107[[#This Row],[V_mag]]-40</f>
        <v>-42.96</v>
      </c>
      <c r="H215">
        <f>(10^(_10sept_0_107[[#This Row],[H_mag_adj]]/20)*COS(RADIANS(_10sept_0_107[[#This Row],[H_phase]])))*0.3</f>
        <v>2.1375620646536184E-3</v>
      </c>
      <c r="I215">
        <f>(10^(_10sept_0_107[[#This Row],[H_mag_adj]]/20)*SIN(RADIANS(_10sept_0_107[[#This Row],[H_phase]])))*0.3</f>
        <v>1.8964424488111323E-4</v>
      </c>
      <c r="J215">
        <f>(10^(_10sept_0_107[[#This Row],[V_mag_adj]]/20)*COS(RADIANS(_10sept_0_107[[#This Row],[V_phase]])))*0.3</f>
        <v>2.125292616481539E-3</v>
      </c>
      <c r="K215">
        <f>(10^(_10sept_0_107[[#This Row],[V_mag_adj]]/20)*SIN(RADIANS(_10sept_0_107[[#This Row],[V_phase]])))*0.3</f>
        <v>1.8855570094024806E-4</v>
      </c>
    </row>
    <row r="216" spans="1:11" x14ac:dyDescent="0.25">
      <c r="A216">
        <v>33</v>
      </c>
      <c r="B216">
        <v>-3.11</v>
      </c>
      <c r="C216">
        <v>-0.1</v>
      </c>
      <c r="D216">
        <v>-3.13</v>
      </c>
      <c r="E216">
        <v>-0.18</v>
      </c>
      <c r="F216">
        <f>_10sept_0_107[[#This Row],[H_mag]]-40</f>
        <v>-43.11</v>
      </c>
      <c r="G216">
        <f>_10sept_0_107[[#This Row],[V_mag]]-40</f>
        <v>-43.13</v>
      </c>
      <c r="H216">
        <f>(10^(_10sept_0_107[[#This Row],[H_mag_adj]]/20)*COS(RADIANS(_10sept_0_107[[#This Row],[H_phase]])))*0.3</f>
        <v>2.097107016205235E-3</v>
      </c>
      <c r="I216">
        <f>(10^(_10sept_0_107[[#This Row],[H_mag_adj]]/20)*SIN(RADIANS(_10sept_0_107[[#This Row],[H_phase]])))*0.3</f>
        <v>-3.6601459364270017E-6</v>
      </c>
      <c r="J216">
        <f>(10^(_10sept_0_107[[#This Row],[V_mag_adj]]/20)*COS(RADIANS(_10sept_0_107[[#This Row],[V_phase]])))*0.3</f>
        <v>2.0922766656312464E-3</v>
      </c>
      <c r="K216">
        <f>(10^(_10sept_0_107[[#This Row],[V_mag_adj]]/20)*SIN(RADIANS(_10sept_0_107[[#This Row],[V_phase]])))*0.3</f>
        <v>-6.5731026266795701E-6</v>
      </c>
    </row>
    <row r="217" spans="1:11" x14ac:dyDescent="0.25">
      <c r="A217">
        <v>34</v>
      </c>
      <c r="B217">
        <v>-3.32</v>
      </c>
      <c r="C217">
        <v>-4.75</v>
      </c>
      <c r="D217">
        <v>-3.32</v>
      </c>
      <c r="E217">
        <v>-5.14</v>
      </c>
      <c r="F217">
        <f>_10sept_0_107[[#This Row],[H_mag]]-40</f>
        <v>-43.32</v>
      </c>
      <c r="G217">
        <f>_10sept_0_107[[#This Row],[V_mag]]-40</f>
        <v>-43.32</v>
      </c>
      <c r="H217">
        <f>(10^(_10sept_0_107[[#This Row],[H_mag_adj]]/20)*COS(RADIANS(_10sept_0_107[[#This Row],[H_phase]])))*0.3</f>
        <v>2.0399856108028768E-3</v>
      </c>
      <c r="I217">
        <f>(10^(_10sept_0_107[[#This Row],[H_mag_adj]]/20)*SIN(RADIANS(_10sept_0_107[[#This Row],[H_phase]])))*0.3</f>
        <v>-1.6950973253426963E-4</v>
      </c>
      <c r="J217">
        <f>(10^(_10sept_0_107[[#This Row],[V_mag_adj]]/20)*COS(RADIANS(_10sept_0_107[[#This Row],[V_phase]])))*0.3</f>
        <v>2.0387845451234621E-3</v>
      </c>
      <c r="K217">
        <f>(10^(_10sept_0_107[[#This Row],[V_mag_adj]]/20)*SIN(RADIANS(_10sept_0_107[[#This Row],[V_phase]])))*0.3</f>
        <v>-1.8339144001927618E-4</v>
      </c>
    </row>
    <row r="218" spans="1:11" x14ac:dyDescent="0.25">
      <c r="A218">
        <v>35</v>
      </c>
      <c r="B218">
        <v>-3.57</v>
      </c>
      <c r="C218">
        <v>-9.7100000000000009</v>
      </c>
      <c r="D218">
        <v>-3.58</v>
      </c>
      <c r="E218">
        <v>-10.16</v>
      </c>
      <c r="F218">
        <f>_10sept_0_107[[#This Row],[H_mag]]-40</f>
        <v>-43.57</v>
      </c>
      <c r="G218">
        <f>_10sept_0_107[[#This Row],[V_mag]]-40</f>
        <v>-43.58</v>
      </c>
      <c r="H218">
        <f>(10^(_10sept_0_107[[#This Row],[H_mag_adj]]/20)*COS(RADIANS(_10sept_0_107[[#This Row],[H_phase]])))*0.3</f>
        <v>1.9604446103496458E-3</v>
      </c>
      <c r="I218">
        <f>(10^(_10sept_0_107[[#This Row],[H_mag_adj]]/20)*SIN(RADIANS(_10sept_0_107[[#This Row],[H_phase]])))*0.3</f>
        <v>-3.3545710410042543E-4</v>
      </c>
      <c r="J218">
        <f>(10^(_10sept_0_107[[#This Row],[V_mag_adj]]/20)*COS(RADIANS(_10sept_0_107[[#This Row],[V_phase]])))*0.3</f>
        <v>1.9554968533425053E-3</v>
      </c>
      <c r="K218">
        <f>(10^(_10sept_0_107[[#This Row],[V_mag_adj]]/20)*SIN(RADIANS(_10sept_0_107[[#This Row],[V_phase]])))*0.3</f>
        <v>-3.5044020394702375E-4</v>
      </c>
    </row>
    <row r="219" spans="1:11" x14ac:dyDescent="0.25">
      <c r="A219">
        <v>36</v>
      </c>
      <c r="B219">
        <v>-3.84</v>
      </c>
      <c r="C219">
        <v>-15.39</v>
      </c>
      <c r="D219">
        <v>-3.85</v>
      </c>
      <c r="E219">
        <v>-15.51</v>
      </c>
      <c r="F219">
        <f>_10sept_0_107[[#This Row],[H_mag]]-40</f>
        <v>-43.84</v>
      </c>
      <c r="G219">
        <f>_10sept_0_107[[#This Row],[V_mag]]-40</f>
        <v>-43.85</v>
      </c>
      <c r="H219">
        <f>(10^(_10sept_0_107[[#This Row],[H_mag_adj]]/20)*COS(RADIANS(_10sept_0_107[[#This Row],[H_phase]])))*0.3</f>
        <v>1.8589261579793621E-3</v>
      </c>
      <c r="I219">
        <f>(10^(_10sept_0_107[[#This Row],[H_mag_adj]]/20)*SIN(RADIANS(_10sept_0_107[[#This Row],[H_phase]])))*0.3</f>
        <v>-5.1168452887646811E-4</v>
      </c>
      <c r="J219">
        <f>(10^(_10sept_0_107[[#This Row],[V_mag_adj]]/20)*COS(RADIANS(_10sept_0_107[[#This Row],[V_phase]])))*0.3</f>
        <v>1.8557127135741432E-3</v>
      </c>
      <c r="K219">
        <f>(10^(_10sept_0_107[[#This Row],[V_mag_adj]]/20)*SIN(RADIANS(_10sept_0_107[[#This Row],[V_phase]])))*0.3</f>
        <v>-5.1498349153663019E-4</v>
      </c>
    </row>
    <row r="220" spans="1:11" x14ac:dyDescent="0.25">
      <c r="A220">
        <v>37</v>
      </c>
      <c r="B220">
        <v>-4.12</v>
      </c>
      <c r="C220">
        <v>-20.260000000000002</v>
      </c>
      <c r="D220">
        <v>-4.1500000000000004</v>
      </c>
      <c r="E220">
        <v>-20.29</v>
      </c>
      <c r="F220">
        <f>_10sept_0_107[[#This Row],[H_mag]]-40</f>
        <v>-44.12</v>
      </c>
      <c r="G220">
        <f>_10sept_0_107[[#This Row],[V_mag]]-40</f>
        <v>-44.15</v>
      </c>
      <c r="H220">
        <f>(10^(_10sept_0_107[[#This Row],[H_mag_adj]]/20)*COS(RADIANS(_10sept_0_107[[#This Row],[H_phase]])))*0.3</f>
        <v>1.7513974037046554E-3</v>
      </c>
      <c r="I220">
        <f>(10^(_10sept_0_107[[#This Row],[H_mag_adj]]/20)*SIN(RADIANS(_10sept_0_107[[#This Row],[H_phase]])))*0.3</f>
        <v>-6.4647191632053607E-4</v>
      </c>
      <c r="J220">
        <f>(10^(_10sept_0_107[[#This Row],[V_mag_adj]]/20)*COS(RADIANS(_10sept_0_107[[#This Row],[V_phase]])))*0.3</f>
        <v>1.7450211617590389E-3</v>
      </c>
      <c r="K220">
        <f>(10^(_10sept_0_107[[#This Row],[V_mag_adj]]/20)*SIN(RADIANS(_10sept_0_107[[#This Row],[V_phase]])))*0.3</f>
        <v>-6.4515671229656713E-4</v>
      </c>
    </row>
    <row r="221" spans="1:11" x14ac:dyDescent="0.25">
      <c r="A221">
        <v>38</v>
      </c>
      <c r="B221">
        <v>-4.4400000000000004</v>
      </c>
      <c r="C221">
        <v>-25.7</v>
      </c>
      <c r="D221">
        <v>-4.47</v>
      </c>
      <c r="E221">
        <v>-26.04</v>
      </c>
      <c r="F221">
        <f>_10sept_0_107[[#This Row],[H_mag]]-40</f>
        <v>-44.44</v>
      </c>
      <c r="G221">
        <f>_10sept_0_107[[#This Row],[V_mag]]-40</f>
        <v>-44.47</v>
      </c>
      <c r="H221">
        <f>(10^(_10sept_0_107[[#This Row],[H_mag_adj]]/20)*COS(RADIANS(_10sept_0_107[[#This Row],[H_phase]])))*0.3</f>
        <v>1.6213738692236568E-3</v>
      </c>
      <c r="I221">
        <f>(10^(_10sept_0_107[[#This Row],[H_mag_adj]]/20)*SIN(RADIANS(_10sept_0_107[[#This Row],[H_phase]])))*0.3</f>
        <v>-7.8031454721822608E-4</v>
      </c>
      <c r="J221">
        <f>(10^(_10sept_0_107[[#This Row],[V_mag_adj]]/20)*COS(RADIANS(_10sept_0_107[[#This Row],[V_phase]])))*0.3</f>
        <v>1.6111405660855353E-3</v>
      </c>
      <c r="K221">
        <f>(10^(_10sept_0_107[[#This Row],[V_mag_adj]]/20)*SIN(RADIANS(_10sept_0_107[[#This Row],[V_phase]])))*0.3</f>
        <v>-7.8719858973510398E-4</v>
      </c>
    </row>
    <row r="222" spans="1:11" x14ac:dyDescent="0.25">
      <c r="A222">
        <v>39</v>
      </c>
      <c r="B222">
        <v>-4.75</v>
      </c>
      <c r="C222">
        <v>-30.76</v>
      </c>
      <c r="D222">
        <v>-4.78</v>
      </c>
      <c r="E222">
        <v>-31.21</v>
      </c>
      <c r="F222">
        <f>_10sept_0_107[[#This Row],[H_mag]]-40</f>
        <v>-44.75</v>
      </c>
      <c r="G222">
        <f>_10sept_0_107[[#This Row],[V_mag]]-40</f>
        <v>-44.78</v>
      </c>
      <c r="H222">
        <f>(10^(_10sept_0_107[[#This Row],[H_mag_adj]]/20)*COS(RADIANS(_10sept_0_107[[#This Row],[H_phase]])))*0.3</f>
        <v>1.4920203260548313E-3</v>
      </c>
      <c r="I222">
        <f>(10^(_10sept_0_107[[#This Row],[H_mag_adj]]/20)*SIN(RADIANS(_10sept_0_107[[#This Row],[H_phase]])))*0.3</f>
        <v>-8.880114295771671E-4</v>
      </c>
      <c r="J222">
        <f>(10^(_10sept_0_107[[#This Row],[V_mag_adj]]/20)*COS(RADIANS(_10sept_0_107[[#This Row],[V_phase]])))*0.3</f>
        <v>1.47987979403372E-3</v>
      </c>
      <c r="K222">
        <f>(10^(_10sept_0_107[[#This Row],[V_mag_adj]]/20)*SIN(RADIANS(_10sept_0_107[[#This Row],[V_phase]])))*0.3</f>
        <v>-8.9660011981749924E-4</v>
      </c>
    </row>
    <row r="223" spans="1:11" x14ac:dyDescent="0.25">
      <c r="A223">
        <v>40</v>
      </c>
      <c r="B223">
        <v>-5.05</v>
      </c>
      <c r="C223">
        <v>-35.97</v>
      </c>
      <c r="D223">
        <v>-5.08</v>
      </c>
      <c r="E223">
        <v>-36.119999999999997</v>
      </c>
      <c r="F223">
        <f>_10sept_0_107[[#This Row],[H_mag]]-40</f>
        <v>-45.05</v>
      </c>
      <c r="G223">
        <f>_10sept_0_107[[#This Row],[V_mag]]-40</f>
        <v>-45.08</v>
      </c>
      <c r="H223">
        <f>(10^(_10sept_0_107[[#This Row],[H_mag_adj]]/20)*COS(RADIANS(_10sept_0_107[[#This Row],[H_phase]])))*0.3</f>
        <v>1.3575130751713174E-3</v>
      </c>
      <c r="I223">
        <f>(10^(_10sept_0_107[[#This Row],[H_mag_adj]]/20)*SIN(RADIANS(_10sept_0_107[[#This Row],[H_phase]])))*0.3</f>
        <v>-9.8520540048787188E-4</v>
      </c>
      <c r="J223">
        <f>(10^(_10sept_0_107[[#This Row],[V_mag_adj]]/20)*COS(RADIANS(_10sept_0_107[[#This Row],[V_phase]])))*0.3</f>
        <v>1.3502574771077618E-3</v>
      </c>
      <c r="K223">
        <f>(10^(_10sept_0_107[[#This Row],[V_mag_adj]]/20)*SIN(RADIANS(_10sept_0_107[[#This Row],[V_phase]])))*0.3</f>
        <v>-9.8534682971535329E-4</v>
      </c>
    </row>
    <row r="224" spans="1:11" x14ac:dyDescent="0.25">
      <c r="A224">
        <v>41</v>
      </c>
      <c r="B224">
        <v>-5.34</v>
      </c>
      <c r="C224">
        <v>-41.77</v>
      </c>
      <c r="D224">
        <v>-5.38</v>
      </c>
      <c r="E224">
        <v>-41.85</v>
      </c>
      <c r="F224">
        <f>_10sept_0_107[[#This Row],[H_mag]]-40</f>
        <v>-45.34</v>
      </c>
      <c r="G224">
        <f>_10sept_0_107[[#This Row],[V_mag]]-40</f>
        <v>-45.38</v>
      </c>
      <c r="H224">
        <f>(10^(_10sept_0_107[[#This Row],[H_mag_adj]]/20)*COS(RADIANS(_10sept_0_107[[#This Row],[H_phase]])))*0.3</f>
        <v>1.2099241052543465E-3</v>
      </c>
      <c r="I224">
        <f>(10^(_10sept_0_107[[#This Row],[H_mag_adj]]/20)*SIN(RADIANS(_10sept_0_107[[#This Row],[H_phase]])))*0.3</f>
        <v>-1.0806575773960343E-3</v>
      </c>
      <c r="J224">
        <f>(10^(_10sept_0_107[[#This Row],[V_mag_adj]]/20)*COS(RADIANS(_10sept_0_107[[#This Row],[V_phase]])))*0.3</f>
        <v>1.2028618855177437E-3</v>
      </c>
      <c r="K224">
        <f>(10^(_10sept_0_107[[#This Row],[V_mag_adj]]/20)*SIN(RADIANS(_10sept_0_107[[#This Row],[V_phase]])))*0.3</f>
        <v>-1.0773729685210622E-3</v>
      </c>
    </row>
    <row r="225" spans="1:11" x14ac:dyDescent="0.25">
      <c r="A225">
        <v>42</v>
      </c>
      <c r="B225">
        <v>-5.59</v>
      </c>
      <c r="C225">
        <v>-47.56</v>
      </c>
      <c r="D225">
        <v>-5.65</v>
      </c>
      <c r="E225">
        <v>-47.65</v>
      </c>
      <c r="F225">
        <f>_10sept_0_107[[#This Row],[H_mag]]-40</f>
        <v>-45.59</v>
      </c>
      <c r="G225">
        <f>_10sept_0_107[[#This Row],[V_mag]]-40</f>
        <v>-45.65</v>
      </c>
      <c r="H225">
        <f>(10^(_10sept_0_107[[#This Row],[H_mag_adj]]/20)*COS(RADIANS(_10sept_0_107[[#This Row],[H_phase]])))*0.3</f>
        <v>1.0636720809685017E-3</v>
      </c>
      <c r="I225">
        <f>(10^(_10sept_0_107[[#This Row],[H_mag_adj]]/20)*SIN(RADIANS(_10sept_0_107[[#This Row],[H_phase]])))*0.3</f>
        <v>-1.163237626096424E-3</v>
      </c>
      <c r="J225">
        <f>(10^(_10sept_0_107[[#This Row],[V_mag_adj]]/20)*COS(RADIANS(_10sept_0_107[[#This Row],[V_phase]])))*0.3</f>
        <v>1.0545338804249754E-3</v>
      </c>
      <c r="K225">
        <f>(10^(_10sept_0_107[[#This Row],[V_mag_adj]]/20)*SIN(RADIANS(_10sept_0_107[[#This Row],[V_phase]])))*0.3</f>
        <v>-1.1568878391209612E-3</v>
      </c>
    </row>
    <row r="226" spans="1:11" x14ac:dyDescent="0.25">
      <c r="A226">
        <v>43</v>
      </c>
      <c r="B226">
        <v>-5.79</v>
      </c>
      <c r="C226">
        <v>-53.75</v>
      </c>
      <c r="D226">
        <v>-5.85</v>
      </c>
      <c r="E226">
        <v>-53.47</v>
      </c>
      <c r="F226">
        <f>_10sept_0_107[[#This Row],[H_mag]]-40</f>
        <v>-45.79</v>
      </c>
      <c r="G226">
        <f>_10sept_0_107[[#This Row],[V_mag]]-40</f>
        <v>-45.85</v>
      </c>
      <c r="H226">
        <f>(10^(_10sept_0_107[[#This Row],[H_mag_adj]]/20)*COS(RADIANS(_10sept_0_107[[#This Row],[H_phase]])))*0.3</f>
        <v>9.1082767959238466E-4</v>
      </c>
      <c r="I226">
        <f>(10^(_10sept_0_107[[#This Row],[H_mag_adj]]/20)*SIN(RADIANS(_10sept_0_107[[#This Row],[H_phase]])))*0.3</f>
        <v>-1.2422122142899713E-3</v>
      </c>
      <c r="J226">
        <f>(10^(_10sept_0_107[[#This Row],[V_mag_adj]]/20)*COS(RADIANS(_10sept_0_107[[#This Row],[V_phase]])))*0.3</f>
        <v>9.1057556505503374E-4</v>
      </c>
      <c r="K226">
        <f>(10^(_10sept_0_107[[#This Row],[V_mag_adj]]/20)*SIN(RADIANS(_10sept_0_107[[#This Row],[V_phase]])))*0.3</f>
        <v>-1.2292256697504528E-3</v>
      </c>
    </row>
    <row r="227" spans="1:11" x14ac:dyDescent="0.25">
      <c r="A227">
        <v>44</v>
      </c>
      <c r="B227">
        <v>-5.94</v>
      </c>
      <c r="C227">
        <v>-59.48</v>
      </c>
      <c r="D227">
        <v>-6</v>
      </c>
      <c r="E227">
        <v>-59.17</v>
      </c>
      <c r="F227">
        <f>_10sept_0_107[[#This Row],[H_mag]]-40</f>
        <v>-45.94</v>
      </c>
      <c r="G227">
        <f>_10sept_0_107[[#This Row],[V_mag]]-40</f>
        <v>-46</v>
      </c>
      <c r="H227">
        <f>(10^(_10sept_0_107[[#This Row],[H_mag_adj]]/20)*COS(RADIANS(_10sept_0_107[[#This Row],[H_phase]])))*0.3</f>
        <v>7.6886021346522901E-4</v>
      </c>
      <c r="I227">
        <f>(10^(_10sept_0_107[[#This Row],[H_mag_adj]]/20)*SIN(RADIANS(_10sept_0_107[[#This Row],[H_phase]])))*0.3</f>
        <v>-1.3042243670000726E-3</v>
      </c>
      <c r="J227">
        <f>(10^(_10sept_0_107[[#This Row],[V_mag_adj]]/20)*COS(RADIANS(_10sept_0_107[[#This Row],[V_phase]])))*0.3</f>
        <v>7.7056416266541006E-4</v>
      </c>
      <c r="K227">
        <f>(10^(_10sept_0_107[[#This Row],[V_mag_adj]]/20)*SIN(RADIANS(_10sept_0_107[[#This Row],[V_phase]])))*0.3</f>
        <v>-1.2910959141653171E-3</v>
      </c>
    </row>
    <row r="228" spans="1:11" x14ac:dyDescent="0.25">
      <c r="A228">
        <v>45</v>
      </c>
      <c r="B228">
        <v>-6.06</v>
      </c>
      <c r="C228">
        <v>-65.64</v>
      </c>
      <c r="D228">
        <v>-6.12</v>
      </c>
      <c r="E228">
        <v>-65.58</v>
      </c>
      <c r="F228">
        <f>_10sept_0_107[[#This Row],[H_mag]]-40</f>
        <v>-46.06</v>
      </c>
      <c r="G228">
        <f>_10sept_0_107[[#This Row],[V_mag]]-40</f>
        <v>-46.12</v>
      </c>
      <c r="H228">
        <f>(10^(_10sept_0_107[[#This Row],[H_mag_adj]]/20)*COS(RADIANS(_10sept_0_107[[#This Row],[H_phase]])))*0.3</f>
        <v>6.1590268426160667E-4</v>
      </c>
      <c r="I228">
        <f>(10^(_10sept_0_107[[#This Row],[H_mag_adj]]/20)*SIN(RADIANS(_10sept_0_107[[#This Row],[H_phase]])))*0.3</f>
        <v>-1.360273404646765E-3</v>
      </c>
      <c r="J228">
        <f>(10^(_10sept_0_107[[#This Row],[V_mag_adj]]/20)*COS(RADIANS(_10sept_0_107[[#This Row],[V_phase]])))*0.3</f>
        <v>6.1307717332705037E-4</v>
      </c>
      <c r="K228">
        <f>(10^(_10sept_0_107[[#This Row],[V_mag_adj]]/20)*SIN(RADIANS(_10sept_0_107[[#This Row],[V_phase]])))*0.3</f>
        <v>-1.3502680759648748E-3</v>
      </c>
    </row>
    <row r="229" spans="1:11" x14ac:dyDescent="0.25">
      <c r="A229">
        <v>46</v>
      </c>
      <c r="B229">
        <v>-6.16</v>
      </c>
      <c r="C229">
        <v>-71.87</v>
      </c>
      <c r="D229">
        <v>-6.2</v>
      </c>
      <c r="E229">
        <v>-71.67</v>
      </c>
      <c r="F229">
        <f>_10sept_0_107[[#This Row],[H_mag]]-40</f>
        <v>-46.16</v>
      </c>
      <c r="G229">
        <f>_10sept_0_107[[#This Row],[V_mag]]-40</f>
        <v>-46.2</v>
      </c>
      <c r="H229">
        <f>(10^(_10sept_0_107[[#This Row],[H_mag_adj]]/20)*COS(RADIANS(_10sept_0_107[[#This Row],[H_phase]])))*0.3</f>
        <v>4.5932984345756342E-4</v>
      </c>
      <c r="I229">
        <f>(10^(_10sept_0_107[[#This Row],[H_mag_adj]]/20)*SIN(RADIANS(_10sept_0_107[[#This Row],[H_phase]])))*0.3</f>
        <v>-1.4028336455089063E-3</v>
      </c>
      <c r="J229">
        <f>(10^(_10sept_0_107[[#This Row],[V_mag_adj]]/20)*COS(RADIANS(_10sept_0_107[[#This Row],[V_phase]])))*0.3</f>
        <v>4.6209093347452263E-4</v>
      </c>
      <c r="K229">
        <f>(10^(_10sept_0_107[[#This Row],[V_mag_adj]]/20)*SIN(RADIANS(_10sept_0_107[[#This Row],[V_phase]])))*0.3</f>
        <v>-1.3947837095113279E-3</v>
      </c>
    </row>
    <row r="230" spans="1:11" x14ac:dyDescent="0.25">
      <c r="A230">
        <v>47</v>
      </c>
      <c r="B230">
        <v>-6.27</v>
      </c>
      <c r="C230">
        <v>-78.86</v>
      </c>
      <c r="D230">
        <v>-6.32</v>
      </c>
      <c r="E230">
        <v>-79</v>
      </c>
      <c r="F230">
        <f>_10sept_0_107[[#This Row],[H_mag]]-40</f>
        <v>-46.269999999999996</v>
      </c>
      <c r="G230">
        <f>_10sept_0_107[[#This Row],[V_mag]]-40</f>
        <v>-46.32</v>
      </c>
      <c r="H230">
        <f>(10^(_10sept_0_107[[#This Row],[H_mag_adj]]/20)*COS(RADIANS(_10sept_0_107[[#This Row],[H_phase]])))*0.3</f>
        <v>2.8160741871412779E-4</v>
      </c>
      <c r="I230">
        <f>(10^(_10sept_0_107[[#This Row],[H_mag_adj]]/20)*SIN(RADIANS(_10sept_0_107[[#This Row],[H_phase]])))*0.3</f>
        <v>-1.4300796032346191E-3</v>
      </c>
      <c r="J230">
        <f>(10^(_10sept_0_107[[#This Row],[V_mag_adj]]/20)*COS(RADIANS(_10sept_0_107[[#This Row],[V_phase]])))*0.3</f>
        <v>2.7651589417501893E-4</v>
      </c>
      <c r="K230">
        <f>(10^(_10sept_0_107[[#This Row],[V_mag_adj]]/20)*SIN(RADIANS(_10sept_0_107[[#This Row],[V_phase]])))*0.3</f>
        <v>-1.4225509538577142E-3</v>
      </c>
    </row>
    <row r="231" spans="1:11" x14ac:dyDescent="0.25">
      <c r="A231">
        <v>48</v>
      </c>
      <c r="B231">
        <v>-6.39</v>
      </c>
      <c r="C231">
        <v>-86.2</v>
      </c>
      <c r="D231">
        <v>-6.44</v>
      </c>
      <c r="E231">
        <v>-86.38</v>
      </c>
      <c r="F231">
        <f>_10sept_0_107[[#This Row],[H_mag]]-40</f>
        <v>-46.39</v>
      </c>
      <c r="G231">
        <f>_10sept_0_107[[#This Row],[V_mag]]-40</f>
        <v>-46.44</v>
      </c>
      <c r="H231">
        <f>(10^(_10sept_0_107[[#This Row],[H_mag_adj]]/20)*COS(RADIANS(_10sept_0_107[[#This Row],[H_phase]])))*0.3</f>
        <v>9.5271671650700771E-5</v>
      </c>
      <c r="I231">
        <f>(10^(_10sept_0_107[[#This Row],[H_mag_adj]]/20)*SIN(RADIANS(_10sept_0_107[[#This Row],[H_phase]])))*0.3</f>
        <v>-1.4343838718704294E-3</v>
      </c>
      <c r="J231">
        <f>(10^(_10sept_0_107[[#This Row],[V_mag_adj]]/20)*COS(RADIANS(_10sept_0_107[[#This Row],[V_phase]])))*0.3</f>
        <v>9.0243974929621202E-5</v>
      </c>
      <c r="K231">
        <f>(10^(_10sept_0_107[[#This Row],[V_mag_adj]]/20)*SIN(RADIANS(_10sept_0_107[[#This Row],[V_phase]])))*0.3</f>
        <v>-1.4264411630643373E-3</v>
      </c>
    </row>
    <row r="232" spans="1:11" x14ac:dyDescent="0.25">
      <c r="A232">
        <v>49</v>
      </c>
      <c r="B232">
        <v>-6.55</v>
      </c>
      <c r="C232">
        <v>-93.58</v>
      </c>
      <c r="D232">
        <v>-6.58</v>
      </c>
      <c r="E232">
        <v>-93.57</v>
      </c>
      <c r="F232">
        <f>_10sept_0_107[[#This Row],[H_mag]]-40</f>
        <v>-46.55</v>
      </c>
      <c r="G232">
        <f>_10sept_0_107[[#This Row],[V_mag]]-40</f>
        <v>-46.58</v>
      </c>
      <c r="H232">
        <f>(10^(_10sept_0_107[[#This Row],[H_mag_adj]]/20)*COS(RADIANS(_10sept_0_107[[#This Row],[H_phase]])))*0.3</f>
        <v>-8.8124978507978161E-5</v>
      </c>
      <c r="I232">
        <f>(10^(_10sept_0_107[[#This Row],[H_mag_adj]]/20)*SIN(RADIANS(_10sept_0_107[[#This Row],[H_phase]])))*0.3</f>
        <v>-1.4085521739744119E-3</v>
      </c>
      <c r="J232">
        <f>(10^(_10sept_0_107[[#This Row],[V_mag_adj]]/20)*COS(RADIANS(_10sept_0_107[[#This Row],[V_phase]])))*0.3</f>
        <v>-8.7576138208633831E-5</v>
      </c>
      <c r="K232">
        <f>(10^(_10sept_0_107[[#This Row],[V_mag_adj]]/20)*SIN(RADIANS(_10sept_0_107[[#This Row],[V_phase]])))*0.3</f>
        <v>-1.4037109052517914E-3</v>
      </c>
    </row>
    <row r="233" spans="1:11" x14ac:dyDescent="0.25">
      <c r="A233">
        <v>50</v>
      </c>
      <c r="B233">
        <v>-6.79</v>
      </c>
      <c r="C233">
        <v>-101.91</v>
      </c>
      <c r="D233">
        <v>-6.81</v>
      </c>
      <c r="E233">
        <v>-102.03</v>
      </c>
      <c r="F233">
        <f>_10sept_0_107[[#This Row],[H_mag]]-40</f>
        <v>-46.79</v>
      </c>
      <c r="G233">
        <f>_10sept_0_107[[#This Row],[V_mag]]-40</f>
        <v>-46.81</v>
      </c>
      <c r="H233">
        <f>(10^(_10sept_0_107[[#This Row],[H_mag_adj]]/20)*COS(RADIANS(_10sept_0_107[[#This Row],[H_phase]])))*0.3</f>
        <v>-2.8332067371305398E-4</v>
      </c>
      <c r="I233">
        <f>(10^(_10sept_0_107[[#This Row],[H_mag_adj]]/20)*SIN(RADIANS(_10sept_0_107[[#This Row],[H_phase]])))*0.3</f>
        <v>-1.343290961077526E-3</v>
      </c>
      <c r="J233">
        <f>(10^(_10sept_0_107[[#This Row],[V_mag_adj]]/20)*COS(RADIANS(_10sept_0_107[[#This Row],[V_phase]])))*0.3</f>
        <v>-2.8547534364220295E-4</v>
      </c>
      <c r="K233">
        <f>(10^(_10sept_0_107[[#This Row],[V_mag_adj]]/20)*SIN(RADIANS(_10sept_0_107[[#This Row],[V_phase]])))*0.3</f>
        <v>-1.3396065179596304E-3</v>
      </c>
    </row>
    <row r="234" spans="1:11" x14ac:dyDescent="0.25">
      <c r="A234">
        <v>51</v>
      </c>
      <c r="B234">
        <v>-7.06</v>
      </c>
      <c r="C234">
        <v>-111.18</v>
      </c>
      <c r="D234">
        <v>-7.11</v>
      </c>
      <c r="E234">
        <v>-111.66</v>
      </c>
      <c r="F234">
        <f>_10sept_0_107[[#This Row],[H_mag]]-40</f>
        <v>-47.06</v>
      </c>
      <c r="G234">
        <f>_10sept_0_107[[#This Row],[V_mag]]-40</f>
        <v>-47.11</v>
      </c>
      <c r="H234">
        <f>(10^(_10sept_0_107[[#This Row],[H_mag_adj]]/20)*COS(RADIANS(_10sept_0_107[[#This Row],[H_phase]])))*0.3</f>
        <v>-4.8082621894209612E-4</v>
      </c>
      <c r="I234">
        <f>(10^(_10sept_0_107[[#This Row],[H_mag_adj]]/20)*SIN(RADIANS(_10sept_0_107[[#This Row],[H_phase]])))*0.3</f>
        <v>-1.2409286070979282E-3</v>
      </c>
      <c r="J234">
        <f>(10^(_10sept_0_107[[#This Row],[V_mag_adj]]/20)*COS(RADIANS(_10sept_0_107[[#This Row],[V_phase]])))*0.3</f>
        <v>-4.8838572196422162E-4</v>
      </c>
      <c r="K234">
        <f>(10^(_10sept_0_107[[#This Row],[V_mag_adj]]/20)*SIN(RADIANS(_10sept_0_107[[#This Row],[V_phase]])))*0.3</f>
        <v>-1.2297574801731759E-3</v>
      </c>
    </row>
    <row r="235" spans="1:11" x14ac:dyDescent="0.25">
      <c r="A235">
        <v>52</v>
      </c>
      <c r="B235">
        <v>-7.34</v>
      </c>
      <c r="C235">
        <v>-120.6</v>
      </c>
      <c r="D235">
        <v>-7.39</v>
      </c>
      <c r="E235">
        <v>-120.85</v>
      </c>
      <c r="F235">
        <f>_10sept_0_107[[#This Row],[H_mag]]-40</f>
        <v>-47.34</v>
      </c>
      <c r="G235">
        <f>_10sept_0_107[[#This Row],[V_mag]]-40</f>
        <v>-47.39</v>
      </c>
      <c r="H235">
        <f>(10^(_10sept_0_107[[#This Row],[H_mag_adj]]/20)*COS(RADIANS(_10sept_0_107[[#This Row],[H_phase]])))*0.3</f>
        <v>-6.5595549239026165E-4</v>
      </c>
      <c r="I235">
        <f>(10^(_10sept_0_107[[#This Row],[H_mag_adj]]/20)*SIN(RADIANS(_10sept_0_107[[#This Row],[H_phase]])))*0.3</f>
        <v>-1.1091601639369199E-3</v>
      </c>
      <c r="J235">
        <f>(10^(_10sept_0_107[[#This Row],[V_mag_adj]]/20)*COS(RADIANS(_10sept_0_107[[#This Row],[V_phase]])))*0.3</f>
        <v>-6.5699597783638246E-4</v>
      </c>
      <c r="K235">
        <f>(10^(_10sept_0_107[[#This Row],[V_mag_adj]]/20)*SIN(RADIANS(_10sept_0_107[[#This Row],[V_phase]])))*0.3</f>
        <v>-1.0999374605833233E-3</v>
      </c>
    </row>
    <row r="236" spans="1:11" x14ac:dyDescent="0.25">
      <c r="A236">
        <v>53</v>
      </c>
      <c r="B236">
        <v>-7.59</v>
      </c>
      <c r="C236">
        <v>-130.79</v>
      </c>
      <c r="D236">
        <v>-7.65</v>
      </c>
      <c r="E236">
        <v>-131.25</v>
      </c>
      <c r="F236">
        <f>_10sept_0_107[[#This Row],[H_mag]]-40</f>
        <v>-47.59</v>
      </c>
      <c r="G236">
        <f>_10sept_0_107[[#This Row],[V_mag]]-40</f>
        <v>-47.65</v>
      </c>
      <c r="H236">
        <f>(10^(_10sept_0_107[[#This Row],[H_mag_adj]]/20)*COS(RADIANS(_10sept_0_107[[#This Row],[H_phase]])))*0.3</f>
        <v>-8.1794904626317092E-4</v>
      </c>
      <c r="I236">
        <f>(10^(_10sept_0_107[[#This Row],[H_mag_adj]]/20)*SIN(RADIANS(_10sept_0_107[[#This Row],[H_phase]])))*0.3</f>
        <v>-9.4793752102636955E-4</v>
      </c>
      <c r="J236">
        <f>(10^(_10sept_0_107[[#This Row],[V_mag_adj]]/20)*COS(RADIANS(_10sept_0_107[[#This Row],[V_phase]])))*0.3</f>
        <v>-8.1985020342716097E-4</v>
      </c>
      <c r="K236">
        <f>(10^(_10sept_0_107[[#This Row],[V_mag_adj]]/20)*SIN(RADIANS(_10sept_0_107[[#This Row],[V_phase]])))*0.3</f>
        <v>-9.3485998544288454E-4</v>
      </c>
    </row>
    <row r="237" spans="1:11" x14ac:dyDescent="0.25">
      <c r="A237">
        <v>54</v>
      </c>
      <c r="B237">
        <v>-7.81</v>
      </c>
      <c r="C237">
        <v>-141.69</v>
      </c>
      <c r="D237">
        <v>-7.85</v>
      </c>
      <c r="E237">
        <v>-142.25</v>
      </c>
      <c r="F237">
        <f>_10sept_0_107[[#This Row],[H_mag]]-40</f>
        <v>-47.81</v>
      </c>
      <c r="G237">
        <f>_10sept_0_107[[#This Row],[V_mag]]-40</f>
        <v>-47.85</v>
      </c>
      <c r="H237">
        <f>(10^(_10sept_0_107[[#This Row],[H_mag_adj]]/20)*COS(RADIANS(_10sept_0_107[[#This Row],[H_phase]])))*0.3</f>
        <v>-9.5787160618491444E-4</v>
      </c>
      <c r="I237">
        <f>(10^(_10sept_0_107[[#This Row],[H_mag_adj]]/20)*SIN(RADIANS(_10sept_0_107[[#This Row],[H_phase]])))*0.3</f>
        <v>-7.5675290101016662E-4</v>
      </c>
      <c r="J237">
        <f>(10^(_10sept_0_107[[#This Row],[V_mag_adj]]/20)*COS(RADIANS(_10sept_0_107[[#This Row],[V_phase]])))*0.3</f>
        <v>-9.6078732884505172E-4</v>
      </c>
      <c r="K237">
        <f>(10^(_10sept_0_107[[#This Row],[V_mag_adj]]/20)*SIN(RADIANS(_10sept_0_107[[#This Row],[V_phase]])))*0.3</f>
        <v>-7.4392103385397858E-4</v>
      </c>
    </row>
    <row r="238" spans="1:11" x14ac:dyDescent="0.25">
      <c r="A238">
        <v>55</v>
      </c>
      <c r="B238">
        <v>-7.96</v>
      </c>
      <c r="C238">
        <v>-153.04</v>
      </c>
      <c r="D238">
        <v>-8.01</v>
      </c>
      <c r="E238">
        <v>-154.38999999999999</v>
      </c>
      <c r="F238">
        <f>_10sept_0_107[[#This Row],[H_mag]]-40</f>
        <v>-47.96</v>
      </c>
      <c r="G238">
        <f>_10sept_0_107[[#This Row],[V_mag]]-40</f>
        <v>-48.01</v>
      </c>
      <c r="H238">
        <f>(10^(_10sept_0_107[[#This Row],[H_mag_adj]]/20)*COS(RADIANS(_10sept_0_107[[#This Row],[H_phase]])))*0.3</f>
        <v>-1.0694401651594986E-3</v>
      </c>
      <c r="I238">
        <f>(10^(_10sept_0_107[[#This Row],[H_mag_adj]]/20)*SIN(RADIANS(_10sept_0_107[[#This Row],[H_phase]])))*0.3</f>
        <v>-5.4396687297741237E-4</v>
      </c>
      <c r="J238">
        <f>(10^(_10sept_0_107[[#This Row],[V_mag_adj]]/20)*COS(RADIANS(_10sept_0_107[[#This Row],[V_phase]])))*0.3</f>
        <v>-1.0757486875433908E-3</v>
      </c>
      <c r="K238">
        <f>(10^(_10sept_0_107[[#This Row],[V_mag_adj]]/20)*SIN(RADIANS(_10sept_0_107[[#This Row],[V_phase]])))*0.3</f>
        <v>-5.1564328424989249E-4</v>
      </c>
    </row>
    <row r="239" spans="1:11" x14ac:dyDescent="0.25">
      <c r="A239">
        <v>56</v>
      </c>
      <c r="B239">
        <v>-8.1</v>
      </c>
      <c r="C239">
        <v>-164.53</v>
      </c>
      <c r="D239">
        <v>-8.1199999999999992</v>
      </c>
      <c r="E239">
        <v>-165.45</v>
      </c>
      <c r="F239">
        <f>_10sept_0_107[[#This Row],[H_mag]]-40</f>
        <v>-48.1</v>
      </c>
      <c r="G239">
        <f>_10sept_0_107[[#This Row],[V_mag]]-40</f>
        <v>-48.12</v>
      </c>
      <c r="H239">
        <f>(10^(_10sept_0_107[[#This Row],[H_mag_adj]]/20)*COS(RADIANS(_10sept_0_107[[#This Row],[H_phase]])))*0.3</f>
        <v>-1.137875560046221E-3</v>
      </c>
      <c r="I239">
        <f>(10^(_10sept_0_107[[#This Row],[H_mag_adj]]/20)*SIN(RADIANS(_10sept_0_107[[#This Row],[H_phase]])))*0.3</f>
        <v>-3.1491930215648835E-4</v>
      </c>
      <c r="J239">
        <f>(10^(_10sept_0_107[[#This Row],[V_mag_adj]]/20)*COS(RADIANS(_10sept_0_107[[#This Row],[V_phase]])))*0.3</f>
        <v>-1.1401569928041206E-3</v>
      </c>
      <c r="K239">
        <f>(10^(_10sept_0_107[[#This Row],[V_mag_adj]]/20)*SIN(RADIANS(_10sept_0_107[[#This Row],[V_phase]])))*0.3</f>
        <v>-2.9592640878175753E-4</v>
      </c>
    </row>
    <row r="240" spans="1:11" x14ac:dyDescent="0.25">
      <c r="A240">
        <v>57</v>
      </c>
      <c r="B240">
        <v>-8.1999999999999993</v>
      </c>
      <c r="C240">
        <v>-176.03</v>
      </c>
      <c r="D240">
        <v>-8.1999999999999993</v>
      </c>
      <c r="E240">
        <v>-176.88</v>
      </c>
      <c r="F240">
        <f>_10sept_0_107[[#This Row],[H_mag]]-40</f>
        <v>-48.2</v>
      </c>
      <c r="G240">
        <f>_10sept_0_107[[#This Row],[V_mag]]-40</f>
        <v>-48.2</v>
      </c>
      <c r="H240">
        <f>(10^(_10sept_0_107[[#This Row],[H_mag_adj]]/20)*COS(RADIANS(_10sept_0_107[[#This Row],[H_phase]])))*0.3</f>
        <v>-1.1643348210490536E-3</v>
      </c>
      <c r="I240">
        <f>(10^(_10sept_0_107[[#This Row],[H_mag_adj]]/20)*SIN(RADIANS(_10sept_0_107[[#This Row],[H_phase]])))*0.3</f>
        <v>-8.0805619144046955E-5</v>
      </c>
      <c r="J240">
        <f>(10^(_10sept_0_107[[#This Row],[V_mag_adj]]/20)*COS(RADIANS(_10sept_0_107[[#This Row],[V_phase]])))*0.3</f>
        <v>-1.165405427972422E-3</v>
      </c>
      <c r="K240">
        <f>(10^(_10sept_0_107[[#This Row],[V_mag_adj]]/20)*SIN(RADIANS(_10sept_0_107[[#This Row],[V_phase]])))*0.3</f>
        <v>-6.3524106014964911E-5</v>
      </c>
    </row>
    <row r="241" spans="1:11" x14ac:dyDescent="0.25">
      <c r="A241">
        <v>58</v>
      </c>
      <c r="B241">
        <v>-8.32</v>
      </c>
      <c r="C241">
        <v>172.77</v>
      </c>
      <c r="D241">
        <v>-8.32</v>
      </c>
      <c r="E241">
        <v>171.33</v>
      </c>
      <c r="F241">
        <f>_10sept_0_107[[#This Row],[H_mag]]-40</f>
        <v>-48.32</v>
      </c>
      <c r="G241">
        <f>_10sept_0_107[[#This Row],[V_mag]]-40</f>
        <v>-48.32</v>
      </c>
      <c r="H241">
        <f>(10^(_10sept_0_107[[#This Row],[H_mag_adj]]/20)*COS(RADIANS(_10sept_0_107[[#This Row],[H_phase]])))*0.3</f>
        <v>-1.1419690996257576E-3</v>
      </c>
      <c r="I241">
        <f>(10^(_10sept_0_107[[#This Row],[H_mag_adj]]/20)*SIN(RADIANS(_10sept_0_107[[#This Row],[H_phase]])))*0.3</f>
        <v>1.4487176291252019E-4</v>
      </c>
      <c r="J241">
        <f>(10^(_10sept_0_107[[#This Row],[V_mag_adj]]/20)*COS(RADIANS(_10sept_0_107[[#This Row],[V_phase]])))*0.3</f>
        <v>-1.1379678123169192E-3</v>
      </c>
      <c r="K241">
        <f>(10^(_10sept_0_107[[#This Row],[V_mag_adj]]/20)*SIN(RADIANS(_10sept_0_107[[#This Row],[V_phase]])))*0.3</f>
        <v>1.7352380332418289E-4</v>
      </c>
    </row>
    <row r="242" spans="1:11" x14ac:dyDescent="0.25">
      <c r="A242">
        <v>59</v>
      </c>
      <c r="B242">
        <v>-8.4499999999999993</v>
      </c>
      <c r="C242">
        <v>160.80000000000001</v>
      </c>
      <c r="D242">
        <v>-8.44</v>
      </c>
      <c r="E242">
        <v>160.03</v>
      </c>
      <c r="F242">
        <f>_10sept_0_107[[#This Row],[H_mag]]-40</f>
        <v>-48.45</v>
      </c>
      <c r="G242">
        <f>_10sept_0_107[[#This Row],[V_mag]]-40</f>
        <v>-48.44</v>
      </c>
      <c r="H242">
        <f>(10^(_10sept_0_107[[#This Row],[H_mag_adj]]/20)*COS(RADIANS(_10sept_0_107[[#This Row],[H_phase]])))*0.3</f>
        <v>-1.0709430247468359E-3</v>
      </c>
      <c r="I242">
        <f>(10^(_10sept_0_107[[#This Row],[H_mag_adj]]/20)*SIN(RADIANS(_10sept_0_107[[#This Row],[H_phase]])))*0.3</f>
        <v>3.7294181906309291E-4</v>
      </c>
      <c r="J242">
        <f>(10^(_10sept_0_107[[#This Row],[V_mag_adj]]/20)*COS(RADIANS(_10sept_0_107[[#This Row],[V_phase]])))*0.3</f>
        <v>-1.0670622824996091E-3</v>
      </c>
      <c r="K242">
        <f>(10^(_10sept_0_107[[#This Row],[V_mag_adj]]/20)*SIN(RADIANS(_10sept_0_107[[#This Row],[V_phase]])))*0.3</f>
        <v>3.8774630186877982E-4</v>
      </c>
    </row>
    <row r="243" spans="1:11" x14ac:dyDescent="0.25">
      <c r="A243">
        <v>60</v>
      </c>
      <c r="B243">
        <v>-8.6</v>
      </c>
      <c r="C243">
        <v>149.11000000000001</v>
      </c>
      <c r="D243">
        <v>-8.57</v>
      </c>
      <c r="E243">
        <v>148.09</v>
      </c>
      <c r="F243">
        <f>_10sept_0_107[[#This Row],[H_mag]]-40</f>
        <v>-48.6</v>
      </c>
      <c r="G243">
        <f>_10sept_0_107[[#This Row],[V_mag]]-40</f>
        <v>-48.57</v>
      </c>
      <c r="H243">
        <f>(10^(_10sept_0_107[[#This Row],[H_mag_adj]]/20)*COS(RADIANS(_10sept_0_107[[#This Row],[H_phase]])))*0.3</f>
        <v>-9.5650391136574767E-4</v>
      </c>
      <c r="I243">
        <f>(10^(_10sept_0_107[[#This Row],[H_mag_adj]]/20)*SIN(RADIANS(_10sept_0_107[[#This Row],[H_phase]])))*0.3</f>
        <v>5.7222906749362175E-4</v>
      </c>
      <c r="J243">
        <f>(10^(_10sept_0_107[[#This Row],[V_mag_adj]]/20)*COS(RADIANS(_10sept_0_107[[#This Row],[V_phase]])))*0.3</f>
        <v>-9.4943944814494807E-4</v>
      </c>
      <c r="K243">
        <f>(10^(_10sept_0_107[[#This Row],[V_mag_adj]]/20)*SIN(RADIANS(_10sept_0_107[[#This Row],[V_phase]])))*0.3</f>
        <v>5.9120394315179635E-4</v>
      </c>
    </row>
    <row r="244" spans="1:11" x14ac:dyDescent="0.25">
      <c r="A244">
        <v>61</v>
      </c>
      <c r="B244">
        <v>-8.7799999999999994</v>
      </c>
      <c r="C244">
        <v>137.29</v>
      </c>
      <c r="D244">
        <v>-8.75</v>
      </c>
      <c r="E244">
        <v>136.21</v>
      </c>
      <c r="F244">
        <f>_10sept_0_107[[#This Row],[H_mag]]-40</f>
        <v>-48.78</v>
      </c>
      <c r="G244">
        <f>_10sept_0_107[[#This Row],[V_mag]]-40</f>
        <v>-48.75</v>
      </c>
      <c r="H244">
        <f>(10^(_10sept_0_107[[#This Row],[H_mag_adj]]/20)*COS(RADIANS(_10sept_0_107[[#This Row],[H_phase]])))*0.3</f>
        <v>-8.0221018186233067E-4</v>
      </c>
      <c r="I244">
        <f>(10^(_10sept_0_107[[#This Row],[H_mag_adj]]/20)*SIN(RADIANS(_10sept_0_107[[#This Row],[H_phase]])))*0.3</f>
        <v>7.405175256478422E-4</v>
      </c>
      <c r="J244">
        <f>(10^(_10sept_0_107[[#This Row],[V_mag_adj]]/20)*COS(RADIANS(_10sept_0_107[[#This Row],[V_phase]])))*0.3</f>
        <v>-7.908368131512764E-4</v>
      </c>
      <c r="K244">
        <f>(10^(_10sept_0_107[[#This Row],[V_mag_adj]]/20)*SIN(RADIANS(_10sept_0_107[[#This Row],[V_phase]])))*0.3</f>
        <v>7.5812032284573597E-4</v>
      </c>
    </row>
    <row r="245" spans="1:11" x14ac:dyDescent="0.25">
      <c r="A245">
        <v>62</v>
      </c>
      <c r="B245">
        <v>-9.0299999999999994</v>
      </c>
      <c r="C245">
        <v>124.98</v>
      </c>
      <c r="D245">
        <v>-9</v>
      </c>
      <c r="E245">
        <v>124.37</v>
      </c>
      <c r="F245">
        <f>_10sept_0_107[[#This Row],[H_mag]]-40</f>
        <v>-49.03</v>
      </c>
      <c r="G245">
        <f>_10sept_0_107[[#This Row],[V_mag]]-40</f>
        <v>-49</v>
      </c>
      <c r="H245">
        <f>(10^(_10sept_0_107[[#This Row],[H_mag_adj]]/20)*COS(RADIANS(_10sept_0_107[[#This Row],[H_phase]])))*0.3</f>
        <v>-6.0812936115886584E-4</v>
      </c>
      <c r="I245">
        <f>(10^(_10sept_0_107[[#This Row],[H_mag_adj]]/20)*SIN(RADIANS(_10sept_0_107[[#This Row],[H_phase]])))*0.3</f>
        <v>8.6914429601330076E-4</v>
      </c>
      <c r="J245">
        <f>(10^(_10sept_0_107[[#This Row],[V_mag_adj]]/20)*COS(RADIANS(_10sept_0_107[[#This Row],[V_phase]])))*0.3</f>
        <v>-6.0091362105594355E-4</v>
      </c>
      <c r="K245">
        <f>(10^(_10sept_0_107[[#This Row],[V_mag_adj]]/20)*SIN(RADIANS(_10sept_0_107[[#This Row],[V_phase]])))*0.3</f>
        <v>8.7859870853773908E-4</v>
      </c>
    </row>
    <row r="246" spans="1:11" x14ac:dyDescent="0.25">
      <c r="A246">
        <v>63</v>
      </c>
      <c r="B246">
        <v>-9.33</v>
      </c>
      <c r="C246">
        <v>113.06</v>
      </c>
      <c r="D246">
        <v>-9.2899999999999991</v>
      </c>
      <c r="E246">
        <v>112.11</v>
      </c>
      <c r="F246">
        <f>_10sept_0_107[[#This Row],[H_mag]]-40</f>
        <v>-49.33</v>
      </c>
      <c r="G246">
        <f>_10sept_0_107[[#This Row],[V_mag]]-40</f>
        <v>-49.29</v>
      </c>
      <c r="H246">
        <f>(10^(_10sept_0_107[[#This Row],[H_mag_adj]]/20)*COS(RADIANS(_10sept_0_107[[#This Row],[H_phase]])))*0.3</f>
        <v>-4.0139238800641122E-4</v>
      </c>
      <c r="I246">
        <f>(10^(_10sept_0_107[[#This Row],[H_mag_adj]]/20)*SIN(RADIANS(_10sept_0_107[[#This Row],[H_phase]])))*0.3</f>
        <v>9.4287475637296373E-4</v>
      </c>
      <c r="J246">
        <f>(10^(_10sept_0_107[[#This Row],[V_mag_adj]]/20)*COS(RADIANS(_10sept_0_107[[#This Row],[V_phase]])))*0.3</f>
        <v>-3.8748480621948164E-4</v>
      </c>
      <c r="K246">
        <f>(10^(_10sept_0_107[[#This Row],[V_mag_adj]]/20)*SIN(RADIANS(_10sept_0_107[[#This Row],[V_phase]])))*0.3</f>
        <v>9.5378241812154165E-4</v>
      </c>
    </row>
    <row r="247" spans="1:11" x14ac:dyDescent="0.25">
      <c r="A247">
        <v>64</v>
      </c>
      <c r="B247">
        <v>-9.6300000000000008</v>
      </c>
      <c r="C247">
        <v>101.2</v>
      </c>
      <c r="D247">
        <v>-9.59</v>
      </c>
      <c r="E247">
        <v>100.82</v>
      </c>
      <c r="F247">
        <f>_10sept_0_107[[#This Row],[H_mag]]-40</f>
        <v>-49.63</v>
      </c>
      <c r="G247">
        <f>_10sept_0_107[[#This Row],[V_mag]]-40</f>
        <v>-49.59</v>
      </c>
      <c r="H247">
        <f>(10^(_10sept_0_107[[#This Row],[H_mag_adj]]/20)*COS(RADIANS(_10sept_0_107[[#This Row],[H_phase]])))*0.3</f>
        <v>-1.9228583566507096E-4</v>
      </c>
      <c r="I247">
        <f>(10^(_10sept_0_107[[#This Row],[H_mag_adj]]/20)*SIN(RADIANS(_10sept_0_107[[#This Row],[H_phase]])))*0.3</f>
        <v>9.7111443270228169E-4</v>
      </c>
      <c r="J247">
        <f>(10^(_10sept_0_107[[#This Row],[V_mag_adj]]/20)*COS(RADIANS(_10sept_0_107[[#This Row],[V_phase]])))*0.3</f>
        <v>-1.8669878204690787E-4</v>
      </c>
      <c r="K247">
        <f>(10^(_10sept_0_107[[#This Row],[V_mag_adj]]/20)*SIN(RADIANS(_10sept_0_107[[#This Row],[V_phase]])))*0.3</f>
        <v>9.7685660169313923E-4</v>
      </c>
    </row>
    <row r="248" spans="1:11" x14ac:dyDescent="0.25">
      <c r="A248">
        <v>65</v>
      </c>
      <c r="B248">
        <v>-10.050000000000001</v>
      </c>
      <c r="C248">
        <v>88</v>
      </c>
      <c r="D248">
        <v>-9.99</v>
      </c>
      <c r="E248">
        <v>88.04</v>
      </c>
      <c r="F248">
        <f>_10sept_0_107[[#This Row],[H_mag]]-40</f>
        <v>-50.05</v>
      </c>
      <c r="G248">
        <f>_10sept_0_107[[#This Row],[V_mag]]-40</f>
        <v>-49.99</v>
      </c>
      <c r="H248">
        <f>(10^(_10sept_0_107[[#This Row],[H_mag_adj]]/20)*COS(RADIANS(_10sept_0_107[[#This Row],[H_phase]])))*0.3</f>
        <v>3.2918528890820509E-5</v>
      </c>
      <c r="I248">
        <f>(10^(_10sept_0_107[[#This Row],[H_mag_adj]]/20)*SIN(RADIANS(_10sept_0_107[[#This Row],[H_phase]])))*0.3</f>
        <v>9.4266333101850801E-4</v>
      </c>
      <c r="J248">
        <f>(10^(_10sept_0_107[[#This Row],[V_mag_adj]]/20)*COS(RADIANS(_10sept_0_107[[#This Row],[V_phase]])))*0.3</f>
        <v>3.2484036300656074E-5</v>
      </c>
      <c r="K248">
        <f>(10^(_10sept_0_107[[#This Row],[V_mag_adj]]/20)*SIN(RADIANS(_10sept_0_107[[#This Row],[V_phase]])))*0.3</f>
        <v>9.4922047052079786E-4</v>
      </c>
    </row>
    <row r="249" spans="1:11" x14ac:dyDescent="0.25">
      <c r="A249">
        <v>66</v>
      </c>
      <c r="B249">
        <v>-10.42</v>
      </c>
      <c r="C249">
        <v>75.430000000000007</v>
      </c>
      <c r="D249">
        <v>-10.43</v>
      </c>
      <c r="E249">
        <v>75.180000000000007</v>
      </c>
      <c r="F249">
        <f>_10sept_0_107[[#This Row],[H_mag]]-40</f>
        <v>-50.42</v>
      </c>
      <c r="G249">
        <f>_10sept_0_107[[#This Row],[V_mag]]-40</f>
        <v>-50.43</v>
      </c>
      <c r="H249">
        <f>(10^(_10sept_0_107[[#This Row],[H_mag_adj]]/20)*COS(RADIANS(_10sept_0_107[[#This Row],[H_phase]])))*0.3</f>
        <v>2.273879180430128E-4</v>
      </c>
      <c r="I249">
        <f>(10^(_10sept_0_107[[#This Row],[H_mag_adj]]/20)*SIN(RADIANS(_10sept_0_107[[#This Row],[H_phase]])))*0.3</f>
        <v>8.7483324804698095E-4</v>
      </c>
      <c r="J249">
        <f>(10^(_10sept_0_107[[#This Row],[V_mag_adj]]/20)*COS(RADIANS(_10sept_0_107[[#This Row],[V_phase]])))*0.3</f>
        <v>2.3093689247547295E-4</v>
      </c>
      <c r="K249">
        <f>(10^(_10sept_0_107[[#This Row],[V_mag_adj]]/20)*SIN(RADIANS(_10sept_0_107[[#This Row],[V_phase]])))*0.3</f>
        <v>8.7282729821090645E-4</v>
      </c>
    </row>
    <row r="250" spans="1:11" x14ac:dyDescent="0.25">
      <c r="A250">
        <v>67</v>
      </c>
      <c r="B250">
        <v>-10.78</v>
      </c>
      <c r="C250">
        <v>62.43</v>
      </c>
      <c r="D250">
        <v>-10.81</v>
      </c>
      <c r="E250">
        <v>61.74</v>
      </c>
      <c r="F250">
        <f>_10sept_0_107[[#This Row],[H_mag]]-40</f>
        <v>-50.78</v>
      </c>
      <c r="G250">
        <f>_10sept_0_107[[#This Row],[V_mag]]-40</f>
        <v>-50.81</v>
      </c>
      <c r="H250">
        <f>(10^(_10sept_0_107[[#This Row],[H_mag_adj]]/20)*COS(RADIANS(_10sept_0_107[[#This Row],[H_phase]])))*0.3</f>
        <v>4.0136970769230618E-4</v>
      </c>
      <c r="I250">
        <f>(10^(_10sept_0_107[[#This Row],[H_mag_adj]]/20)*SIN(RADIANS(_10sept_0_107[[#This Row],[H_phase]])))*0.3</f>
        <v>7.6872951950287096E-4</v>
      </c>
      <c r="J250">
        <f>(10^(_10sept_0_107[[#This Row],[V_mag_adj]]/20)*COS(RADIANS(_10sept_0_107[[#This Row],[V_phase]])))*0.3</f>
        <v>4.0918230444358873E-4</v>
      </c>
      <c r="K250">
        <f>(10^(_10sept_0_107[[#This Row],[V_mag_adj]]/20)*SIN(RADIANS(_10sept_0_107[[#This Row],[V_phase]])))*0.3</f>
        <v>7.6120662930193473E-4</v>
      </c>
    </row>
    <row r="251" spans="1:11" x14ac:dyDescent="0.25">
      <c r="A251">
        <v>68</v>
      </c>
      <c r="B251">
        <v>-11.03</v>
      </c>
      <c r="C251">
        <v>49.07</v>
      </c>
      <c r="D251">
        <v>-11.06</v>
      </c>
      <c r="E251">
        <v>48.84</v>
      </c>
      <c r="F251">
        <f>_10sept_0_107[[#This Row],[H_mag]]-40</f>
        <v>-51.03</v>
      </c>
      <c r="G251">
        <f>_10sept_0_107[[#This Row],[V_mag]]-40</f>
        <v>-51.06</v>
      </c>
      <c r="H251">
        <f>(10^(_10sept_0_107[[#This Row],[H_mag_adj]]/20)*COS(RADIANS(_10sept_0_107[[#This Row],[H_phase]])))*0.3</f>
        <v>5.5201775040027829E-4</v>
      </c>
      <c r="I251">
        <f>(10^(_10sept_0_107[[#This Row],[H_mag_adj]]/20)*SIN(RADIANS(_10sept_0_107[[#This Row],[H_phase]])))*0.3</f>
        <v>6.3659289117905964E-4</v>
      </c>
      <c r="J251">
        <f>(10^(_10sept_0_107[[#This Row],[V_mag_adj]]/20)*COS(RADIANS(_10sept_0_107[[#This Row],[V_phase]])))*0.3</f>
        <v>5.5265663492403056E-4</v>
      </c>
      <c r="K251">
        <f>(10^(_10sept_0_107[[#This Row],[V_mag_adj]]/20)*SIN(RADIANS(_10sept_0_107[[#This Row],[V_phase]])))*0.3</f>
        <v>6.3218456352875018E-4</v>
      </c>
    </row>
    <row r="252" spans="1:11" x14ac:dyDescent="0.25">
      <c r="A252">
        <v>69</v>
      </c>
      <c r="B252">
        <v>-11.21</v>
      </c>
      <c r="C252">
        <v>35.94</v>
      </c>
      <c r="D252">
        <v>-11.26</v>
      </c>
      <c r="E252">
        <v>35.979999999999997</v>
      </c>
      <c r="F252">
        <f>_10sept_0_107[[#This Row],[H_mag]]-40</f>
        <v>-51.21</v>
      </c>
      <c r="G252">
        <f>_10sept_0_107[[#This Row],[V_mag]]-40</f>
        <v>-51.26</v>
      </c>
      <c r="H252">
        <f>(10^(_10sept_0_107[[#This Row],[H_mag_adj]]/20)*COS(RADIANS(_10sept_0_107[[#This Row],[H_phase]])))*0.3</f>
        <v>6.6820383136258806E-4</v>
      </c>
      <c r="I252">
        <f>(10^(_10sept_0_107[[#This Row],[H_mag_adj]]/20)*SIN(RADIANS(_10sept_0_107[[#This Row],[H_phase]])))*0.3</f>
        <v>4.8441020351684753E-4</v>
      </c>
      <c r="J252">
        <f>(10^(_10sept_0_107[[#This Row],[V_mag_adj]]/20)*COS(RADIANS(_10sept_0_107[[#This Row],[V_phase]])))*0.3</f>
        <v>6.6403198793207852E-4</v>
      </c>
      <c r="K252">
        <f>(10^(_10sept_0_107[[#This Row],[V_mag_adj]]/20)*SIN(RADIANS(_10sept_0_107[[#This Row],[V_phase]])))*0.3</f>
        <v>4.8209342399892907E-4</v>
      </c>
    </row>
    <row r="253" spans="1:11" x14ac:dyDescent="0.25">
      <c r="A253">
        <v>70</v>
      </c>
      <c r="B253">
        <v>-11.28</v>
      </c>
      <c r="C253">
        <v>23.98</v>
      </c>
      <c r="D253">
        <v>-11.35</v>
      </c>
      <c r="E253">
        <v>23.85</v>
      </c>
      <c r="F253">
        <f>_10sept_0_107[[#This Row],[H_mag]]-40</f>
        <v>-51.28</v>
      </c>
      <c r="G253">
        <f>_10sept_0_107[[#This Row],[V_mag]]-40</f>
        <v>-51.35</v>
      </c>
      <c r="H253">
        <f>(10^(_10sept_0_107[[#This Row],[H_mag_adj]]/20)*COS(RADIANS(_10sept_0_107[[#This Row],[H_phase]])))*0.3</f>
        <v>7.4802976801736562E-4</v>
      </c>
      <c r="I253">
        <f>(10^(_10sept_0_107[[#This Row],[H_mag_adj]]/20)*SIN(RADIANS(_10sept_0_107[[#This Row],[H_phase]])))*0.3</f>
        <v>3.3273148735170181E-4</v>
      </c>
      <c r="J253">
        <f>(10^(_10sept_0_107[[#This Row],[V_mag_adj]]/20)*COS(RADIANS(_10sept_0_107[[#This Row],[V_phase]])))*0.3</f>
        <v>7.4277256032163343E-4</v>
      </c>
      <c r="K253">
        <f>(10^(_10sept_0_107[[#This Row],[V_mag_adj]]/20)*SIN(RADIANS(_10sept_0_107[[#This Row],[V_phase]])))*0.3</f>
        <v>3.2837631378992424E-4</v>
      </c>
    </row>
    <row r="254" spans="1:11" x14ac:dyDescent="0.25">
      <c r="A254">
        <v>71</v>
      </c>
      <c r="B254">
        <v>-11.32</v>
      </c>
      <c r="C254">
        <v>12.39</v>
      </c>
      <c r="D254">
        <v>-11.44</v>
      </c>
      <c r="E254">
        <v>12.16</v>
      </c>
      <c r="F254">
        <f>_10sept_0_107[[#This Row],[H_mag]]-40</f>
        <v>-51.32</v>
      </c>
      <c r="G254">
        <f>_10sept_0_107[[#This Row],[V_mag]]-40</f>
        <v>-51.44</v>
      </c>
      <c r="H254">
        <f>(10^(_10sept_0_107[[#This Row],[H_mag_adj]]/20)*COS(RADIANS(_10sept_0_107[[#This Row],[H_phase]])))*0.3</f>
        <v>7.9595180910016722E-4</v>
      </c>
      <c r="I254">
        <f>(10^(_10sept_0_107[[#This Row],[H_mag_adj]]/20)*SIN(RADIANS(_10sept_0_107[[#This Row],[H_phase]])))*0.3</f>
        <v>1.7485572540343572E-4</v>
      </c>
      <c r="J254">
        <f>(10^(_10sept_0_107[[#This Row],[V_mag_adj]]/20)*COS(RADIANS(_10sept_0_107[[#This Row],[V_phase]])))*0.3</f>
        <v>7.8571689914064312E-4</v>
      </c>
      <c r="K254">
        <f>(10^(_10sept_0_107[[#This Row],[V_mag_adj]]/20)*SIN(RADIANS(_10sept_0_107[[#This Row],[V_phase]])))*0.3</f>
        <v>1.6930391770138376E-4</v>
      </c>
    </row>
    <row r="255" spans="1:11" x14ac:dyDescent="0.25">
      <c r="A255">
        <v>72</v>
      </c>
      <c r="B255">
        <v>-11.39</v>
      </c>
      <c r="C255">
        <v>1.81</v>
      </c>
      <c r="D255">
        <v>-11.52</v>
      </c>
      <c r="E255">
        <v>1.91</v>
      </c>
      <c r="F255">
        <f>_10sept_0_107[[#This Row],[H_mag]]-40</f>
        <v>-51.39</v>
      </c>
      <c r="G255">
        <f>_10sept_0_107[[#This Row],[V_mag]]-40</f>
        <v>-51.519999999999996</v>
      </c>
      <c r="H255">
        <f>(10^(_10sept_0_107[[#This Row],[H_mag_adj]]/20)*COS(RADIANS(_10sept_0_107[[#This Row],[H_phase]])))*0.3</f>
        <v>8.0798726366850654E-4</v>
      </c>
      <c r="I255">
        <f>(10^(_10sept_0_107[[#This Row],[H_mag_adj]]/20)*SIN(RADIANS(_10sept_0_107[[#This Row],[H_phase]])))*0.3</f>
        <v>2.5533183137190455E-5</v>
      </c>
      <c r="J255">
        <f>(10^(_10sept_0_107[[#This Row],[V_mag_adj]]/20)*COS(RADIANS(_10sept_0_107[[#This Row],[V_phase]])))*0.3</f>
        <v>7.9593921012597344E-4</v>
      </c>
      <c r="K255">
        <f>(10^(_10sept_0_107[[#This Row],[V_mag_adj]]/20)*SIN(RADIANS(_10sept_0_107[[#This Row],[V_phase]])))*0.3</f>
        <v>2.6543094289735297E-5</v>
      </c>
    </row>
    <row r="256" spans="1:11" x14ac:dyDescent="0.25">
      <c r="A256">
        <v>73</v>
      </c>
      <c r="B256">
        <v>-11.51</v>
      </c>
      <c r="C256">
        <v>-9.02</v>
      </c>
      <c r="D256">
        <v>-11.61</v>
      </c>
      <c r="E256">
        <v>-9.16</v>
      </c>
      <c r="F256">
        <f>_10sept_0_107[[#This Row],[H_mag]]-40</f>
        <v>-51.51</v>
      </c>
      <c r="G256">
        <f>_10sept_0_107[[#This Row],[V_mag]]-40</f>
        <v>-51.61</v>
      </c>
      <c r="H256">
        <f>(10^(_10sept_0_107[[#This Row],[H_mag_adj]]/20)*COS(RADIANS(_10sept_0_107[[#This Row],[H_phase]])))*0.3</f>
        <v>7.8743940510393805E-4</v>
      </c>
      <c r="I256">
        <f>(10^(_10sept_0_107[[#This Row],[H_mag_adj]]/20)*SIN(RADIANS(_10sept_0_107[[#This Row],[H_phase]])))*0.3</f>
        <v>-1.2499992850486413E-4</v>
      </c>
      <c r="J256">
        <f>(10^(_10sept_0_107[[#This Row],[V_mag_adj]]/20)*COS(RADIANS(_10sept_0_107[[#This Row],[V_phase]])))*0.3</f>
        <v>7.7812140108804223E-4</v>
      </c>
      <c r="K256">
        <f>(10^(_10sept_0_107[[#This Row],[V_mag_adj]]/20)*SIN(RADIANS(_10sept_0_107[[#This Row],[V_phase]])))*0.3</f>
        <v>-1.2547074808496298E-4</v>
      </c>
    </row>
    <row r="257" spans="1:11" x14ac:dyDescent="0.25">
      <c r="A257">
        <v>74</v>
      </c>
      <c r="B257">
        <v>-11.66</v>
      </c>
      <c r="C257">
        <v>-20.149999999999999</v>
      </c>
      <c r="D257">
        <v>-11.76</v>
      </c>
      <c r="E257">
        <v>-20.079999999999998</v>
      </c>
      <c r="F257">
        <f>_10sept_0_107[[#This Row],[H_mag]]-40</f>
        <v>-51.66</v>
      </c>
      <c r="G257">
        <f>_10sept_0_107[[#This Row],[V_mag]]-40</f>
        <v>-51.76</v>
      </c>
      <c r="H257">
        <f>(10^(_10sept_0_107[[#This Row],[H_mag_adj]]/20)*COS(RADIANS(_10sept_0_107[[#This Row],[H_phase]])))*0.3</f>
        <v>7.356844179607486E-4</v>
      </c>
      <c r="I257">
        <f>(10^(_10sept_0_107[[#This Row],[H_mag_adj]]/20)*SIN(RADIANS(_10sept_0_107[[#This Row],[H_phase]])))*0.3</f>
        <v>-2.6995048045383701E-4</v>
      </c>
      <c r="J257">
        <f>(10^(_10sept_0_107[[#This Row],[V_mag_adj]]/20)*COS(RADIANS(_10sept_0_107[[#This Row],[V_phase]])))*0.3</f>
        <v>7.2758859668194749E-4</v>
      </c>
      <c r="K257">
        <f>(10^(_10sept_0_107[[#This Row],[V_mag_adj]]/20)*SIN(RADIANS(_10sept_0_107[[#This Row],[V_phase]])))*0.3</f>
        <v>-2.6597166441306053E-4</v>
      </c>
    </row>
    <row r="258" spans="1:11" x14ac:dyDescent="0.25">
      <c r="A258">
        <v>75</v>
      </c>
      <c r="B258">
        <v>-11.85</v>
      </c>
      <c r="C258">
        <v>-31.37</v>
      </c>
      <c r="D258">
        <v>-11.92</v>
      </c>
      <c r="E258">
        <v>-31.17</v>
      </c>
      <c r="F258">
        <f>_10sept_0_107[[#This Row],[H_mag]]-40</f>
        <v>-51.85</v>
      </c>
      <c r="G258">
        <f>_10sept_0_107[[#This Row],[V_mag]]-40</f>
        <v>-51.92</v>
      </c>
      <c r="H258">
        <f>(10^(_10sept_0_107[[#This Row],[H_mag_adj]]/20)*COS(RADIANS(_10sept_0_107[[#This Row],[H_phase]])))*0.3</f>
        <v>6.5462011868350168E-4</v>
      </c>
      <c r="I258">
        <f>(10^(_10sept_0_107[[#This Row],[H_mag_adj]]/20)*SIN(RADIANS(_10sept_0_107[[#This Row],[H_phase]])))*0.3</f>
        <v>-3.9911151022931166E-4</v>
      </c>
      <c r="J258">
        <f>(10^(_10sept_0_107[[#This Row],[V_mag_adj]]/20)*COS(RADIANS(_10sept_0_107[[#This Row],[V_phase]])))*0.3</f>
        <v>6.5074372564752944E-4</v>
      </c>
      <c r="K258">
        <f>(10^(_10sept_0_107[[#This Row],[V_mag_adj]]/20)*SIN(RADIANS(_10sept_0_107[[#This Row],[V_phase]])))*0.3</f>
        <v>-3.9363885620666267E-4</v>
      </c>
    </row>
    <row r="259" spans="1:11" x14ac:dyDescent="0.25">
      <c r="A259">
        <v>76</v>
      </c>
      <c r="B259">
        <v>-12.06</v>
      </c>
      <c r="C259">
        <v>-42.86</v>
      </c>
      <c r="D259">
        <v>-12.14</v>
      </c>
      <c r="E259">
        <v>-42.84</v>
      </c>
      <c r="F259">
        <f>_10sept_0_107[[#This Row],[H_mag]]-40</f>
        <v>-52.06</v>
      </c>
      <c r="G259">
        <f>_10sept_0_107[[#This Row],[V_mag]]-40</f>
        <v>-52.14</v>
      </c>
      <c r="H259">
        <f>(10^(_10sept_0_107[[#This Row],[H_mag_adj]]/20)*COS(RADIANS(_10sept_0_107[[#This Row],[H_phase]])))*0.3</f>
        <v>5.4857481613031407E-4</v>
      </c>
      <c r="I259">
        <f>(10^(_10sept_0_107[[#This Row],[H_mag_adj]]/20)*SIN(RADIANS(_10sept_0_107[[#This Row],[H_phase]])))*0.3</f>
        <v>-5.0905395368254838E-4</v>
      </c>
      <c r="J259">
        <f>(10^(_10sept_0_107[[#This Row],[V_mag_adj]]/20)*COS(RADIANS(_10sept_0_107[[#This Row],[V_phase]])))*0.3</f>
        <v>5.4372148311613829E-4</v>
      </c>
      <c r="K259">
        <f>(10^(_10sept_0_107[[#This Row],[V_mag_adj]]/20)*SIN(RADIANS(_10sept_0_107[[#This Row],[V_phase]])))*0.3</f>
        <v>-5.0419715510204954E-4</v>
      </c>
    </row>
    <row r="260" spans="1:11" x14ac:dyDescent="0.25">
      <c r="A260">
        <v>77</v>
      </c>
      <c r="B260">
        <v>-12.25</v>
      </c>
      <c r="C260">
        <v>-55.33</v>
      </c>
      <c r="D260">
        <v>-12.28</v>
      </c>
      <c r="E260">
        <v>-55.27</v>
      </c>
      <c r="F260">
        <f>_10sept_0_107[[#This Row],[H_mag]]-40</f>
        <v>-52.25</v>
      </c>
      <c r="G260">
        <f>_10sept_0_107[[#This Row],[V_mag]]-40</f>
        <v>-52.28</v>
      </c>
      <c r="H260">
        <f>(10^(_10sept_0_107[[#This Row],[H_mag_adj]]/20)*COS(RADIANS(_10sept_0_107[[#This Row],[H_phase]])))*0.3</f>
        <v>4.1650309422456156E-4</v>
      </c>
      <c r="I260">
        <f>(10^(_10sept_0_107[[#This Row],[H_mag_adj]]/20)*SIN(RADIANS(_10sept_0_107[[#This Row],[H_phase]])))*0.3</f>
        <v>-6.021802900107871E-4</v>
      </c>
      <c r="J260">
        <f>(10^(_10sept_0_107[[#This Row],[V_mag_adj]]/20)*COS(RADIANS(_10sept_0_107[[#This Row],[V_phase]])))*0.3</f>
        <v>4.1569522469211707E-4</v>
      </c>
      <c r="K260">
        <f>(10^(_10sept_0_107[[#This Row],[V_mag_adj]]/20)*SIN(RADIANS(_10sept_0_107[[#This Row],[V_phase]])))*0.3</f>
        <v>-5.9966903448993992E-4</v>
      </c>
    </row>
    <row r="261" spans="1:11" x14ac:dyDescent="0.25">
      <c r="A261">
        <v>78</v>
      </c>
      <c r="B261">
        <v>-12.42</v>
      </c>
      <c r="C261">
        <v>-68.489999999999995</v>
      </c>
      <c r="D261">
        <v>-12.43</v>
      </c>
      <c r="E261">
        <v>-68.040000000000006</v>
      </c>
      <c r="F261">
        <f>_10sept_0_107[[#This Row],[H_mag]]-40</f>
        <v>-52.42</v>
      </c>
      <c r="G261">
        <f>_10sept_0_107[[#This Row],[V_mag]]-40</f>
        <v>-52.43</v>
      </c>
      <c r="H261">
        <f>(10^(_10sept_0_107[[#This Row],[H_mag_adj]]/20)*COS(RADIANS(_10sept_0_107[[#This Row],[H_phase]])))*0.3</f>
        <v>2.6326253827638196E-4</v>
      </c>
      <c r="I261">
        <f>(10^(_10sept_0_107[[#This Row],[H_mag_adj]]/20)*SIN(RADIANS(_10sept_0_107[[#This Row],[H_phase]])))*0.3</f>
        <v>-6.6798896983971397E-4</v>
      </c>
      <c r="J261">
        <f>(10^(_10sept_0_107[[#This Row],[V_mag_adj]]/20)*COS(RADIANS(_10sept_0_107[[#This Row],[V_phase]])))*0.3</f>
        <v>2.6819179278254895E-4</v>
      </c>
      <c r="K261">
        <f>(10^(_10sept_0_107[[#This Row],[V_mag_adj]]/20)*SIN(RADIANS(_10sept_0_107[[#This Row],[V_phase]])))*0.3</f>
        <v>-6.6513452420451146E-4</v>
      </c>
    </row>
    <row r="262" spans="1:11" x14ac:dyDescent="0.25">
      <c r="A262">
        <v>79</v>
      </c>
      <c r="B262">
        <v>-12.56</v>
      </c>
      <c r="C262">
        <v>-81.72</v>
      </c>
      <c r="D262">
        <v>-12.59</v>
      </c>
      <c r="E262">
        <v>-81.599999999999994</v>
      </c>
      <c r="F262">
        <f>_10sept_0_107[[#This Row],[H_mag]]-40</f>
        <v>-52.56</v>
      </c>
      <c r="G262">
        <f>_10sept_0_107[[#This Row],[V_mag]]-40</f>
        <v>-52.59</v>
      </c>
      <c r="H262">
        <f>(10^(_10sept_0_107[[#This Row],[H_mag_adj]]/20)*COS(RADIANS(_10sept_0_107[[#This Row],[H_phase]])))*0.3</f>
        <v>1.0174574709689549E-4</v>
      </c>
      <c r="I262">
        <f>(10^(_10sept_0_107[[#This Row],[H_mag_adj]]/20)*SIN(RADIANS(_10sept_0_107[[#This Row],[H_phase]])))*0.3</f>
        <v>-6.9915015884272906E-4</v>
      </c>
      <c r="J262">
        <f>(10^(_10sept_0_107[[#This Row],[V_mag_adj]]/20)*COS(RADIANS(_10sept_0_107[[#This Row],[V_phase]])))*0.3</f>
        <v>1.0285396035449584E-4</v>
      </c>
      <c r="K262">
        <f>(10^(_10sept_0_107[[#This Row],[V_mag_adj]]/20)*SIN(RADIANS(_10sept_0_107[[#This Row],[V_phase]])))*0.3</f>
        <v>-6.9652565609908275E-4</v>
      </c>
    </row>
    <row r="263" spans="1:11" x14ac:dyDescent="0.25">
      <c r="A263">
        <v>80</v>
      </c>
      <c r="B263">
        <v>-12.69</v>
      </c>
      <c r="C263">
        <v>-94.84</v>
      </c>
      <c r="D263">
        <v>-12.68</v>
      </c>
      <c r="E263">
        <v>-94.66</v>
      </c>
      <c r="F263">
        <f>_10sept_0_107[[#This Row],[H_mag]]-40</f>
        <v>-52.69</v>
      </c>
      <c r="G263">
        <f>_10sept_0_107[[#This Row],[V_mag]]-40</f>
        <v>-52.68</v>
      </c>
      <c r="H263">
        <f>(10^(_10sept_0_107[[#This Row],[H_mag_adj]]/20)*COS(RADIANS(_10sept_0_107[[#This Row],[H_phase]])))*0.3</f>
        <v>-5.8725584940989137E-5</v>
      </c>
      <c r="I263">
        <f>(10^(_10sept_0_107[[#This Row],[H_mag_adj]]/20)*SIN(RADIANS(_10sept_0_107[[#This Row],[H_phase]])))*0.3</f>
        <v>-6.9353738899788017E-4</v>
      </c>
      <c r="J263">
        <f>(10^(_10sept_0_107[[#This Row],[V_mag_adj]]/20)*COS(RADIANS(_10sept_0_107[[#This Row],[V_phase]])))*0.3</f>
        <v>-5.6611625798403322E-5</v>
      </c>
      <c r="K263">
        <f>(10^(_10sept_0_107[[#This Row],[V_mag_adj]]/20)*SIN(RADIANS(_10sept_0_107[[#This Row],[V_phase]])))*0.3</f>
        <v>-6.9451759091334437E-4</v>
      </c>
    </row>
    <row r="264" spans="1:11" x14ac:dyDescent="0.25">
      <c r="A264">
        <v>81</v>
      </c>
      <c r="B264">
        <v>-12.85</v>
      </c>
      <c r="C264">
        <v>-108.55</v>
      </c>
      <c r="D264">
        <v>-12.81</v>
      </c>
      <c r="E264">
        <v>-108.22</v>
      </c>
      <c r="F264">
        <f>_10sept_0_107[[#This Row],[H_mag]]-40</f>
        <v>-52.85</v>
      </c>
      <c r="G264">
        <f>_10sept_0_107[[#This Row],[V_mag]]-40</f>
        <v>-52.81</v>
      </c>
      <c r="H264">
        <f>(10^(_10sept_0_107[[#This Row],[H_mag_adj]]/20)*COS(RADIANS(_10sept_0_107[[#This Row],[H_phase]])))*0.3</f>
        <v>-2.1738458897169646E-4</v>
      </c>
      <c r="I264">
        <f>(10^(_10sept_0_107[[#This Row],[H_mag_adj]]/20)*SIN(RADIANS(_10sept_0_107[[#This Row],[H_phase]])))*0.3</f>
        <v>-6.4781476944700104E-4</v>
      </c>
      <c r="J264">
        <f>(10^(_10sept_0_107[[#This Row],[V_mag_adj]]/20)*COS(RADIANS(_10sept_0_107[[#This Row],[V_phase]])))*0.3</f>
        <v>-2.1463602169860581E-4</v>
      </c>
      <c r="K264">
        <f>(10^(_10sept_0_107[[#This Row],[V_mag_adj]]/20)*SIN(RADIANS(_10sept_0_107[[#This Row],[V_phase]])))*0.3</f>
        <v>-6.5205196964396176E-4</v>
      </c>
    </row>
    <row r="265" spans="1:11" x14ac:dyDescent="0.25">
      <c r="A265">
        <v>82</v>
      </c>
      <c r="B265">
        <v>-12.87</v>
      </c>
      <c r="C265">
        <v>-122.64</v>
      </c>
      <c r="D265">
        <v>-12.94</v>
      </c>
      <c r="E265">
        <v>-122.26</v>
      </c>
      <c r="F265">
        <f>_10sept_0_107[[#This Row],[H_mag]]-40</f>
        <v>-52.87</v>
      </c>
      <c r="G265">
        <f>_10sept_0_107[[#This Row],[V_mag]]-40</f>
        <v>-52.94</v>
      </c>
      <c r="H265">
        <f>(10^(_10sept_0_107[[#This Row],[H_mag_adj]]/20)*COS(RADIANS(_10sept_0_107[[#This Row],[H_phase]])))*0.3</f>
        <v>-3.6770456426924293E-4</v>
      </c>
      <c r="I265">
        <f>(10^(_10sept_0_107[[#This Row],[H_mag_adj]]/20)*SIN(RADIANS(_10sept_0_107[[#This Row],[H_phase]])))*0.3</f>
        <v>-5.7408020847302306E-4</v>
      </c>
      <c r="J265">
        <f>(10^(_10sept_0_107[[#This Row],[V_mag_adj]]/20)*COS(RADIANS(_10sept_0_107[[#This Row],[V_phase]])))*0.3</f>
        <v>-3.6096824697171248E-4</v>
      </c>
      <c r="K265">
        <f>(10^(_10sept_0_107[[#This Row],[V_mag_adj]]/20)*SIN(RADIANS(_10sept_0_107[[#This Row],[V_phase]])))*0.3</f>
        <v>-5.7187885341449104E-4</v>
      </c>
    </row>
    <row r="266" spans="1:11" x14ac:dyDescent="0.25">
      <c r="A266">
        <v>83</v>
      </c>
      <c r="B266">
        <v>-12.98</v>
      </c>
      <c r="C266">
        <v>-136.44999999999999</v>
      </c>
      <c r="D266">
        <v>-13.03</v>
      </c>
      <c r="E266">
        <v>-136.43</v>
      </c>
      <c r="F266">
        <f>_10sept_0_107[[#This Row],[H_mag]]-40</f>
        <v>-52.980000000000004</v>
      </c>
      <c r="G266">
        <f>_10sept_0_107[[#This Row],[V_mag]]-40</f>
        <v>-53.03</v>
      </c>
      <c r="H266">
        <f>(10^(_10sept_0_107[[#This Row],[H_mag_adj]]/20)*COS(RADIANS(_10sept_0_107[[#This Row],[H_phase]])))*0.3</f>
        <v>-4.8789177407761701E-4</v>
      </c>
      <c r="I266">
        <f>(10^(_10sept_0_107[[#This Row],[H_mag_adj]]/20)*SIN(RADIANS(_10sept_0_107[[#This Row],[H_phase]])))*0.3</f>
        <v>-4.6380185930686954E-4</v>
      </c>
      <c r="J266">
        <f>(10^(_10sept_0_107[[#This Row],[V_mag_adj]]/20)*COS(RADIANS(_10sept_0_107[[#This Row],[V_phase]])))*0.3</f>
        <v>-4.8493031371388024E-4</v>
      </c>
      <c r="K266">
        <f>(10^(_10sept_0_107[[#This Row],[V_mag_adj]]/20)*SIN(RADIANS(_10sept_0_107[[#This Row],[V_phase]])))*0.3</f>
        <v>-4.6130897164741932E-4</v>
      </c>
    </row>
    <row r="267" spans="1:11" x14ac:dyDescent="0.25">
      <c r="A267">
        <v>84</v>
      </c>
      <c r="B267">
        <v>-13</v>
      </c>
      <c r="C267">
        <v>-149.87</v>
      </c>
      <c r="D267">
        <v>-13</v>
      </c>
      <c r="E267">
        <v>-148.91999999999999</v>
      </c>
      <c r="F267">
        <f>_10sept_0_107[[#This Row],[H_mag]]-40</f>
        <v>-53</v>
      </c>
      <c r="G267">
        <f>_10sept_0_107[[#This Row],[V_mag]]-40</f>
        <v>-53</v>
      </c>
      <c r="H267">
        <f>(10^(_10sept_0_107[[#This Row],[H_mag_adj]]/20)*COS(RADIANS(_10sept_0_107[[#This Row],[H_phase]])))*0.3</f>
        <v>-5.808733923374494E-4</v>
      </c>
      <c r="I267">
        <f>(10^(_10sept_0_107[[#This Row],[H_mag_adj]]/20)*SIN(RADIANS(_10sept_0_107[[#This Row],[H_phase]])))*0.3</f>
        <v>-3.3712699734510753E-4</v>
      </c>
      <c r="J267">
        <f>(10^(_10sept_0_107[[#This Row],[V_mag_adj]]/20)*COS(RADIANS(_10sept_0_107[[#This Row],[V_phase]])))*0.3</f>
        <v>-5.7520402693869992E-4</v>
      </c>
      <c r="K267">
        <f>(10^(_10sept_0_107[[#This Row],[V_mag_adj]]/20)*SIN(RADIANS(_10sept_0_107[[#This Row],[V_phase]])))*0.3</f>
        <v>-3.4671146167677811E-4</v>
      </c>
    </row>
    <row r="268" spans="1:11" x14ac:dyDescent="0.25">
      <c r="A268">
        <v>85</v>
      </c>
      <c r="B268">
        <v>-13.07</v>
      </c>
      <c r="C268">
        <v>-163.07</v>
      </c>
      <c r="D268">
        <v>-13.1</v>
      </c>
      <c r="E268">
        <v>-162.53</v>
      </c>
      <c r="F268">
        <f>_10sept_0_107[[#This Row],[H_mag]]-40</f>
        <v>-53.07</v>
      </c>
      <c r="G268">
        <f>_10sept_0_107[[#This Row],[V_mag]]-40</f>
        <v>-53.1</v>
      </c>
      <c r="H268">
        <f>(10^(_10sept_0_107[[#This Row],[H_mag_adj]]/20)*COS(RADIANS(_10sept_0_107[[#This Row],[H_phase]])))*0.3</f>
        <v>-6.373521188285852E-4</v>
      </c>
      <c r="I268">
        <f>(10^(_10sept_0_107[[#This Row],[H_mag_adj]]/20)*SIN(RADIANS(_10sept_0_107[[#This Row],[H_phase]])))*0.3</f>
        <v>-1.940069591126932E-4</v>
      </c>
      <c r="J268">
        <f>(10^(_10sept_0_107[[#This Row],[V_mag_adj]]/20)*COS(RADIANS(_10sept_0_107[[#This Row],[V_phase]])))*0.3</f>
        <v>-6.33304229635991E-4</v>
      </c>
      <c r="K268">
        <f>(10^(_10sept_0_107[[#This Row],[V_mag_adj]]/20)*SIN(RADIANS(_10sept_0_107[[#This Row],[V_phase]])))*0.3</f>
        <v>-1.9931555422686973E-4</v>
      </c>
    </row>
    <row r="269" spans="1:11" x14ac:dyDescent="0.25">
      <c r="A269">
        <v>86</v>
      </c>
      <c r="B269">
        <v>-13.08</v>
      </c>
      <c r="C269">
        <v>-175.97</v>
      </c>
      <c r="D269">
        <v>-13.14</v>
      </c>
      <c r="E269">
        <v>-175.29</v>
      </c>
      <c r="F269">
        <f>_10sept_0_107[[#This Row],[H_mag]]-40</f>
        <v>-53.08</v>
      </c>
      <c r="G269">
        <f>_10sept_0_107[[#This Row],[V_mag]]-40</f>
        <v>-53.14</v>
      </c>
      <c r="H269">
        <f>(10^(_10sept_0_107[[#This Row],[H_mag_adj]]/20)*COS(RADIANS(_10sept_0_107[[#This Row],[H_phase]])))*0.3</f>
        <v>-6.6381350495515383E-4</v>
      </c>
      <c r="I269">
        <f>(10^(_10sept_0_107[[#This Row],[H_mag_adj]]/20)*SIN(RADIANS(_10sept_0_107[[#This Row],[H_phase]])))*0.3</f>
        <v>-4.6767646428478537E-5</v>
      </c>
      <c r="J269">
        <f>(10^(_10sept_0_107[[#This Row],[V_mag_adj]]/20)*COS(RADIANS(_10sept_0_107[[#This Row],[V_phase]])))*0.3</f>
        <v>-6.5864620082112647E-4</v>
      </c>
      <c r="K269">
        <f>(10^(_10sept_0_107[[#This Row],[V_mag_adj]]/20)*SIN(RADIANS(_10sept_0_107[[#This Row],[V_phase]])))*0.3</f>
        <v>-5.4266308975315837E-5</v>
      </c>
    </row>
    <row r="270" spans="1:11" x14ac:dyDescent="0.25">
      <c r="A270">
        <v>87</v>
      </c>
      <c r="B270">
        <v>-13.27</v>
      </c>
      <c r="C270">
        <v>171.42</v>
      </c>
      <c r="D270">
        <v>-13.33</v>
      </c>
      <c r="E270">
        <v>171.44</v>
      </c>
      <c r="F270">
        <f>_10sept_0_107[[#This Row],[H_mag]]-40</f>
        <v>-53.269999999999996</v>
      </c>
      <c r="G270">
        <f>_10sept_0_107[[#This Row],[V_mag]]-40</f>
        <v>-53.33</v>
      </c>
      <c r="H270">
        <f>(10^(_10sept_0_107[[#This Row],[H_mag_adj]]/20)*COS(RADIANS(_10sept_0_107[[#This Row],[H_phase]])))*0.3</f>
        <v>-6.4377403107722701E-4</v>
      </c>
      <c r="I270">
        <f>(10^(_10sept_0_107[[#This Row],[H_mag_adj]]/20)*SIN(RADIANS(_10sept_0_107[[#This Row],[H_phase]])))*0.3</f>
        <v>9.7131821087813466E-5</v>
      </c>
      <c r="J270">
        <f>(10^(_10sept_0_107[[#This Row],[V_mag_adj]]/20)*COS(RADIANS(_10sept_0_107[[#This Row],[V_phase]])))*0.3</f>
        <v>-6.3937595486637084E-4</v>
      </c>
      <c r="K270">
        <f>(10^(_10sept_0_107[[#This Row],[V_mag_adj]]/20)*SIN(RADIANS(_10sept_0_107[[#This Row],[V_phase]])))*0.3</f>
        <v>9.6239991891056348E-5</v>
      </c>
    </row>
    <row r="271" spans="1:11" x14ac:dyDescent="0.25">
      <c r="A271">
        <v>88</v>
      </c>
      <c r="B271">
        <v>-13.56</v>
      </c>
      <c r="C271">
        <v>158.37</v>
      </c>
      <c r="D271">
        <v>-13.62</v>
      </c>
      <c r="E271">
        <v>158.79</v>
      </c>
      <c r="F271">
        <f>_10sept_0_107[[#This Row],[H_mag]]-40</f>
        <v>-53.56</v>
      </c>
      <c r="G271">
        <f>_10sept_0_107[[#This Row],[V_mag]]-40</f>
        <v>-53.62</v>
      </c>
      <c r="H271">
        <f>(10^(_10sept_0_107[[#This Row],[H_mag_adj]]/20)*COS(RADIANS(_10sept_0_107[[#This Row],[H_phase]])))*0.3</f>
        <v>-5.8534203355243826E-4</v>
      </c>
      <c r="I271">
        <f>(10^(_10sept_0_107[[#This Row],[H_mag_adj]]/20)*SIN(RADIANS(_10sept_0_107[[#This Row],[H_phase]])))*0.3</f>
        <v>2.3210790790620178E-4</v>
      </c>
      <c r="J271">
        <f>(10^(_10sept_0_107[[#This Row],[V_mag_adj]]/20)*COS(RADIANS(_10sept_0_107[[#This Row],[V_phase]])))*0.3</f>
        <v>-5.829866611996692E-4</v>
      </c>
      <c r="K271">
        <f>(10^(_10sept_0_107[[#This Row],[V_mag_adj]]/20)*SIN(RADIANS(_10sept_0_107[[#This Row],[V_phase]])))*0.3</f>
        <v>2.2624268964471737E-4</v>
      </c>
    </row>
    <row r="272" spans="1:11" x14ac:dyDescent="0.25">
      <c r="A272">
        <v>89</v>
      </c>
      <c r="B272">
        <v>-13.92</v>
      </c>
      <c r="C272">
        <v>144.69999999999999</v>
      </c>
      <c r="D272">
        <v>-13.99</v>
      </c>
      <c r="E272">
        <v>144.55000000000001</v>
      </c>
      <c r="F272">
        <f>_10sept_0_107[[#This Row],[H_mag]]-40</f>
        <v>-53.92</v>
      </c>
      <c r="G272">
        <f>_10sept_0_107[[#This Row],[V_mag]]-40</f>
        <v>-53.99</v>
      </c>
      <c r="H272">
        <f>(10^(_10sept_0_107[[#This Row],[H_mag_adj]]/20)*COS(RADIANS(_10sept_0_107[[#This Row],[H_phase]])))*0.3</f>
        <v>-4.9304281691059978E-4</v>
      </c>
      <c r="I272">
        <f>(10^(_10sept_0_107[[#This Row],[H_mag_adj]]/20)*SIN(RADIANS(_10sept_0_107[[#This Row],[H_phase]])))*0.3</f>
        <v>3.4909377335668064E-4</v>
      </c>
      <c r="J272">
        <f>(10^(_10sept_0_107[[#This Row],[V_mag_adj]]/20)*COS(RADIANS(_10sept_0_107[[#This Row],[V_phase]])))*0.3</f>
        <v>-4.8817706485356394E-4</v>
      </c>
      <c r="K272">
        <f>(10^(_10sept_0_107[[#This Row],[V_mag_adj]]/20)*SIN(RADIANS(_10sept_0_107[[#This Row],[V_phase]])))*0.3</f>
        <v>3.4757095027761854E-4</v>
      </c>
    </row>
    <row r="273" spans="1:11" x14ac:dyDescent="0.25">
      <c r="A273">
        <v>90</v>
      </c>
      <c r="B273">
        <v>-14.33</v>
      </c>
      <c r="C273">
        <v>128.69999999999999</v>
      </c>
      <c r="D273">
        <v>-14.37</v>
      </c>
      <c r="E273">
        <v>128.66</v>
      </c>
      <c r="F273">
        <f>_10sept_0_107[[#This Row],[H_mag]]-40</f>
        <v>-54.33</v>
      </c>
      <c r="G273">
        <f>_10sept_0_107[[#This Row],[V_mag]]-40</f>
        <v>-54.37</v>
      </c>
      <c r="H273">
        <f>(10^(_10sept_0_107[[#This Row],[H_mag_adj]]/20)*COS(RADIANS(_10sept_0_107[[#This Row],[H_phase]])))*0.3</f>
        <v>-3.6030463936356045E-4</v>
      </c>
      <c r="I273">
        <f>(10^(_10sept_0_107[[#This Row],[H_mag_adj]]/20)*SIN(RADIANS(_10sept_0_107[[#This Row],[H_phase]])))*0.3</f>
        <v>4.4973370517032633E-4</v>
      </c>
      <c r="J273">
        <f>(10^(_10sept_0_107[[#This Row],[V_mag_adj]]/20)*COS(RADIANS(_10sept_0_107[[#This Row],[V_phase]])))*0.3</f>
        <v>-3.5833657176417377E-4</v>
      </c>
      <c r="K273">
        <f>(10^(_10sept_0_107[[#This Row],[V_mag_adj]]/20)*SIN(RADIANS(_10sept_0_107[[#This Row],[V_phase]])))*0.3</f>
        <v>4.4791764174690842E-4</v>
      </c>
    </row>
    <row r="274" spans="1:11" x14ac:dyDescent="0.25">
      <c r="A274">
        <v>91</v>
      </c>
      <c r="B274">
        <v>-14.64</v>
      </c>
      <c r="C274">
        <v>112.15</v>
      </c>
      <c r="D274">
        <v>-14.66</v>
      </c>
      <c r="E274">
        <v>111.93</v>
      </c>
      <c r="F274">
        <f>_10sept_0_107[[#This Row],[H_mag]]-40</f>
        <v>-54.64</v>
      </c>
      <c r="G274">
        <f>_10sept_0_107[[#This Row],[V_mag]]-40</f>
        <v>-54.66</v>
      </c>
      <c r="H274">
        <f>(10^(_10sept_0_107[[#This Row],[H_mag_adj]]/20)*COS(RADIANS(_10sept_0_107[[#This Row],[H_phase]])))*0.3</f>
        <v>-2.0965259226109122E-4</v>
      </c>
      <c r="I274">
        <f>(10^(_10sept_0_107[[#This Row],[H_mag_adj]]/20)*SIN(RADIANS(_10sept_0_107[[#This Row],[H_phase]])))*0.3</f>
        <v>5.1502227492419307E-4</v>
      </c>
      <c r="J274">
        <f>(10^(_10sept_0_107[[#This Row],[V_mag_adj]]/20)*COS(RADIANS(_10sept_0_107[[#This Row],[V_phase]])))*0.3</f>
        <v>-2.0719587223124326E-4</v>
      </c>
      <c r="K274">
        <f>(10^(_10sept_0_107[[#This Row],[V_mag_adj]]/20)*SIN(RADIANS(_10sept_0_107[[#This Row],[V_phase]])))*0.3</f>
        <v>5.1463712341092566E-4</v>
      </c>
    </row>
    <row r="275" spans="1:11" x14ac:dyDescent="0.25">
      <c r="A275">
        <v>92</v>
      </c>
      <c r="B275">
        <v>-14.73</v>
      </c>
      <c r="C275">
        <v>95.02</v>
      </c>
      <c r="D275">
        <v>-14.73</v>
      </c>
      <c r="E275">
        <v>94.98</v>
      </c>
      <c r="F275">
        <f>_10sept_0_107[[#This Row],[H_mag]]-40</f>
        <v>-54.730000000000004</v>
      </c>
      <c r="G275">
        <f>_10sept_0_107[[#This Row],[V_mag]]-40</f>
        <v>-54.730000000000004</v>
      </c>
      <c r="H275">
        <f>(10^(_10sept_0_107[[#This Row],[H_mag_adj]]/20)*COS(RADIANS(_10sept_0_107[[#This Row],[H_phase]])))*0.3</f>
        <v>-4.8155573014189892E-5</v>
      </c>
      <c r="I275">
        <f>(10^(_10sept_0_107[[#This Row],[H_mag_adj]]/20)*SIN(RADIANS(_10sept_0_107[[#This Row],[H_phase]])))*0.3</f>
        <v>5.4821661159218426E-4</v>
      </c>
      <c r="J275">
        <f>(10^(_10sept_0_107[[#This Row],[V_mag_adj]]/20)*COS(RADIANS(_10sept_0_107[[#This Row],[V_phase]])))*0.3</f>
        <v>-4.7772833914602427E-5</v>
      </c>
      <c r="K275">
        <f>(10^(_10sept_0_107[[#This Row],[V_mag_adj]]/20)*SIN(RADIANS(_10sept_0_107[[#This Row],[V_phase]])))*0.3</f>
        <v>5.4825009692448625E-4</v>
      </c>
    </row>
    <row r="276" spans="1:11" x14ac:dyDescent="0.25">
      <c r="A276">
        <v>93</v>
      </c>
      <c r="B276">
        <v>-14.65</v>
      </c>
      <c r="C276">
        <v>78.09</v>
      </c>
      <c r="D276">
        <v>-14.7</v>
      </c>
      <c r="E276">
        <v>77.69</v>
      </c>
      <c r="F276">
        <f>_10sept_0_107[[#This Row],[H_mag]]-40</f>
        <v>-54.65</v>
      </c>
      <c r="G276">
        <f>_10sept_0_107[[#This Row],[V_mag]]-40</f>
        <v>-54.7</v>
      </c>
      <c r="H276">
        <f>(10^(_10sept_0_107[[#This Row],[H_mag_adj]]/20)*COS(RADIANS(_10sept_0_107[[#This Row],[H_phase]])))*0.3</f>
        <v>1.1462471420377905E-4</v>
      </c>
      <c r="I276">
        <f>(10^(_10sept_0_107[[#This Row],[H_mag_adj]]/20)*SIN(RADIANS(_10sept_0_107[[#This Row],[H_phase]])))*0.3</f>
        <v>5.4346313838705463E-4</v>
      </c>
      <c r="J276">
        <f>(10^(_10sept_0_107[[#This Row],[V_mag_adj]]/20)*COS(RADIANS(_10sept_0_107[[#This Row],[V_phase]])))*0.3</f>
        <v>1.1773627955233075E-4</v>
      </c>
      <c r="K276">
        <f>(10^(_10sept_0_107[[#This Row],[V_mag_adj]]/20)*SIN(RADIANS(_10sept_0_107[[#This Row],[V_phase]])))*0.3</f>
        <v>5.3953490063429342E-4</v>
      </c>
    </row>
    <row r="277" spans="1:11" x14ac:dyDescent="0.25">
      <c r="A277">
        <v>94</v>
      </c>
      <c r="B277">
        <v>-14.5</v>
      </c>
      <c r="C277">
        <v>61.19</v>
      </c>
      <c r="D277">
        <v>-14.55</v>
      </c>
      <c r="E277">
        <v>60.59</v>
      </c>
      <c r="F277">
        <f>_10sept_0_107[[#This Row],[H_mag]]-40</f>
        <v>-54.5</v>
      </c>
      <c r="G277">
        <f>_10sept_0_107[[#This Row],[V_mag]]-40</f>
        <v>-54.55</v>
      </c>
      <c r="H277">
        <f>(10^(_10sept_0_107[[#This Row],[H_mag_adj]]/20)*COS(RADIANS(_10sept_0_107[[#This Row],[H_phase]])))*0.3</f>
        <v>2.723228847831746E-4</v>
      </c>
      <c r="I277">
        <f>(10^(_10sept_0_107[[#This Row],[H_mag_adj]]/20)*SIN(RADIANS(_10sept_0_107[[#This Row],[H_phase]])))*0.3</f>
        <v>4.9514876222564398E-4</v>
      </c>
      <c r="J277">
        <f>(10^(_10sept_0_107[[#This Row],[V_mag_adj]]/20)*COS(RADIANS(_10sept_0_107[[#This Row],[V_phase]])))*0.3</f>
        <v>2.7590025453842358E-4</v>
      </c>
      <c r="K277">
        <f>(10^(_10sept_0_107[[#This Row],[V_mag_adj]]/20)*SIN(RADIANS(_10sept_0_107[[#This Row],[V_phase]])))*0.3</f>
        <v>4.8944431358730067E-4</v>
      </c>
    </row>
    <row r="278" spans="1:11" x14ac:dyDescent="0.25">
      <c r="A278">
        <v>95</v>
      </c>
      <c r="B278">
        <v>-14.39</v>
      </c>
      <c r="C278">
        <v>44.73</v>
      </c>
      <c r="D278">
        <v>-14.35</v>
      </c>
      <c r="E278">
        <v>44.05</v>
      </c>
      <c r="F278">
        <f>_10sept_0_107[[#This Row],[H_mag]]-40</f>
        <v>-54.39</v>
      </c>
      <c r="G278">
        <f>_10sept_0_107[[#This Row],[V_mag]]-40</f>
        <v>-54.35</v>
      </c>
      <c r="H278">
        <f>(10^(_10sept_0_107[[#This Row],[H_mag_adj]]/20)*COS(RADIANS(_10sept_0_107[[#This Row],[H_phase]])))*0.3</f>
        <v>4.0657737479278246E-4</v>
      </c>
      <c r="I278">
        <f>(10^(_10sept_0_107[[#This Row],[H_mag_adj]]/20)*SIN(RADIANS(_10sept_0_107[[#This Row],[H_phase]])))*0.3</f>
        <v>4.0276341792806297E-4</v>
      </c>
      <c r="J278">
        <f>(10^(_10sept_0_107[[#This Row],[V_mag_adj]]/20)*COS(RADIANS(_10sept_0_107[[#This Row],[V_phase]])))*0.3</f>
        <v>4.1322732824744383E-4</v>
      </c>
      <c r="K278">
        <f>(10^(_10sept_0_107[[#This Row],[V_mag_adj]]/20)*SIN(RADIANS(_10sept_0_107[[#This Row],[V_phase]])))*0.3</f>
        <v>3.9974647670461651E-4</v>
      </c>
    </row>
    <row r="279" spans="1:11" x14ac:dyDescent="0.25">
      <c r="A279">
        <v>96</v>
      </c>
      <c r="B279">
        <v>-14.26</v>
      </c>
      <c r="C279">
        <v>28.24</v>
      </c>
      <c r="D279">
        <v>-14.23</v>
      </c>
      <c r="E279">
        <v>27.89</v>
      </c>
      <c r="F279">
        <f>_10sept_0_107[[#This Row],[H_mag]]-40</f>
        <v>-54.26</v>
      </c>
      <c r="G279">
        <f>_10sept_0_107[[#This Row],[V_mag]]-40</f>
        <v>-54.230000000000004</v>
      </c>
      <c r="H279">
        <f>(10^(_10sept_0_107[[#This Row],[H_mag_adj]]/20)*COS(RADIANS(_10sept_0_107[[#This Row],[H_phase]])))*0.3</f>
        <v>5.1178083446276146E-4</v>
      </c>
      <c r="I279">
        <f>(10^(_10sept_0_107[[#This Row],[H_mag_adj]]/20)*SIN(RADIANS(_10sept_0_107[[#This Row],[H_phase]])))*0.3</f>
        <v>2.7487466143232258E-4</v>
      </c>
      <c r="J279">
        <f>(10^(_10sept_0_107[[#This Row],[V_mag_adj]]/20)*COS(RADIANS(_10sept_0_107[[#This Row],[V_phase]])))*0.3</f>
        <v>5.1522684998293574E-4</v>
      </c>
      <c r="K279">
        <f>(10^(_10sept_0_107[[#This Row],[V_mag_adj]]/20)*SIN(RADIANS(_10sept_0_107[[#This Row],[V_phase]])))*0.3</f>
        <v>2.7268345180728372E-4</v>
      </c>
    </row>
    <row r="280" spans="1:11" x14ac:dyDescent="0.25">
      <c r="A280">
        <v>97</v>
      </c>
      <c r="B280">
        <v>-14.16</v>
      </c>
      <c r="C280">
        <v>11.37</v>
      </c>
      <c r="D280">
        <v>-14.13</v>
      </c>
      <c r="E280">
        <v>10.41</v>
      </c>
      <c r="F280">
        <f>_10sept_0_107[[#This Row],[H_mag]]-40</f>
        <v>-54.16</v>
      </c>
      <c r="G280">
        <f>_10sept_0_107[[#This Row],[V_mag]]-40</f>
        <v>-54.13</v>
      </c>
      <c r="H280">
        <f>(10^(_10sept_0_107[[#This Row],[H_mag_adj]]/20)*COS(RADIANS(_10sept_0_107[[#This Row],[H_phase]])))*0.3</f>
        <v>5.7612042982861005E-4</v>
      </c>
      <c r="I280">
        <f>(10^(_10sept_0_107[[#This Row],[H_mag_adj]]/20)*SIN(RADIANS(_10sept_0_107[[#This Row],[H_phase]])))*0.3</f>
        <v>1.1585236845722341E-4</v>
      </c>
      <c r="J280">
        <f>(10^(_10sept_0_107[[#This Row],[V_mag_adj]]/20)*COS(RADIANS(_10sept_0_107[[#This Row],[V_phase]])))*0.3</f>
        <v>5.7998032293596249E-4</v>
      </c>
      <c r="K280">
        <f>(10^(_10sept_0_107[[#This Row],[V_mag_adj]]/20)*SIN(RADIANS(_10sept_0_107[[#This Row],[V_phase]])))*0.3</f>
        <v>1.0655094723069411E-4</v>
      </c>
    </row>
    <row r="281" spans="1:11" x14ac:dyDescent="0.25">
      <c r="A281">
        <v>98</v>
      </c>
      <c r="B281">
        <v>-13.97</v>
      </c>
      <c r="C281">
        <v>-6.68</v>
      </c>
      <c r="D281">
        <v>-13.93</v>
      </c>
      <c r="E281">
        <v>-7.25</v>
      </c>
      <c r="F281">
        <f>_10sept_0_107[[#This Row],[H_mag]]-40</f>
        <v>-53.97</v>
      </c>
      <c r="G281">
        <f>_10sept_0_107[[#This Row],[V_mag]]-40</f>
        <v>-53.93</v>
      </c>
      <c r="H281">
        <f>(10^(_10sept_0_107[[#This Row],[H_mag_adj]]/20)*COS(RADIANS(_10sept_0_107[[#This Row],[H_phase]])))*0.3</f>
        <v>5.9657206483992615E-4</v>
      </c>
      <c r="I281">
        <f>(10^(_10sept_0_107[[#This Row],[H_mag_adj]]/20)*SIN(RADIANS(_10sept_0_107[[#This Row],[H_phase]])))*0.3</f>
        <v>-6.9870002985536684E-5</v>
      </c>
      <c r="J281">
        <f>(10^(_10sept_0_107[[#This Row],[V_mag_adj]]/20)*COS(RADIANS(_10sept_0_107[[#This Row],[V_phase]])))*0.3</f>
        <v>5.9859776893101237E-4</v>
      </c>
      <c r="K281">
        <f>(10^(_10sept_0_107[[#This Row],[V_mag_adj]]/20)*SIN(RADIANS(_10sept_0_107[[#This Row],[V_phase]])))*0.3</f>
        <v>-7.6151254477602642E-5</v>
      </c>
    </row>
    <row r="282" spans="1:11" x14ac:dyDescent="0.25">
      <c r="A282">
        <v>99</v>
      </c>
      <c r="B282">
        <v>-13.66</v>
      </c>
      <c r="C282">
        <v>-24.42</v>
      </c>
      <c r="D282">
        <v>-13.58</v>
      </c>
      <c r="E282">
        <v>-24.47</v>
      </c>
      <c r="F282">
        <f>_10sept_0_107[[#This Row],[H_mag]]-40</f>
        <v>-53.66</v>
      </c>
      <c r="G282">
        <f>_10sept_0_107[[#This Row],[V_mag]]-40</f>
        <v>-53.58</v>
      </c>
      <c r="H282">
        <f>(10^(_10sept_0_107[[#This Row],[H_mag_adj]]/20)*COS(RADIANS(_10sept_0_107[[#This Row],[H_phase]])))*0.3</f>
        <v>5.6678715568250857E-4</v>
      </c>
      <c r="I282">
        <f>(10^(_10sept_0_107[[#This Row],[H_mag_adj]]/20)*SIN(RADIANS(_10sept_0_107[[#This Row],[H_phase]])))*0.3</f>
        <v>-2.5734465138384151E-4</v>
      </c>
      <c r="J282">
        <f>(10^(_10sept_0_107[[#This Row],[V_mag_adj]]/20)*COS(RADIANS(_10sept_0_107[[#This Row],[V_phase]])))*0.3</f>
        <v>5.7180470133291782E-4</v>
      </c>
      <c r="K282">
        <f>(10^(_10sept_0_107[[#This Row],[V_mag_adj]]/20)*SIN(RADIANS(_10sept_0_107[[#This Row],[V_phase]])))*0.3</f>
        <v>-2.6022492488433842E-4</v>
      </c>
    </row>
    <row r="283" spans="1:11" x14ac:dyDescent="0.25">
      <c r="A283">
        <v>100</v>
      </c>
      <c r="B283">
        <v>-13.1</v>
      </c>
      <c r="C283">
        <v>-41.31</v>
      </c>
      <c r="D283">
        <v>-13.1</v>
      </c>
      <c r="E283">
        <v>-41.33</v>
      </c>
      <c r="F283">
        <f>_10sept_0_107[[#This Row],[H_mag]]-40</f>
        <v>-53.1</v>
      </c>
      <c r="G283">
        <f>_10sept_0_107[[#This Row],[V_mag]]-40</f>
        <v>-53.1</v>
      </c>
      <c r="H283">
        <f>(10^(_10sept_0_107[[#This Row],[H_mag_adj]]/20)*COS(RADIANS(_10sept_0_107[[#This Row],[H_phase]])))*0.3</f>
        <v>4.9870911695919934E-4</v>
      </c>
      <c r="I283">
        <f>(10^(_10sept_0_107[[#This Row],[H_mag_adj]]/20)*SIN(RADIANS(_10sept_0_107[[#This Row],[H_phase]])))*0.3</f>
        <v>-4.3828090774453772E-4</v>
      </c>
      <c r="J283">
        <f>(10^(_10sept_0_107[[#This Row],[V_mag_adj]]/20)*COS(RADIANS(_10sept_0_107[[#This Row],[V_phase]])))*0.3</f>
        <v>4.9855609768143427E-4</v>
      </c>
      <c r="K283">
        <f>(10^(_10sept_0_107[[#This Row],[V_mag_adj]]/20)*SIN(RADIANS(_10sept_0_107[[#This Row],[V_phase]])))*0.3</f>
        <v>-4.3845496336141599E-4</v>
      </c>
    </row>
    <row r="284" spans="1:11" x14ac:dyDescent="0.25">
      <c r="A284">
        <v>101</v>
      </c>
      <c r="B284">
        <v>-12.55</v>
      </c>
      <c r="C284">
        <v>-56.43</v>
      </c>
      <c r="D284">
        <v>-12.54</v>
      </c>
      <c r="E284">
        <v>-56.68</v>
      </c>
      <c r="F284">
        <f>_10sept_0_107[[#This Row],[H_mag]]-40</f>
        <v>-52.55</v>
      </c>
      <c r="G284">
        <f>_10sept_0_107[[#This Row],[V_mag]]-40</f>
        <v>-52.54</v>
      </c>
      <c r="H284">
        <f>(10^(_10sept_0_107[[#This Row],[H_mag_adj]]/20)*COS(RADIANS(_10sept_0_107[[#This Row],[H_phase]])))*0.3</f>
        <v>3.9112117094028387E-4</v>
      </c>
      <c r="I284">
        <f>(10^(_10sept_0_107[[#This Row],[H_mag_adj]]/20)*SIN(RADIANS(_10sept_0_107[[#This Row],[H_phase]])))*0.3</f>
        <v>-5.8935393541204408E-4</v>
      </c>
      <c r="J284">
        <f>(10^(_10sept_0_107[[#This Row],[V_mag_adj]]/20)*COS(RADIANS(_10sept_0_107[[#This Row],[V_phase]])))*0.3</f>
        <v>3.8899350186799938E-4</v>
      </c>
      <c r="K284">
        <f>(10^(_10sept_0_107[[#This Row],[V_mag_adj]]/20)*SIN(RADIANS(_10sept_0_107[[#This Row],[V_phase]])))*0.3</f>
        <v>-5.9173577679840124E-4</v>
      </c>
    </row>
    <row r="285" spans="1:11" x14ac:dyDescent="0.25">
      <c r="A285">
        <v>102</v>
      </c>
      <c r="B285">
        <v>-11.96</v>
      </c>
      <c r="C285">
        <v>-70.680000000000007</v>
      </c>
      <c r="D285">
        <v>-11.99</v>
      </c>
      <c r="E285">
        <v>-70.63</v>
      </c>
      <c r="F285">
        <f>_10sept_0_107[[#This Row],[H_mag]]-40</f>
        <v>-51.96</v>
      </c>
      <c r="G285">
        <f>_10sept_0_107[[#This Row],[V_mag]]-40</f>
        <v>-51.99</v>
      </c>
      <c r="H285">
        <f>(10^(_10sept_0_107[[#This Row],[H_mag_adj]]/20)*COS(RADIANS(_10sept_0_107[[#This Row],[H_phase]])))*0.3</f>
        <v>2.5046340648719018E-4</v>
      </c>
      <c r="I285">
        <f>(10^(_10sept_0_107[[#This Row],[H_mag_adj]]/20)*SIN(RADIANS(_10sept_0_107[[#This Row],[H_phase]])))*0.3</f>
        <v>-7.1441168161498903E-4</v>
      </c>
      <c r="J285">
        <f>(10^(_10sept_0_107[[#This Row],[V_mag_adj]]/20)*COS(RADIANS(_10sept_0_107[[#This Row],[V_phase]])))*0.3</f>
        <v>2.5022102583859625E-4</v>
      </c>
      <c r="K285">
        <f>(10^(_10sept_0_107[[#This Row],[V_mag_adj]]/20)*SIN(RADIANS(_10sept_0_107[[#This Row],[V_phase]])))*0.3</f>
        <v>-7.117303593825948E-4</v>
      </c>
    </row>
    <row r="286" spans="1:11" x14ac:dyDescent="0.25">
      <c r="A286">
        <v>103</v>
      </c>
      <c r="B286">
        <v>-11.48</v>
      </c>
      <c r="C286">
        <v>-83.11</v>
      </c>
      <c r="D286">
        <v>-11.54</v>
      </c>
      <c r="E286">
        <v>-83.19</v>
      </c>
      <c r="F286">
        <f>_10sept_0_107[[#This Row],[H_mag]]-40</f>
        <v>-51.480000000000004</v>
      </c>
      <c r="G286">
        <f>_10sept_0_107[[#This Row],[V_mag]]-40</f>
        <v>-51.54</v>
      </c>
      <c r="H286">
        <f>(10^(_10sept_0_107[[#This Row],[H_mag_adj]]/20)*COS(RADIANS(_10sept_0_107[[#This Row],[H_phase]])))*0.3</f>
        <v>9.5977764354593216E-5</v>
      </c>
      <c r="I286">
        <f>(10^(_10sept_0_107[[#This Row],[H_mag_adj]]/20)*SIN(RADIANS(_10sept_0_107[[#This Row],[H_phase]])))*0.3</f>
        <v>-7.9427981910501076E-4</v>
      </c>
      <c r="J286">
        <f>(10^(_10sept_0_107[[#This Row],[V_mag_adj]]/20)*COS(RADIANS(_10sept_0_107[[#This Row],[V_phase]])))*0.3</f>
        <v>9.4215576141623699E-5</v>
      </c>
      <c r="K286">
        <f>(10^(_10sept_0_107[[#This Row],[V_mag_adj]]/20)*SIN(RADIANS(_10sept_0_107[[#This Row],[V_phase]])))*0.3</f>
        <v>-7.8894435405183979E-4</v>
      </c>
    </row>
    <row r="287" spans="1:11" x14ac:dyDescent="0.25">
      <c r="A287">
        <v>104</v>
      </c>
      <c r="B287">
        <v>-11.2</v>
      </c>
      <c r="C287">
        <v>-95.57</v>
      </c>
      <c r="D287">
        <v>-11.23</v>
      </c>
      <c r="E287">
        <v>-95.64</v>
      </c>
      <c r="F287">
        <f>_10sept_0_107[[#This Row],[H_mag]]-40</f>
        <v>-51.2</v>
      </c>
      <c r="G287">
        <f>_10sept_0_107[[#This Row],[V_mag]]-40</f>
        <v>-51.230000000000004</v>
      </c>
      <c r="H287">
        <f>(10^(_10sept_0_107[[#This Row],[H_mag_adj]]/20)*COS(RADIANS(_10sept_0_107[[#This Row],[H_phase]])))*0.3</f>
        <v>-8.0199107560957004E-5</v>
      </c>
      <c r="I287">
        <f>(10^(_10sept_0_107[[#This Row],[H_mag_adj]]/20)*SIN(RADIANS(_10sept_0_107[[#This Row],[H_phase]])))*0.3</f>
        <v>-8.2236726629450094E-4</v>
      </c>
      <c r="J287">
        <f>(10^(_10sept_0_107[[#This Row],[V_mag_adj]]/20)*COS(RADIANS(_10sept_0_107[[#This Row],[V_phase]])))*0.3</f>
        <v>-8.0923774556992449E-5</v>
      </c>
      <c r="K287">
        <f>(10^(_10sept_0_107[[#This Row],[V_mag_adj]]/20)*SIN(RADIANS(_10sept_0_107[[#This Row],[V_phase]])))*0.3</f>
        <v>-8.1943355439705664E-4</v>
      </c>
    </row>
    <row r="288" spans="1:11" x14ac:dyDescent="0.25">
      <c r="A288">
        <v>105</v>
      </c>
      <c r="B288">
        <v>-11.02</v>
      </c>
      <c r="C288">
        <v>-107.63</v>
      </c>
      <c r="D288">
        <v>-11.08</v>
      </c>
      <c r="E288">
        <v>-107.89</v>
      </c>
      <c r="F288">
        <f>_10sept_0_107[[#This Row],[H_mag]]-40</f>
        <v>-51.019999999999996</v>
      </c>
      <c r="G288">
        <f>_10sept_0_107[[#This Row],[V_mag]]-40</f>
        <v>-51.08</v>
      </c>
      <c r="H288">
        <f>(10^(_10sept_0_107[[#This Row],[H_mag_adj]]/20)*COS(RADIANS(_10sept_0_107[[#This Row],[H_phase]])))*0.3</f>
        <v>-2.5549122610857484E-4</v>
      </c>
      <c r="I288">
        <f>(10^(_10sept_0_107[[#This Row],[H_mag_adj]]/20)*SIN(RADIANS(_10sept_0_107[[#This Row],[H_phase]])))*0.3</f>
        <v>-8.039496244052728E-4</v>
      </c>
      <c r="J288">
        <f>(10^(_10sept_0_107[[#This Row],[V_mag_adj]]/20)*COS(RADIANS(_10sept_0_107[[#This Row],[V_phase]])))*0.3</f>
        <v>-2.5735290558871158E-4</v>
      </c>
      <c r="K288">
        <f>(10^(_10sept_0_107[[#This Row],[V_mag_adj]]/20)*SIN(RADIANS(_10sept_0_107[[#This Row],[V_phase]])))*0.3</f>
        <v>-7.9725565627092342E-4</v>
      </c>
    </row>
    <row r="289" spans="1:11" x14ac:dyDescent="0.25">
      <c r="A289">
        <v>106</v>
      </c>
      <c r="B289">
        <v>-10.99</v>
      </c>
      <c r="C289">
        <v>-120</v>
      </c>
      <c r="D289">
        <v>-11.02</v>
      </c>
      <c r="E289">
        <v>-119.98</v>
      </c>
      <c r="F289">
        <f>_10sept_0_107[[#This Row],[H_mag]]-40</f>
        <v>-50.99</v>
      </c>
      <c r="G289">
        <f>_10sept_0_107[[#This Row],[V_mag]]-40</f>
        <v>-51.019999999999996</v>
      </c>
      <c r="H289">
        <f>(10^(_10sept_0_107[[#This Row],[H_mag_adj]]/20)*COS(RADIANS(_10sept_0_107[[#This Row],[H_phase]])))*0.3</f>
        <v>-4.2324443746361999E-4</v>
      </c>
      <c r="I289">
        <f>(10^(_10sept_0_107[[#This Row],[H_mag_adj]]/20)*SIN(RADIANS(_10sept_0_107[[#This Row],[H_phase]])))*0.3</f>
        <v>-7.3308086970789858E-4</v>
      </c>
      <c r="J289">
        <f>(10^(_10sept_0_107[[#This Row],[V_mag_adj]]/20)*COS(RADIANS(_10sept_0_107[[#This Row],[V_phase]])))*0.3</f>
        <v>-4.2153008767147743E-4</v>
      </c>
      <c r="K289">
        <f>(10^(_10sept_0_107[[#This Row],[V_mag_adj]]/20)*SIN(RADIANS(_10sept_0_107[[#This Row],[V_phase]])))*0.3</f>
        <v>-7.3070045188676242E-4</v>
      </c>
    </row>
    <row r="290" spans="1:11" x14ac:dyDescent="0.25">
      <c r="A290">
        <v>107</v>
      </c>
      <c r="B290">
        <v>-11.03</v>
      </c>
      <c r="C290">
        <v>-133.03</v>
      </c>
      <c r="D290">
        <v>-11.04</v>
      </c>
      <c r="E290">
        <v>-133.07</v>
      </c>
      <c r="F290">
        <f>_10sept_0_107[[#This Row],[H_mag]]-40</f>
        <v>-51.03</v>
      </c>
      <c r="G290">
        <f>_10sept_0_107[[#This Row],[V_mag]]-40</f>
        <v>-51.04</v>
      </c>
      <c r="H290">
        <f>(10^(_10sept_0_107[[#This Row],[H_mag_adj]]/20)*COS(RADIANS(_10sept_0_107[[#This Row],[H_phase]])))*0.3</f>
        <v>-5.7497413631384716E-4</v>
      </c>
      <c r="I290">
        <f>(10^(_10sept_0_107[[#This Row],[H_mag_adj]]/20)*SIN(RADIANS(_10sept_0_107[[#This Row],[H_phase]])))*0.3</f>
        <v>-6.1593737378636438E-4</v>
      </c>
      <c r="J290">
        <f>(10^(_10sept_0_107[[#This Row],[V_mag_adj]]/20)*COS(RADIANS(_10sept_0_107[[#This Row],[V_phase]])))*0.3</f>
        <v>-5.7474192442469991E-4</v>
      </c>
      <c r="K290">
        <f>(10^(_10sept_0_107[[#This Row],[V_mag_adj]]/20)*SIN(RADIANS(_10sept_0_107[[#This Row],[V_phase]])))*0.3</f>
        <v>-6.1482756203197302E-4</v>
      </c>
    </row>
    <row r="291" spans="1:11" x14ac:dyDescent="0.25">
      <c r="A291">
        <v>108</v>
      </c>
      <c r="B291">
        <v>-11.08</v>
      </c>
      <c r="C291">
        <v>-145.69999999999999</v>
      </c>
      <c r="D291">
        <v>-11.09</v>
      </c>
      <c r="E291">
        <v>-145.72999999999999</v>
      </c>
      <c r="F291">
        <f>_10sept_0_107[[#This Row],[H_mag]]-40</f>
        <v>-51.08</v>
      </c>
      <c r="G291">
        <f>_10sept_0_107[[#This Row],[V_mag]]-40</f>
        <v>-51.09</v>
      </c>
      <c r="H291">
        <f>(10^(_10sept_0_107[[#This Row],[H_mag_adj]]/20)*COS(RADIANS(_10sept_0_107[[#This Row],[H_phase]])))*0.3</f>
        <v>-6.9207471136524437E-4</v>
      </c>
      <c r="I291">
        <f>(10^(_10sept_0_107[[#This Row],[H_mag_adj]]/20)*SIN(RADIANS(_10sept_0_107[[#This Row],[H_phase]])))*0.3</f>
        <v>-4.7210135920122801E-4</v>
      </c>
      <c r="J291">
        <f>(10^(_10sept_0_107[[#This Row],[V_mag_adj]]/20)*COS(RADIANS(_10sept_0_107[[#This Row],[V_phase]])))*0.3</f>
        <v>-6.9152520189337725E-4</v>
      </c>
      <c r="K291">
        <f>(10^(_10sept_0_107[[#This Row],[V_mag_adj]]/20)*SIN(RADIANS(_10sept_0_107[[#This Row],[V_phase]])))*0.3</f>
        <v>-4.7119612804239738E-4</v>
      </c>
    </row>
    <row r="292" spans="1:11" x14ac:dyDescent="0.25">
      <c r="A292">
        <v>109</v>
      </c>
      <c r="B292">
        <v>-11.13</v>
      </c>
      <c r="C292">
        <v>-158.35</v>
      </c>
      <c r="D292">
        <v>-11.16</v>
      </c>
      <c r="E292">
        <v>-158.19999999999999</v>
      </c>
      <c r="F292">
        <f>_10sept_0_107[[#This Row],[H_mag]]-40</f>
        <v>-51.13</v>
      </c>
      <c r="G292">
        <f>_10sept_0_107[[#This Row],[V_mag]]-40</f>
        <v>-51.16</v>
      </c>
      <c r="H292">
        <f>(10^(_10sept_0_107[[#This Row],[H_mag_adj]]/20)*COS(RADIANS(_10sept_0_107[[#This Row],[H_phase]])))*0.3</f>
        <v>-7.7419358411500111E-4</v>
      </c>
      <c r="I292">
        <f>(10^(_10sept_0_107[[#This Row],[H_mag_adj]]/20)*SIN(RADIANS(_10sept_0_107[[#This Row],[H_phase]])))*0.3</f>
        <v>-3.0730671400598268E-4</v>
      </c>
      <c r="J292">
        <f>(10^(_10sept_0_107[[#This Row],[V_mag_adj]]/20)*COS(RADIANS(_10sept_0_107[[#This Row],[V_phase]])))*0.3</f>
        <v>-7.7071983047134274E-4</v>
      </c>
      <c r="K292">
        <f>(10^(_10sept_0_107[[#This Row],[V_mag_adj]]/20)*SIN(RADIANS(_10sept_0_107[[#This Row],[V_phase]])))*0.3</f>
        <v>-3.0826593898508386E-4</v>
      </c>
    </row>
    <row r="293" spans="1:11" x14ac:dyDescent="0.25">
      <c r="A293">
        <v>110</v>
      </c>
      <c r="B293">
        <v>-11.26</v>
      </c>
      <c r="C293">
        <v>-171.19</v>
      </c>
      <c r="D293">
        <v>-11.29</v>
      </c>
      <c r="E293">
        <v>-170.99</v>
      </c>
      <c r="F293">
        <f>_10sept_0_107[[#This Row],[H_mag]]-40</f>
        <v>-51.26</v>
      </c>
      <c r="G293">
        <f>_10sept_0_107[[#This Row],[V_mag]]-40</f>
        <v>-51.29</v>
      </c>
      <c r="H293">
        <f>(10^(_10sept_0_107[[#This Row],[H_mag_adj]]/20)*COS(RADIANS(_10sept_0_107[[#This Row],[H_phase]])))*0.3</f>
        <v>-8.108991331380709E-4</v>
      </c>
      <c r="I293">
        <f>(10^(_10sept_0_107[[#This Row],[H_mag_adj]]/20)*SIN(RADIANS(_10sept_0_107[[#This Row],[H_phase]])))*0.3</f>
        <v>-1.2567874257790875E-4</v>
      </c>
      <c r="J293">
        <f>(10^(_10sept_0_107[[#This Row],[V_mag_adj]]/20)*COS(RADIANS(_10sept_0_107[[#This Row],[V_phase]])))*0.3</f>
        <v>-8.0766110659102918E-4</v>
      </c>
      <c r="K293">
        <f>(10^(_10sept_0_107[[#This Row],[V_mag_adj]]/20)*SIN(RADIANS(_10sept_0_107[[#This Row],[V_phase]])))*0.3</f>
        <v>-1.2806545594806323E-4</v>
      </c>
    </row>
    <row r="294" spans="1:11" x14ac:dyDescent="0.25">
      <c r="A294">
        <v>111</v>
      </c>
      <c r="B294">
        <v>-11.5</v>
      </c>
      <c r="C294">
        <v>176.17</v>
      </c>
      <c r="D294">
        <v>-11.55</v>
      </c>
      <c r="E294">
        <v>176.25</v>
      </c>
      <c r="F294">
        <f>_10sept_0_107[[#This Row],[H_mag]]-40</f>
        <v>-51.5</v>
      </c>
      <c r="G294">
        <f>_10sept_0_107[[#This Row],[V_mag]]-40</f>
        <v>-51.55</v>
      </c>
      <c r="H294">
        <f>(10^(_10sept_0_107[[#This Row],[H_mag_adj]]/20)*COS(RADIANS(_10sept_0_107[[#This Row],[H_phase]])))*0.3</f>
        <v>-7.9643480334781291E-4</v>
      </c>
      <c r="I294">
        <f>(10^(_10sept_0_107[[#This Row],[H_mag_adj]]/20)*SIN(RADIANS(_10sept_0_107[[#This Row],[H_phase]])))*0.3</f>
        <v>5.3318007859007004E-5</v>
      </c>
      <c r="J294">
        <f>(10^(_10sept_0_107[[#This Row],[V_mag_adj]]/20)*COS(RADIANS(_10sept_0_107[[#This Row],[V_phase]])))*0.3</f>
        <v>-7.9193657323080031E-4</v>
      </c>
      <c r="K294">
        <f>(10^(_10sept_0_107[[#This Row],[V_mag_adj]]/20)*SIN(RADIANS(_10sept_0_107[[#This Row],[V_phase]])))*0.3</f>
        <v>5.190626533958019E-5</v>
      </c>
    </row>
    <row r="295" spans="1:11" x14ac:dyDescent="0.25">
      <c r="A295">
        <v>112</v>
      </c>
      <c r="B295">
        <v>-11.89</v>
      </c>
      <c r="C295">
        <v>163.01</v>
      </c>
      <c r="D295">
        <v>-11.94</v>
      </c>
      <c r="E295">
        <v>163.6</v>
      </c>
      <c r="F295">
        <f>_10sept_0_107[[#This Row],[H_mag]]-40</f>
        <v>-51.89</v>
      </c>
      <c r="G295">
        <f>_10sept_0_107[[#This Row],[V_mag]]-40</f>
        <v>-51.94</v>
      </c>
      <c r="H295">
        <f>(10^(_10sept_0_107[[#This Row],[H_mag_adj]]/20)*COS(RADIANS(_10sept_0_107[[#This Row],[H_phase]])))*0.3</f>
        <v>-7.2986197355166837E-4</v>
      </c>
      <c r="I295">
        <f>(10^(_10sept_0_107[[#This Row],[H_mag_adj]]/20)*SIN(RADIANS(_10sept_0_107[[#This Row],[H_phase]])))*0.3</f>
        <v>2.2300191420027734E-4</v>
      </c>
      <c r="J295">
        <f>(10^(_10sept_0_107[[#This Row],[V_mag_adj]]/20)*COS(RADIANS(_10sept_0_107[[#This Row],[V_phase]])))*0.3</f>
        <v>-7.2791727413008605E-4</v>
      </c>
      <c r="K295">
        <f>(10^(_10sept_0_107[[#This Row],[V_mag_adj]]/20)*SIN(RADIANS(_10sept_0_107[[#This Row],[V_phase]])))*0.3</f>
        <v>2.1423770433191182E-4</v>
      </c>
    </row>
    <row r="296" spans="1:11" x14ac:dyDescent="0.25">
      <c r="A296">
        <v>113</v>
      </c>
      <c r="B296">
        <v>-12.45</v>
      </c>
      <c r="C296">
        <v>149.5</v>
      </c>
      <c r="D296">
        <v>-12.49</v>
      </c>
      <c r="E296">
        <v>149.78</v>
      </c>
      <c r="F296">
        <f>_10sept_0_107[[#This Row],[H_mag]]-40</f>
        <v>-52.45</v>
      </c>
      <c r="G296">
        <f>_10sept_0_107[[#This Row],[V_mag]]-40</f>
        <v>-52.49</v>
      </c>
      <c r="H296">
        <f>(10^(_10sept_0_107[[#This Row],[H_mag_adj]]/20)*COS(RADIANS(_10sept_0_107[[#This Row],[H_phase]])))*0.3</f>
        <v>-6.1651215470582296E-4</v>
      </c>
      <c r="I296">
        <f>(10^(_10sept_0_107[[#This Row],[H_mag_adj]]/20)*SIN(RADIANS(_10sept_0_107[[#This Row],[H_phase]])))*0.3</f>
        <v>3.6315341229216066E-4</v>
      </c>
      <c r="J296">
        <f>(10^(_10sept_0_107[[#This Row],[V_mag_adj]]/20)*COS(RADIANS(_10sept_0_107[[#This Row],[V_phase]])))*0.3</f>
        <v>-6.1543875204017704E-4</v>
      </c>
      <c r="K296">
        <f>(10^(_10sept_0_107[[#This Row],[V_mag_adj]]/20)*SIN(RADIANS(_10sept_0_107[[#This Row],[V_phase]])))*0.3</f>
        <v>3.5848156539853936E-4</v>
      </c>
    </row>
    <row r="297" spans="1:11" x14ac:dyDescent="0.25">
      <c r="A297">
        <v>114</v>
      </c>
      <c r="B297">
        <v>-13.08</v>
      </c>
      <c r="C297">
        <v>134.41</v>
      </c>
      <c r="D297">
        <v>-13.18</v>
      </c>
      <c r="E297">
        <v>134.62</v>
      </c>
      <c r="F297">
        <f>_10sept_0_107[[#This Row],[H_mag]]-40</f>
        <v>-53.08</v>
      </c>
      <c r="G297">
        <f>_10sept_0_107[[#This Row],[V_mag]]-40</f>
        <v>-53.18</v>
      </c>
      <c r="H297">
        <f>(10^(_10sept_0_107[[#This Row],[H_mag_adj]]/20)*COS(RADIANS(_10sept_0_107[[#This Row],[H_phase]])))*0.3</f>
        <v>-4.6568019007288853E-4</v>
      </c>
      <c r="I297">
        <f>(10^(_10sept_0_107[[#This Row],[H_mag_adj]]/20)*SIN(RADIANS(_10sept_0_107[[#This Row],[H_phase]])))*0.3</f>
        <v>4.7537095271691103E-4</v>
      </c>
      <c r="J297">
        <f>(10^(_10sept_0_107[[#This Row],[V_mag_adj]]/20)*COS(RADIANS(_10sept_0_107[[#This Row],[V_phase]])))*0.3</f>
        <v>-4.6206887838753593E-4</v>
      </c>
      <c r="K297">
        <f>(10^(_10sept_0_107[[#This Row],[V_mag_adj]]/20)*SIN(RADIANS(_10sept_0_107[[#This Row],[V_phase]])))*0.3</f>
        <v>4.6823900438818617E-4</v>
      </c>
    </row>
    <row r="298" spans="1:11" x14ac:dyDescent="0.25">
      <c r="A298">
        <v>115</v>
      </c>
      <c r="B298">
        <v>-13.78</v>
      </c>
      <c r="C298">
        <v>118.19</v>
      </c>
      <c r="D298">
        <v>-13.8</v>
      </c>
      <c r="E298">
        <v>118.46</v>
      </c>
      <c r="F298">
        <f>_10sept_0_107[[#This Row],[H_mag]]-40</f>
        <v>-53.78</v>
      </c>
      <c r="G298">
        <f>_10sept_0_107[[#This Row],[V_mag]]-40</f>
        <v>-53.8</v>
      </c>
      <c r="H298">
        <f>(10^(_10sept_0_107[[#This Row],[H_mag_adj]]/20)*COS(RADIANS(_10sept_0_107[[#This Row],[H_phase]])))*0.3</f>
        <v>-2.9002025601900454E-4</v>
      </c>
      <c r="I298">
        <f>(10^(_10sept_0_107[[#This Row],[H_mag_adj]]/20)*SIN(RADIANS(_10sept_0_107[[#This Row],[H_phase]])))*0.3</f>
        <v>5.4111224316660649E-4</v>
      </c>
      <c r="J298">
        <f>(10^(_10sept_0_107[[#This Row],[V_mag_adj]]/20)*COS(RADIANS(_10sept_0_107[[#This Row],[V_phase]])))*0.3</f>
        <v>-2.9189407244540965E-4</v>
      </c>
      <c r="K298">
        <f>(10^(_10sept_0_107[[#This Row],[V_mag_adj]]/20)*SIN(RADIANS(_10sept_0_107[[#This Row],[V_phase]])))*0.3</f>
        <v>5.3849818532148807E-4</v>
      </c>
    </row>
    <row r="299" spans="1:11" x14ac:dyDescent="0.25">
      <c r="A299">
        <v>116</v>
      </c>
      <c r="B299">
        <v>-14.36</v>
      </c>
      <c r="C299">
        <v>100.69</v>
      </c>
      <c r="D299">
        <v>-14.49</v>
      </c>
      <c r="E299">
        <v>101.03</v>
      </c>
      <c r="F299">
        <f>_10sept_0_107[[#This Row],[H_mag]]-40</f>
        <v>-54.36</v>
      </c>
      <c r="G299">
        <f>_10sept_0_107[[#This Row],[V_mag]]-40</f>
        <v>-54.49</v>
      </c>
      <c r="H299">
        <f>(10^(_10sept_0_107[[#This Row],[H_mag_adj]]/20)*COS(RADIANS(_10sept_0_107[[#This Row],[H_phase]])))*0.3</f>
        <v>-1.0652553646778818E-4</v>
      </c>
      <c r="I299">
        <f>(10^(_10sept_0_107[[#This Row],[H_mag_adj]]/20)*SIN(RADIANS(_10sept_0_107[[#This Row],[H_phase]])))*0.3</f>
        <v>5.6431031114387742E-4</v>
      </c>
      <c r="J299">
        <f>(10^(_10sept_0_107[[#This Row],[V_mag_adj]]/20)*COS(RADIANS(_10sept_0_107[[#This Row],[V_phase]])))*0.3</f>
        <v>-1.0824013338478784E-4</v>
      </c>
      <c r="K299">
        <f>(10^(_10sept_0_107[[#This Row],[V_mag_adj]]/20)*SIN(RADIANS(_10sept_0_107[[#This Row],[V_phase]])))*0.3</f>
        <v>5.5529475077379395E-4</v>
      </c>
    </row>
    <row r="300" spans="1:11" x14ac:dyDescent="0.25">
      <c r="A300">
        <v>117</v>
      </c>
      <c r="B300">
        <v>-14.81</v>
      </c>
      <c r="C300">
        <v>81.900000000000006</v>
      </c>
      <c r="D300">
        <v>-14.93</v>
      </c>
      <c r="E300">
        <v>81.53</v>
      </c>
      <c r="F300">
        <f>_10sept_0_107[[#This Row],[H_mag]]-40</f>
        <v>-54.81</v>
      </c>
      <c r="G300">
        <f>_10sept_0_107[[#This Row],[V_mag]]-40</f>
        <v>-54.93</v>
      </c>
      <c r="H300">
        <f>(10^(_10sept_0_107[[#This Row],[H_mag_adj]]/20)*COS(RADIANS(_10sept_0_107[[#This Row],[H_phase]])))*0.3</f>
        <v>7.6830922014689527E-5</v>
      </c>
      <c r="I300">
        <f>(10^(_10sept_0_107[[#This Row],[H_mag_adj]]/20)*SIN(RADIANS(_10sept_0_107[[#This Row],[H_phase]])))*0.3</f>
        <v>5.3984219579012664E-4</v>
      </c>
      <c r="J300">
        <f>(10^(_10sept_0_107[[#This Row],[V_mag_adj]]/20)*COS(RADIANS(_10sept_0_107[[#This Row],[V_phase]])))*0.3</f>
        <v>7.921347536303404E-5</v>
      </c>
      <c r="K300">
        <f>(10^(_10sept_0_107[[#This Row],[V_mag_adj]]/20)*SIN(RADIANS(_10sept_0_107[[#This Row],[V_phase]])))*0.3</f>
        <v>5.3193483980515713E-4</v>
      </c>
    </row>
    <row r="301" spans="1:11" x14ac:dyDescent="0.25">
      <c r="A301">
        <v>118</v>
      </c>
      <c r="B301">
        <v>-14.93</v>
      </c>
      <c r="C301">
        <v>61.64</v>
      </c>
      <c r="D301">
        <v>-15.02</v>
      </c>
      <c r="E301">
        <v>61.11</v>
      </c>
      <c r="F301">
        <f>_10sept_0_107[[#This Row],[H_mag]]-40</f>
        <v>-54.93</v>
      </c>
      <c r="G301">
        <f>_10sept_0_107[[#This Row],[V_mag]]-40</f>
        <v>-55.019999999999996</v>
      </c>
      <c r="H301">
        <f>(10^(_10sept_0_107[[#This Row],[H_mag_adj]]/20)*COS(RADIANS(_10sept_0_107[[#This Row],[H_phase]])))*0.3</f>
        <v>2.5546063739182557E-4</v>
      </c>
      <c r="I301">
        <f>(10^(_10sept_0_107[[#This Row],[H_mag_adj]]/20)*SIN(RADIANS(_10sept_0_107[[#This Row],[H_phase]])))*0.3</f>
        <v>4.7325396059725731E-4</v>
      </c>
      <c r="J301">
        <f>(10^(_10sept_0_107[[#This Row],[V_mag_adj]]/20)*COS(RADIANS(_10sept_0_107[[#This Row],[V_phase]])))*0.3</f>
        <v>2.5714902482988801E-4</v>
      </c>
      <c r="K301">
        <f>(10^(_10sept_0_107[[#This Row],[V_mag_adj]]/20)*SIN(RADIANS(_10sept_0_107[[#This Row],[V_phase]])))*0.3</f>
        <v>4.6601687447790548E-4</v>
      </c>
    </row>
    <row r="302" spans="1:11" x14ac:dyDescent="0.25">
      <c r="A302">
        <v>119</v>
      </c>
      <c r="B302">
        <v>-14.71</v>
      </c>
      <c r="C302">
        <v>42.75</v>
      </c>
      <c r="D302">
        <v>-14.8</v>
      </c>
      <c r="E302">
        <v>42.55</v>
      </c>
      <c r="F302">
        <f>_10sept_0_107[[#This Row],[H_mag]]-40</f>
        <v>-54.71</v>
      </c>
      <c r="G302">
        <f>_10sept_0_107[[#This Row],[V_mag]]-40</f>
        <v>-54.8</v>
      </c>
      <c r="H302">
        <f>(10^(_10sept_0_107[[#This Row],[H_mag_adj]]/20)*COS(RADIANS(_10sept_0_107[[#This Row],[H_phase]])))*0.3</f>
        <v>4.0504949561558269E-4</v>
      </c>
      <c r="I302">
        <f>(10^(_10sept_0_107[[#This Row],[H_mag_adj]]/20)*SIN(RADIANS(_10sept_0_107[[#This Row],[H_phase]])))*0.3</f>
        <v>3.7442390239799718E-4</v>
      </c>
      <c r="J302">
        <f>(10^(_10sept_0_107[[#This Row],[V_mag_adj]]/20)*COS(RADIANS(_10sept_0_107[[#This Row],[V_phase]])))*0.3</f>
        <v>4.0216525877504237E-4</v>
      </c>
      <c r="K302">
        <f>(10^(_10sept_0_107[[#This Row],[V_mag_adj]]/20)*SIN(RADIANS(_10sept_0_107[[#This Row],[V_phase]])))*0.3</f>
        <v>3.6916272017734249E-4</v>
      </c>
    </row>
    <row r="303" spans="1:11" x14ac:dyDescent="0.25">
      <c r="A303">
        <v>120</v>
      </c>
      <c r="B303">
        <v>-14.31</v>
      </c>
      <c r="C303">
        <v>25.66</v>
      </c>
      <c r="D303">
        <v>-14.29</v>
      </c>
      <c r="E303">
        <v>24.93</v>
      </c>
      <c r="F303">
        <f>_10sept_0_107[[#This Row],[H_mag]]-40</f>
        <v>-54.31</v>
      </c>
      <c r="G303">
        <f>_10sept_0_107[[#This Row],[V_mag]]-40</f>
        <v>-54.29</v>
      </c>
      <c r="H303">
        <f>(10^(_10sept_0_107[[#This Row],[H_mag_adj]]/20)*COS(RADIANS(_10sept_0_107[[#This Row],[H_phase]])))*0.3</f>
        <v>5.2062972102586585E-4</v>
      </c>
      <c r="I303">
        <f>(10^(_10sept_0_107[[#This Row],[H_mag_adj]]/20)*SIN(RADIANS(_10sept_0_107[[#This Row],[H_phase]])))*0.3</f>
        <v>2.5011466008382393E-4</v>
      </c>
      <c r="J303">
        <f>(10^(_10sept_0_107[[#This Row],[V_mag_adj]]/20)*COS(RADIANS(_10sept_0_107[[#This Row],[V_phase]])))*0.3</f>
        <v>5.2498148898553684E-4</v>
      </c>
      <c r="K303">
        <f>(10^(_10sept_0_107[[#This Row],[V_mag_adj]]/20)*SIN(RADIANS(_10sept_0_107[[#This Row],[V_phase]])))*0.3</f>
        <v>2.440224822667769E-4</v>
      </c>
    </row>
    <row r="304" spans="1:11" x14ac:dyDescent="0.25">
      <c r="A304">
        <v>121</v>
      </c>
      <c r="B304">
        <v>-13.89</v>
      </c>
      <c r="C304">
        <v>10.27</v>
      </c>
      <c r="D304">
        <v>-13.84</v>
      </c>
      <c r="E304">
        <v>9.26</v>
      </c>
      <c r="F304">
        <f>_10sept_0_107[[#This Row],[H_mag]]-40</f>
        <v>-53.89</v>
      </c>
      <c r="G304">
        <f>_10sept_0_107[[#This Row],[V_mag]]-40</f>
        <v>-53.84</v>
      </c>
      <c r="H304">
        <f>(10^(_10sept_0_107[[#This Row],[H_mag_adj]]/20)*COS(RADIANS(_10sept_0_107[[#This Row],[H_phase]])))*0.3</f>
        <v>5.9649509162018274E-4</v>
      </c>
      <c r="I304">
        <f>(10^(_10sept_0_107[[#This Row],[H_mag_adj]]/20)*SIN(RADIANS(_10sept_0_107[[#This Row],[H_phase]])))*0.3</f>
        <v>1.0807892196192609E-4</v>
      </c>
      <c r="J304">
        <f>(10^(_10sept_0_107[[#This Row],[V_mag_adj]]/20)*COS(RADIANS(_10sept_0_107[[#This Row],[V_phase]])))*0.3</f>
        <v>6.0176158118502244E-4</v>
      </c>
      <c r="K304">
        <f>(10^(_10sept_0_107[[#This Row],[V_mag_adj]]/20)*SIN(RADIANS(_10sept_0_107[[#This Row],[V_phase]])))*0.3</f>
        <v>9.8110912751061698E-5</v>
      </c>
    </row>
    <row r="305" spans="1:11" x14ac:dyDescent="0.25">
      <c r="A305">
        <v>122</v>
      </c>
      <c r="B305">
        <v>-13.53</v>
      </c>
      <c r="C305">
        <v>-4.25</v>
      </c>
      <c r="D305">
        <v>-13.49</v>
      </c>
      <c r="E305">
        <v>-4.66</v>
      </c>
      <c r="F305">
        <f>_10sept_0_107[[#This Row],[H_mag]]-40</f>
        <v>-53.53</v>
      </c>
      <c r="G305">
        <f>_10sept_0_107[[#This Row],[V_mag]]-40</f>
        <v>-53.49</v>
      </c>
      <c r="H305">
        <f>(10^(_10sept_0_107[[#This Row],[H_mag_adj]]/20)*COS(RADIANS(_10sept_0_107[[#This Row],[H_phase]])))*0.3</f>
        <v>6.3012307008777186E-4</v>
      </c>
      <c r="I305">
        <f>(10^(_10sept_0_107[[#This Row],[H_mag_adj]]/20)*SIN(RADIANS(_10sept_0_107[[#This Row],[H_phase]])))*0.3</f>
        <v>-4.6826232834277156E-5</v>
      </c>
      <c r="J305">
        <f>(10^(_10sept_0_107[[#This Row],[V_mag_adj]]/20)*COS(RADIANS(_10sept_0_107[[#This Row],[V_phase]])))*0.3</f>
        <v>6.3267875324264395E-4</v>
      </c>
      <c r="K305">
        <f>(10^(_10sept_0_107[[#This Row],[V_mag_adj]]/20)*SIN(RADIANS(_10sept_0_107[[#This Row],[V_phase]])))*0.3</f>
        <v>-5.1571008852447981E-5</v>
      </c>
    </row>
    <row r="306" spans="1:11" x14ac:dyDescent="0.25">
      <c r="A306">
        <v>123</v>
      </c>
      <c r="B306">
        <v>-13.35</v>
      </c>
      <c r="C306">
        <v>-17.25</v>
      </c>
      <c r="D306">
        <v>-13.2</v>
      </c>
      <c r="E306">
        <v>-17.63</v>
      </c>
      <c r="F306">
        <f>_10sept_0_107[[#This Row],[H_mag]]-40</f>
        <v>-53.35</v>
      </c>
      <c r="G306">
        <f>_10sept_0_107[[#This Row],[V_mag]]-40</f>
        <v>-53.2</v>
      </c>
      <c r="H306">
        <f>(10^(_10sept_0_107[[#This Row],[H_mag_adj]]/20)*COS(RADIANS(_10sept_0_107[[#This Row],[H_phase]])))*0.3</f>
        <v>6.1607515662886786E-4</v>
      </c>
      <c r="I306">
        <f>(10^(_10sept_0_107[[#This Row],[H_mag_adj]]/20)*SIN(RADIANS(_10sept_0_107[[#This Row],[H_phase]])))*0.3</f>
        <v>-1.9129642088666984E-4</v>
      </c>
      <c r="J306">
        <f>(10^(_10sept_0_107[[#This Row],[V_mag_adj]]/20)*COS(RADIANS(_10sept_0_107[[#This Row],[V_phase]])))*0.3</f>
        <v>6.255021929820237E-4</v>
      </c>
      <c r="K306">
        <f>(10^(_10sept_0_107[[#This Row],[V_mag_adj]]/20)*SIN(RADIANS(_10sept_0_107[[#This Row],[V_phase]])))*0.3</f>
        <v>-1.9878151238244618E-4</v>
      </c>
    </row>
    <row r="307" spans="1:11" x14ac:dyDescent="0.25">
      <c r="A307">
        <v>124</v>
      </c>
      <c r="B307">
        <v>-13.27</v>
      </c>
      <c r="C307">
        <v>-29.37</v>
      </c>
      <c r="D307">
        <v>-13.19</v>
      </c>
      <c r="E307">
        <v>-30.02</v>
      </c>
      <c r="F307">
        <f>_10sept_0_107[[#This Row],[H_mag]]-40</f>
        <v>-53.269999999999996</v>
      </c>
      <c r="G307">
        <f>_10sept_0_107[[#This Row],[V_mag]]-40</f>
        <v>-53.19</v>
      </c>
      <c r="H307">
        <f>(10^(_10sept_0_107[[#This Row],[H_mag_adj]]/20)*COS(RADIANS(_10sept_0_107[[#This Row],[H_phase]])))*0.3</f>
        <v>5.6738004702199852E-4</v>
      </c>
      <c r="I307">
        <f>(10^(_10sept_0_107[[#This Row],[H_mag_adj]]/20)*SIN(RADIANS(_10sept_0_107[[#This Row],[H_phase]])))*0.3</f>
        <v>-3.1931093936564745E-4</v>
      </c>
      <c r="J307">
        <f>(10^(_10sept_0_107[[#This Row],[V_mag_adj]]/20)*COS(RADIANS(_10sept_0_107[[#This Row],[V_phase]])))*0.3</f>
        <v>5.6893719381177516E-4</v>
      </c>
      <c r="K307">
        <f>(10^(_10sept_0_107[[#This Row],[V_mag_adj]]/20)*SIN(RADIANS(_10sept_0_107[[#This Row],[V_phase]])))*0.3</f>
        <v>-3.2874089077965647E-4</v>
      </c>
    </row>
    <row r="308" spans="1:11" x14ac:dyDescent="0.25">
      <c r="A308">
        <v>125</v>
      </c>
      <c r="B308">
        <v>-13.35</v>
      </c>
      <c r="C308">
        <v>-41.72</v>
      </c>
      <c r="D308">
        <v>-13.22</v>
      </c>
      <c r="E308">
        <v>-41.46</v>
      </c>
      <c r="F308">
        <f>_10sept_0_107[[#This Row],[H_mag]]-40</f>
        <v>-53.35</v>
      </c>
      <c r="G308">
        <f>_10sept_0_107[[#This Row],[V_mag]]-40</f>
        <v>-53.22</v>
      </c>
      <c r="H308">
        <f>(10^(_10sept_0_107[[#This Row],[H_mag_adj]]/20)*COS(RADIANS(_10sept_0_107[[#This Row],[H_phase]])))*0.3</f>
        <v>4.8150004764351353E-4</v>
      </c>
      <c r="I308">
        <f>(10^(_10sept_0_107[[#This Row],[H_mag_adj]]/20)*SIN(RADIANS(_10sept_0_107[[#This Row],[H_phase]])))*0.3</f>
        <v>-4.2930248471052232E-4</v>
      </c>
      <c r="J308">
        <f>(10^(_10sept_0_107[[#This Row],[V_mag_adj]]/20)*COS(RADIANS(_10sept_0_107[[#This Row],[V_phase]])))*0.3</f>
        <v>4.9073321346209981E-4</v>
      </c>
      <c r="K308">
        <f>(10^(_10sept_0_107[[#This Row],[V_mag_adj]]/20)*SIN(RADIANS(_10sept_0_107[[#This Row],[V_phase]])))*0.3</f>
        <v>-4.3355368909748007E-4</v>
      </c>
    </row>
    <row r="309" spans="1:11" x14ac:dyDescent="0.25">
      <c r="A309">
        <v>126</v>
      </c>
      <c r="B309">
        <v>-13.58</v>
      </c>
      <c r="C309">
        <v>-54.17</v>
      </c>
      <c r="D309">
        <v>-13.46</v>
      </c>
      <c r="E309">
        <v>-53.55</v>
      </c>
      <c r="F309">
        <f>_10sept_0_107[[#This Row],[H_mag]]-40</f>
        <v>-53.58</v>
      </c>
      <c r="G309">
        <f>_10sept_0_107[[#This Row],[V_mag]]-40</f>
        <v>-53.46</v>
      </c>
      <c r="H309">
        <f>(10^(_10sept_0_107[[#This Row],[H_mag_adj]]/20)*COS(RADIANS(_10sept_0_107[[#This Row],[H_phase]])))*0.3</f>
        <v>3.6775688890557242E-4</v>
      </c>
      <c r="I309">
        <f>(10^(_10sept_0_107[[#This Row],[H_mag_adj]]/20)*SIN(RADIANS(_10sept_0_107[[#This Row],[H_phase]])))*0.3</f>
        <v>-5.0934516652264531E-4</v>
      </c>
      <c r="J309">
        <f>(10^(_10sept_0_107[[#This Row],[V_mag_adj]]/20)*COS(RADIANS(_10sept_0_107[[#This Row],[V_phase]])))*0.3</f>
        <v>3.7843927696933099E-4</v>
      </c>
      <c r="K309">
        <f>(10^(_10sept_0_107[[#This Row],[V_mag_adj]]/20)*SIN(RADIANS(_10sept_0_107[[#This Row],[V_phase]])))*0.3</f>
        <v>-5.1236583388653424E-4</v>
      </c>
    </row>
    <row r="310" spans="1:11" x14ac:dyDescent="0.25">
      <c r="A310">
        <v>127</v>
      </c>
      <c r="B310">
        <v>-13.88</v>
      </c>
      <c r="C310">
        <v>-66.97</v>
      </c>
      <c r="D310">
        <v>-13.86</v>
      </c>
      <c r="E310">
        <v>-66.03</v>
      </c>
      <c r="F310">
        <f>_10sept_0_107[[#This Row],[H_mag]]-40</f>
        <v>-53.88</v>
      </c>
      <c r="G310">
        <f>_10sept_0_107[[#This Row],[V_mag]]-40</f>
        <v>-53.86</v>
      </c>
      <c r="H310">
        <f>(10^(_10sept_0_107[[#This Row],[H_mag_adj]]/20)*COS(RADIANS(_10sept_0_107[[#This Row],[H_phase]])))*0.3</f>
        <v>2.3742945100312538E-4</v>
      </c>
      <c r="I310">
        <f>(10^(_10sept_0_107[[#This Row],[H_mag_adj]]/20)*SIN(RADIANS(_10sept_0_107[[#This Row],[H_phase]])))*0.3</f>
        <v>-5.5853545057889047E-4</v>
      </c>
      <c r="J310">
        <f>(10^(_10sept_0_107[[#This Row],[V_mag_adj]]/20)*COS(RADIANS(_10sept_0_107[[#This Row],[V_phase]])))*0.3</f>
        <v>2.4712885364271576E-4</v>
      </c>
      <c r="K310">
        <f>(10^(_10sept_0_107[[#This Row],[V_mag_adj]]/20)*SIN(RADIANS(_10sept_0_107[[#This Row],[V_phase]])))*0.3</f>
        <v>-5.558435739408228E-4</v>
      </c>
    </row>
    <row r="311" spans="1:11" x14ac:dyDescent="0.25">
      <c r="A311">
        <v>128</v>
      </c>
      <c r="B311">
        <v>-14.26</v>
      </c>
      <c r="C311">
        <v>-80.400000000000006</v>
      </c>
      <c r="D311">
        <v>-14.29</v>
      </c>
      <c r="E311">
        <v>-79.2</v>
      </c>
      <c r="F311">
        <f>_10sept_0_107[[#This Row],[H_mag]]-40</f>
        <v>-54.26</v>
      </c>
      <c r="G311">
        <f>_10sept_0_107[[#This Row],[V_mag]]-40</f>
        <v>-54.29</v>
      </c>
      <c r="H311">
        <f>(10^(_10sept_0_107[[#This Row],[H_mag_adj]]/20)*COS(RADIANS(_10sept_0_107[[#This Row],[H_phase]])))*0.3</f>
        <v>9.6880399212272527E-5</v>
      </c>
      <c r="I311">
        <f>(10^(_10sept_0_107[[#This Row],[H_mag_adj]]/20)*SIN(RADIANS(_10sept_0_107[[#This Row],[H_phase]])))*0.3</f>
        <v>-5.7279131476429114E-4</v>
      </c>
      <c r="J311">
        <f>(10^(_10sept_0_107[[#This Row],[V_mag_adj]]/20)*COS(RADIANS(_10sept_0_107[[#This Row],[V_phase]])))*0.3</f>
        <v>1.084794653732658E-4</v>
      </c>
      <c r="K311">
        <f>(10^(_10sept_0_107[[#This Row],[V_mag_adj]]/20)*SIN(RADIANS(_10sept_0_107[[#This Row],[V_phase]])))*0.3</f>
        <v>-5.6866927226766984E-4</v>
      </c>
    </row>
    <row r="312" spans="1:11" x14ac:dyDescent="0.25">
      <c r="A312">
        <v>129</v>
      </c>
      <c r="B312">
        <v>-14.61</v>
      </c>
      <c r="C312">
        <v>-94.79</v>
      </c>
      <c r="D312">
        <v>-14.75</v>
      </c>
      <c r="E312">
        <v>-94.05</v>
      </c>
      <c r="F312">
        <f>_10sept_0_107[[#This Row],[H_mag]]-40</f>
        <v>-54.61</v>
      </c>
      <c r="G312">
        <f>_10sept_0_107[[#This Row],[V_mag]]-40</f>
        <v>-54.75</v>
      </c>
      <c r="H312">
        <f>(10^(_10sept_0_107[[#This Row],[H_mag_adj]]/20)*COS(RADIANS(_10sept_0_107[[#This Row],[H_phase]])))*0.3</f>
        <v>-4.6593799298247333E-5</v>
      </c>
      <c r="I312">
        <f>(10^(_10sept_0_107[[#This Row],[H_mag_adj]]/20)*SIN(RADIANS(_10sept_0_107[[#This Row],[H_phase]])))*0.3</f>
        <v>-5.560345833763075E-4</v>
      </c>
      <c r="J312">
        <f>(10^(_10sept_0_107[[#This Row],[V_mag_adj]]/20)*COS(RADIANS(_10sept_0_107[[#This Row],[V_phase]])))*0.3</f>
        <v>-3.8778582276469859E-5</v>
      </c>
      <c r="K312">
        <f>(10^(_10sept_0_107[[#This Row],[V_mag_adj]]/20)*SIN(RADIANS(_10sept_0_107[[#This Row],[V_phase]])))*0.3</f>
        <v>-5.476907127190231E-4</v>
      </c>
    </row>
    <row r="313" spans="1:11" x14ac:dyDescent="0.25">
      <c r="A313">
        <v>130</v>
      </c>
      <c r="B313">
        <v>-14.94</v>
      </c>
      <c r="C313">
        <v>-110.37</v>
      </c>
      <c r="D313">
        <v>-15.09</v>
      </c>
      <c r="E313">
        <v>-109.69</v>
      </c>
      <c r="F313">
        <f>_10sept_0_107[[#This Row],[H_mag]]-40</f>
        <v>-54.94</v>
      </c>
      <c r="G313">
        <f>_10sept_0_107[[#This Row],[V_mag]]-40</f>
        <v>-55.09</v>
      </c>
      <c r="H313">
        <f>(10^(_10sept_0_107[[#This Row],[H_mag_adj]]/20)*COS(RADIANS(_10sept_0_107[[#This Row],[H_phase]])))*0.3</f>
        <v>-1.8698289173230253E-4</v>
      </c>
      <c r="I313">
        <f>(10^(_10sept_0_107[[#This Row],[H_mag_adj]]/20)*SIN(RADIANS(_10sept_0_107[[#This Row],[H_phase]])))*0.3</f>
        <v>-5.035887582193609E-4</v>
      </c>
      <c r="J313">
        <f>(10^(_10sept_0_107[[#This Row],[V_mag_adj]]/20)*COS(RADIANS(_10sept_0_107[[#This Row],[V_phase]])))*0.3</f>
        <v>-1.7789434501380331E-4</v>
      </c>
      <c r="K313">
        <f>(10^(_10sept_0_107[[#This Row],[V_mag_adj]]/20)*SIN(RADIANS(_10sept_0_107[[#This Row],[V_phase]])))*0.3</f>
        <v>-4.9711300419683405E-4</v>
      </c>
    </row>
    <row r="314" spans="1:11" x14ac:dyDescent="0.25">
      <c r="A314">
        <v>131</v>
      </c>
      <c r="B314">
        <v>-15.16</v>
      </c>
      <c r="C314">
        <v>-125.92</v>
      </c>
      <c r="D314">
        <v>-15.35</v>
      </c>
      <c r="E314">
        <v>-125.5</v>
      </c>
      <c r="F314">
        <f>_10sept_0_107[[#This Row],[H_mag]]-40</f>
        <v>-55.16</v>
      </c>
      <c r="G314">
        <f>_10sept_0_107[[#This Row],[V_mag]]-40</f>
        <v>-55.35</v>
      </c>
      <c r="H314">
        <f>(10^(_10sept_0_107[[#This Row],[H_mag_adj]]/20)*COS(RADIANS(_10sept_0_107[[#This Row],[H_phase]])))*0.3</f>
        <v>-3.0725862984975599E-4</v>
      </c>
      <c r="I314">
        <f>(10^(_10sept_0_107[[#This Row],[H_mag_adj]]/20)*SIN(RADIANS(_10sept_0_107[[#This Row],[H_phase]])))*0.3</f>
        <v>-4.2414936455141452E-4</v>
      </c>
      <c r="J314">
        <f>(10^(_10sept_0_107[[#This Row],[V_mag_adj]]/20)*COS(RADIANS(_10sept_0_107[[#This Row],[V_phase]])))*0.3</f>
        <v>-2.9756050786020099E-4</v>
      </c>
      <c r="K314">
        <f>(10^(_10sept_0_107[[#This Row],[V_mag_adj]]/20)*SIN(RADIANS(_10sept_0_107[[#This Row],[V_phase]])))*0.3</f>
        <v>-4.1716444649812112E-4</v>
      </c>
    </row>
    <row r="315" spans="1:11" x14ac:dyDescent="0.25">
      <c r="A315">
        <v>132</v>
      </c>
      <c r="B315">
        <v>-15.24</v>
      </c>
      <c r="C315">
        <v>-141.02000000000001</v>
      </c>
      <c r="D315">
        <v>-15.57</v>
      </c>
      <c r="E315">
        <v>-141.03</v>
      </c>
      <c r="F315">
        <f>_10sept_0_107[[#This Row],[H_mag]]-40</f>
        <v>-55.24</v>
      </c>
      <c r="G315">
        <f>_10sept_0_107[[#This Row],[V_mag]]-40</f>
        <v>-55.57</v>
      </c>
      <c r="H315">
        <f>(10^(_10sept_0_107[[#This Row],[H_mag_adj]]/20)*COS(RADIANS(_10sept_0_107[[#This Row],[H_phase]])))*0.3</f>
        <v>-4.0340991355264003E-4</v>
      </c>
      <c r="I315">
        <f>(10^(_10sept_0_107[[#This Row],[H_mag_adj]]/20)*SIN(RADIANS(_10sept_0_107[[#This Row],[H_phase]])))*0.3</f>
        <v>-3.2644181555399447E-4</v>
      </c>
      <c r="J315">
        <f>(10^(_10sept_0_107[[#This Row],[V_mag_adj]]/20)*COS(RADIANS(_10sept_0_107[[#This Row],[V_phase]])))*0.3</f>
        <v>-3.8842564211695392E-4</v>
      </c>
      <c r="K315">
        <f>(10^(_10sept_0_107[[#This Row],[V_mag_adj]]/20)*SIN(RADIANS(_10sept_0_107[[#This Row],[V_phase]])))*0.3</f>
        <v>-3.1420428062758356E-4</v>
      </c>
    </row>
    <row r="316" spans="1:11" x14ac:dyDescent="0.25">
      <c r="A316">
        <v>133</v>
      </c>
      <c r="B316">
        <v>-15.42</v>
      </c>
      <c r="C316">
        <v>-156.06</v>
      </c>
      <c r="D316">
        <v>-15.71</v>
      </c>
      <c r="E316">
        <v>-156.91</v>
      </c>
      <c r="F316">
        <f>_10sept_0_107[[#This Row],[H_mag]]-40</f>
        <v>-55.42</v>
      </c>
      <c r="G316">
        <f>_10sept_0_107[[#This Row],[V_mag]]-40</f>
        <v>-55.71</v>
      </c>
      <c r="H316">
        <f>(10^(_10sept_0_107[[#This Row],[H_mag_adj]]/20)*COS(RADIANS(_10sept_0_107[[#This Row],[H_phase]])))*0.3</f>
        <v>-4.6457262836995178E-4</v>
      </c>
      <c r="I316">
        <f>(10^(_10sept_0_107[[#This Row],[H_mag_adj]]/20)*SIN(RADIANS(_10sept_0_107[[#This Row],[H_phase]])))*0.3</f>
        <v>-2.062583946210597E-4</v>
      </c>
      <c r="J316">
        <f>(10^(_10sept_0_107[[#This Row],[V_mag_adj]]/20)*COS(RADIANS(_10sept_0_107[[#This Row],[V_phase]])))*0.3</f>
        <v>-4.5222767161819469E-4</v>
      </c>
      <c r="K316">
        <f>(10^(_10sept_0_107[[#This Row],[V_mag_adj]]/20)*SIN(RADIANS(_10sept_0_107[[#This Row],[V_phase]])))*0.3</f>
        <v>-1.9279816682751872E-4</v>
      </c>
    </row>
    <row r="317" spans="1:11" x14ac:dyDescent="0.25">
      <c r="A317">
        <v>134</v>
      </c>
      <c r="B317">
        <v>-15.66</v>
      </c>
      <c r="C317">
        <v>-171.14</v>
      </c>
      <c r="D317">
        <v>-15.87</v>
      </c>
      <c r="E317">
        <v>-172.77</v>
      </c>
      <c r="F317">
        <f>_10sept_0_107[[#This Row],[H_mag]]-40</f>
        <v>-55.66</v>
      </c>
      <c r="G317">
        <f>_10sept_0_107[[#This Row],[V_mag]]-40</f>
        <v>-55.87</v>
      </c>
      <c r="H317">
        <f>(10^(_10sept_0_107[[#This Row],[H_mag_adj]]/20)*COS(RADIANS(_10sept_0_107[[#This Row],[H_phase]])))*0.3</f>
        <v>-4.8854877400997178E-4</v>
      </c>
      <c r="I317">
        <f>(10^(_10sept_0_107[[#This Row],[H_mag_adj]]/20)*SIN(RADIANS(_10sept_0_107[[#This Row],[H_phase]])))*0.3</f>
        <v>-7.6155299282917369E-5</v>
      </c>
      <c r="J317">
        <f>(10^(_10sept_0_107[[#This Row],[V_mag_adj]]/20)*COS(RADIANS(_10sept_0_107[[#This Row],[V_phase]])))*0.3</f>
        <v>-4.7880023242861101E-4</v>
      </c>
      <c r="K317">
        <f>(10^(_10sept_0_107[[#This Row],[V_mag_adj]]/20)*SIN(RADIANS(_10sept_0_107[[#This Row],[V_phase]])))*0.3</f>
        <v>-6.0741252786602767E-5</v>
      </c>
    </row>
    <row r="318" spans="1:11" x14ac:dyDescent="0.25">
      <c r="A318">
        <v>135</v>
      </c>
      <c r="B318">
        <v>-15.91</v>
      </c>
      <c r="C318">
        <v>173.58</v>
      </c>
      <c r="D318">
        <v>-16.010000000000002</v>
      </c>
      <c r="E318">
        <v>170.66</v>
      </c>
      <c r="F318">
        <f>_10sept_0_107[[#This Row],[H_mag]]-40</f>
        <v>-55.91</v>
      </c>
      <c r="G318">
        <f>_10sept_0_107[[#This Row],[V_mag]]-40</f>
        <v>-56.010000000000005</v>
      </c>
      <c r="H318">
        <f>(10^(_10sept_0_107[[#This Row],[H_mag_adj]]/20)*COS(RADIANS(_10sept_0_107[[#This Row],[H_phase]])))*0.3</f>
        <v>-4.7740745477957208E-4</v>
      </c>
      <c r="I318">
        <f>(10^(_10sept_0_107[[#This Row],[H_mag_adj]]/20)*SIN(RADIANS(_10sept_0_107[[#This Row],[H_phase]])))*0.3</f>
        <v>5.3718576000166607E-5</v>
      </c>
      <c r="J318">
        <f>(10^(_10sept_0_107[[#This Row],[V_mag_adj]]/20)*COS(RADIANS(_10sept_0_107[[#This Row],[V_phase]])))*0.3</f>
        <v>-4.6862468027347287E-4</v>
      </c>
      <c r="K318">
        <f>(10^(_10sept_0_107[[#This Row],[V_mag_adj]]/20)*SIN(RADIANS(_10sept_0_107[[#This Row],[V_phase]])))*0.3</f>
        <v>7.7076207817163806E-5</v>
      </c>
    </row>
    <row r="319" spans="1:11" x14ac:dyDescent="0.25">
      <c r="A319">
        <v>136</v>
      </c>
      <c r="B319">
        <v>-16.190000000000001</v>
      </c>
      <c r="C319">
        <v>157.03</v>
      </c>
      <c r="D319">
        <v>-16.22</v>
      </c>
      <c r="E319">
        <v>154.35</v>
      </c>
      <c r="F319">
        <f>_10sept_0_107[[#This Row],[H_mag]]-40</f>
        <v>-56.19</v>
      </c>
      <c r="G319">
        <f>_10sept_0_107[[#This Row],[V_mag]]-40</f>
        <v>-56.22</v>
      </c>
      <c r="H319">
        <f>(10^(_10sept_0_107[[#This Row],[H_mag_adj]]/20)*COS(RADIANS(_10sept_0_107[[#This Row],[H_phase]])))*0.3</f>
        <v>-4.2829577582436128E-4</v>
      </c>
      <c r="I319">
        <f>(10^(_10sept_0_107[[#This Row],[H_mag_adj]]/20)*SIN(RADIANS(_10sept_0_107[[#This Row],[H_phase]])))*0.3</f>
        <v>1.8153616832915765E-4</v>
      </c>
      <c r="J319">
        <f>(10^(_10sept_0_107[[#This Row],[V_mag_adj]]/20)*COS(RADIANS(_10sept_0_107[[#This Row],[V_phase]])))*0.3</f>
        <v>-4.1789325652869522E-4</v>
      </c>
      <c r="K319">
        <f>(10^(_10sept_0_107[[#This Row],[V_mag_adj]]/20)*SIN(RADIANS(_10sept_0_107[[#This Row],[V_phase]])))*0.3</f>
        <v>2.0066948350466206E-4</v>
      </c>
    </row>
    <row r="320" spans="1:11" x14ac:dyDescent="0.25">
      <c r="A320">
        <v>137</v>
      </c>
      <c r="B320">
        <v>-16.37</v>
      </c>
      <c r="C320">
        <v>138.96</v>
      </c>
      <c r="D320">
        <v>-16.309999999999999</v>
      </c>
      <c r="E320">
        <v>136.81</v>
      </c>
      <c r="F320">
        <f>_10sept_0_107[[#This Row],[H_mag]]-40</f>
        <v>-56.370000000000005</v>
      </c>
      <c r="G320">
        <f>_10sept_0_107[[#This Row],[V_mag]]-40</f>
        <v>-56.31</v>
      </c>
      <c r="H320">
        <f>(10^(_10sept_0_107[[#This Row],[H_mag_adj]]/20)*COS(RADIANS(_10sept_0_107[[#This Row],[H_phase]])))*0.3</f>
        <v>-3.4366663345099393E-4</v>
      </c>
      <c r="I320">
        <f>(10^(_10sept_0_107[[#This Row],[H_mag_adj]]/20)*SIN(RADIANS(_10sept_0_107[[#This Row],[H_phase]])))*0.3</f>
        <v>2.9916632838149741E-4</v>
      </c>
      <c r="J320">
        <f>(10^(_10sept_0_107[[#This Row],[V_mag_adj]]/20)*COS(RADIANS(_10sept_0_107[[#This Row],[V_phase]])))*0.3</f>
        <v>-3.3450395730082346E-4</v>
      </c>
      <c r="K320">
        <f>(10^(_10sept_0_107[[#This Row],[V_mag_adj]]/20)*SIN(RADIANS(_10sept_0_107[[#This Row],[V_phase]])))*0.3</f>
        <v>3.1401027694874956E-4</v>
      </c>
    </row>
    <row r="321" spans="1:11" x14ac:dyDescent="0.25">
      <c r="A321">
        <v>138</v>
      </c>
      <c r="B321">
        <v>-16.25</v>
      </c>
      <c r="C321">
        <v>119.86</v>
      </c>
      <c r="D321">
        <v>-16.05</v>
      </c>
      <c r="E321">
        <v>117.93</v>
      </c>
      <c r="F321">
        <f>_10sept_0_107[[#This Row],[H_mag]]-40</f>
        <v>-56.25</v>
      </c>
      <c r="G321">
        <f>_10sept_0_107[[#This Row],[V_mag]]-40</f>
        <v>-56.05</v>
      </c>
      <c r="H321">
        <f>(10^(_10sept_0_107[[#This Row],[H_mag_adj]]/20)*COS(RADIANS(_10sept_0_107[[#This Row],[H_phase]])))*0.3</f>
        <v>-2.3001069910816023E-4</v>
      </c>
      <c r="I321">
        <f>(10^(_10sept_0_107[[#This Row],[H_mag_adj]]/20)*SIN(RADIANS(_10sept_0_107[[#This Row],[H_phase]])))*0.3</f>
        <v>4.0064786509517813E-4</v>
      </c>
      <c r="J321">
        <f>(10^(_10sept_0_107[[#This Row],[V_mag_adj]]/20)*COS(RADIANS(_10sept_0_107[[#This Row],[V_phase]])))*0.3</f>
        <v>-2.2142730623224568E-4</v>
      </c>
      <c r="K321">
        <f>(10^(_10sept_0_107[[#This Row],[V_mag_adj]]/20)*SIN(RADIANS(_10sept_0_107[[#This Row],[V_phase]])))*0.3</f>
        <v>4.1767442767223935E-4</v>
      </c>
    </row>
    <row r="322" spans="1:11" x14ac:dyDescent="0.25">
      <c r="A322">
        <v>139</v>
      </c>
      <c r="B322">
        <v>-15.81</v>
      </c>
      <c r="C322">
        <v>101.68</v>
      </c>
      <c r="D322">
        <v>-15.45</v>
      </c>
      <c r="E322">
        <v>100.98</v>
      </c>
      <c r="F322">
        <f>_10sept_0_107[[#This Row],[H_mag]]-40</f>
        <v>-55.81</v>
      </c>
      <c r="G322">
        <f>_10sept_0_107[[#This Row],[V_mag]]-40</f>
        <v>-55.45</v>
      </c>
      <c r="H322">
        <f>(10^(_10sept_0_107[[#This Row],[H_mag_adj]]/20)*COS(RADIANS(_10sept_0_107[[#This Row],[H_phase]])))*0.3</f>
        <v>-9.8385096852044452E-5</v>
      </c>
      <c r="I322">
        <f>(10^(_10sept_0_107[[#This Row],[H_mag_adj]]/20)*SIN(RADIANS(_10sept_0_107[[#This Row],[H_phase]])))*0.3</f>
        <v>4.7592020509956592E-4</v>
      </c>
      <c r="J322">
        <f>(10^(_10sept_0_107[[#This Row],[V_mag_adj]]/20)*COS(RADIANS(_10sept_0_107[[#This Row],[V_phase]])))*0.3</f>
        <v>-9.6480483496648952E-5</v>
      </c>
      <c r="K322">
        <f>(10^(_10sept_0_107[[#This Row],[V_mag_adj]]/20)*SIN(RADIANS(_10sept_0_107[[#This Row],[V_phase]])))*0.3</f>
        <v>4.9727573878041199E-4</v>
      </c>
    </row>
    <row r="323" spans="1:11" x14ac:dyDescent="0.25">
      <c r="A323">
        <v>140</v>
      </c>
      <c r="B323">
        <v>-15.06</v>
      </c>
      <c r="C323">
        <v>86.26</v>
      </c>
      <c r="D323">
        <v>-14.73</v>
      </c>
      <c r="E323">
        <v>86.08</v>
      </c>
      <c r="F323">
        <f>_10sept_0_107[[#This Row],[H_mag]]-40</f>
        <v>-55.06</v>
      </c>
      <c r="G323">
        <f>_10sept_0_107[[#This Row],[V_mag]]-40</f>
        <v>-54.730000000000004</v>
      </c>
      <c r="H323">
        <f>(10^(_10sept_0_107[[#This Row],[H_mag_adj]]/20)*COS(RADIANS(_10sept_0_107[[#This Row],[H_phase]])))*0.3</f>
        <v>3.4559047876487821E-5</v>
      </c>
      <c r="I323">
        <f>(10^(_10sept_0_107[[#This Row],[H_mag_adj]]/20)*SIN(RADIANS(_10sept_0_107[[#This Row],[H_phase]])))*0.3</f>
        <v>5.2868301918855358E-4</v>
      </c>
      <c r="J323">
        <f>(10^(_10sept_0_107[[#This Row],[V_mag_adj]]/20)*COS(RADIANS(_10sept_0_107[[#This Row],[V_phase]])))*0.3</f>
        <v>3.7622341702214219E-5</v>
      </c>
      <c r="K323">
        <f>(10^(_10sept_0_107[[#This Row],[V_mag_adj]]/20)*SIN(RADIANS(_10sept_0_107[[#This Row],[V_phase]])))*0.3</f>
        <v>5.4904004575511843E-4</v>
      </c>
    </row>
    <row r="324" spans="1:11" x14ac:dyDescent="0.25">
      <c r="A324">
        <v>141</v>
      </c>
      <c r="B324">
        <v>-14.37</v>
      </c>
      <c r="C324">
        <v>72.739999999999995</v>
      </c>
      <c r="D324">
        <v>-14.09</v>
      </c>
      <c r="E324">
        <v>73.37</v>
      </c>
      <c r="F324">
        <f>_10sept_0_107[[#This Row],[H_mag]]-40</f>
        <v>-54.37</v>
      </c>
      <c r="G324">
        <f>_10sept_0_107[[#This Row],[V_mag]]-40</f>
        <v>-54.09</v>
      </c>
      <c r="H324">
        <f>(10^(_10sept_0_107[[#This Row],[H_mag_adj]]/20)*COS(RADIANS(_10sept_0_107[[#This Row],[H_phase]])))*0.3</f>
        <v>1.7019660040857264E-4</v>
      </c>
      <c r="I324">
        <f>(10^(_10sept_0_107[[#This Row],[H_mag_adj]]/20)*SIN(RADIANS(_10sept_0_107[[#This Row],[H_phase]])))*0.3</f>
        <v>5.4778502139176581E-4</v>
      </c>
      <c r="J324">
        <f>(10^(_10sept_0_107[[#This Row],[V_mag_adj]]/20)*COS(RADIANS(_10sept_0_107[[#This Row],[V_phase]])))*0.3</f>
        <v>1.6954144031452781E-4</v>
      </c>
      <c r="K324">
        <f>(10^(_10sept_0_107[[#This Row],[V_mag_adj]]/20)*SIN(RADIANS(_10sept_0_107[[#This Row],[V_phase]])))*0.3</f>
        <v>5.6762971030854565E-4</v>
      </c>
    </row>
    <row r="325" spans="1:11" x14ac:dyDescent="0.25">
      <c r="A325">
        <v>142</v>
      </c>
      <c r="B325">
        <v>-13.78</v>
      </c>
      <c r="C325">
        <v>60.81</v>
      </c>
      <c r="D325">
        <v>-13.56</v>
      </c>
      <c r="E325">
        <v>62.42</v>
      </c>
      <c r="F325">
        <f>_10sept_0_107[[#This Row],[H_mag]]-40</f>
        <v>-53.78</v>
      </c>
      <c r="G325">
        <f>_10sept_0_107[[#This Row],[V_mag]]-40</f>
        <v>-53.56</v>
      </c>
      <c r="H325">
        <f>(10^(_10sept_0_107[[#This Row],[H_mag_adj]]/20)*COS(RADIANS(_10sept_0_107[[#This Row],[H_phase]])))*0.3</f>
        <v>2.9941979532520201E-4</v>
      </c>
      <c r="I325">
        <f>(10^(_10sept_0_107[[#This Row],[H_mag_adj]]/20)*SIN(RADIANS(_10sept_0_107[[#This Row],[H_phase]])))*0.3</f>
        <v>5.3596827776794759E-4</v>
      </c>
      <c r="J325">
        <f>(10^(_10sept_0_107[[#This Row],[V_mag_adj]]/20)*COS(RADIANS(_10sept_0_107[[#This Row],[V_phase]])))*0.3</f>
        <v>2.9153435207833229E-4</v>
      </c>
      <c r="K325">
        <f>(10^(_10sept_0_107[[#This Row],[V_mag_adj]]/20)*SIN(RADIANS(_10sept_0_107[[#This Row],[V_phase]])))*0.3</f>
        <v>5.5812820992507132E-4</v>
      </c>
    </row>
    <row r="326" spans="1:11" x14ac:dyDescent="0.25">
      <c r="A326">
        <v>143</v>
      </c>
      <c r="B326">
        <v>-13.41</v>
      </c>
      <c r="C326">
        <v>50.57</v>
      </c>
      <c r="D326">
        <v>-13.27</v>
      </c>
      <c r="E326">
        <v>52.51</v>
      </c>
      <c r="F326">
        <f>_10sept_0_107[[#This Row],[H_mag]]-40</f>
        <v>-53.41</v>
      </c>
      <c r="G326">
        <f>_10sept_0_107[[#This Row],[V_mag]]-40</f>
        <v>-53.269999999999996</v>
      </c>
      <c r="H326">
        <f>(10^(_10sept_0_107[[#This Row],[H_mag_adj]]/20)*COS(RADIANS(_10sept_0_107[[#This Row],[H_phase]])))*0.3</f>
        <v>4.0689965350379883E-4</v>
      </c>
      <c r="I326">
        <f>(10^(_10sept_0_107[[#This Row],[H_mag_adj]]/20)*SIN(RADIANS(_10sept_0_107[[#This Row],[H_phase]])))*0.3</f>
        <v>4.9483926312960975E-4</v>
      </c>
      <c r="J326">
        <f>(10^(_10sept_0_107[[#This Row],[V_mag_adj]]/20)*COS(RADIANS(_10sept_0_107[[#This Row],[V_phase]])))*0.3</f>
        <v>3.9625027983433182E-4</v>
      </c>
      <c r="K326">
        <f>(10^(_10sept_0_107[[#This Row],[V_mag_adj]]/20)*SIN(RADIANS(_10sept_0_107[[#This Row],[V_phase]])))*0.3</f>
        <v>5.1659007877471964E-4</v>
      </c>
    </row>
    <row r="327" spans="1:11" x14ac:dyDescent="0.25">
      <c r="A327">
        <v>144</v>
      </c>
      <c r="B327">
        <v>-13.2</v>
      </c>
      <c r="C327">
        <v>40.950000000000003</v>
      </c>
      <c r="D327">
        <v>-13.46</v>
      </c>
      <c r="E327">
        <v>42.97</v>
      </c>
      <c r="F327">
        <f>_10sept_0_107[[#This Row],[H_mag]]-40</f>
        <v>-53.2</v>
      </c>
      <c r="G327">
        <f>_10sept_0_107[[#This Row],[V_mag]]-40</f>
        <v>-53.46</v>
      </c>
      <c r="H327">
        <f>(10^(_10sept_0_107[[#This Row],[H_mag_adj]]/20)*COS(RADIANS(_10sept_0_107[[#This Row],[H_phase]])))*0.3</f>
        <v>4.9571296925537761E-4</v>
      </c>
      <c r="I327">
        <f>(10^(_10sept_0_107[[#This Row],[H_mag_adj]]/20)*SIN(RADIANS(_10sept_0_107[[#This Row],[H_phase]])))*0.3</f>
        <v>4.3015780267523967E-4</v>
      </c>
      <c r="J327">
        <f>(10^(_10sept_0_107[[#This Row],[V_mag_adj]]/20)*COS(RADIANS(_10sept_0_107[[#This Row],[V_phase]])))*0.3</f>
        <v>4.6608020419228424E-4</v>
      </c>
      <c r="K327">
        <f>(10^(_10sept_0_107[[#This Row],[V_mag_adj]]/20)*SIN(RADIANS(_10sept_0_107[[#This Row],[V_phase]])))*0.3</f>
        <v>4.3417079283087696E-4</v>
      </c>
    </row>
    <row r="328" spans="1:11" x14ac:dyDescent="0.25">
      <c r="A328">
        <v>145</v>
      </c>
      <c r="B328">
        <v>-13.19</v>
      </c>
      <c r="C328">
        <v>31.42</v>
      </c>
      <c r="D328">
        <v>-13.45</v>
      </c>
      <c r="E328">
        <v>32.64</v>
      </c>
      <c r="F328">
        <f>_10sept_0_107[[#This Row],[H_mag]]-40</f>
        <v>-53.19</v>
      </c>
      <c r="G328">
        <f>_10sept_0_107[[#This Row],[V_mag]]-40</f>
        <v>-53.45</v>
      </c>
      <c r="H328">
        <f>(10^(_10sept_0_107[[#This Row],[H_mag_adj]]/20)*COS(RADIANS(_10sept_0_107[[#This Row],[H_phase]])))*0.3</f>
        <v>5.6073550423596692E-4</v>
      </c>
      <c r="I328">
        <f>(10^(_10sept_0_107[[#This Row],[H_mag_adj]]/20)*SIN(RADIANS(_10sept_0_107[[#This Row],[H_phase]])))*0.3</f>
        <v>3.4254313314129573E-4</v>
      </c>
      <c r="J328">
        <f>(10^(_10sept_0_107[[#This Row],[V_mag_adj]]/20)*COS(RADIANS(_10sept_0_107[[#This Row],[V_phase]])))*0.3</f>
        <v>5.3699788442147507E-4</v>
      </c>
      <c r="K328">
        <f>(10^(_10sept_0_107[[#This Row],[V_mag_adj]]/20)*SIN(RADIANS(_10sept_0_107[[#This Row],[V_phase]])))*0.3</f>
        <v>3.4395293582740273E-4</v>
      </c>
    </row>
    <row r="329" spans="1:11" x14ac:dyDescent="0.25">
      <c r="A329">
        <v>146</v>
      </c>
      <c r="B329">
        <v>-13.35</v>
      </c>
      <c r="C329">
        <v>20.99</v>
      </c>
      <c r="D329">
        <v>-13.62</v>
      </c>
      <c r="E329">
        <v>22.11</v>
      </c>
      <c r="F329">
        <f>_10sept_0_107[[#This Row],[H_mag]]-40</f>
        <v>-53.35</v>
      </c>
      <c r="G329">
        <f>_10sept_0_107[[#This Row],[V_mag]]-40</f>
        <v>-53.62</v>
      </c>
      <c r="H329">
        <f>(10^(_10sept_0_107[[#This Row],[H_mag_adj]]/20)*COS(RADIANS(_10sept_0_107[[#This Row],[H_phase]])))*0.3</f>
        <v>6.0228504725455241E-4</v>
      </c>
      <c r="I329">
        <f>(10^(_10sept_0_107[[#This Row],[H_mag_adj]]/20)*SIN(RADIANS(_10sept_0_107[[#This Row],[H_phase]])))*0.3</f>
        <v>2.31074968598755E-4</v>
      </c>
      <c r="J329">
        <f>(10^(_10sept_0_107[[#This Row],[V_mag_adj]]/20)*COS(RADIANS(_10sept_0_107[[#This Row],[V_phase]])))*0.3</f>
        <v>5.7936107386632259E-4</v>
      </c>
      <c r="K329">
        <f>(10^(_10sept_0_107[[#This Row],[V_mag_adj]]/20)*SIN(RADIANS(_10sept_0_107[[#This Row],[V_phase]])))*0.3</f>
        <v>2.3537193512157542E-4</v>
      </c>
    </row>
    <row r="330" spans="1:11" x14ac:dyDescent="0.25">
      <c r="A330">
        <v>147</v>
      </c>
      <c r="B330">
        <v>-13.61</v>
      </c>
      <c r="C330">
        <v>10.83</v>
      </c>
      <c r="D330">
        <v>-13.96</v>
      </c>
      <c r="E330">
        <v>10.92</v>
      </c>
      <c r="F330">
        <f>_10sept_0_107[[#This Row],[H_mag]]-40</f>
        <v>-53.61</v>
      </c>
      <c r="G330">
        <f>_10sept_0_107[[#This Row],[V_mag]]-40</f>
        <v>-53.96</v>
      </c>
      <c r="H330">
        <f>(10^(_10sept_0_107[[#This Row],[H_mag_adj]]/20)*COS(RADIANS(_10sept_0_107[[#This Row],[H_phase]])))*0.3</f>
        <v>6.1491674865257545E-4</v>
      </c>
      <c r="I330">
        <f>(10^(_10sept_0_107[[#This Row],[H_mag_adj]]/20)*SIN(RADIANS(_10sept_0_107[[#This Row],[H_phase]])))*0.3</f>
        <v>1.1763536264047754E-4</v>
      </c>
      <c r="J330">
        <f>(10^(_10sept_0_107[[#This Row],[V_mag_adj]]/20)*COS(RADIANS(_10sept_0_107[[#This Row],[V_phase]])))*0.3</f>
        <v>5.9045290290201356E-4</v>
      </c>
      <c r="K330">
        <f>(10^(_10sept_0_107[[#This Row],[V_mag_adj]]/20)*SIN(RADIANS(_10sept_0_107[[#This Row],[V_phase]])))*0.3</f>
        <v>1.1391707167334934E-4</v>
      </c>
    </row>
    <row r="331" spans="1:11" x14ac:dyDescent="0.25">
      <c r="A331">
        <v>148</v>
      </c>
      <c r="B331">
        <v>-13.87</v>
      </c>
      <c r="C331">
        <v>0.54</v>
      </c>
      <c r="D331">
        <v>-14.23</v>
      </c>
      <c r="E331">
        <v>0.02</v>
      </c>
      <c r="F331">
        <f>_10sept_0_107[[#This Row],[H_mag]]-40</f>
        <v>-53.87</v>
      </c>
      <c r="G331">
        <f>_10sept_0_107[[#This Row],[V_mag]]-40</f>
        <v>-54.230000000000004</v>
      </c>
      <c r="H331">
        <f>(10^(_10sept_0_107[[#This Row],[H_mag_adj]]/20)*COS(RADIANS(_10sept_0_107[[#This Row],[H_phase]])))*0.3</f>
        <v>6.0757789655806378E-4</v>
      </c>
      <c r="I331">
        <f>(10^(_10sept_0_107[[#This Row],[H_mag_adj]]/20)*SIN(RADIANS(_10sept_0_107[[#This Row],[H_phase]])))*0.3</f>
        <v>5.7264563235107204E-6</v>
      </c>
      <c r="J331">
        <f>(10^(_10sept_0_107[[#This Row],[V_mag_adj]]/20)*COS(RADIANS(_10sept_0_107[[#This Row],[V_phase]])))*0.3</f>
        <v>5.8293647203400427E-4</v>
      </c>
      <c r="K331">
        <f>(10^(_10sept_0_107[[#This Row],[V_mag_adj]]/20)*SIN(RADIANS(_10sept_0_107[[#This Row],[V_phase]])))*0.3</f>
        <v>2.0348322360366914E-7</v>
      </c>
    </row>
    <row r="332" spans="1:11" x14ac:dyDescent="0.25">
      <c r="A332">
        <v>149</v>
      </c>
      <c r="B332">
        <v>-14.29</v>
      </c>
      <c r="C332">
        <v>-10.16</v>
      </c>
      <c r="D332">
        <v>-14.51</v>
      </c>
      <c r="E332">
        <v>-11.25</v>
      </c>
      <c r="F332">
        <f>_10sept_0_107[[#This Row],[H_mag]]-40</f>
        <v>-54.29</v>
      </c>
      <c r="G332">
        <f>_10sept_0_107[[#This Row],[V_mag]]-40</f>
        <v>-54.51</v>
      </c>
      <c r="H332">
        <f>(10^(_10sept_0_107[[#This Row],[H_mag_adj]]/20)*COS(RADIANS(_10sept_0_107[[#This Row],[H_phase]])))*0.3</f>
        <v>5.6984549789636718E-4</v>
      </c>
      <c r="I332">
        <f>(10^(_10sept_0_107[[#This Row],[H_mag_adj]]/20)*SIN(RADIANS(_10sept_0_107[[#This Row],[H_phase]])))*0.3</f>
        <v>-1.0212073323450102E-4</v>
      </c>
      <c r="J332">
        <f>(10^(_10sept_0_107[[#This Row],[V_mag_adj]]/20)*COS(RADIANS(_10sept_0_107[[#This Row],[V_phase]])))*0.3</f>
        <v>5.5359886884207639E-4</v>
      </c>
      <c r="K332">
        <f>(10^(_10sept_0_107[[#This Row],[V_mag_adj]]/20)*SIN(RADIANS(_10sept_0_107[[#This Row],[V_phase]])))*0.3</f>
        <v>-1.1011766158007819E-4</v>
      </c>
    </row>
    <row r="333" spans="1:11" x14ac:dyDescent="0.25">
      <c r="A333">
        <v>150</v>
      </c>
      <c r="B333">
        <v>-14.64</v>
      </c>
      <c r="C333">
        <v>-22.08</v>
      </c>
      <c r="D333">
        <v>-14.83</v>
      </c>
      <c r="E333">
        <v>-22.88</v>
      </c>
      <c r="F333">
        <f>_10sept_0_107[[#This Row],[H_mag]]-40</f>
        <v>-54.64</v>
      </c>
      <c r="G333">
        <f>_10sept_0_107[[#This Row],[V_mag]]-40</f>
        <v>-54.83</v>
      </c>
      <c r="H333">
        <f>(10^(_10sept_0_107[[#This Row],[H_mag_adj]]/20)*COS(RADIANS(_10sept_0_107[[#This Row],[H_phase]])))*0.3</f>
        <v>5.1527802945428827E-4</v>
      </c>
      <c r="I333">
        <f>(10^(_10sept_0_107[[#This Row],[H_mag_adj]]/20)*SIN(RADIANS(_10sept_0_107[[#This Row],[H_phase]])))*0.3</f>
        <v>-2.0902321754195645E-4</v>
      </c>
      <c r="J333">
        <f>(10^(_10sept_0_107[[#This Row],[V_mag_adj]]/20)*COS(RADIANS(_10sept_0_107[[#This Row],[V_phase]])))*0.3</f>
        <v>5.012245210891062E-4</v>
      </c>
      <c r="K333">
        <f>(10^(_10sept_0_107[[#This Row],[V_mag_adj]]/20)*SIN(RADIANS(_10sept_0_107[[#This Row],[V_phase]])))*0.3</f>
        <v>-2.1151937794769657E-4</v>
      </c>
    </row>
    <row r="334" spans="1:11" x14ac:dyDescent="0.25">
      <c r="A334">
        <v>151</v>
      </c>
      <c r="B334">
        <v>-14.95</v>
      </c>
      <c r="C334">
        <v>-33.590000000000003</v>
      </c>
      <c r="D334">
        <v>-15.09</v>
      </c>
      <c r="E334">
        <v>-35.18</v>
      </c>
      <c r="F334">
        <f>_10sept_0_107[[#This Row],[H_mag]]-40</f>
        <v>-54.95</v>
      </c>
      <c r="G334">
        <f>_10sept_0_107[[#This Row],[V_mag]]-40</f>
        <v>-55.09</v>
      </c>
      <c r="H334">
        <f>(10^(_10sept_0_107[[#This Row],[H_mag_adj]]/20)*COS(RADIANS(_10sept_0_107[[#This Row],[H_phase]])))*0.3</f>
        <v>4.4696708556970268E-4</v>
      </c>
      <c r="I334">
        <f>(10^(_10sept_0_107[[#This Row],[H_mag_adj]]/20)*SIN(RADIANS(_10sept_0_107[[#This Row],[H_phase]])))*0.3</f>
        <v>-2.9685178842235675E-4</v>
      </c>
      <c r="J334">
        <f>(10^(_10sept_0_107[[#This Row],[V_mag_adj]]/20)*COS(RADIANS(_10sept_0_107[[#This Row],[V_phase]])))*0.3</f>
        <v>4.3154613257904447E-4</v>
      </c>
      <c r="K334">
        <f>(10^(_10sept_0_107[[#This Row],[V_mag_adj]]/20)*SIN(RADIANS(_10sept_0_107[[#This Row],[V_phase]])))*0.3</f>
        <v>-3.041967659025346E-4</v>
      </c>
    </row>
    <row r="335" spans="1:11" x14ac:dyDescent="0.25">
      <c r="A335">
        <v>152</v>
      </c>
      <c r="B335">
        <v>-15.22</v>
      </c>
      <c r="C335">
        <v>-45.55</v>
      </c>
      <c r="D335">
        <v>-15.36</v>
      </c>
      <c r="E335">
        <v>-47.15</v>
      </c>
      <c r="F335">
        <f>_10sept_0_107[[#This Row],[H_mag]]-40</f>
        <v>-55.22</v>
      </c>
      <c r="G335">
        <f>_10sept_0_107[[#This Row],[V_mag]]-40</f>
        <v>-55.36</v>
      </c>
      <c r="H335">
        <f>(10^(_10sept_0_107[[#This Row],[H_mag_adj]]/20)*COS(RADIANS(_10sept_0_107[[#This Row],[H_phase]])))*0.3</f>
        <v>3.642478959008207E-4</v>
      </c>
      <c r="I335">
        <f>(10^(_10sept_0_107[[#This Row],[H_mag_adj]]/20)*SIN(RADIANS(_10sept_0_107[[#This Row],[H_phase]])))*0.3</f>
        <v>-3.7130895164049713E-4</v>
      </c>
      <c r="J335">
        <f>(10^(_10sept_0_107[[#This Row],[V_mag_adj]]/20)*COS(RADIANS(_10sept_0_107[[#This Row],[V_phase]])))*0.3</f>
        <v>3.4808244202790044E-4</v>
      </c>
      <c r="K335">
        <f>(10^(_10sept_0_107[[#This Row],[V_mag_adj]]/20)*SIN(RADIANS(_10sept_0_107[[#This Row],[V_phase]])))*0.3</f>
        <v>-3.7523746371849318E-4</v>
      </c>
    </row>
    <row r="336" spans="1:11" x14ac:dyDescent="0.25">
      <c r="A336">
        <v>153</v>
      </c>
      <c r="B336">
        <v>-15.54</v>
      </c>
      <c r="C336">
        <v>-57.7</v>
      </c>
      <c r="D336">
        <v>-15.51</v>
      </c>
      <c r="E336">
        <v>-58.66</v>
      </c>
      <c r="F336">
        <f>_10sept_0_107[[#This Row],[H_mag]]-40</f>
        <v>-55.54</v>
      </c>
      <c r="G336">
        <f>_10sept_0_107[[#This Row],[V_mag]]-40</f>
        <v>-55.51</v>
      </c>
      <c r="H336">
        <f>(10^(_10sept_0_107[[#This Row],[H_mag_adj]]/20)*COS(RADIANS(_10sept_0_107[[#This Row],[H_phase]])))*0.3</f>
        <v>2.6788535874006428E-4</v>
      </c>
      <c r="I336">
        <f>(10^(_10sept_0_107[[#This Row],[H_mag_adj]]/20)*SIN(RADIANS(_10sept_0_107[[#This Row],[H_phase]])))*0.3</f>
        <v>-4.2375273483963159E-4</v>
      </c>
      <c r="J336">
        <f>(10^(_10sept_0_107[[#This Row],[V_mag_adj]]/20)*COS(RADIANS(_10sept_0_107[[#This Row],[V_phase]])))*0.3</f>
        <v>2.6165019304577526E-4</v>
      </c>
      <c r="K336">
        <f>(10^(_10sept_0_107[[#This Row],[V_mag_adj]]/20)*SIN(RADIANS(_10sept_0_107[[#This Row],[V_phase]])))*0.3</f>
        <v>-4.2966295071254735E-4</v>
      </c>
    </row>
    <row r="337" spans="1:11" x14ac:dyDescent="0.25">
      <c r="A337">
        <v>154</v>
      </c>
      <c r="B337">
        <v>-15.65</v>
      </c>
      <c r="C337">
        <v>-70.05</v>
      </c>
      <c r="D337">
        <v>-15.63</v>
      </c>
      <c r="E337">
        <v>-70.34</v>
      </c>
      <c r="F337">
        <f>_10sept_0_107[[#This Row],[H_mag]]-40</f>
        <v>-55.65</v>
      </c>
      <c r="G337">
        <f>_10sept_0_107[[#This Row],[V_mag]]-40</f>
        <v>-55.63</v>
      </c>
      <c r="H337">
        <f>(10^(_10sept_0_107[[#This Row],[H_mag_adj]]/20)*COS(RADIANS(_10sept_0_107[[#This Row],[H_phase]])))*0.3</f>
        <v>1.6890023255560451E-4</v>
      </c>
      <c r="I337">
        <f>(10^(_10sept_0_107[[#This Row],[H_mag_adj]]/20)*SIN(RADIANS(_10sept_0_107[[#This Row],[H_phase]])))*0.3</f>
        <v>-4.6531261445363246E-4</v>
      </c>
      <c r="J337">
        <f>(10^(_10sept_0_107[[#This Row],[V_mag_adj]]/20)*COS(RADIANS(_10sept_0_107[[#This Row],[V_phase]])))*0.3</f>
        <v>1.6692684144693499E-4</v>
      </c>
      <c r="K337">
        <f>(10^(_10sept_0_107[[#This Row],[V_mag_adj]]/20)*SIN(RADIANS(_10sept_0_107[[#This Row],[V_phase]])))*0.3</f>
        <v>-4.6723614476210351E-4</v>
      </c>
    </row>
    <row r="338" spans="1:11" x14ac:dyDescent="0.25">
      <c r="A338">
        <v>155</v>
      </c>
      <c r="B338">
        <v>-15.79</v>
      </c>
      <c r="C338">
        <v>-81.209999999999994</v>
      </c>
      <c r="D338">
        <v>-15.73</v>
      </c>
      <c r="E338">
        <v>-81.95</v>
      </c>
      <c r="F338">
        <f>_10sept_0_107[[#This Row],[H_mag]]-40</f>
        <v>-55.79</v>
      </c>
      <c r="G338">
        <f>_10sept_0_107[[#This Row],[V_mag]]-40</f>
        <v>-55.730000000000004</v>
      </c>
      <c r="H338">
        <f>(10^(_10sept_0_107[[#This Row],[H_mag_adj]]/20)*COS(RADIANS(_10sept_0_107[[#This Row],[H_phase]])))*0.3</f>
        <v>7.4435921128458192E-5</v>
      </c>
      <c r="I338">
        <f>(10^(_10sept_0_107[[#This Row],[H_mag_adj]]/20)*SIN(RADIANS(_10sept_0_107[[#This Row],[H_phase]])))*0.3</f>
        <v>-4.8138250733698447E-4</v>
      </c>
      <c r="J338">
        <f>(10^(_10sept_0_107[[#This Row],[V_mag_adj]]/20)*COS(RADIANS(_10sept_0_107[[#This Row],[V_phase]])))*0.3</f>
        <v>6.8685447898718627E-5</v>
      </c>
      <c r="K338">
        <f>(10^(_10sept_0_107[[#This Row],[V_mag_adj]]/20)*SIN(RADIANS(_10sept_0_107[[#This Row],[V_phase]])))*0.3</f>
        <v>-4.8564687379478713E-4</v>
      </c>
    </row>
    <row r="339" spans="1:11" x14ac:dyDescent="0.25">
      <c r="A339">
        <v>156</v>
      </c>
      <c r="B339">
        <v>-15.86</v>
      </c>
      <c r="C339">
        <v>-92.38</v>
      </c>
      <c r="D339">
        <v>-15.85</v>
      </c>
      <c r="E339">
        <v>-92.57</v>
      </c>
      <c r="F339">
        <f>_10sept_0_107[[#This Row],[H_mag]]-40</f>
        <v>-55.86</v>
      </c>
      <c r="G339">
        <f>_10sept_0_107[[#This Row],[V_mag]]-40</f>
        <v>-55.85</v>
      </c>
      <c r="H339">
        <f>(10^(_10sept_0_107[[#This Row],[H_mag_adj]]/20)*COS(RADIANS(_10sept_0_107[[#This Row],[H_phase]])))*0.3</f>
        <v>-2.0065531973048296E-5</v>
      </c>
      <c r="I339">
        <f>(10^(_10sept_0_107[[#This Row],[H_mag_adj]]/20)*SIN(RADIANS(_10sept_0_107[[#This Row],[H_phase]])))*0.3</f>
        <v>-4.827768811959944E-4</v>
      </c>
      <c r="J339">
        <f>(10^(_10sept_0_107[[#This Row],[V_mag_adj]]/20)*COS(RADIANS(_10sept_0_107[[#This Row],[V_phase]])))*0.3</f>
        <v>-2.1691326168344381E-5</v>
      </c>
      <c r="K339">
        <f>(10^(_10sept_0_107[[#This Row],[V_mag_adj]]/20)*SIN(RADIANS(_10sept_0_107[[#This Row],[V_phase]])))*0.3</f>
        <v>-4.8326374481636066E-4</v>
      </c>
    </row>
    <row r="340" spans="1:11" x14ac:dyDescent="0.25">
      <c r="A340">
        <v>157</v>
      </c>
      <c r="B340">
        <v>-15.85</v>
      </c>
      <c r="C340">
        <v>-102.84</v>
      </c>
      <c r="D340">
        <v>-15.94</v>
      </c>
      <c r="E340">
        <v>-102.79</v>
      </c>
      <c r="F340">
        <f>_10sept_0_107[[#This Row],[H_mag]]-40</f>
        <v>-55.85</v>
      </c>
      <c r="G340">
        <f>_10sept_0_107[[#This Row],[V_mag]]-40</f>
        <v>-55.94</v>
      </c>
      <c r="H340">
        <f>(10^(_10sept_0_107[[#This Row],[H_mag_adj]]/20)*COS(RADIANS(_10sept_0_107[[#This Row],[H_phase]])))*0.3</f>
        <v>-1.0750345669045435E-4</v>
      </c>
      <c r="I340">
        <f>(10^(_10sept_0_107[[#This Row],[H_mag_adj]]/20)*SIN(RADIANS(_10sept_0_107[[#This Row],[H_phase]])))*0.3</f>
        <v>-4.716538640618538E-4</v>
      </c>
      <c r="J340">
        <f>(10^(_10sept_0_107[[#This Row],[V_mag_adj]]/20)*COS(RADIANS(_10sept_0_107[[#This Row],[V_phase]])))*0.3</f>
        <v>-1.0598790310476289E-4</v>
      </c>
      <c r="K340">
        <f>(10^(_10sept_0_107[[#This Row],[V_mag_adj]]/20)*SIN(RADIANS(_10sept_0_107[[#This Row],[V_phase]])))*0.3</f>
        <v>-4.6688466148301472E-4</v>
      </c>
    </row>
    <row r="341" spans="1:11" x14ac:dyDescent="0.25">
      <c r="A341">
        <v>158</v>
      </c>
      <c r="B341">
        <v>-16.03</v>
      </c>
      <c r="C341">
        <v>-112.92</v>
      </c>
      <c r="D341">
        <v>-16.04</v>
      </c>
      <c r="E341">
        <v>-113.41</v>
      </c>
      <c r="F341">
        <f>_10sept_0_107[[#This Row],[H_mag]]-40</f>
        <v>-56.03</v>
      </c>
      <c r="G341">
        <f>_10sept_0_107[[#This Row],[V_mag]]-40</f>
        <v>-56.04</v>
      </c>
      <c r="H341">
        <f>(10^(_10sept_0_107[[#This Row],[H_mag_adj]]/20)*COS(RADIANS(_10sept_0_107[[#This Row],[H_phase]])))*0.3</f>
        <v>-1.8453040005609496E-4</v>
      </c>
      <c r="I341">
        <f>(10^(_10sept_0_107[[#This Row],[H_mag_adj]]/20)*SIN(RADIANS(_10sept_0_107[[#This Row],[H_phase]])))*0.3</f>
        <v>-4.3641958810301291E-4</v>
      </c>
      <c r="J341">
        <f>(10^(_10sept_0_107[[#This Row],[V_mag_adj]]/20)*COS(RADIANS(_10sept_0_107[[#This Row],[V_phase]])))*0.3</f>
        <v>-1.8803930331202725E-4</v>
      </c>
      <c r="K341">
        <f>(10^(_10sept_0_107[[#This Row],[V_mag_adj]]/20)*SIN(RADIANS(_10sept_0_107[[#This Row],[V_phase]])))*0.3</f>
        <v>-4.3432519965498482E-4</v>
      </c>
    </row>
    <row r="342" spans="1:11" x14ac:dyDescent="0.25">
      <c r="A342">
        <v>159</v>
      </c>
      <c r="B342">
        <v>-16.079999999999998</v>
      </c>
      <c r="C342">
        <v>-123.22</v>
      </c>
      <c r="D342">
        <v>-16.11</v>
      </c>
      <c r="E342">
        <v>-123.42</v>
      </c>
      <c r="F342">
        <f>_10sept_0_107[[#This Row],[H_mag]]-40</f>
        <v>-56.08</v>
      </c>
      <c r="G342">
        <f>_10sept_0_107[[#This Row],[V_mag]]-40</f>
        <v>-56.11</v>
      </c>
      <c r="H342">
        <f>(10^(_10sept_0_107[[#This Row],[H_mag_adj]]/20)*COS(RADIANS(_10sept_0_107[[#This Row],[H_phase]])))*0.3</f>
        <v>-2.5809946426415433E-4</v>
      </c>
      <c r="I342">
        <f>(10^(_10sept_0_107[[#This Row],[H_mag_adj]]/20)*SIN(RADIANS(_10sept_0_107[[#This Row],[H_phase]])))*0.3</f>
        <v>-3.9411699645872539E-4</v>
      </c>
      <c r="J342">
        <f>(10^(_10sept_0_107[[#This Row],[V_mag_adj]]/20)*COS(RADIANS(_10sept_0_107[[#This Row],[V_phase]])))*0.3</f>
        <v>-2.585789726471838E-4</v>
      </c>
      <c r="K342">
        <f>(10^(_10sept_0_107[[#This Row],[V_mag_adj]]/20)*SIN(RADIANS(_10sept_0_107[[#This Row],[V_phase]])))*0.3</f>
        <v>-3.9185789091296088E-4</v>
      </c>
    </row>
    <row r="343" spans="1:11" x14ac:dyDescent="0.25">
      <c r="A343">
        <v>160</v>
      </c>
      <c r="B343">
        <v>-16.22</v>
      </c>
      <c r="C343">
        <v>-132.01</v>
      </c>
      <c r="D343">
        <v>-16.2</v>
      </c>
      <c r="E343">
        <v>-132.53</v>
      </c>
      <c r="F343">
        <f>_10sept_0_107[[#This Row],[H_mag]]-40</f>
        <v>-56.22</v>
      </c>
      <c r="G343">
        <f>_10sept_0_107[[#This Row],[V_mag]]-40</f>
        <v>-56.2</v>
      </c>
      <c r="H343">
        <f>(10^(_10sept_0_107[[#This Row],[H_mag_adj]]/20)*COS(RADIANS(_10sept_0_107[[#This Row],[H_phase]])))*0.3</f>
        <v>-3.1025323465963994E-4</v>
      </c>
      <c r="I343">
        <f>(10^(_10sept_0_107[[#This Row],[H_mag_adj]]/20)*SIN(RADIANS(_10sept_0_107[[#This Row],[H_phase]])))*0.3</f>
        <v>-3.4445020807863673E-4</v>
      </c>
      <c r="J343">
        <f>(10^(_10sept_0_107[[#This Row],[V_mag_adj]]/20)*COS(RADIANS(_10sept_0_107[[#This Row],[V_phase]])))*0.3</f>
        <v>-3.1408892969434459E-4</v>
      </c>
      <c r="K343">
        <f>(10^(_10sept_0_107[[#This Row],[V_mag_adj]]/20)*SIN(RADIANS(_10sept_0_107[[#This Row],[V_phase]])))*0.3</f>
        <v>-3.4240780796473508E-4</v>
      </c>
    </row>
    <row r="344" spans="1:11" x14ac:dyDescent="0.25">
      <c r="A344">
        <v>161</v>
      </c>
      <c r="B344">
        <v>-16.329999999999998</v>
      </c>
      <c r="C344">
        <v>-141.66999999999999</v>
      </c>
      <c r="D344">
        <v>-16.38</v>
      </c>
      <c r="E344">
        <v>-141.79</v>
      </c>
      <c r="F344">
        <f>_10sept_0_107[[#This Row],[H_mag]]-40</f>
        <v>-56.33</v>
      </c>
      <c r="G344">
        <f>_10sept_0_107[[#This Row],[V_mag]]-40</f>
        <v>-56.379999999999995</v>
      </c>
      <c r="H344">
        <f>(10^(_10sept_0_107[[#This Row],[H_mag_adj]]/20)*COS(RADIANS(_10sept_0_107[[#This Row],[H_phase]])))*0.3</f>
        <v>-3.5907691846515506E-4</v>
      </c>
      <c r="I344">
        <f>(10^(_10sept_0_107[[#This Row],[H_mag_adj]]/20)*SIN(RADIANS(_10sept_0_107[[#This Row],[H_phase]])))*0.3</f>
        <v>-2.8388726603251988E-4</v>
      </c>
      <c r="J344">
        <f>(10^(_10sept_0_107[[#This Row],[V_mag_adj]]/20)*COS(RADIANS(_10sept_0_107[[#This Row],[V_phase]])))*0.3</f>
        <v>-3.5760621935242973E-4</v>
      </c>
      <c r="K344">
        <f>(10^(_10sept_0_107[[#This Row],[V_mag_adj]]/20)*SIN(RADIANS(_10sept_0_107[[#This Row],[V_phase]])))*0.3</f>
        <v>-2.8150942337198465E-4</v>
      </c>
    </row>
    <row r="345" spans="1:11" x14ac:dyDescent="0.25">
      <c r="A345">
        <v>162</v>
      </c>
      <c r="B345">
        <v>-16.420000000000002</v>
      </c>
      <c r="C345">
        <v>-150.65</v>
      </c>
      <c r="D345">
        <v>-16.579999999999998</v>
      </c>
      <c r="E345">
        <v>-151.56</v>
      </c>
      <c r="F345">
        <f>_10sept_0_107[[#This Row],[H_mag]]-40</f>
        <v>-56.42</v>
      </c>
      <c r="G345">
        <f>_10sept_0_107[[#This Row],[V_mag]]-40</f>
        <v>-56.58</v>
      </c>
      <c r="H345">
        <f>(10^(_10sept_0_107[[#This Row],[H_mag_adj]]/20)*COS(RADIANS(_10sept_0_107[[#This Row],[H_phase]])))*0.3</f>
        <v>-3.9487472849150478E-4</v>
      </c>
      <c r="I345">
        <f>(10^(_10sept_0_107[[#This Row],[H_mag_adj]]/20)*SIN(RADIANS(_10sept_0_107[[#This Row],[H_phase]])))*0.3</f>
        <v>-2.2204669616726443E-4</v>
      </c>
      <c r="J345">
        <f>(10^(_10sept_0_107[[#This Row],[V_mag_adj]]/20)*COS(RADIANS(_10sept_0_107[[#This Row],[V_phase]])))*0.3</f>
        <v>-3.9108069972639269E-4</v>
      </c>
      <c r="K345">
        <f>(10^(_10sept_0_107[[#This Row],[V_mag_adj]]/20)*SIN(RADIANS(_10sept_0_107[[#This Row],[V_phase]])))*0.3</f>
        <v>-2.1180952493254251E-4</v>
      </c>
    </row>
    <row r="346" spans="1:11" x14ac:dyDescent="0.25">
      <c r="A346">
        <v>163</v>
      </c>
      <c r="B346">
        <v>-16.63</v>
      </c>
      <c r="C346">
        <v>-158.78</v>
      </c>
      <c r="D346">
        <v>-16.91</v>
      </c>
      <c r="E346">
        <v>-158.88</v>
      </c>
      <c r="F346">
        <f>_10sept_0_107[[#This Row],[H_mag]]-40</f>
        <v>-56.629999999999995</v>
      </c>
      <c r="G346">
        <f>_10sept_0_107[[#This Row],[V_mag]]-40</f>
        <v>-56.91</v>
      </c>
      <c r="H346">
        <f>(10^(_10sept_0_107[[#This Row],[H_mag_adj]]/20)*COS(RADIANS(_10sept_0_107[[#This Row],[H_phase]])))*0.3</f>
        <v>-4.1222012908936629E-4</v>
      </c>
      <c r="I346">
        <f>(10^(_10sept_0_107[[#This Row],[H_mag_adj]]/20)*SIN(RADIANS(_10sept_0_107[[#This Row],[H_phase]])))*0.3</f>
        <v>-1.6005521319620723E-4</v>
      </c>
      <c r="J346">
        <f>(10^(_10sept_0_107[[#This Row],[V_mag_adj]]/20)*COS(RADIANS(_10sept_0_107[[#This Row],[V_phase]])))*0.3</f>
        <v>-3.9941350232966288E-4</v>
      </c>
      <c r="K346">
        <f>(10^(_10sept_0_107[[#This Row],[V_mag_adj]]/20)*SIN(RADIANS(_10sept_0_107[[#This Row],[V_phase]])))*0.3</f>
        <v>-1.5428104598513297E-4</v>
      </c>
    </row>
    <row r="347" spans="1:11" x14ac:dyDescent="0.25">
      <c r="A347">
        <v>164</v>
      </c>
      <c r="B347">
        <v>-16.920000000000002</v>
      </c>
      <c r="C347">
        <v>-167.46</v>
      </c>
      <c r="D347">
        <v>-17.3</v>
      </c>
      <c r="E347">
        <v>-168.01</v>
      </c>
      <c r="F347">
        <f>_10sept_0_107[[#This Row],[H_mag]]-40</f>
        <v>-56.92</v>
      </c>
      <c r="G347">
        <f>_10sept_0_107[[#This Row],[V_mag]]-40</f>
        <v>-57.3</v>
      </c>
      <c r="H347">
        <f>(10^(_10sept_0_107[[#This Row],[H_mag_adj]]/20)*COS(RADIANS(_10sept_0_107[[#This Row],[H_phase]])))*0.3</f>
        <v>-4.174797744308588E-4</v>
      </c>
      <c r="I347">
        <f>(10^(_10sept_0_107[[#This Row],[H_mag_adj]]/20)*SIN(RADIANS(_10sept_0_107[[#This Row],[H_phase]])))*0.3</f>
        <v>-9.2858865626383721E-5</v>
      </c>
      <c r="J347">
        <f>(10^(_10sept_0_107[[#This Row],[V_mag_adj]]/20)*COS(RADIANS(_10sept_0_107[[#This Row],[V_phase]])))*0.3</f>
        <v>-4.0044396538471992E-4</v>
      </c>
      <c r="K347">
        <f>(10^(_10sept_0_107[[#This Row],[V_mag_adj]]/20)*SIN(RADIANS(_10sept_0_107[[#This Row],[V_phase]])))*0.3</f>
        <v>-8.504394679587272E-5</v>
      </c>
    </row>
    <row r="348" spans="1:11" x14ac:dyDescent="0.25">
      <c r="A348">
        <v>165</v>
      </c>
      <c r="B348">
        <v>-17.170000000000002</v>
      </c>
      <c r="C348">
        <v>-175.98</v>
      </c>
      <c r="D348">
        <v>-17.600000000000001</v>
      </c>
      <c r="E348">
        <v>-177.05</v>
      </c>
      <c r="F348">
        <f>_10sept_0_107[[#This Row],[H_mag]]-40</f>
        <v>-57.17</v>
      </c>
      <c r="G348">
        <f>_10sept_0_107[[#This Row],[V_mag]]-40</f>
        <v>-57.6</v>
      </c>
      <c r="H348">
        <f>(10^(_10sept_0_107[[#This Row],[H_mag_adj]]/20)*COS(RADIANS(_10sept_0_107[[#This Row],[H_phase]])))*0.3</f>
        <v>-4.1452565791396301E-4</v>
      </c>
      <c r="I348">
        <f>(10^(_10sept_0_107[[#This Row],[H_mag_adj]]/20)*SIN(RADIANS(_10sept_0_107[[#This Row],[H_phase]])))*0.3</f>
        <v>-2.9131865565422423E-5</v>
      </c>
      <c r="J348">
        <f>(10^(_10sept_0_107[[#This Row],[V_mag_adj]]/20)*COS(RADIANS(_10sept_0_107[[#This Row],[V_phase]])))*0.3</f>
        <v>-3.9495294579389108E-4</v>
      </c>
      <c r="K348">
        <f>(10^(_10sept_0_107[[#This Row],[V_mag_adj]]/20)*SIN(RADIANS(_10sept_0_107[[#This Row],[V_phase]])))*0.3</f>
        <v>-2.035301442468721E-5</v>
      </c>
    </row>
    <row r="349" spans="1:11" x14ac:dyDescent="0.25">
      <c r="A349">
        <v>166</v>
      </c>
      <c r="B349">
        <v>-17.920000000000002</v>
      </c>
      <c r="C349">
        <v>175.42</v>
      </c>
      <c r="D349">
        <v>-17.87</v>
      </c>
      <c r="E349">
        <v>174.11</v>
      </c>
      <c r="F349">
        <f>_10sept_0_107[[#This Row],[H_mag]]-40</f>
        <v>-57.92</v>
      </c>
      <c r="G349">
        <f>_10sept_0_107[[#This Row],[V_mag]]-40</f>
        <v>-57.870000000000005</v>
      </c>
      <c r="H349">
        <f>(10^(_10sept_0_107[[#This Row],[H_mag_adj]]/20)*COS(RADIANS(_10sept_0_107[[#This Row],[H_phase]])))*0.3</f>
        <v>-3.7995507713229287E-4</v>
      </c>
      <c r="I349">
        <f>(10^(_10sept_0_107[[#This Row],[H_mag_adj]]/20)*SIN(RADIANS(_10sept_0_107[[#This Row],[H_phase]])))*0.3</f>
        <v>3.0436975470255831E-5</v>
      </c>
      <c r="J349">
        <f>(10^(_10sept_0_107[[#This Row],[V_mag_adj]]/20)*COS(RADIANS(_10sept_0_107[[#This Row],[V_phase]])))*0.3</f>
        <v>-3.813488393933421E-4</v>
      </c>
      <c r="K349">
        <f>(10^(_10sept_0_107[[#This Row],[V_mag_adj]]/20)*SIN(RADIANS(_10sept_0_107[[#This Row],[V_phase]])))*0.3</f>
        <v>3.9341301501610633E-5</v>
      </c>
    </row>
    <row r="350" spans="1:11" x14ac:dyDescent="0.25">
      <c r="A350">
        <v>167</v>
      </c>
      <c r="B350">
        <v>-18.37</v>
      </c>
      <c r="C350">
        <v>165.54</v>
      </c>
      <c r="D350">
        <v>-18.13</v>
      </c>
      <c r="E350">
        <v>165.16</v>
      </c>
      <c r="F350">
        <f>_10sept_0_107[[#This Row],[H_mag]]-40</f>
        <v>-58.370000000000005</v>
      </c>
      <c r="G350">
        <f>_10sept_0_107[[#This Row],[V_mag]]-40</f>
        <v>-58.129999999999995</v>
      </c>
      <c r="H350">
        <f>(10^(_10sept_0_107[[#This Row],[H_mag_adj]]/20)*COS(RADIANS(_10sept_0_107[[#This Row],[H_phase]])))*0.3</f>
        <v>-3.5046216912398435E-4</v>
      </c>
      <c r="I350">
        <f>(10^(_10sept_0_107[[#This Row],[H_mag_adj]]/20)*SIN(RADIANS(_10sept_0_107[[#This Row],[H_phase]])))*0.3</f>
        <v>9.0374693721685198E-5</v>
      </c>
      <c r="J350">
        <f>(10^(_10sept_0_107[[#This Row],[V_mag_adj]]/20)*COS(RADIANS(_10sept_0_107[[#This Row],[V_phase]])))*0.3</f>
        <v>-3.5965672219972496E-4</v>
      </c>
      <c r="K350">
        <f>(10^(_10sept_0_107[[#This Row],[V_mag_adj]]/20)*SIN(RADIANS(_10sept_0_107[[#This Row],[V_phase]])))*0.3</f>
        <v>9.5294070139872899E-5</v>
      </c>
    </row>
    <row r="351" spans="1:11" x14ac:dyDescent="0.25">
      <c r="A351">
        <v>168</v>
      </c>
      <c r="B351">
        <v>-18.71</v>
      </c>
      <c r="C351">
        <v>156.28</v>
      </c>
      <c r="D351">
        <v>-18.440000000000001</v>
      </c>
      <c r="E351">
        <v>156.30000000000001</v>
      </c>
      <c r="F351">
        <f>_10sept_0_107[[#This Row],[H_mag]]-40</f>
        <v>-58.71</v>
      </c>
      <c r="G351">
        <f>_10sept_0_107[[#This Row],[V_mag]]-40</f>
        <v>-58.44</v>
      </c>
      <c r="H351">
        <f>(10^(_10sept_0_107[[#This Row],[H_mag_adj]]/20)*COS(RADIANS(_10sept_0_107[[#This Row],[H_phase]])))*0.3</f>
        <v>-3.1863255741095074E-4</v>
      </c>
      <c r="I351">
        <f>(10^(_10sept_0_107[[#This Row],[H_mag_adj]]/20)*SIN(RADIANS(_10sept_0_107[[#This Row],[H_phase]])))*0.3</f>
        <v>1.4000259005744276E-4</v>
      </c>
      <c r="J351">
        <f>(10^(_10sept_0_107[[#This Row],[V_mag_adj]]/20)*COS(RADIANS(_10sept_0_107[[#This Row],[V_phase]])))*0.3</f>
        <v>-3.2874316153540646E-4</v>
      </c>
      <c r="K351">
        <f>(10^(_10sept_0_107[[#This Row],[V_mag_adj]]/20)*SIN(RADIANS(_10sept_0_107[[#This Row],[V_phase]])))*0.3</f>
        <v>1.4430815873790558E-4</v>
      </c>
    </row>
    <row r="352" spans="1:11" x14ac:dyDescent="0.25">
      <c r="A352">
        <v>169</v>
      </c>
      <c r="B352">
        <v>-19</v>
      </c>
      <c r="C352">
        <v>148.38999999999999</v>
      </c>
      <c r="D352">
        <v>-18.670000000000002</v>
      </c>
      <c r="E352">
        <v>148.19999999999999</v>
      </c>
      <c r="F352">
        <f>_10sept_0_107[[#This Row],[H_mag]]-40</f>
        <v>-59</v>
      </c>
      <c r="G352">
        <f>_10sept_0_107[[#This Row],[V_mag]]-40</f>
        <v>-58.67</v>
      </c>
      <c r="H352">
        <f>(10^(_10sept_0_107[[#This Row],[H_mag_adj]]/20)*COS(RADIANS(_10sept_0_107[[#This Row],[H_phase]])))*0.3</f>
        <v>-2.8666521355747565E-4</v>
      </c>
      <c r="I352">
        <f>(10^(_10sept_0_107[[#This Row],[H_mag_adj]]/20)*SIN(RADIANS(_10sept_0_107[[#This Row],[H_phase]])))*0.3</f>
        <v>1.7642659209292033E-4</v>
      </c>
      <c r="J352">
        <f>(10^(_10sept_0_107[[#This Row],[V_mag_adj]]/20)*COS(RADIANS(_10sept_0_107[[#This Row],[V_phase]])))*0.3</f>
        <v>-2.9715657912704501E-4</v>
      </c>
      <c r="K352">
        <f>(10^(_10sept_0_107[[#This Row],[V_mag_adj]]/20)*SIN(RADIANS(_10sept_0_107[[#This Row],[V_phase]])))*0.3</f>
        <v>1.8424488506972462E-4</v>
      </c>
    </row>
    <row r="353" spans="1:11" x14ac:dyDescent="0.25">
      <c r="A353">
        <v>170</v>
      </c>
      <c r="B353">
        <v>-19.260000000000002</v>
      </c>
      <c r="C353">
        <v>139.41999999999999</v>
      </c>
      <c r="D353">
        <v>-18.920000000000002</v>
      </c>
      <c r="E353">
        <v>140.59</v>
      </c>
      <c r="F353">
        <f>_10sept_0_107[[#This Row],[H_mag]]-40</f>
        <v>-59.260000000000005</v>
      </c>
      <c r="G353">
        <f>_10sept_0_107[[#This Row],[V_mag]]-40</f>
        <v>-58.92</v>
      </c>
      <c r="H353">
        <f>(10^(_10sept_0_107[[#This Row],[H_mag_adj]]/20)*COS(RADIANS(_10sept_0_107[[#This Row],[H_phase]])))*0.3</f>
        <v>-2.4811220696181432E-4</v>
      </c>
      <c r="I353">
        <f>(10^(_10sept_0_107[[#This Row],[H_mag_adj]]/20)*SIN(RADIANS(_10sept_0_107[[#This Row],[H_phase]])))*0.3</f>
        <v>2.1250769419383888E-4</v>
      </c>
      <c r="J353">
        <f>(10^(_10sept_0_107[[#This Row],[V_mag_adj]]/20)*COS(RADIANS(_10sept_0_107[[#This Row],[V_phase]])))*0.3</f>
        <v>-2.6247549513553074E-4</v>
      </c>
      <c r="K353">
        <f>(10^(_10sept_0_107[[#This Row],[V_mag_adj]]/20)*SIN(RADIANS(_10sept_0_107[[#This Row],[V_phase]])))*0.3</f>
        <v>2.1567653301274962E-4</v>
      </c>
    </row>
    <row r="354" spans="1:11" x14ac:dyDescent="0.25">
      <c r="A354">
        <v>171</v>
      </c>
      <c r="B354">
        <v>-19.48</v>
      </c>
      <c r="C354">
        <v>131.99</v>
      </c>
      <c r="D354">
        <v>-19.18</v>
      </c>
      <c r="E354">
        <v>133.18</v>
      </c>
      <c r="F354">
        <f>_10sept_0_107[[#This Row],[H_mag]]-40</f>
        <v>-59.480000000000004</v>
      </c>
      <c r="G354">
        <f>_10sept_0_107[[#This Row],[V_mag]]-40</f>
        <v>-59.18</v>
      </c>
      <c r="H354">
        <f>(10^(_10sept_0_107[[#This Row],[H_mag_adj]]/20)*COS(RADIANS(_10sept_0_107[[#This Row],[H_phase]])))*0.3</f>
        <v>-2.1308258273503917E-4</v>
      </c>
      <c r="I354">
        <f>(10^(_10sept_0_107[[#This Row],[H_mag_adj]]/20)*SIN(RADIANS(_10sept_0_107[[#This Row],[H_phase]])))*0.3</f>
        <v>2.3673526140134023E-4</v>
      </c>
      <c r="J354">
        <f>(10^(_10sept_0_107[[#This Row],[V_mag_adj]]/20)*COS(RADIANS(_10sept_0_107[[#This Row],[V_phase]])))*0.3</f>
        <v>-2.2561247102005237E-4</v>
      </c>
      <c r="K354">
        <f>(10^(_10sept_0_107[[#This Row],[V_mag_adj]]/20)*SIN(RADIANS(_10sept_0_107[[#This Row],[V_phase]])))*0.3</f>
        <v>2.4042100174451476E-4</v>
      </c>
    </row>
    <row r="355" spans="1:11" x14ac:dyDescent="0.25">
      <c r="A355">
        <v>172</v>
      </c>
      <c r="B355">
        <v>-19.64</v>
      </c>
      <c r="C355">
        <v>125.89</v>
      </c>
      <c r="D355">
        <v>-19.350000000000001</v>
      </c>
      <c r="E355">
        <v>127.15</v>
      </c>
      <c r="F355">
        <f>_10sept_0_107[[#This Row],[H_mag]]-40</f>
        <v>-59.64</v>
      </c>
      <c r="G355">
        <f>_10sept_0_107[[#This Row],[V_mag]]-40</f>
        <v>-59.35</v>
      </c>
      <c r="H355">
        <f>(10^(_10sept_0_107[[#This Row],[H_mag_adj]]/20)*COS(RADIANS(_10sept_0_107[[#This Row],[H_phase]])))*0.3</f>
        <v>-1.833116269505296E-4</v>
      </c>
      <c r="I355">
        <f>(10^(_10sept_0_107[[#This Row],[H_mag_adj]]/20)*SIN(RADIANS(_10sept_0_107[[#This Row],[H_phase]])))*0.3</f>
        <v>2.533281538840195E-4</v>
      </c>
      <c r="J355">
        <f>(10^(_10sept_0_107[[#This Row],[V_mag_adj]]/20)*COS(RADIANS(_10sept_0_107[[#This Row],[V_phase]])))*0.3</f>
        <v>-1.952490833347735E-4</v>
      </c>
      <c r="K355">
        <f>(10^(_10sept_0_107[[#This Row],[V_mag_adj]]/20)*SIN(RADIANS(_10sept_0_107[[#This Row],[V_phase]])))*0.3</f>
        <v>2.5769782828452656E-4</v>
      </c>
    </row>
    <row r="356" spans="1:11" x14ac:dyDescent="0.25">
      <c r="A356">
        <v>173</v>
      </c>
      <c r="B356">
        <v>-19.899999999999999</v>
      </c>
      <c r="C356">
        <v>119.82</v>
      </c>
      <c r="D356">
        <v>-19.7</v>
      </c>
      <c r="E356">
        <v>121.49</v>
      </c>
      <c r="F356">
        <f>_10sept_0_107[[#This Row],[H_mag]]-40</f>
        <v>-59.9</v>
      </c>
      <c r="G356">
        <f>_10sept_0_107[[#This Row],[V_mag]]-40</f>
        <v>-59.7</v>
      </c>
      <c r="H356">
        <f>(10^(_10sept_0_107[[#This Row],[H_mag_adj]]/20)*COS(RADIANS(_10sept_0_107[[#This Row],[H_phase]])))*0.3</f>
        <v>-1.5091050972912613E-4</v>
      </c>
      <c r="I356">
        <f>(10^(_10sept_0_107[[#This Row],[H_mag_adj]]/20)*SIN(RADIANS(_10sept_0_107[[#This Row],[H_phase]])))*0.3</f>
        <v>2.6329144945964932E-4</v>
      </c>
      <c r="J356">
        <f>(10^(_10sept_0_107[[#This Row],[V_mag_adj]]/20)*COS(RADIANS(_10sept_0_107[[#This Row],[V_phase]])))*0.3</f>
        <v>-1.6221187341274889E-4</v>
      </c>
      <c r="K356">
        <f>(10^(_10sept_0_107[[#This Row],[V_mag_adj]]/20)*SIN(RADIANS(_10sept_0_107[[#This Row],[V_phase]])))*0.3</f>
        <v>2.6480945148410121E-4</v>
      </c>
    </row>
    <row r="357" spans="1:11" x14ac:dyDescent="0.25">
      <c r="A357">
        <v>174</v>
      </c>
      <c r="B357">
        <v>-20.16</v>
      </c>
      <c r="C357">
        <v>115.47</v>
      </c>
      <c r="D357">
        <v>-20.149999999999999</v>
      </c>
      <c r="E357">
        <v>117.19</v>
      </c>
      <c r="F357">
        <f>_10sept_0_107[[#This Row],[H_mag]]-40</f>
        <v>-60.16</v>
      </c>
      <c r="G357">
        <f>_10sept_0_107[[#This Row],[V_mag]]-40</f>
        <v>-60.15</v>
      </c>
      <c r="H357">
        <f>(10^(_10sept_0_107[[#This Row],[H_mag_adj]]/20)*COS(RADIANS(_10sept_0_107[[#This Row],[H_phase]])))*0.3</f>
        <v>-1.2665680771799918E-4</v>
      </c>
      <c r="I357">
        <f>(10^(_10sept_0_107[[#This Row],[H_mag_adj]]/20)*SIN(RADIANS(_10sept_0_107[[#This Row],[H_phase]])))*0.3</f>
        <v>2.6589972768854614E-4</v>
      </c>
      <c r="J357">
        <f>(10^(_10sept_0_107[[#This Row],[V_mag_adj]]/20)*COS(RADIANS(_10sept_0_107[[#This Row],[V_phase]])))*0.3</f>
        <v>-1.3473579416071923E-4</v>
      </c>
      <c r="K357">
        <f>(10^(_10sept_0_107[[#This Row],[V_mag_adj]]/20)*SIN(RADIANS(_10sept_0_107[[#This Row],[V_phase]])))*0.3</f>
        <v>2.6228008860941656E-4</v>
      </c>
    </row>
    <row r="358" spans="1:11" x14ac:dyDescent="0.25">
      <c r="A358">
        <v>175</v>
      </c>
      <c r="B358">
        <v>-20.72</v>
      </c>
      <c r="C358">
        <v>111.72</v>
      </c>
      <c r="D358">
        <v>-20.59</v>
      </c>
      <c r="E358">
        <v>113.51</v>
      </c>
      <c r="F358">
        <f>_10sept_0_107[[#This Row],[H_mag]]-40</f>
        <v>-60.72</v>
      </c>
      <c r="G358">
        <f>_10sept_0_107[[#This Row],[V_mag]]-40</f>
        <v>-60.59</v>
      </c>
      <c r="H358">
        <f>(10^(_10sept_0_107[[#This Row],[H_mag_adj]]/20)*COS(RADIANS(_10sept_0_107[[#This Row],[H_phase]])))*0.3</f>
        <v>-1.0218952549004977E-4</v>
      </c>
      <c r="I358">
        <f>(10^(_10sept_0_107[[#This Row],[H_mag_adj]]/20)*SIN(RADIANS(_10sept_0_107[[#This Row],[H_phase]])))*0.3</f>
        <v>2.5653024802695681E-4</v>
      </c>
      <c r="J358">
        <f>(10^(_10sept_0_107[[#This Row],[V_mag_adj]]/20)*COS(RADIANS(_10sept_0_107[[#This Row],[V_phase]])))*0.3</f>
        <v>-1.1181375183249393E-4</v>
      </c>
      <c r="K358">
        <f>(10^(_10sept_0_107[[#This Row],[V_mag_adj]]/20)*SIN(RADIANS(_10sept_0_107[[#This Row],[V_phase]])))*0.3</f>
        <v>2.5703133672000264E-4</v>
      </c>
    </row>
    <row r="359" spans="1:11" x14ac:dyDescent="0.25">
      <c r="A359">
        <v>176</v>
      </c>
      <c r="B359">
        <v>-21.47</v>
      </c>
      <c r="C359">
        <v>108.62</v>
      </c>
      <c r="D359">
        <v>-21.3</v>
      </c>
      <c r="E359">
        <v>111.22</v>
      </c>
      <c r="F359">
        <f>_10sept_0_107[[#This Row],[H_mag]]-40</f>
        <v>-61.47</v>
      </c>
      <c r="G359">
        <f>_10sept_0_107[[#This Row],[V_mag]]-40</f>
        <v>-61.3</v>
      </c>
      <c r="H359">
        <f>(10^(_10sept_0_107[[#This Row],[H_mag_adj]]/20)*COS(RADIANS(_10sept_0_107[[#This Row],[H_phase]])))*0.3</f>
        <v>-8.0873593261419709E-5</v>
      </c>
      <c r="I359">
        <f>(10^(_10sept_0_107[[#This Row],[H_mag_adj]]/20)*SIN(RADIANS(_10sept_0_107[[#This Row],[H_phase]])))*0.3</f>
        <v>2.4003381975124492E-4</v>
      </c>
      <c r="J359">
        <f>(10^(_10sept_0_107[[#This Row],[V_mag_adj]]/20)*COS(RADIANS(_10sept_0_107[[#This Row],[V_phase]])))*0.3</f>
        <v>-9.349100411281594E-5</v>
      </c>
      <c r="K359">
        <f>(10^(_10sept_0_107[[#This Row],[V_mag_adj]]/20)*SIN(RADIANS(_10sept_0_107[[#This Row],[V_phase]])))*0.3</f>
        <v>2.4078487051112634E-4</v>
      </c>
    </row>
    <row r="360" spans="1:11" x14ac:dyDescent="0.25">
      <c r="A360">
        <v>177</v>
      </c>
      <c r="B360">
        <v>-22.48</v>
      </c>
      <c r="C360">
        <v>106.29</v>
      </c>
      <c r="D360">
        <v>-22.4</v>
      </c>
      <c r="E360">
        <v>109.05</v>
      </c>
      <c r="F360">
        <f>_10sept_0_107[[#This Row],[H_mag]]-40</f>
        <v>-62.480000000000004</v>
      </c>
      <c r="G360">
        <f>_10sept_0_107[[#This Row],[V_mag]]-40</f>
        <v>-62.4</v>
      </c>
      <c r="H360">
        <f>(10^(_10sept_0_107[[#This Row],[H_mag_adj]]/20)*COS(RADIANS(_10sept_0_107[[#This Row],[H_phase]])))*0.3</f>
        <v>-6.3248883215680769E-5</v>
      </c>
      <c r="I360">
        <f>(10^(_10sept_0_107[[#This Row],[H_mag_adj]]/20)*SIN(RADIANS(_10sept_0_107[[#This Row],[H_phase]])))*0.3</f>
        <v>2.1643453168354706E-4</v>
      </c>
      <c r="J360">
        <f>(10^(_10sept_0_107[[#This Row],[V_mag_adj]]/20)*COS(RADIANS(_10sept_0_107[[#This Row],[V_phase]])))*0.3</f>
        <v>-7.427835749738255E-5</v>
      </c>
      <c r="K360">
        <f>(10^(_10sept_0_107[[#This Row],[V_mag_adj]]/20)*SIN(RADIANS(_10sept_0_107[[#This Row],[V_phase]])))*0.3</f>
        <v>2.1511001828793333E-4</v>
      </c>
    </row>
    <row r="361" spans="1:11" x14ac:dyDescent="0.25">
      <c r="A361">
        <v>178</v>
      </c>
      <c r="B361">
        <v>-23.76</v>
      </c>
      <c r="C361">
        <v>103.51</v>
      </c>
      <c r="D361">
        <v>-23.64</v>
      </c>
      <c r="E361">
        <v>105.11</v>
      </c>
      <c r="F361">
        <f>_10sept_0_107[[#This Row],[H_mag]]-40</f>
        <v>-63.760000000000005</v>
      </c>
      <c r="G361">
        <f>_10sept_0_107[[#This Row],[V_mag]]-40</f>
        <v>-63.64</v>
      </c>
      <c r="H361">
        <f>(10^(_10sept_0_107[[#This Row],[H_mag_adj]]/20)*COS(RADIANS(_10sept_0_107[[#This Row],[H_phase]])))*0.3</f>
        <v>-4.5459233747859657E-5</v>
      </c>
      <c r="I361">
        <f>(10^(_10sept_0_107[[#This Row],[H_mag_adj]]/20)*SIN(RADIANS(_10sept_0_107[[#This Row],[H_phase]])))*0.3</f>
        <v>1.8920585250371445E-4</v>
      </c>
      <c r="J361">
        <f>(10^(_10sept_0_107[[#This Row],[V_mag_adj]]/20)*COS(RADIANS(_10sept_0_107[[#This Row],[V_phase]])))*0.3</f>
        <v>-5.1430094687485785E-5</v>
      </c>
      <c r="K361">
        <f>(10^(_10sept_0_107[[#This Row],[V_mag_adj]]/20)*SIN(RADIANS(_10sept_0_107[[#This Row],[V_phase]])))*0.3</f>
        <v>1.9047621939125893E-4</v>
      </c>
    </row>
    <row r="362" spans="1:11" x14ac:dyDescent="0.25">
      <c r="A362">
        <v>179</v>
      </c>
      <c r="B362">
        <v>-25.71</v>
      </c>
      <c r="C362">
        <v>98.3</v>
      </c>
      <c r="D362">
        <v>-25.44</v>
      </c>
      <c r="E362">
        <v>102.39</v>
      </c>
      <c r="F362">
        <f>_10sept_0_107[[#This Row],[H_mag]]-40</f>
        <v>-65.710000000000008</v>
      </c>
      <c r="G362">
        <f>_10sept_0_107[[#This Row],[V_mag]]-40</f>
        <v>-65.44</v>
      </c>
      <c r="H362">
        <f>(10^(_10sept_0_107[[#This Row],[H_mag_adj]]/20)*COS(RADIANS(_10sept_0_107[[#This Row],[H_phase]])))*0.3</f>
        <v>-2.244174891273629E-5</v>
      </c>
      <c r="I362">
        <f>(10^(_10sept_0_107[[#This Row],[H_mag_adj]]/20)*SIN(RADIANS(_10sept_0_107[[#This Row],[H_phase]])))*0.3</f>
        <v>1.5383259705492911E-4</v>
      </c>
      <c r="J362">
        <f>(10^(_10sept_0_107[[#This Row],[V_mag_adj]]/20)*COS(RADIANS(_10sept_0_107[[#This Row],[V_phase]])))*0.3</f>
        <v>-3.4409618469816595E-5</v>
      </c>
      <c r="K362">
        <f>(10^(_10sept_0_107[[#This Row],[V_mag_adj]]/20)*SIN(RADIANS(_10sept_0_107[[#This Row],[V_phase]])))*0.3</f>
        <v>1.5663426523955783E-4</v>
      </c>
    </row>
    <row r="363" spans="1:11" x14ac:dyDescent="0.25">
      <c r="A363">
        <v>180</v>
      </c>
      <c r="B363">
        <v>-27.95</v>
      </c>
      <c r="C363">
        <v>91.1</v>
      </c>
      <c r="D363">
        <v>-27.66</v>
      </c>
      <c r="E363">
        <v>96.29</v>
      </c>
      <c r="F363">
        <f>_10sept_0_107[[#This Row],[H_mag]]-40</f>
        <v>-67.95</v>
      </c>
      <c r="G363">
        <f>_10sept_0_107[[#This Row],[V_mag]]-40</f>
        <v>-67.66</v>
      </c>
      <c r="H363">
        <f>(10^(_10sept_0_107[[#This Row],[H_mag_adj]]/20)*COS(RADIANS(_10sept_0_107[[#This Row],[H_phase]])))*0.3</f>
        <v>-2.3060282744389099E-6</v>
      </c>
      <c r="I363">
        <f>(10^(_10sept_0_107[[#This Row],[H_mag_adj]]/20)*SIN(RADIANS(_10sept_0_107[[#This Row],[H_phase]])))*0.3</f>
        <v>1.2009950353689164E-4</v>
      </c>
      <c r="J363">
        <f>(10^(_10sept_0_107[[#This Row],[V_mag_adj]]/20)*COS(RADIANS(_10sept_0_107[[#This Row],[V_phase]])))*0.3</f>
        <v>-1.3607444460923786E-5</v>
      </c>
      <c r="K363">
        <f>(10^(_10sept_0_107[[#This Row],[V_mag_adj]]/20)*SIN(RADIANS(_10sept_0_107[[#This Row],[V_phase]])))*0.3</f>
        <v>1.2345223052994496E-4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topLeftCell="A341" workbookViewId="0">
      <selection activeCell="A3" sqref="A3:E36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-32.51</v>
      </c>
      <c r="C3">
        <v>-53.73</v>
      </c>
      <c r="D3">
        <v>-32.43</v>
      </c>
      <c r="E3">
        <v>-54</v>
      </c>
      <c r="F3">
        <f>_10sept_0_all[[#This Row],[H_mag]]-26</f>
        <v>-58.51</v>
      </c>
      <c r="G3">
        <f>_10sept_0_all[[#This Row],[V_mag]]-26</f>
        <v>-58.43</v>
      </c>
    </row>
    <row r="4" spans="1:7" x14ac:dyDescent="0.25">
      <c r="A4">
        <v>-179</v>
      </c>
      <c r="B4">
        <v>-31.83</v>
      </c>
      <c r="C4">
        <v>-55.56</v>
      </c>
      <c r="D4">
        <v>-31.8</v>
      </c>
      <c r="E4">
        <v>-53.81</v>
      </c>
      <c r="F4">
        <f>_10sept_0_all[[#This Row],[H_mag]]-26</f>
        <v>-57.83</v>
      </c>
      <c r="G4">
        <f>_10sept_0_all[[#This Row],[V_mag]]-26</f>
        <v>-57.8</v>
      </c>
    </row>
    <row r="5" spans="1:7" x14ac:dyDescent="0.25">
      <c r="A5">
        <v>-178</v>
      </c>
      <c r="B5">
        <v>-31.34</v>
      </c>
      <c r="C5">
        <v>-53.34</v>
      </c>
      <c r="D5">
        <v>-31.32</v>
      </c>
      <c r="E5">
        <v>-54.12</v>
      </c>
      <c r="F5">
        <f>_10sept_0_all[[#This Row],[H_mag]]-26</f>
        <v>-57.34</v>
      </c>
      <c r="G5">
        <f>_10sept_0_all[[#This Row],[V_mag]]-26</f>
        <v>-57.32</v>
      </c>
    </row>
    <row r="6" spans="1:7" x14ac:dyDescent="0.25">
      <c r="A6">
        <v>-177</v>
      </c>
      <c r="B6">
        <v>-31.05</v>
      </c>
      <c r="C6">
        <v>-53.27</v>
      </c>
      <c r="D6">
        <v>-31.1</v>
      </c>
      <c r="E6">
        <v>-53.02</v>
      </c>
      <c r="F6">
        <f>_10sept_0_all[[#This Row],[H_mag]]-26</f>
        <v>-57.05</v>
      </c>
      <c r="G6">
        <f>_10sept_0_all[[#This Row],[V_mag]]-26</f>
        <v>-57.1</v>
      </c>
    </row>
    <row r="7" spans="1:7" x14ac:dyDescent="0.25">
      <c r="A7">
        <v>-176</v>
      </c>
      <c r="B7">
        <v>-30.67</v>
      </c>
      <c r="C7">
        <v>-53.08</v>
      </c>
      <c r="D7">
        <v>-30.61</v>
      </c>
      <c r="E7">
        <v>-53.09</v>
      </c>
      <c r="F7">
        <f>_10sept_0_all[[#This Row],[H_mag]]-26</f>
        <v>-56.67</v>
      </c>
      <c r="G7">
        <f>_10sept_0_all[[#This Row],[V_mag]]-26</f>
        <v>-56.61</v>
      </c>
    </row>
    <row r="8" spans="1:7" x14ac:dyDescent="0.25">
      <c r="A8">
        <v>-175</v>
      </c>
      <c r="B8">
        <v>-30.43</v>
      </c>
      <c r="C8">
        <v>-52.67</v>
      </c>
      <c r="D8">
        <v>-30.4</v>
      </c>
      <c r="E8">
        <v>-52.39</v>
      </c>
      <c r="F8">
        <f>_10sept_0_all[[#This Row],[H_mag]]-26</f>
        <v>-56.43</v>
      </c>
      <c r="G8">
        <f>_10sept_0_all[[#This Row],[V_mag]]-26</f>
        <v>-56.4</v>
      </c>
    </row>
    <row r="9" spans="1:7" x14ac:dyDescent="0.25">
      <c r="A9">
        <v>-174</v>
      </c>
      <c r="B9">
        <v>-30.29</v>
      </c>
      <c r="C9">
        <v>-51.46</v>
      </c>
      <c r="D9">
        <v>-30.16</v>
      </c>
      <c r="E9">
        <v>-51.94</v>
      </c>
      <c r="F9">
        <f>_10sept_0_all[[#This Row],[H_mag]]-26</f>
        <v>-56.29</v>
      </c>
      <c r="G9">
        <f>_10sept_0_all[[#This Row],[V_mag]]-26</f>
        <v>-56.16</v>
      </c>
    </row>
    <row r="10" spans="1:7" x14ac:dyDescent="0.25">
      <c r="A10">
        <v>-173</v>
      </c>
      <c r="B10">
        <v>-30.09</v>
      </c>
      <c r="C10">
        <v>-50.56</v>
      </c>
      <c r="D10">
        <v>-30.15</v>
      </c>
      <c r="E10">
        <v>-50.35</v>
      </c>
      <c r="F10">
        <f>_10sept_0_all[[#This Row],[H_mag]]-26</f>
        <v>-56.09</v>
      </c>
      <c r="G10">
        <f>_10sept_0_all[[#This Row],[V_mag]]-26</f>
        <v>-56.15</v>
      </c>
    </row>
    <row r="11" spans="1:7" x14ac:dyDescent="0.25">
      <c r="A11">
        <v>-172</v>
      </c>
      <c r="B11">
        <v>-30.17</v>
      </c>
      <c r="C11">
        <v>-49.3</v>
      </c>
      <c r="D11">
        <v>-30.1</v>
      </c>
      <c r="E11">
        <v>-48.08</v>
      </c>
      <c r="F11">
        <f>_10sept_0_all[[#This Row],[H_mag]]-26</f>
        <v>-56.17</v>
      </c>
      <c r="G11">
        <f>_10sept_0_all[[#This Row],[V_mag]]-26</f>
        <v>-56.1</v>
      </c>
    </row>
    <row r="12" spans="1:7" x14ac:dyDescent="0.25">
      <c r="A12">
        <v>-171</v>
      </c>
      <c r="B12">
        <v>-30.3</v>
      </c>
      <c r="C12">
        <v>-47.27</v>
      </c>
      <c r="D12">
        <v>-30.32</v>
      </c>
      <c r="E12">
        <v>-46.72</v>
      </c>
      <c r="F12">
        <f>_10sept_0_all[[#This Row],[H_mag]]-26</f>
        <v>-56.3</v>
      </c>
      <c r="G12">
        <f>_10sept_0_all[[#This Row],[V_mag]]-26</f>
        <v>-56.32</v>
      </c>
    </row>
    <row r="13" spans="1:7" x14ac:dyDescent="0.25">
      <c r="A13">
        <v>-170</v>
      </c>
      <c r="B13">
        <v>-30.61</v>
      </c>
      <c r="C13">
        <v>-45.42</v>
      </c>
      <c r="D13">
        <v>-30.64</v>
      </c>
      <c r="E13">
        <v>-45.18</v>
      </c>
      <c r="F13">
        <f>_10sept_0_all[[#This Row],[H_mag]]-26</f>
        <v>-56.61</v>
      </c>
      <c r="G13">
        <f>_10sept_0_all[[#This Row],[V_mag]]-26</f>
        <v>-56.64</v>
      </c>
    </row>
    <row r="14" spans="1:7" x14ac:dyDescent="0.25">
      <c r="A14">
        <v>-169</v>
      </c>
      <c r="B14">
        <v>-31.1</v>
      </c>
      <c r="C14">
        <v>-43.32</v>
      </c>
      <c r="D14">
        <v>-31.14</v>
      </c>
      <c r="E14">
        <v>-43.04</v>
      </c>
      <c r="F14">
        <f>_10sept_0_all[[#This Row],[H_mag]]-26</f>
        <v>-57.1</v>
      </c>
      <c r="G14">
        <f>_10sept_0_all[[#This Row],[V_mag]]-26</f>
        <v>-57.14</v>
      </c>
    </row>
    <row r="15" spans="1:7" x14ac:dyDescent="0.25">
      <c r="A15">
        <v>-168</v>
      </c>
      <c r="B15">
        <v>-31.8</v>
      </c>
      <c r="C15">
        <v>-41.59</v>
      </c>
      <c r="D15">
        <v>-31.82</v>
      </c>
      <c r="E15">
        <v>-42.1</v>
      </c>
      <c r="F15">
        <f>_10sept_0_all[[#This Row],[H_mag]]-26</f>
        <v>-57.8</v>
      </c>
      <c r="G15">
        <f>_10sept_0_all[[#This Row],[V_mag]]-26</f>
        <v>-57.82</v>
      </c>
    </row>
    <row r="16" spans="1:7" x14ac:dyDescent="0.25">
      <c r="A16">
        <v>-167</v>
      </c>
      <c r="B16">
        <v>-32.67</v>
      </c>
      <c r="C16">
        <v>-39.97</v>
      </c>
      <c r="D16">
        <v>-32.67</v>
      </c>
      <c r="E16">
        <v>-40.67</v>
      </c>
      <c r="F16">
        <f>_10sept_0_all[[#This Row],[H_mag]]-26</f>
        <v>-58.67</v>
      </c>
      <c r="G16">
        <f>_10sept_0_all[[#This Row],[V_mag]]-26</f>
        <v>-58.67</v>
      </c>
    </row>
    <row r="17" spans="1:7" x14ac:dyDescent="0.25">
      <c r="A17">
        <v>-166</v>
      </c>
      <c r="B17">
        <v>-34.1</v>
      </c>
      <c r="C17">
        <v>-39.31</v>
      </c>
      <c r="D17">
        <v>-33.950000000000003</v>
      </c>
      <c r="E17">
        <v>-40.04</v>
      </c>
      <c r="F17">
        <f>_10sept_0_all[[#This Row],[H_mag]]-26</f>
        <v>-60.1</v>
      </c>
      <c r="G17">
        <f>_10sept_0_all[[#This Row],[V_mag]]-26</f>
        <v>-59.95</v>
      </c>
    </row>
    <row r="18" spans="1:7" x14ac:dyDescent="0.25">
      <c r="A18">
        <v>-165</v>
      </c>
      <c r="B18">
        <v>-35.770000000000003</v>
      </c>
      <c r="C18">
        <v>-38.71</v>
      </c>
      <c r="D18">
        <v>-35.71</v>
      </c>
      <c r="E18">
        <v>-39.409999999999997</v>
      </c>
      <c r="F18">
        <f>_10sept_0_all[[#This Row],[H_mag]]-26</f>
        <v>-61.77</v>
      </c>
      <c r="G18">
        <f>_10sept_0_all[[#This Row],[V_mag]]-26</f>
        <v>-61.71</v>
      </c>
    </row>
    <row r="19" spans="1:7" x14ac:dyDescent="0.25">
      <c r="A19">
        <v>-164</v>
      </c>
      <c r="B19">
        <v>-37.72</v>
      </c>
      <c r="C19">
        <v>-37.270000000000003</v>
      </c>
      <c r="D19">
        <v>-37.79</v>
      </c>
      <c r="E19">
        <v>-39.64</v>
      </c>
      <c r="F19">
        <f>_10sept_0_all[[#This Row],[H_mag]]-26</f>
        <v>-63.72</v>
      </c>
      <c r="G19">
        <f>_10sept_0_all[[#This Row],[V_mag]]-26</f>
        <v>-63.79</v>
      </c>
    </row>
    <row r="20" spans="1:7" x14ac:dyDescent="0.25">
      <c r="A20">
        <v>-163</v>
      </c>
      <c r="B20">
        <v>-40.700000000000003</v>
      </c>
      <c r="C20">
        <v>-42.07</v>
      </c>
      <c r="D20">
        <v>-40.47</v>
      </c>
      <c r="E20">
        <v>-38.83</v>
      </c>
      <c r="F20">
        <f>_10sept_0_all[[#This Row],[H_mag]]-26</f>
        <v>-66.7</v>
      </c>
      <c r="G20">
        <f>_10sept_0_all[[#This Row],[V_mag]]-26</f>
        <v>-66.47</v>
      </c>
    </row>
    <row r="21" spans="1:7" x14ac:dyDescent="0.25">
      <c r="A21">
        <v>-162</v>
      </c>
      <c r="B21">
        <v>-44.46</v>
      </c>
      <c r="C21">
        <v>-48.64</v>
      </c>
      <c r="D21">
        <v>-45.01</v>
      </c>
      <c r="E21">
        <v>-48.92</v>
      </c>
      <c r="F21">
        <f>_10sept_0_all[[#This Row],[H_mag]]-26</f>
        <v>-70.460000000000008</v>
      </c>
      <c r="G21">
        <f>_10sept_0_all[[#This Row],[V_mag]]-26</f>
        <v>-71.009999999999991</v>
      </c>
    </row>
    <row r="22" spans="1:7" x14ac:dyDescent="0.25">
      <c r="A22">
        <v>-161</v>
      </c>
      <c r="B22">
        <v>-49.36</v>
      </c>
      <c r="C22">
        <v>-68.55</v>
      </c>
      <c r="D22">
        <v>-49.62</v>
      </c>
      <c r="E22">
        <v>-74.48</v>
      </c>
      <c r="F22">
        <f>_10sept_0_all[[#This Row],[H_mag]]-26</f>
        <v>-75.36</v>
      </c>
      <c r="G22">
        <f>_10sept_0_all[[#This Row],[V_mag]]-26</f>
        <v>-75.62</v>
      </c>
    </row>
    <row r="23" spans="1:7" x14ac:dyDescent="0.25">
      <c r="A23">
        <v>-160</v>
      </c>
      <c r="B23">
        <v>-54.43</v>
      </c>
      <c r="C23">
        <v>-117.87</v>
      </c>
      <c r="D23">
        <v>-51.76</v>
      </c>
      <c r="E23">
        <v>-126.15</v>
      </c>
      <c r="F23">
        <f>_10sept_0_all[[#This Row],[H_mag]]-26</f>
        <v>-80.430000000000007</v>
      </c>
      <c r="G23">
        <f>_10sept_0_all[[#This Row],[V_mag]]-26</f>
        <v>-77.759999999999991</v>
      </c>
    </row>
    <row r="24" spans="1:7" x14ac:dyDescent="0.25">
      <c r="A24">
        <v>-159</v>
      </c>
      <c r="B24">
        <v>-48.61</v>
      </c>
      <c r="C24">
        <v>-166</v>
      </c>
      <c r="D24">
        <v>-48.92</v>
      </c>
      <c r="E24">
        <v>-169.96</v>
      </c>
      <c r="F24">
        <f>_10sept_0_all[[#This Row],[H_mag]]-26</f>
        <v>-74.61</v>
      </c>
      <c r="G24">
        <f>_10sept_0_all[[#This Row],[V_mag]]-26</f>
        <v>-74.92</v>
      </c>
    </row>
    <row r="25" spans="1:7" x14ac:dyDescent="0.25">
      <c r="A25">
        <v>-158</v>
      </c>
      <c r="B25">
        <v>-46.23</v>
      </c>
      <c r="C25">
        <v>173.2</v>
      </c>
      <c r="D25">
        <v>-46.4</v>
      </c>
      <c r="E25">
        <v>172.11</v>
      </c>
      <c r="F25">
        <f>_10sept_0_all[[#This Row],[H_mag]]-26</f>
        <v>-72.22999999999999</v>
      </c>
      <c r="G25">
        <f>_10sept_0_all[[#This Row],[V_mag]]-26</f>
        <v>-72.400000000000006</v>
      </c>
    </row>
    <row r="26" spans="1:7" x14ac:dyDescent="0.25">
      <c r="A26">
        <v>-157</v>
      </c>
      <c r="B26">
        <v>-43.74</v>
      </c>
      <c r="C26">
        <v>160.06</v>
      </c>
      <c r="D26">
        <v>-43.93</v>
      </c>
      <c r="E26">
        <v>161.25</v>
      </c>
      <c r="F26">
        <f>_10sept_0_all[[#This Row],[H_mag]]-26</f>
        <v>-69.740000000000009</v>
      </c>
      <c r="G26">
        <f>_10sept_0_all[[#This Row],[V_mag]]-26</f>
        <v>-69.930000000000007</v>
      </c>
    </row>
    <row r="27" spans="1:7" x14ac:dyDescent="0.25">
      <c r="A27">
        <v>-156</v>
      </c>
      <c r="B27">
        <v>-42.44</v>
      </c>
      <c r="C27">
        <v>147.83000000000001</v>
      </c>
      <c r="D27">
        <v>-42.38</v>
      </c>
      <c r="E27">
        <v>150.24</v>
      </c>
      <c r="F27">
        <f>_10sept_0_all[[#This Row],[H_mag]]-26</f>
        <v>-68.44</v>
      </c>
      <c r="G27">
        <f>_10sept_0_all[[#This Row],[V_mag]]-26</f>
        <v>-68.38</v>
      </c>
    </row>
    <row r="28" spans="1:7" x14ac:dyDescent="0.25">
      <c r="A28">
        <v>-155</v>
      </c>
      <c r="B28">
        <v>-40.97</v>
      </c>
      <c r="C28">
        <v>138.62</v>
      </c>
      <c r="D28">
        <v>-40.96</v>
      </c>
      <c r="E28">
        <v>137.66999999999999</v>
      </c>
      <c r="F28">
        <f>_10sept_0_all[[#This Row],[H_mag]]-26</f>
        <v>-66.97</v>
      </c>
      <c r="G28">
        <f>_10sept_0_all[[#This Row],[V_mag]]-26</f>
        <v>-66.960000000000008</v>
      </c>
    </row>
    <row r="29" spans="1:7" x14ac:dyDescent="0.25">
      <c r="A29">
        <v>-154</v>
      </c>
      <c r="B29">
        <v>-39.28</v>
      </c>
      <c r="C29">
        <v>130.94</v>
      </c>
      <c r="D29">
        <v>-39.549999999999997</v>
      </c>
      <c r="E29">
        <v>130.97999999999999</v>
      </c>
      <c r="F29">
        <f>_10sept_0_all[[#This Row],[H_mag]]-26</f>
        <v>-65.28</v>
      </c>
      <c r="G29">
        <f>_10sept_0_all[[#This Row],[V_mag]]-26</f>
        <v>-65.55</v>
      </c>
    </row>
    <row r="30" spans="1:7" x14ac:dyDescent="0.25">
      <c r="A30">
        <v>-153</v>
      </c>
      <c r="B30">
        <v>-38.04</v>
      </c>
      <c r="C30">
        <v>124.92</v>
      </c>
      <c r="D30">
        <v>-38.04</v>
      </c>
      <c r="E30">
        <v>123.85</v>
      </c>
      <c r="F30">
        <f>_10sept_0_all[[#This Row],[H_mag]]-26</f>
        <v>-64.039999999999992</v>
      </c>
      <c r="G30">
        <f>_10sept_0_all[[#This Row],[V_mag]]-26</f>
        <v>-64.039999999999992</v>
      </c>
    </row>
    <row r="31" spans="1:7" x14ac:dyDescent="0.25">
      <c r="A31">
        <v>-152</v>
      </c>
      <c r="B31">
        <v>-36.83</v>
      </c>
      <c r="C31">
        <v>123.54</v>
      </c>
      <c r="D31">
        <v>-36.5</v>
      </c>
      <c r="E31">
        <v>122.59</v>
      </c>
      <c r="F31">
        <f>_10sept_0_all[[#This Row],[H_mag]]-26</f>
        <v>-62.83</v>
      </c>
      <c r="G31">
        <f>_10sept_0_all[[#This Row],[V_mag]]-26</f>
        <v>-62.5</v>
      </c>
    </row>
    <row r="32" spans="1:7" x14ac:dyDescent="0.25">
      <c r="A32">
        <v>-151</v>
      </c>
      <c r="B32">
        <v>-35.869999999999997</v>
      </c>
      <c r="C32">
        <v>123.57</v>
      </c>
      <c r="D32">
        <v>-35.96</v>
      </c>
      <c r="E32">
        <v>122.15</v>
      </c>
      <c r="F32">
        <f>_10sept_0_all[[#This Row],[H_mag]]-26</f>
        <v>-61.87</v>
      </c>
      <c r="G32">
        <f>_10sept_0_all[[#This Row],[V_mag]]-26</f>
        <v>-61.96</v>
      </c>
    </row>
    <row r="33" spans="1:7" x14ac:dyDescent="0.25">
      <c r="A33">
        <v>-150</v>
      </c>
      <c r="B33">
        <v>-35.479999999999997</v>
      </c>
      <c r="C33">
        <v>123.02</v>
      </c>
      <c r="D33">
        <v>-35.39</v>
      </c>
      <c r="E33">
        <v>124.36</v>
      </c>
      <c r="F33">
        <f>_10sept_0_all[[#This Row],[H_mag]]-26</f>
        <v>-61.48</v>
      </c>
      <c r="G33">
        <f>_10sept_0_all[[#This Row],[V_mag]]-26</f>
        <v>-61.39</v>
      </c>
    </row>
    <row r="34" spans="1:7" x14ac:dyDescent="0.25">
      <c r="A34">
        <v>-149</v>
      </c>
      <c r="B34">
        <v>-35.68</v>
      </c>
      <c r="C34">
        <v>127.11</v>
      </c>
      <c r="D34">
        <v>-35.380000000000003</v>
      </c>
      <c r="E34">
        <v>126.83</v>
      </c>
      <c r="F34">
        <f>_10sept_0_all[[#This Row],[H_mag]]-26</f>
        <v>-61.68</v>
      </c>
      <c r="G34">
        <f>_10sept_0_all[[#This Row],[V_mag]]-26</f>
        <v>-61.38</v>
      </c>
    </row>
    <row r="35" spans="1:7" x14ac:dyDescent="0.25">
      <c r="A35">
        <v>-148</v>
      </c>
      <c r="B35">
        <v>-35.700000000000003</v>
      </c>
      <c r="C35">
        <v>130.37</v>
      </c>
      <c r="D35">
        <v>-35.69</v>
      </c>
      <c r="E35">
        <v>131.19999999999999</v>
      </c>
      <c r="F35">
        <f>_10sept_0_all[[#This Row],[H_mag]]-26</f>
        <v>-61.7</v>
      </c>
      <c r="G35">
        <f>_10sept_0_all[[#This Row],[V_mag]]-26</f>
        <v>-61.69</v>
      </c>
    </row>
    <row r="36" spans="1:7" x14ac:dyDescent="0.25">
      <c r="A36">
        <v>-147</v>
      </c>
      <c r="B36">
        <v>-36.43</v>
      </c>
      <c r="C36">
        <v>135.26</v>
      </c>
      <c r="D36">
        <v>-36.299999999999997</v>
      </c>
      <c r="E36">
        <v>135.1</v>
      </c>
      <c r="F36">
        <f>_10sept_0_all[[#This Row],[H_mag]]-26</f>
        <v>-62.43</v>
      </c>
      <c r="G36">
        <f>_10sept_0_all[[#This Row],[V_mag]]-26</f>
        <v>-62.3</v>
      </c>
    </row>
    <row r="37" spans="1:7" x14ac:dyDescent="0.25">
      <c r="A37">
        <v>-146</v>
      </c>
      <c r="B37">
        <v>-37.200000000000003</v>
      </c>
      <c r="C37">
        <v>141.11000000000001</v>
      </c>
      <c r="D37">
        <v>-37.380000000000003</v>
      </c>
      <c r="E37">
        <v>141.58000000000001</v>
      </c>
      <c r="F37">
        <f>_10sept_0_all[[#This Row],[H_mag]]-26</f>
        <v>-63.2</v>
      </c>
      <c r="G37">
        <f>_10sept_0_all[[#This Row],[V_mag]]-26</f>
        <v>-63.38</v>
      </c>
    </row>
    <row r="38" spans="1:7" x14ac:dyDescent="0.25">
      <c r="A38">
        <v>-145</v>
      </c>
      <c r="B38">
        <v>-38.39</v>
      </c>
      <c r="C38">
        <v>148.55000000000001</v>
      </c>
      <c r="D38">
        <v>-38.200000000000003</v>
      </c>
      <c r="E38">
        <v>150.02000000000001</v>
      </c>
      <c r="F38">
        <f>_10sept_0_all[[#This Row],[H_mag]]-26</f>
        <v>-64.39</v>
      </c>
      <c r="G38">
        <f>_10sept_0_all[[#This Row],[V_mag]]-26</f>
        <v>-64.2</v>
      </c>
    </row>
    <row r="39" spans="1:7" x14ac:dyDescent="0.25">
      <c r="A39">
        <v>-144</v>
      </c>
      <c r="B39">
        <v>-39.57</v>
      </c>
      <c r="C39">
        <v>156.72999999999999</v>
      </c>
      <c r="D39">
        <v>-39.46</v>
      </c>
      <c r="E39">
        <v>157.02000000000001</v>
      </c>
      <c r="F39">
        <f>_10sept_0_all[[#This Row],[H_mag]]-26</f>
        <v>-65.569999999999993</v>
      </c>
      <c r="G39">
        <f>_10sept_0_all[[#This Row],[V_mag]]-26</f>
        <v>-65.460000000000008</v>
      </c>
    </row>
    <row r="40" spans="1:7" x14ac:dyDescent="0.25">
      <c r="A40">
        <v>-143</v>
      </c>
      <c r="B40">
        <v>-40.44</v>
      </c>
      <c r="C40">
        <v>163.76</v>
      </c>
      <c r="D40">
        <v>-40.57</v>
      </c>
      <c r="E40">
        <v>164.48</v>
      </c>
      <c r="F40">
        <f>_10sept_0_all[[#This Row],[H_mag]]-26</f>
        <v>-66.44</v>
      </c>
      <c r="G40">
        <f>_10sept_0_all[[#This Row],[V_mag]]-26</f>
        <v>-66.569999999999993</v>
      </c>
    </row>
    <row r="41" spans="1:7" x14ac:dyDescent="0.25">
      <c r="A41">
        <v>-142</v>
      </c>
      <c r="B41">
        <v>-41.35</v>
      </c>
      <c r="C41">
        <v>171.07</v>
      </c>
      <c r="D41">
        <v>-41.45</v>
      </c>
      <c r="E41">
        <v>170.24</v>
      </c>
      <c r="F41">
        <f>_10sept_0_all[[#This Row],[H_mag]]-26</f>
        <v>-67.349999999999994</v>
      </c>
      <c r="G41">
        <f>_10sept_0_all[[#This Row],[V_mag]]-26</f>
        <v>-67.45</v>
      </c>
    </row>
    <row r="42" spans="1:7" x14ac:dyDescent="0.25">
      <c r="A42">
        <v>-141</v>
      </c>
      <c r="B42">
        <v>-41.97</v>
      </c>
      <c r="C42">
        <v>178.46</v>
      </c>
      <c r="D42">
        <v>-42.25</v>
      </c>
      <c r="E42">
        <v>177.29</v>
      </c>
      <c r="F42">
        <f>_10sept_0_all[[#This Row],[H_mag]]-26</f>
        <v>-67.97</v>
      </c>
      <c r="G42">
        <f>_10sept_0_all[[#This Row],[V_mag]]-26</f>
        <v>-68.25</v>
      </c>
    </row>
    <row r="43" spans="1:7" x14ac:dyDescent="0.25">
      <c r="A43">
        <v>-140</v>
      </c>
      <c r="B43">
        <v>-42.47</v>
      </c>
      <c r="C43">
        <v>-178.04</v>
      </c>
      <c r="D43">
        <v>-42.63</v>
      </c>
      <c r="E43">
        <v>-178</v>
      </c>
      <c r="F43">
        <f>_10sept_0_all[[#This Row],[H_mag]]-26</f>
        <v>-68.47</v>
      </c>
      <c r="G43">
        <f>_10sept_0_all[[#This Row],[V_mag]]-26</f>
        <v>-68.63</v>
      </c>
    </row>
    <row r="44" spans="1:7" x14ac:dyDescent="0.25">
      <c r="A44">
        <v>-139</v>
      </c>
      <c r="B44">
        <v>-43.77</v>
      </c>
      <c r="C44">
        <v>-169.21</v>
      </c>
      <c r="D44">
        <v>-43.76</v>
      </c>
      <c r="E44">
        <v>-169.95</v>
      </c>
      <c r="F44">
        <f>_10sept_0_all[[#This Row],[H_mag]]-26</f>
        <v>-69.77000000000001</v>
      </c>
      <c r="G44">
        <f>_10sept_0_all[[#This Row],[V_mag]]-26</f>
        <v>-69.759999999999991</v>
      </c>
    </row>
    <row r="45" spans="1:7" x14ac:dyDescent="0.25">
      <c r="A45">
        <v>-138</v>
      </c>
      <c r="B45">
        <v>-44.49</v>
      </c>
      <c r="C45">
        <v>-164.69</v>
      </c>
      <c r="D45">
        <v>-44.33</v>
      </c>
      <c r="E45">
        <v>-161.47</v>
      </c>
      <c r="F45">
        <f>_10sept_0_all[[#This Row],[H_mag]]-26</f>
        <v>-70.490000000000009</v>
      </c>
      <c r="G45">
        <f>_10sept_0_all[[#This Row],[V_mag]]-26</f>
        <v>-70.33</v>
      </c>
    </row>
    <row r="46" spans="1:7" x14ac:dyDescent="0.25">
      <c r="A46">
        <v>-137</v>
      </c>
      <c r="B46">
        <v>-45.2</v>
      </c>
      <c r="C46">
        <v>-153.91</v>
      </c>
      <c r="D46">
        <v>-45.28</v>
      </c>
      <c r="E46">
        <v>-152.62</v>
      </c>
      <c r="F46">
        <f>_10sept_0_all[[#This Row],[H_mag]]-26</f>
        <v>-71.2</v>
      </c>
      <c r="G46">
        <f>_10sept_0_all[[#This Row],[V_mag]]-26</f>
        <v>-71.28</v>
      </c>
    </row>
    <row r="47" spans="1:7" x14ac:dyDescent="0.25">
      <c r="A47">
        <v>-136</v>
      </c>
      <c r="B47">
        <v>-46.22</v>
      </c>
      <c r="C47">
        <v>-138.88</v>
      </c>
      <c r="D47">
        <v>-46.14</v>
      </c>
      <c r="E47">
        <v>-139.21</v>
      </c>
      <c r="F47">
        <f>_10sept_0_all[[#This Row],[H_mag]]-26</f>
        <v>-72.22</v>
      </c>
      <c r="G47">
        <f>_10sept_0_all[[#This Row],[V_mag]]-26</f>
        <v>-72.14</v>
      </c>
    </row>
    <row r="48" spans="1:7" x14ac:dyDescent="0.25">
      <c r="A48">
        <v>-135</v>
      </c>
      <c r="B48">
        <v>-45.93</v>
      </c>
      <c r="C48">
        <v>-119.11</v>
      </c>
      <c r="D48">
        <v>-45.8</v>
      </c>
      <c r="E48">
        <v>-121.15</v>
      </c>
      <c r="F48">
        <f>_10sept_0_all[[#This Row],[H_mag]]-26</f>
        <v>-71.930000000000007</v>
      </c>
      <c r="G48">
        <f>_10sept_0_all[[#This Row],[V_mag]]-26</f>
        <v>-71.8</v>
      </c>
    </row>
    <row r="49" spans="1:7" x14ac:dyDescent="0.25">
      <c r="A49">
        <v>-134</v>
      </c>
      <c r="B49">
        <v>-44.82</v>
      </c>
      <c r="C49">
        <v>-107.52</v>
      </c>
      <c r="D49">
        <v>-44.98</v>
      </c>
      <c r="E49">
        <v>-105.47</v>
      </c>
      <c r="F49">
        <f>_10sept_0_all[[#This Row],[H_mag]]-26</f>
        <v>-70.819999999999993</v>
      </c>
      <c r="G49">
        <f>_10sept_0_all[[#This Row],[V_mag]]-26</f>
        <v>-70.97999999999999</v>
      </c>
    </row>
    <row r="50" spans="1:7" x14ac:dyDescent="0.25">
      <c r="A50">
        <v>-133</v>
      </c>
      <c r="B50">
        <v>-42.93</v>
      </c>
      <c r="C50">
        <v>-94.43</v>
      </c>
      <c r="D50">
        <v>-42.72</v>
      </c>
      <c r="E50">
        <v>-96.02</v>
      </c>
      <c r="F50">
        <f>_10sept_0_all[[#This Row],[H_mag]]-26</f>
        <v>-68.930000000000007</v>
      </c>
      <c r="G50">
        <f>_10sept_0_all[[#This Row],[V_mag]]-26</f>
        <v>-68.72</v>
      </c>
    </row>
    <row r="51" spans="1:7" x14ac:dyDescent="0.25">
      <c r="A51">
        <v>-132</v>
      </c>
      <c r="B51">
        <v>-41.11</v>
      </c>
      <c r="C51">
        <v>-87.11</v>
      </c>
      <c r="D51">
        <v>-41.28</v>
      </c>
      <c r="E51">
        <v>-91.32</v>
      </c>
      <c r="F51">
        <f>_10sept_0_all[[#This Row],[H_mag]]-26</f>
        <v>-67.11</v>
      </c>
      <c r="G51">
        <f>_10sept_0_all[[#This Row],[V_mag]]-26</f>
        <v>-67.28</v>
      </c>
    </row>
    <row r="52" spans="1:7" x14ac:dyDescent="0.25">
      <c r="A52">
        <v>-131</v>
      </c>
      <c r="B52">
        <v>-39.950000000000003</v>
      </c>
      <c r="C52">
        <v>-83.69</v>
      </c>
      <c r="D52">
        <v>-40.049999999999997</v>
      </c>
      <c r="E52">
        <v>-84.57</v>
      </c>
      <c r="F52">
        <f>_10sept_0_all[[#This Row],[H_mag]]-26</f>
        <v>-65.95</v>
      </c>
      <c r="G52">
        <f>_10sept_0_all[[#This Row],[V_mag]]-26</f>
        <v>-66.05</v>
      </c>
    </row>
    <row r="53" spans="1:7" x14ac:dyDescent="0.25">
      <c r="A53">
        <v>-130</v>
      </c>
      <c r="B53">
        <v>-38.799999999999997</v>
      </c>
      <c r="C53">
        <v>-77.19</v>
      </c>
      <c r="D53">
        <v>-38.979999999999997</v>
      </c>
      <c r="E53">
        <v>-76.650000000000006</v>
      </c>
      <c r="F53">
        <f>_10sept_0_all[[#This Row],[H_mag]]-26</f>
        <v>-64.8</v>
      </c>
      <c r="G53">
        <f>_10sept_0_all[[#This Row],[V_mag]]-26</f>
        <v>-64.97999999999999</v>
      </c>
    </row>
    <row r="54" spans="1:7" x14ac:dyDescent="0.25">
      <c r="A54">
        <v>-129</v>
      </c>
      <c r="B54">
        <v>-38.24</v>
      </c>
      <c r="C54">
        <v>-69.319999999999993</v>
      </c>
      <c r="D54">
        <v>-38.270000000000003</v>
      </c>
      <c r="E54">
        <v>-70.680000000000007</v>
      </c>
      <c r="F54">
        <f>_10sept_0_all[[#This Row],[H_mag]]-26</f>
        <v>-64.240000000000009</v>
      </c>
      <c r="G54">
        <f>_10sept_0_all[[#This Row],[V_mag]]-26</f>
        <v>-64.27000000000001</v>
      </c>
    </row>
    <row r="55" spans="1:7" x14ac:dyDescent="0.25">
      <c r="A55">
        <v>-128</v>
      </c>
      <c r="B55">
        <v>-38.270000000000003</v>
      </c>
      <c r="C55">
        <v>-60.28</v>
      </c>
      <c r="D55">
        <v>-38.36</v>
      </c>
      <c r="E55">
        <v>-59.08</v>
      </c>
      <c r="F55">
        <f>_10sept_0_all[[#This Row],[H_mag]]-26</f>
        <v>-64.27000000000001</v>
      </c>
      <c r="G55">
        <f>_10sept_0_all[[#This Row],[V_mag]]-26</f>
        <v>-64.36</v>
      </c>
    </row>
    <row r="56" spans="1:7" x14ac:dyDescent="0.25">
      <c r="A56">
        <v>-127</v>
      </c>
      <c r="B56">
        <v>-38.450000000000003</v>
      </c>
      <c r="C56">
        <v>-47.64</v>
      </c>
      <c r="D56">
        <v>-38.46</v>
      </c>
      <c r="E56">
        <v>-48.65</v>
      </c>
      <c r="F56">
        <f>_10sept_0_all[[#This Row],[H_mag]]-26</f>
        <v>-64.45</v>
      </c>
      <c r="G56">
        <f>_10sept_0_all[[#This Row],[V_mag]]-26</f>
        <v>-64.460000000000008</v>
      </c>
    </row>
    <row r="57" spans="1:7" x14ac:dyDescent="0.25">
      <c r="A57">
        <v>-126</v>
      </c>
      <c r="B57">
        <v>-38.28</v>
      </c>
      <c r="C57">
        <v>-31.66</v>
      </c>
      <c r="D57">
        <v>-38.47</v>
      </c>
      <c r="E57">
        <v>-32.68</v>
      </c>
      <c r="F57">
        <f>_10sept_0_all[[#This Row],[H_mag]]-26</f>
        <v>-64.28</v>
      </c>
      <c r="G57">
        <f>_10sept_0_all[[#This Row],[V_mag]]-26</f>
        <v>-64.47</v>
      </c>
    </row>
    <row r="58" spans="1:7" x14ac:dyDescent="0.25">
      <c r="A58">
        <v>-125</v>
      </c>
      <c r="B58">
        <v>-38.340000000000003</v>
      </c>
      <c r="C58">
        <v>-13.9</v>
      </c>
      <c r="D58">
        <v>-38.380000000000003</v>
      </c>
      <c r="E58">
        <v>-13.23</v>
      </c>
      <c r="F58">
        <f>_10sept_0_all[[#This Row],[H_mag]]-26</f>
        <v>-64.34</v>
      </c>
      <c r="G58">
        <f>_10sept_0_all[[#This Row],[V_mag]]-26</f>
        <v>-64.38</v>
      </c>
    </row>
    <row r="59" spans="1:7" x14ac:dyDescent="0.25">
      <c r="A59">
        <v>-124</v>
      </c>
      <c r="B59">
        <v>-37.69</v>
      </c>
      <c r="C59">
        <v>5.35</v>
      </c>
      <c r="D59">
        <v>-37.72</v>
      </c>
      <c r="E59">
        <v>4.62</v>
      </c>
      <c r="F59">
        <f>_10sept_0_all[[#This Row],[H_mag]]-26</f>
        <v>-63.69</v>
      </c>
      <c r="G59">
        <f>_10sept_0_all[[#This Row],[V_mag]]-26</f>
        <v>-63.72</v>
      </c>
    </row>
    <row r="60" spans="1:7" x14ac:dyDescent="0.25">
      <c r="A60">
        <v>-123</v>
      </c>
      <c r="B60">
        <v>-36.909999999999997</v>
      </c>
      <c r="C60">
        <v>23.4</v>
      </c>
      <c r="D60">
        <v>-36.979999999999997</v>
      </c>
      <c r="E60">
        <v>22.62</v>
      </c>
      <c r="F60">
        <f>_10sept_0_all[[#This Row],[H_mag]]-26</f>
        <v>-62.91</v>
      </c>
      <c r="G60">
        <f>_10sept_0_all[[#This Row],[V_mag]]-26</f>
        <v>-62.98</v>
      </c>
    </row>
    <row r="61" spans="1:7" x14ac:dyDescent="0.25">
      <c r="A61">
        <v>-122</v>
      </c>
      <c r="B61">
        <v>-36.33</v>
      </c>
      <c r="C61">
        <v>39.630000000000003</v>
      </c>
      <c r="D61">
        <v>-36.32</v>
      </c>
      <c r="E61">
        <v>39.56</v>
      </c>
      <c r="F61">
        <f>_10sept_0_all[[#This Row],[H_mag]]-26</f>
        <v>-62.33</v>
      </c>
      <c r="G61">
        <f>_10sept_0_all[[#This Row],[V_mag]]-26</f>
        <v>-62.32</v>
      </c>
    </row>
    <row r="62" spans="1:7" x14ac:dyDescent="0.25">
      <c r="A62">
        <v>-121</v>
      </c>
      <c r="B62">
        <v>-35.83</v>
      </c>
      <c r="C62">
        <v>54.14</v>
      </c>
      <c r="D62">
        <v>-35.799999999999997</v>
      </c>
      <c r="E62">
        <v>54.79</v>
      </c>
      <c r="F62">
        <f>_10sept_0_all[[#This Row],[H_mag]]-26</f>
        <v>-61.83</v>
      </c>
      <c r="G62">
        <f>_10sept_0_all[[#This Row],[V_mag]]-26</f>
        <v>-61.8</v>
      </c>
    </row>
    <row r="63" spans="1:7" x14ac:dyDescent="0.25">
      <c r="A63">
        <v>-120</v>
      </c>
      <c r="B63">
        <v>-35.28</v>
      </c>
      <c r="C63">
        <v>70.27</v>
      </c>
      <c r="D63">
        <v>-35.36</v>
      </c>
      <c r="E63">
        <v>69.95</v>
      </c>
      <c r="F63">
        <f>_10sept_0_all[[#This Row],[H_mag]]-26</f>
        <v>-61.28</v>
      </c>
      <c r="G63">
        <f>_10sept_0_all[[#This Row],[V_mag]]-26</f>
        <v>-61.36</v>
      </c>
    </row>
    <row r="64" spans="1:7" x14ac:dyDescent="0.25">
      <c r="A64">
        <v>-119</v>
      </c>
      <c r="B64">
        <v>-35.159999999999997</v>
      </c>
      <c r="C64">
        <v>85.88</v>
      </c>
      <c r="D64">
        <v>-35.33</v>
      </c>
      <c r="E64">
        <v>85.2</v>
      </c>
      <c r="F64">
        <f>_10sept_0_all[[#This Row],[H_mag]]-26</f>
        <v>-61.16</v>
      </c>
      <c r="G64">
        <f>_10sept_0_all[[#This Row],[V_mag]]-26</f>
        <v>-61.33</v>
      </c>
    </row>
    <row r="65" spans="1:7" x14ac:dyDescent="0.25">
      <c r="A65">
        <v>-118</v>
      </c>
      <c r="B65">
        <v>-34.909999999999997</v>
      </c>
      <c r="C65">
        <v>103.38</v>
      </c>
      <c r="D65">
        <v>-35.15</v>
      </c>
      <c r="E65">
        <v>101.56</v>
      </c>
      <c r="F65">
        <f>_10sept_0_all[[#This Row],[H_mag]]-26</f>
        <v>-60.91</v>
      </c>
      <c r="G65">
        <f>_10sept_0_all[[#This Row],[V_mag]]-26</f>
        <v>-61.15</v>
      </c>
    </row>
    <row r="66" spans="1:7" x14ac:dyDescent="0.25">
      <c r="A66">
        <v>-117</v>
      </c>
      <c r="B66">
        <v>-35.159999999999997</v>
      </c>
      <c r="C66">
        <v>119.37</v>
      </c>
      <c r="D66">
        <v>-34.97</v>
      </c>
      <c r="E66">
        <v>120.16</v>
      </c>
      <c r="F66">
        <f>_10sept_0_all[[#This Row],[H_mag]]-26</f>
        <v>-61.16</v>
      </c>
      <c r="G66">
        <f>_10sept_0_all[[#This Row],[V_mag]]-26</f>
        <v>-60.97</v>
      </c>
    </row>
    <row r="67" spans="1:7" x14ac:dyDescent="0.25">
      <c r="A67">
        <v>-116</v>
      </c>
      <c r="B67">
        <v>-35.08</v>
      </c>
      <c r="C67">
        <v>136.69</v>
      </c>
      <c r="D67">
        <v>-35.270000000000003</v>
      </c>
      <c r="E67">
        <v>136.11000000000001</v>
      </c>
      <c r="F67">
        <f>_10sept_0_all[[#This Row],[H_mag]]-26</f>
        <v>-61.08</v>
      </c>
      <c r="G67">
        <f>_10sept_0_all[[#This Row],[V_mag]]-26</f>
        <v>-61.27</v>
      </c>
    </row>
    <row r="68" spans="1:7" x14ac:dyDescent="0.25">
      <c r="A68">
        <v>-115</v>
      </c>
      <c r="B68">
        <v>-35.53</v>
      </c>
      <c r="C68">
        <v>153.12</v>
      </c>
      <c r="D68">
        <v>-35.450000000000003</v>
      </c>
      <c r="E68">
        <v>154.1</v>
      </c>
      <c r="F68">
        <f>_10sept_0_all[[#This Row],[H_mag]]-26</f>
        <v>-61.53</v>
      </c>
      <c r="G68">
        <f>_10sept_0_all[[#This Row],[V_mag]]-26</f>
        <v>-61.45</v>
      </c>
    </row>
    <row r="69" spans="1:7" x14ac:dyDescent="0.25">
      <c r="A69">
        <v>-114</v>
      </c>
      <c r="B69">
        <v>-36.22</v>
      </c>
      <c r="C69">
        <v>174.39</v>
      </c>
      <c r="D69">
        <v>-36.159999999999997</v>
      </c>
      <c r="E69">
        <v>172.66</v>
      </c>
      <c r="F69">
        <f>_10sept_0_all[[#This Row],[H_mag]]-26</f>
        <v>-62.22</v>
      </c>
      <c r="G69">
        <f>_10sept_0_all[[#This Row],[V_mag]]-26</f>
        <v>-62.16</v>
      </c>
    </row>
    <row r="70" spans="1:7" x14ac:dyDescent="0.25">
      <c r="A70">
        <v>-113</v>
      </c>
      <c r="B70">
        <v>-36.799999999999997</v>
      </c>
      <c r="C70">
        <v>-161.65</v>
      </c>
      <c r="D70">
        <v>-36.880000000000003</v>
      </c>
      <c r="E70">
        <v>-161.30000000000001</v>
      </c>
      <c r="F70">
        <f>_10sept_0_all[[#This Row],[H_mag]]-26</f>
        <v>-62.8</v>
      </c>
      <c r="G70">
        <f>_10sept_0_all[[#This Row],[V_mag]]-26</f>
        <v>-62.88</v>
      </c>
    </row>
    <row r="71" spans="1:7" x14ac:dyDescent="0.25">
      <c r="A71">
        <v>-112</v>
      </c>
      <c r="B71">
        <v>-36.78</v>
      </c>
      <c r="C71">
        <v>-134.93</v>
      </c>
      <c r="D71">
        <v>-36.76</v>
      </c>
      <c r="E71">
        <v>-134.15</v>
      </c>
      <c r="F71">
        <f>_10sept_0_all[[#This Row],[H_mag]]-26</f>
        <v>-62.78</v>
      </c>
      <c r="G71">
        <f>_10sept_0_all[[#This Row],[V_mag]]-26</f>
        <v>-62.76</v>
      </c>
    </row>
    <row r="72" spans="1:7" x14ac:dyDescent="0.25">
      <c r="A72">
        <v>-111</v>
      </c>
      <c r="B72">
        <v>-35.65</v>
      </c>
      <c r="C72">
        <v>-109.65</v>
      </c>
      <c r="D72">
        <v>-35.880000000000003</v>
      </c>
      <c r="E72">
        <v>-109.56</v>
      </c>
      <c r="F72">
        <f>_10sept_0_all[[#This Row],[H_mag]]-26</f>
        <v>-61.65</v>
      </c>
      <c r="G72">
        <f>_10sept_0_all[[#This Row],[V_mag]]-26</f>
        <v>-61.88</v>
      </c>
    </row>
    <row r="73" spans="1:7" x14ac:dyDescent="0.25">
      <c r="A73">
        <v>-110</v>
      </c>
      <c r="B73">
        <v>-34.049999999999997</v>
      </c>
      <c r="C73">
        <v>-91.28</v>
      </c>
      <c r="D73">
        <v>-34.270000000000003</v>
      </c>
      <c r="E73">
        <v>-91.26</v>
      </c>
      <c r="F73">
        <f>_10sept_0_all[[#This Row],[H_mag]]-26</f>
        <v>-60.05</v>
      </c>
      <c r="G73">
        <f>_10sept_0_all[[#This Row],[V_mag]]-26</f>
        <v>-60.27</v>
      </c>
    </row>
    <row r="74" spans="1:7" x14ac:dyDescent="0.25">
      <c r="A74">
        <v>-109</v>
      </c>
      <c r="B74">
        <v>-32.86</v>
      </c>
      <c r="C74">
        <v>-78.12</v>
      </c>
      <c r="D74">
        <v>-32.83</v>
      </c>
      <c r="E74">
        <v>-77.48</v>
      </c>
      <c r="F74">
        <f>_10sept_0_all[[#This Row],[H_mag]]-26</f>
        <v>-58.86</v>
      </c>
      <c r="G74">
        <f>_10sept_0_all[[#This Row],[V_mag]]-26</f>
        <v>-58.83</v>
      </c>
    </row>
    <row r="75" spans="1:7" x14ac:dyDescent="0.25">
      <c r="A75">
        <v>-108</v>
      </c>
      <c r="B75">
        <v>-32.15</v>
      </c>
      <c r="C75">
        <v>-69.12</v>
      </c>
      <c r="D75">
        <v>-32.159999999999997</v>
      </c>
      <c r="E75">
        <v>-69.19</v>
      </c>
      <c r="F75">
        <f>_10sept_0_all[[#This Row],[H_mag]]-26</f>
        <v>-58.15</v>
      </c>
      <c r="G75">
        <f>_10sept_0_all[[#This Row],[V_mag]]-26</f>
        <v>-58.16</v>
      </c>
    </row>
    <row r="76" spans="1:7" x14ac:dyDescent="0.25">
      <c r="A76">
        <v>-107</v>
      </c>
      <c r="B76">
        <v>-31.91</v>
      </c>
      <c r="C76">
        <v>-62.02</v>
      </c>
      <c r="D76">
        <v>-32.130000000000003</v>
      </c>
      <c r="E76">
        <v>-62.65</v>
      </c>
      <c r="F76">
        <f>_10sept_0_all[[#This Row],[H_mag]]-26</f>
        <v>-57.91</v>
      </c>
      <c r="G76">
        <f>_10sept_0_all[[#This Row],[V_mag]]-26</f>
        <v>-58.13</v>
      </c>
    </row>
    <row r="77" spans="1:7" x14ac:dyDescent="0.25">
      <c r="A77">
        <v>-106</v>
      </c>
      <c r="B77">
        <v>-32.549999999999997</v>
      </c>
      <c r="C77">
        <v>-55.42</v>
      </c>
      <c r="D77">
        <v>-32.43</v>
      </c>
      <c r="E77">
        <v>-55.96</v>
      </c>
      <c r="F77">
        <f>_10sept_0_all[[#This Row],[H_mag]]-26</f>
        <v>-58.55</v>
      </c>
      <c r="G77">
        <f>_10sept_0_all[[#This Row],[V_mag]]-26</f>
        <v>-58.43</v>
      </c>
    </row>
    <row r="78" spans="1:7" x14ac:dyDescent="0.25">
      <c r="A78">
        <v>-105</v>
      </c>
      <c r="B78">
        <v>-33.57</v>
      </c>
      <c r="C78">
        <v>-47.62</v>
      </c>
      <c r="D78">
        <v>-33.71</v>
      </c>
      <c r="E78">
        <v>-47.94</v>
      </c>
      <c r="F78">
        <f>_10sept_0_all[[#This Row],[H_mag]]-26</f>
        <v>-59.57</v>
      </c>
      <c r="G78">
        <f>_10sept_0_all[[#This Row],[V_mag]]-26</f>
        <v>-59.71</v>
      </c>
    </row>
    <row r="79" spans="1:7" x14ac:dyDescent="0.25">
      <c r="A79">
        <v>-104</v>
      </c>
      <c r="B79">
        <v>-35.22</v>
      </c>
      <c r="C79">
        <v>-38.299999999999997</v>
      </c>
      <c r="D79">
        <v>-35.35</v>
      </c>
      <c r="E79">
        <v>-37.93</v>
      </c>
      <c r="F79">
        <f>_10sept_0_all[[#This Row],[H_mag]]-26</f>
        <v>-61.22</v>
      </c>
      <c r="G79">
        <f>_10sept_0_all[[#This Row],[V_mag]]-26</f>
        <v>-61.35</v>
      </c>
    </row>
    <row r="80" spans="1:7" x14ac:dyDescent="0.25">
      <c r="A80">
        <v>-103</v>
      </c>
      <c r="B80">
        <v>-37.33</v>
      </c>
      <c r="C80">
        <v>-26.43</v>
      </c>
      <c r="D80">
        <v>-37.4</v>
      </c>
      <c r="E80">
        <v>-24.7</v>
      </c>
      <c r="F80">
        <f>_10sept_0_all[[#This Row],[H_mag]]-26</f>
        <v>-63.33</v>
      </c>
      <c r="G80">
        <f>_10sept_0_all[[#This Row],[V_mag]]-26</f>
        <v>-63.4</v>
      </c>
    </row>
    <row r="81" spans="1:7" x14ac:dyDescent="0.25">
      <c r="A81">
        <v>-102</v>
      </c>
      <c r="B81">
        <v>-39.99</v>
      </c>
      <c r="C81">
        <v>-8.74</v>
      </c>
      <c r="D81">
        <v>-39.619999999999997</v>
      </c>
      <c r="E81">
        <v>-5.22</v>
      </c>
      <c r="F81">
        <f>_10sept_0_all[[#This Row],[H_mag]]-26</f>
        <v>-65.990000000000009</v>
      </c>
      <c r="G81">
        <f>_10sept_0_all[[#This Row],[V_mag]]-26</f>
        <v>-65.62</v>
      </c>
    </row>
    <row r="82" spans="1:7" x14ac:dyDescent="0.25">
      <c r="A82">
        <v>-101</v>
      </c>
      <c r="B82">
        <v>-42.83</v>
      </c>
      <c r="C82">
        <v>16.7</v>
      </c>
      <c r="D82">
        <v>-43.04</v>
      </c>
      <c r="E82">
        <v>15.86</v>
      </c>
      <c r="F82">
        <f>_10sept_0_all[[#This Row],[H_mag]]-26</f>
        <v>-68.83</v>
      </c>
      <c r="G82">
        <f>_10sept_0_all[[#This Row],[V_mag]]-26</f>
        <v>-69.039999999999992</v>
      </c>
    </row>
    <row r="83" spans="1:7" x14ac:dyDescent="0.25">
      <c r="A83">
        <v>-100</v>
      </c>
      <c r="B83">
        <v>-45.24</v>
      </c>
      <c r="C83">
        <v>47.49</v>
      </c>
      <c r="D83">
        <v>-45.9</v>
      </c>
      <c r="E83">
        <v>48.77</v>
      </c>
      <c r="F83">
        <f>_10sept_0_all[[#This Row],[H_mag]]-26</f>
        <v>-71.240000000000009</v>
      </c>
      <c r="G83">
        <f>_10sept_0_all[[#This Row],[V_mag]]-26</f>
        <v>-71.900000000000006</v>
      </c>
    </row>
    <row r="84" spans="1:7" x14ac:dyDescent="0.25">
      <c r="A84">
        <v>-99</v>
      </c>
      <c r="B84">
        <v>-46.93</v>
      </c>
      <c r="C84">
        <v>98.57</v>
      </c>
      <c r="D84">
        <v>-47.52</v>
      </c>
      <c r="E84">
        <v>104.99</v>
      </c>
      <c r="F84">
        <f>_10sept_0_all[[#This Row],[H_mag]]-26</f>
        <v>-72.930000000000007</v>
      </c>
      <c r="G84">
        <f>_10sept_0_all[[#This Row],[V_mag]]-26</f>
        <v>-73.52000000000001</v>
      </c>
    </row>
    <row r="85" spans="1:7" x14ac:dyDescent="0.25">
      <c r="A85">
        <v>-98</v>
      </c>
      <c r="B85">
        <v>-43.99</v>
      </c>
      <c r="C85">
        <v>146.6</v>
      </c>
      <c r="D85">
        <v>-44.43</v>
      </c>
      <c r="E85">
        <v>150.94999999999999</v>
      </c>
      <c r="F85">
        <f>_10sept_0_all[[#This Row],[H_mag]]-26</f>
        <v>-69.990000000000009</v>
      </c>
      <c r="G85">
        <f>_10sept_0_all[[#This Row],[V_mag]]-26</f>
        <v>-70.430000000000007</v>
      </c>
    </row>
    <row r="86" spans="1:7" x14ac:dyDescent="0.25">
      <c r="A86">
        <v>-97</v>
      </c>
      <c r="B86">
        <v>-40.68</v>
      </c>
      <c r="C86">
        <v>179.02</v>
      </c>
      <c r="D86">
        <v>-41</v>
      </c>
      <c r="E86">
        <v>179.09</v>
      </c>
      <c r="F86">
        <f>_10sept_0_all[[#This Row],[H_mag]]-26</f>
        <v>-66.680000000000007</v>
      </c>
      <c r="G86">
        <f>_10sept_0_all[[#This Row],[V_mag]]-26</f>
        <v>-67</v>
      </c>
    </row>
    <row r="87" spans="1:7" x14ac:dyDescent="0.25">
      <c r="A87">
        <v>-96</v>
      </c>
      <c r="B87">
        <v>-37.93</v>
      </c>
      <c r="C87">
        <v>-160.88999999999999</v>
      </c>
      <c r="D87">
        <v>-38.06</v>
      </c>
      <c r="E87">
        <v>-162.79</v>
      </c>
      <c r="F87">
        <f>_10sept_0_all[[#This Row],[H_mag]]-26</f>
        <v>-63.93</v>
      </c>
      <c r="G87">
        <f>_10sept_0_all[[#This Row],[V_mag]]-26</f>
        <v>-64.06</v>
      </c>
    </row>
    <row r="88" spans="1:7" x14ac:dyDescent="0.25">
      <c r="A88">
        <v>-95</v>
      </c>
      <c r="B88">
        <v>-36.08</v>
      </c>
      <c r="C88">
        <v>-148.63999999999999</v>
      </c>
      <c r="D88">
        <v>-36.049999999999997</v>
      </c>
      <c r="E88">
        <v>-148.16999999999999</v>
      </c>
      <c r="F88">
        <f>_10sept_0_all[[#This Row],[H_mag]]-26</f>
        <v>-62.08</v>
      </c>
      <c r="G88">
        <f>_10sept_0_all[[#This Row],[V_mag]]-26</f>
        <v>-62.05</v>
      </c>
    </row>
    <row r="89" spans="1:7" x14ac:dyDescent="0.25">
      <c r="A89">
        <v>-94</v>
      </c>
      <c r="B89">
        <v>-34.68</v>
      </c>
      <c r="C89">
        <v>-136.30000000000001</v>
      </c>
      <c r="D89">
        <v>-34.5</v>
      </c>
      <c r="E89">
        <v>-136.07</v>
      </c>
      <c r="F89">
        <f>_10sept_0_all[[#This Row],[H_mag]]-26</f>
        <v>-60.68</v>
      </c>
      <c r="G89">
        <f>_10sept_0_all[[#This Row],[V_mag]]-26</f>
        <v>-60.5</v>
      </c>
    </row>
    <row r="90" spans="1:7" x14ac:dyDescent="0.25">
      <c r="A90">
        <v>-93</v>
      </c>
      <c r="B90">
        <v>-33.82</v>
      </c>
      <c r="C90">
        <v>-124.11</v>
      </c>
      <c r="D90">
        <v>-33.89</v>
      </c>
      <c r="E90">
        <v>-124.82</v>
      </c>
      <c r="F90">
        <f>_10sept_0_all[[#This Row],[H_mag]]-26</f>
        <v>-59.82</v>
      </c>
      <c r="G90">
        <f>_10sept_0_all[[#This Row],[V_mag]]-26</f>
        <v>-59.89</v>
      </c>
    </row>
    <row r="91" spans="1:7" x14ac:dyDescent="0.25">
      <c r="A91">
        <v>-92</v>
      </c>
      <c r="B91">
        <v>-33.22</v>
      </c>
      <c r="C91">
        <v>-110.59</v>
      </c>
      <c r="D91">
        <v>-33.340000000000003</v>
      </c>
      <c r="E91">
        <v>-110.27</v>
      </c>
      <c r="F91">
        <f>_10sept_0_all[[#This Row],[H_mag]]-26</f>
        <v>-59.22</v>
      </c>
      <c r="G91">
        <f>_10sept_0_all[[#This Row],[V_mag]]-26</f>
        <v>-59.34</v>
      </c>
    </row>
    <row r="92" spans="1:7" x14ac:dyDescent="0.25">
      <c r="A92">
        <v>-91</v>
      </c>
      <c r="B92">
        <v>-32.799999999999997</v>
      </c>
      <c r="C92">
        <v>-96.07</v>
      </c>
      <c r="D92">
        <v>-32.96</v>
      </c>
      <c r="E92">
        <v>-95.81</v>
      </c>
      <c r="F92">
        <f>_10sept_0_all[[#This Row],[H_mag]]-26</f>
        <v>-58.8</v>
      </c>
      <c r="G92">
        <f>_10sept_0_all[[#This Row],[V_mag]]-26</f>
        <v>-58.96</v>
      </c>
    </row>
    <row r="93" spans="1:7" x14ac:dyDescent="0.25">
      <c r="A93">
        <v>-90</v>
      </c>
      <c r="B93">
        <v>-32.43</v>
      </c>
      <c r="C93">
        <v>-79.88</v>
      </c>
      <c r="D93">
        <v>-32.4</v>
      </c>
      <c r="E93">
        <v>-79.83</v>
      </c>
      <c r="F93">
        <f>_10sept_0_all[[#This Row],[H_mag]]-26</f>
        <v>-58.43</v>
      </c>
      <c r="G93">
        <f>_10sept_0_all[[#This Row],[V_mag]]-26</f>
        <v>-58.4</v>
      </c>
    </row>
    <row r="94" spans="1:7" x14ac:dyDescent="0.25">
      <c r="A94">
        <v>-89</v>
      </c>
      <c r="B94">
        <v>-31.73</v>
      </c>
      <c r="C94">
        <v>-65.11</v>
      </c>
      <c r="D94">
        <v>-31.81</v>
      </c>
      <c r="E94">
        <v>-63.8</v>
      </c>
      <c r="F94">
        <f>_10sept_0_all[[#This Row],[H_mag]]-26</f>
        <v>-57.730000000000004</v>
      </c>
      <c r="G94">
        <f>_10sept_0_all[[#This Row],[V_mag]]-26</f>
        <v>-57.81</v>
      </c>
    </row>
    <row r="95" spans="1:7" x14ac:dyDescent="0.25">
      <c r="A95">
        <v>-88</v>
      </c>
      <c r="B95">
        <v>-31.06</v>
      </c>
      <c r="C95">
        <v>-51.18</v>
      </c>
      <c r="D95">
        <v>-30.92</v>
      </c>
      <c r="E95">
        <v>-51.41</v>
      </c>
      <c r="F95">
        <f>_10sept_0_all[[#This Row],[H_mag]]-26</f>
        <v>-57.06</v>
      </c>
      <c r="G95">
        <f>_10sept_0_all[[#This Row],[V_mag]]-26</f>
        <v>-56.92</v>
      </c>
    </row>
    <row r="96" spans="1:7" x14ac:dyDescent="0.25">
      <c r="A96">
        <v>-87</v>
      </c>
      <c r="B96">
        <v>-30.61</v>
      </c>
      <c r="C96">
        <v>-39.47</v>
      </c>
      <c r="D96">
        <v>-30.49</v>
      </c>
      <c r="E96">
        <v>-40.46</v>
      </c>
      <c r="F96">
        <f>_10sept_0_all[[#This Row],[H_mag]]-26</f>
        <v>-56.61</v>
      </c>
      <c r="G96">
        <f>_10sept_0_all[[#This Row],[V_mag]]-26</f>
        <v>-56.489999999999995</v>
      </c>
    </row>
    <row r="97" spans="1:7" x14ac:dyDescent="0.25">
      <c r="A97">
        <v>-86</v>
      </c>
      <c r="B97">
        <v>-30.47</v>
      </c>
      <c r="C97">
        <v>-29.28</v>
      </c>
      <c r="D97">
        <v>-30.46</v>
      </c>
      <c r="E97">
        <v>-29.44</v>
      </c>
      <c r="F97">
        <f>_10sept_0_all[[#This Row],[H_mag]]-26</f>
        <v>-56.47</v>
      </c>
      <c r="G97">
        <f>_10sept_0_all[[#This Row],[V_mag]]-26</f>
        <v>-56.46</v>
      </c>
    </row>
    <row r="98" spans="1:7" x14ac:dyDescent="0.25">
      <c r="A98">
        <v>-85</v>
      </c>
      <c r="B98">
        <v>-30.75</v>
      </c>
      <c r="C98">
        <v>-18.87</v>
      </c>
      <c r="D98">
        <v>-30.8</v>
      </c>
      <c r="E98">
        <v>-19.25</v>
      </c>
      <c r="F98">
        <f>_10sept_0_all[[#This Row],[H_mag]]-26</f>
        <v>-56.75</v>
      </c>
      <c r="G98">
        <f>_10sept_0_all[[#This Row],[V_mag]]-26</f>
        <v>-56.8</v>
      </c>
    </row>
    <row r="99" spans="1:7" x14ac:dyDescent="0.25">
      <c r="A99">
        <v>-84</v>
      </c>
      <c r="B99">
        <v>-31.55</v>
      </c>
      <c r="C99">
        <v>-6</v>
      </c>
      <c r="D99">
        <v>-31.53</v>
      </c>
      <c r="E99">
        <v>-6.75</v>
      </c>
      <c r="F99">
        <f>_10sept_0_all[[#This Row],[H_mag]]-26</f>
        <v>-57.55</v>
      </c>
      <c r="G99">
        <f>_10sept_0_all[[#This Row],[V_mag]]-26</f>
        <v>-57.53</v>
      </c>
    </row>
    <row r="100" spans="1:7" x14ac:dyDescent="0.25">
      <c r="A100">
        <v>-83</v>
      </c>
      <c r="B100">
        <v>-32.35</v>
      </c>
      <c r="C100">
        <v>14.49</v>
      </c>
      <c r="D100">
        <v>-32.340000000000003</v>
      </c>
      <c r="E100">
        <v>14.7</v>
      </c>
      <c r="F100">
        <f>_10sept_0_all[[#This Row],[H_mag]]-26</f>
        <v>-58.35</v>
      </c>
      <c r="G100">
        <f>_10sept_0_all[[#This Row],[V_mag]]-26</f>
        <v>-58.34</v>
      </c>
    </row>
    <row r="101" spans="1:7" x14ac:dyDescent="0.25">
      <c r="A101">
        <v>-82</v>
      </c>
      <c r="B101">
        <v>-32.090000000000003</v>
      </c>
      <c r="C101">
        <v>40.479999999999997</v>
      </c>
      <c r="D101">
        <v>-32.229999999999997</v>
      </c>
      <c r="E101">
        <v>39.619999999999997</v>
      </c>
      <c r="F101">
        <f>_10sept_0_all[[#This Row],[H_mag]]-26</f>
        <v>-58.09</v>
      </c>
      <c r="G101">
        <f>_10sept_0_all[[#This Row],[V_mag]]-26</f>
        <v>-58.23</v>
      </c>
    </row>
    <row r="102" spans="1:7" x14ac:dyDescent="0.25">
      <c r="A102">
        <v>-81</v>
      </c>
      <c r="B102">
        <v>-30.96</v>
      </c>
      <c r="C102">
        <v>63.58</v>
      </c>
      <c r="D102">
        <v>-30.84</v>
      </c>
      <c r="E102">
        <v>63.51</v>
      </c>
      <c r="F102">
        <f>_10sept_0_all[[#This Row],[H_mag]]-26</f>
        <v>-56.96</v>
      </c>
      <c r="G102">
        <f>_10sept_0_all[[#This Row],[V_mag]]-26</f>
        <v>-56.84</v>
      </c>
    </row>
    <row r="103" spans="1:7" x14ac:dyDescent="0.25">
      <c r="A103">
        <v>-80</v>
      </c>
      <c r="B103">
        <v>-29.35</v>
      </c>
      <c r="C103">
        <v>80.45</v>
      </c>
      <c r="D103">
        <v>-29.44</v>
      </c>
      <c r="E103">
        <v>80.510000000000005</v>
      </c>
      <c r="F103">
        <f>_10sept_0_all[[#This Row],[H_mag]]-26</f>
        <v>-55.35</v>
      </c>
      <c r="G103">
        <f>_10sept_0_all[[#This Row],[V_mag]]-26</f>
        <v>-55.44</v>
      </c>
    </row>
    <row r="104" spans="1:7" x14ac:dyDescent="0.25">
      <c r="A104">
        <v>-79</v>
      </c>
      <c r="B104">
        <v>-28.1</v>
      </c>
      <c r="C104">
        <v>93.12</v>
      </c>
      <c r="D104">
        <v>-28.25</v>
      </c>
      <c r="E104">
        <v>93.51</v>
      </c>
      <c r="F104">
        <f>_10sept_0_all[[#This Row],[H_mag]]-26</f>
        <v>-54.1</v>
      </c>
      <c r="G104">
        <f>_10sept_0_all[[#This Row],[V_mag]]-26</f>
        <v>-54.25</v>
      </c>
    </row>
    <row r="105" spans="1:7" x14ac:dyDescent="0.25">
      <c r="A105">
        <v>-78</v>
      </c>
      <c r="B105">
        <v>-27.39</v>
      </c>
      <c r="C105">
        <v>103.7</v>
      </c>
      <c r="D105">
        <v>-27.45</v>
      </c>
      <c r="E105">
        <v>102.83</v>
      </c>
      <c r="F105">
        <f>_10sept_0_all[[#This Row],[H_mag]]-26</f>
        <v>-53.39</v>
      </c>
      <c r="G105">
        <f>_10sept_0_all[[#This Row],[V_mag]]-26</f>
        <v>-53.45</v>
      </c>
    </row>
    <row r="106" spans="1:7" x14ac:dyDescent="0.25">
      <c r="A106">
        <v>-77</v>
      </c>
      <c r="B106">
        <v>-27.16</v>
      </c>
      <c r="C106">
        <v>114.37</v>
      </c>
      <c r="D106">
        <v>-27.1</v>
      </c>
      <c r="E106">
        <v>114.16</v>
      </c>
      <c r="F106">
        <f>_10sept_0_all[[#This Row],[H_mag]]-26</f>
        <v>-53.16</v>
      </c>
      <c r="G106">
        <f>_10sept_0_all[[#This Row],[V_mag]]-26</f>
        <v>-53.1</v>
      </c>
    </row>
    <row r="107" spans="1:7" x14ac:dyDescent="0.25">
      <c r="A107">
        <v>-76</v>
      </c>
      <c r="B107">
        <v>-26.98</v>
      </c>
      <c r="C107">
        <v>126.39</v>
      </c>
      <c r="D107">
        <v>-27.09</v>
      </c>
      <c r="E107">
        <v>125.72</v>
      </c>
      <c r="F107">
        <f>_10sept_0_all[[#This Row],[H_mag]]-26</f>
        <v>-52.980000000000004</v>
      </c>
      <c r="G107">
        <f>_10sept_0_all[[#This Row],[V_mag]]-26</f>
        <v>-53.09</v>
      </c>
    </row>
    <row r="108" spans="1:7" x14ac:dyDescent="0.25">
      <c r="A108">
        <v>-75</v>
      </c>
      <c r="B108">
        <v>-26.99</v>
      </c>
      <c r="C108">
        <v>139.07</v>
      </c>
      <c r="D108">
        <v>-27.01</v>
      </c>
      <c r="E108">
        <v>139.55000000000001</v>
      </c>
      <c r="F108">
        <f>_10sept_0_all[[#This Row],[H_mag]]-26</f>
        <v>-52.989999999999995</v>
      </c>
      <c r="G108">
        <f>_10sept_0_all[[#This Row],[V_mag]]-26</f>
        <v>-53.010000000000005</v>
      </c>
    </row>
    <row r="109" spans="1:7" x14ac:dyDescent="0.25">
      <c r="A109">
        <v>-74</v>
      </c>
      <c r="B109">
        <v>-26.86</v>
      </c>
      <c r="C109">
        <v>154.03</v>
      </c>
      <c r="D109">
        <v>-26.96</v>
      </c>
      <c r="E109">
        <v>153.36000000000001</v>
      </c>
      <c r="F109">
        <f>_10sept_0_all[[#This Row],[H_mag]]-26</f>
        <v>-52.86</v>
      </c>
      <c r="G109">
        <f>_10sept_0_all[[#This Row],[V_mag]]-26</f>
        <v>-52.96</v>
      </c>
    </row>
    <row r="110" spans="1:7" x14ac:dyDescent="0.25">
      <c r="A110">
        <v>-73</v>
      </c>
      <c r="B110">
        <v>-26.63</v>
      </c>
      <c r="C110">
        <v>167.62</v>
      </c>
      <c r="D110">
        <v>-26.64</v>
      </c>
      <c r="E110">
        <v>168.22</v>
      </c>
      <c r="F110">
        <f>_10sept_0_all[[#This Row],[H_mag]]-26</f>
        <v>-52.629999999999995</v>
      </c>
      <c r="G110">
        <f>_10sept_0_all[[#This Row],[V_mag]]-26</f>
        <v>-52.64</v>
      </c>
    </row>
    <row r="111" spans="1:7" x14ac:dyDescent="0.25">
      <c r="A111">
        <v>-72</v>
      </c>
      <c r="B111">
        <v>-26.17</v>
      </c>
      <c r="C111">
        <v>-177.84</v>
      </c>
      <c r="D111">
        <v>-26.24</v>
      </c>
      <c r="E111">
        <v>-178.36</v>
      </c>
      <c r="F111">
        <f>_10sept_0_all[[#This Row],[H_mag]]-26</f>
        <v>-52.17</v>
      </c>
      <c r="G111">
        <f>_10sept_0_all[[#This Row],[V_mag]]-26</f>
        <v>-52.239999999999995</v>
      </c>
    </row>
    <row r="112" spans="1:7" x14ac:dyDescent="0.25">
      <c r="A112">
        <v>-71</v>
      </c>
      <c r="B112">
        <v>-25.7</v>
      </c>
      <c r="C112">
        <v>-166.44</v>
      </c>
      <c r="D112">
        <v>-25.64</v>
      </c>
      <c r="E112">
        <v>-165.55</v>
      </c>
      <c r="F112">
        <f>_10sept_0_all[[#This Row],[H_mag]]-26</f>
        <v>-51.7</v>
      </c>
      <c r="G112">
        <f>_10sept_0_all[[#This Row],[V_mag]]-26</f>
        <v>-51.64</v>
      </c>
    </row>
    <row r="113" spans="1:7" x14ac:dyDescent="0.25">
      <c r="A113">
        <v>-70</v>
      </c>
      <c r="B113">
        <v>-25.22</v>
      </c>
      <c r="C113">
        <v>-153.99</v>
      </c>
      <c r="D113">
        <v>-25.18</v>
      </c>
      <c r="E113">
        <v>-153.65</v>
      </c>
      <c r="F113">
        <f>_10sept_0_all[[#This Row],[H_mag]]-26</f>
        <v>-51.22</v>
      </c>
      <c r="G113">
        <f>_10sept_0_all[[#This Row],[V_mag]]-26</f>
        <v>-51.18</v>
      </c>
    </row>
    <row r="114" spans="1:7" x14ac:dyDescent="0.25">
      <c r="A114">
        <v>-69</v>
      </c>
      <c r="B114">
        <v>-24.84</v>
      </c>
      <c r="C114">
        <v>-142.36000000000001</v>
      </c>
      <c r="D114">
        <v>-24.84</v>
      </c>
      <c r="E114">
        <v>-142.61000000000001</v>
      </c>
      <c r="F114">
        <f>_10sept_0_all[[#This Row],[H_mag]]-26</f>
        <v>-50.84</v>
      </c>
      <c r="G114">
        <f>_10sept_0_all[[#This Row],[V_mag]]-26</f>
        <v>-50.84</v>
      </c>
    </row>
    <row r="115" spans="1:7" x14ac:dyDescent="0.25">
      <c r="A115">
        <v>-68</v>
      </c>
      <c r="B115">
        <v>-24.58</v>
      </c>
      <c r="C115">
        <v>-131.21</v>
      </c>
      <c r="D115">
        <v>-24.6</v>
      </c>
      <c r="E115">
        <v>-131.37</v>
      </c>
      <c r="F115">
        <f>_10sept_0_all[[#This Row],[H_mag]]-26</f>
        <v>-50.58</v>
      </c>
      <c r="G115">
        <f>_10sept_0_all[[#This Row],[V_mag]]-26</f>
        <v>-50.6</v>
      </c>
    </row>
    <row r="116" spans="1:7" x14ac:dyDescent="0.25">
      <c r="A116">
        <v>-67</v>
      </c>
      <c r="B116">
        <v>-24.42</v>
      </c>
      <c r="C116">
        <v>-120.28</v>
      </c>
      <c r="D116">
        <v>-24.45</v>
      </c>
      <c r="E116">
        <v>-119.7</v>
      </c>
      <c r="F116">
        <f>_10sept_0_all[[#This Row],[H_mag]]-26</f>
        <v>-50.42</v>
      </c>
      <c r="G116">
        <f>_10sept_0_all[[#This Row],[V_mag]]-26</f>
        <v>-50.45</v>
      </c>
    </row>
    <row r="117" spans="1:7" x14ac:dyDescent="0.25">
      <c r="A117">
        <v>-66</v>
      </c>
      <c r="B117">
        <v>-24.21</v>
      </c>
      <c r="C117">
        <v>-107.54</v>
      </c>
      <c r="D117">
        <v>-24.23</v>
      </c>
      <c r="E117">
        <v>-107.52</v>
      </c>
      <c r="F117">
        <f>_10sept_0_all[[#This Row],[H_mag]]-26</f>
        <v>-50.21</v>
      </c>
      <c r="G117">
        <f>_10sept_0_all[[#This Row],[V_mag]]-26</f>
        <v>-50.230000000000004</v>
      </c>
    </row>
    <row r="118" spans="1:7" x14ac:dyDescent="0.25">
      <c r="A118">
        <v>-65</v>
      </c>
      <c r="B118">
        <v>-24.01</v>
      </c>
      <c r="C118">
        <v>-94.56</v>
      </c>
      <c r="D118">
        <v>-24.01</v>
      </c>
      <c r="E118">
        <v>-94.47</v>
      </c>
      <c r="F118">
        <f>_10sept_0_all[[#This Row],[H_mag]]-26</f>
        <v>-50.010000000000005</v>
      </c>
      <c r="G118">
        <f>_10sept_0_all[[#This Row],[V_mag]]-26</f>
        <v>-50.010000000000005</v>
      </c>
    </row>
    <row r="119" spans="1:7" x14ac:dyDescent="0.25">
      <c r="A119">
        <v>-64</v>
      </c>
      <c r="B119">
        <v>-23.59</v>
      </c>
      <c r="C119">
        <v>-81.34</v>
      </c>
      <c r="D119">
        <v>-23.58</v>
      </c>
      <c r="E119">
        <v>-81.040000000000006</v>
      </c>
      <c r="F119">
        <f>_10sept_0_all[[#This Row],[H_mag]]-26</f>
        <v>-49.59</v>
      </c>
      <c r="G119">
        <f>_10sept_0_all[[#This Row],[V_mag]]-26</f>
        <v>-49.58</v>
      </c>
    </row>
    <row r="120" spans="1:7" x14ac:dyDescent="0.25">
      <c r="A120">
        <v>-63</v>
      </c>
      <c r="B120">
        <v>-23.11</v>
      </c>
      <c r="C120">
        <v>-69.02</v>
      </c>
      <c r="D120">
        <v>-23.1</v>
      </c>
      <c r="E120">
        <v>-68.64</v>
      </c>
      <c r="F120">
        <f>_10sept_0_all[[#This Row],[H_mag]]-26</f>
        <v>-49.11</v>
      </c>
      <c r="G120">
        <f>_10sept_0_all[[#This Row],[V_mag]]-26</f>
        <v>-49.1</v>
      </c>
    </row>
    <row r="121" spans="1:7" x14ac:dyDescent="0.25">
      <c r="A121">
        <v>-62</v>
      </c>
      <c r="B121">
        <v>-22.57</v>
      </c>
      <c r="C121">
        <v>-57.43</v>
      </c>
      <c r="D121">
        <v>-22.56</v>
      </c>
      <c r="E121">
        <v>-57.56</v>
      </c>
      <c r="F121">
        <f>_10sept_0_all[[#This Row],[H_mag]]-26</f>
        <v>-48.57</v>
      </c>
      <c r="G121">
        <f>_10sept_0_all[[#This Row],[V_mag]]-26</f>
        <v>-48.56</v>
      </c>
    </row>
    <row r="122" spans="1:7" x14ac:dyDescent="0.25">
      <c r="A122">
        <v>-61</v>
      </c>
      <c r="B122">
        <v>-22.14</v>
      </c>
      <c r="C122">
        <v>-46.42</v>
      </c>
      <c r="D122">
        <v>-22.09</v>
      </c>
      <c r="E122">
        <v>-47.09</v>
      </c>
      <c r="F122">
        <f>_10sept_0_all[[#This Row],[H_mag]]-26</f>
        <v>-48.14</v>
      </c>
      <c r="G122">
        <f>_10sept_0_all[[#This Row],[V_mag]]-26</f>
        <v>-48.09</v>
      </c>
    </row>
    <row r="123" spans="1:7" x14ac:dyDescent="0.25">
      <c r="A123">
        <v>-60</v>
      </c>
      <c r="B123">
        <v>-21.72</v>
      </c>
      <c r="C123">
        <v>-37.33</v>
      </c>
      <c r="D123">
        <v>-21.73</v>
      </c>
      <c r="E123">
        <v>-38.18</v>
      </c>
      <c r="F123">
        <f>_10sept_0_all[[#This Row],[H_mag]]-26</f>
        <v>-47.72</v>
      </c>
      <c r="G123">
        <f>_10sept_0_all[[#This Row],[V_mag]]-26</f>
        <v>-47.730000000000004</v>
      </c>
    </row>
    <row r="124" spans="1:7" x14ac:dyDescent="0.25">
      <c r="A124">
        <v>-59</v>
      </c>
      <c r="B124">
        <v>-21.49</v>
      </c>
      <c r="C124">
        <v>-28.71</v>
      </c>
      <c r="D124">
        <v>-21.44</v>
      </c>
      <c r="E124">
        <v>-28.95</v>
      </c>
      <c r="F124">
        <f>_10sept_0_all[[#This Row],[H_mag]]-26</f>
        <v>-47.489999999999995</v>
      </c>
      <c r="G124">
        <f>_10sept_0_all[[#This Row],[V_mag]]-26</f>
        <v>-47.44</v>
      </c>
    </row>
    <row r="125" spans="1:7" x14ac:dyDescent="0.25">
      <c r="A125">
        <v>-58</v>
      </c>
      <c r="B125">
        <v>-21.29</v>
      </c>
      <c r="C125">
        <v>-19.13</v>
      </c>
      <c r="D125">
        <v>-21.26</v>
      </c>
      <c r="E125">
        <v>-19.88</v>
      </c>
      <c r="F125">
        <f>_10sept_0_all[[#This Row],[H_mag]]-26</f>
        <v>-47.29</v>
      </c>
      <c r="G125">
        <f>_10sept_0_all[[#This Row],[V_mag]]-26</f>
        <v>-47.260000000000005</v>
      </c>
    </row>
    <row r="126" spans="1:7" x14ac:dyDescent="0.25">
      <c r="A126">
        <v>-57</v>
      </c>
      <c r="B126">
        <v>-21.1</v>
      </c>
      <c r="C126">
        <v>-8.93</v>
      </c>
      <c r="D126">
        <v>-21.16</v>
      </c>
      <c r="E126">
        <v>-9.0500000000000007</v>
      </c>
      <c r="F126">
        <f>_10sept_0_all[[#This Row],[H_mag]]-26</f>
        <v>-47.1</v>
      </c>
      <c r="G126">
        <f>_10sept_0_all[[#This Row],[V_mag]]-26</f>
        <v>-47.16</v>
      </c>
    </row>
    <row r="127" spans="1:7" x14ac:dyDescent="0.25">
      <c r="A127">
        <v>-56</v>
      </c>
      <c r="B127">
        <v>-21</v>
      </c>
      <c r="C127">
        <v>0.37</v>
      </c>
      <c r="D127">
        <v>-21.01</v>
      </c>
      <c r="E127">
        <v>1.01</v>
      </c>
      <c r="F127">
        <f>_10sept_0_all[[#This Row],[H_mag]]-26</f>
        <v>-47</v>
      </c>
      <c r="G127">
        <f>_10sept_0_all[[#This Row],[V_mag]]-26</f>
        <v>-47.010000000000005</v>
      </c>
    </row>
    <row r="128" spans="1:7" x14ac:dyDescent="0.25">
      <c r="A128">
        <v>-55</v>
      </c>
      <c r="B128">
        <v>-20.83</v>
      </c>
      <c r="C128">
        <v>9.77</v>
      </c>
      <c r="D128">
        <v>-20.84</v>
      </c>
      <c r="E128">
        <v>12.1</v>
      </c>
      <c r="F128">
        <f>_10sept_0_all[[#This Row],[H_mag]]-26</f>
        <v>-46.83</v>
      </c>
      <c r="G128">
        <f>_10sept_0_all[[#This Row],[V_mag]]-26</f>
        <v>-46.84</v>
      </c>
    </row>
    <row r="129" spans="1:7" x14ac:dyDescent="0.25">
      <c r="A129">
        <v>-54</v>
      </c>
      <c r="B129">
        <v>-20.51</v>
      </c>
      <c r="C129">
        <v>20.010000000000002</v>
      </c>
      <c r="D129">
        <v>-20.55</v>
      </c>
      <c r="E129">
        <v>22.14</v>
      </c>
      <c r="F129">
        <f>_10sept_0_all[[#This Row],[H_mag]]-26</f>
        <v>-46.510000000000005</v>
      </c>
      <c r="G129">
        <f>_10sept_0_all[[#This Row],[V_mag]]-26</f>
        <v>-46.55</v>
      </c>
    </row>
    <row r="130" spans="1:7" x14ac:dyDescent="0.25">
      <c r="A130">
        <v>-53</v>
      </c>
      <c r="B130">
        <v>-20.21</v>
      </c>
      <c r="C130">
        <v>29.51</v>
      </c>
      <c r="D130">
        <v>-20.25</v>
      </c>
      <c r="E130">
        <v>31.31</v>
      </c>
      <c r="F130">
        <f>_10sept_0_all[[#This Row],[H_mag]]-26</f>
        <v>-46.21</v>
      </c>
      <c r="G130">
        <f>_10sept_0_all[[#This Row],[V_mag]]-26</f>
        <v>-46.25</v>
      </c>
    </row>
    <row r="131" spans="1:7" x14ac:dyDescent="0.25">
      <c r="A131">
        <v>-52</v>
      </c>
      <c r="B131">
        <v>-19.88</v>
      </c>
      <c r="C131">
        <v>38.32</v>
      </c>
      <c r="D131">
        <v>-19.920000000000002</v>
      </c>
      <c r="E131">
        <v>39.53</v>
      </c>
      <c r="F131">
        <f>_10sept_0_all[[#This Row],[H_mag]]-26</f>
        <v>-45.879999999999995</v>
      </c>
      <c r="G131">
        <f>_10sept_0_all[[#This Row],[V_mag]]-26</f>
        <v>-45.92</v>
      </c>
    </row>
    <row r="132" spans="1:7" x14ac:dyDescent="0.25">
      <c r="A132">
        <v>-51</v>
      </c>
      <c r="B132">
        <v>-19.579999999999998</v>
      </c>
      <c r="C132">
        <v>46.76</v>
      </c>
      <c r="D132">
        <v>-19.649999999999999</v>
      </c>
      <c r="E132">
        <v>47.08</v>
      </c>
      <c r="F132">
        <f>_10sept_0_all[[#This Row],[H_mag]]-26</f>
        <v>-45.58</v>
      </c>
      <c r="G132">
        <f>_10sept_0_all[[#This Row],[V_mag]]-26</f>
        <v>-45.65</v>
      </c>
    </row>
    <row r="133" spans="1:7" x14ac:dyDescent="0.25">
      <c r="A133">
        <v>-50</v>
      </c>
      <c r="B133">
        <v>-19.32</v>
      </c>
      <c r="C133">
        <v>55.27</v>
      </c>
      <c r="D133">
        <v>-19.329999999999998</v>
      </c>
      <c r="E133">
        <v>55.93</v>
      </c>
      <c r="F133">
        <f>_10sept_0_all[[#This Row],[H_mag]]-26</f>
        <v>-45.32</v>
      </c>
      <c r="G133">
        <f>_10sept_0_all[[#This Row],[V_mag]]-26</f>
        <v>-45.33</v>
      </c>
    </row>
    <row r="134" spans="1:7" x14ac:dyDescent="0.25">
      <c r="A134">
        <v>-49</v>
      </c>
      <c r="B134">
        <v>-19.100000000000001</v>
      </c>
      <c r="C134">
        <v>63.04</v>
      </c>
      <c r="D134">
        <v>-19.100000000000001</v>
      </c>
      <c r="E134">
        <v>63.57</v>
      </c>
      <c r="F134">
        <f>_10sept_0_all[[#This Row],[H_mag]]-26</f>
        <v>-45.1</v>
      </c>
      <c r="G134">
        <f>_10sept_0_all[[#This Row],[V_mag]]-26</f>
        <v>-45.1</v>
      </c>
    </row>
    <row r="135" spans="1:7" x14ac:dyDescent="0.25">
      <c r="A135">
        <v>-48</v>
      </c>
      <c r="B135">
        <v>-18.940000000000001</v>
      </c>
      <c r="C135">
        <v>70.010000000000005</v>
      </c>
      <c r="D135">
        <v>-18.91</v>
      </c>
      <c r="E135">
        <v>70.73</v>
      </c>
      <c r="F135">
        <f>_10sept_0_all[[#This Row],[H_mag]]-26</f>
        <v>-44.94</v>
      </c>
      <c r="G135">
        <f>_10sept_0_all[[#This Row],[V_mag]]-26</f>
        <v>-44.91</v>
      </c>
    </row>
    <row r="136" spans="1:7" x14ac:dyDescent="0.25">
      <c r="A136">
        <v>-47</v>
      </c>
      <c r="B136">
        <v>-18.8</v>
      </c>
      <c r="C136">
        <v>77.58</v>
      </c>
      <c r="D136">
        <v>-18.78</v>
      </c>
      <c r="E136">
        <v>77.900000000000006</v>
      </c>
      <c r="F136">
        <f>_10sept_0_all[[#This Row],[H_mag]]-26</f>
        <v>-44.8</v>
      </c>
      <c r="G136">
        <f>_10sept_0_all[[#This Row],[V_mag]]-26</f>
        <v>-44.78</v>
      </c>
    </row>
    <row r="137" spans="1:7" x14ac:dyDescent="0.25">
      <c r="A137">
        <v>-46</v>
      </c>
      <c r="B137">
        <v>-18.64</v>
      </c>
      <c r="C137">
        <v>85.19</v>
      </c>
      <c r="D137">
        <v>-18.66</v>
      </c>
      <c r="E137">
        <v>85.27</v>
      </c>
      <c r="F137">
        <f>_10sept_0_all[[#This Row],[H_mag]]-26</f>
        <v>-44.64</v>
      </c>
      <c r="G137">
        <f>_10sept_0_all[[#This Row],[V_mag]]-26</f>
        <v>-44.66</v>
      </c>
    </row>
    <row r="138" spans="1:7" x14ac:dyDescent="0.25">
      <c r="A138">
        <v>-45</v>
      </c>
      <c r="B138">
        <v>-18.510000000000002</v>
      </c>
      <c r="C138">
        <v>93.12</v>
      </c>
      <c r="D138">
        <v>-18.53</v>
      </c>
      <c r="E138">
        <v>93.2</v>
      </c>
      <c r="F138">
        <f>_10sept_0_all[[#This Row],[H_mag]]-26</f>
        <v>-44.510000000000005</v>
      </c>
      <c r="G138">
        <f>_10sept_0_all[[#This Row],[V_mag]]-26</f>
        <v>-44.53</v>
      </c>
    </row>
    <row r="139" spans="1:7" x14ac:dyDescent="0.25">
      <c r="A139">
        <v>-44</v>
      </c>
      <c r="B139">
        <v>-18.399999999999999</v>
      </c>
      <c r="C139">
        <v>101.22</v>
      </c>
      <c r="D139">
        <v>-18.420000000000002</v>
      </c>
      <c r="E139">
        <v>101.22</v>
      </c>
      <c r="F139">
        <f>_10sept_0_all[[#This Row],[H_mag]]-26</f>
        <v>-44.4</v>
      </c>
      <c r="G139">
        <f>_10sept_0_all[[#This Row],[V_mag]]-26</f>
        <v>-44.42</v>
      </c>
    </row>
    <row r="140" spans="1:7" x14ac:dyDescent="0.25">
      <c r="A140">
        <v>-43</v>
      </c>
      <c r="B140">
        <v>-18.309999999999999</v>
      </c>
      <c r="C140">
        <v>109.54</v>
      </c>
      <c r="D140">
        <v>-18.32</v>
      </c>
      <c r="E140">
        <v>109.9</v>
      </c>
      <c r="F140">
        <f>_10sept_0_all[[#This Row],[H_mag]]-26</f>
        <v>-44.31</v>
      </c>
      <c r="G140">
        <f>_10sept_0_all[[#This Row],[V_mag]]-26</f>
        <v>-44.32</v>
      </c>
    </row>
    <row r="141" spans="1:7" x14ac:dyDescent="0.25">
      <c r="A141">
        <v>-42</v>
      </c>
      <c r="B141">
        <v>-18.239999999999998</v>
      </c>
      <c r="C141">
        <v>118</v>
      </c>
      <c r="D141">
        <v>-18.22</v>
      </c>
      <c r="E141">
        <v>118.31</v>
      </c>
      <c r="F141">
        <f>_10sept_0_all[[#This Row],[H_mag]]-26</f>
        <v>-44.239999999999995</v>
      </c>
      <c r="G141">
        <f>_10sept_0_all[[#This Row],[V_mag]]-26</f>
        <v>-44.22</v>
      </c>
    </row>
    <row r="142" spans="1:7" x14ac:dyDescent="0.25">
      <c r="A142">
        <v>-41</v>
      </c>
      <c r="B142">
        <v>-18.16</v>
      </c>
      <c r="C142">
        <v>126.68</v>
      </c>
      <c r="D142">
        <v>-18.12</v>
      </c>
      <c r="E142">
        <v>127.1</v>
      </c>
      <c r="F142">
        <f>_10sept_0_all[[#This Row],[H_mag]]-26</f>
        <v>-44.16</v>
      </c>
      <c r="G142">
        <f>_10sept_0_all[[#This Row],[V_mag]]-26</f>
        <v>-44.120000000000005</v>
      </c>
    </row>
    <row r="143" spans="1:7" x14ac:dyDescent="0.25">
      <c r="A143">
        <v>-40</v>
      </c>
      <c r="B143">
        <v>-18.09</v>
      </c>
      <c r="C143">
        <v>135.37</v>
      </c>
      <c r="D143">
        <v>-18.05</v>
      </c>
      <c r="E143">
        <v>135.77000000000001</v>
      </c>
      <c r="F143">
        <f>_10sept_0_all[[#This Row],[H_mag]]-26</f>
        <v>-44.09</v>
      </c>
      <c r="G143">
        <f>_10sept_0_all[[#This Row],[V_mag]]-26</f>
        <v>-44.05</v>
      </c>
    </row>
    <row r="144" spans="1:7" x14ac:dyDescent="0.25">
      <c r="A144">
        <v>-39</v>
      </c>
      <c r="B144">
        <v>-18.03</v>
      </c>
      <c r="C144">
        <v>144.30000000000001</v>
      </c>
      <c r="D144">
        <v>-17.989999999999998</v>
      </c>
      <c r="E144">
        <v>144.76</v>
      </c>
      <c r="F144">
        <f>_10sept_0_all[[#This Row],[H_mag]]-26</f>
        <v>-44.03</v>
      </c>
      <c r="G144">
        <f>_10sept_0_all[[#This Row],[V_mag]]-26</f>
        <v>-43.989999999999995</v>
      </c>
    </row>
    <row r="145" spans="1:7" x14ac:dyDescent="0.25">
      <c r="A145">
        <v>-38</v>
      </c>
      <c r="B145">
        <v>-17.96</v>
      </c>
      <c r="C145">
        <v>153.91</v>
      </c>
      <c r="D145">
        <v>-17.96</v>
      </c>
      <c r="E145">
        <v>153.78</v>
      </c>
      <c r="F145">
        <f>_10sept_0_all[[#This Row],[H_mag]]-26</f>
        <v>-43.96</v>
      </c>
      <c r="G145">
        <f>_10sept_0_all[[#This Row],[V_mag]]-26</f>
        <v>-43.96</v>
      </c>
    </row>
    <row r="146" spans="1:7" x14ac:dyDescent="0.25">
      <c r="A146">
        <v>-37</v>
      </c>
      <c r="B146">
        <v>-18</v>
      </c>
      <c r="C146">
        <v>163.49</v>
      </c>
      <c r="D146">
        <v>-17.96</v>
      </c>
      <c r="E146">
        <v>163.15</v>
      </c>
      <c r="F146">
        <f>_10sept_0_all[[#This Row],[H_mag]]-26</f>
        <v>-44</v>
      </c>
      <c r="G146">
        <f>_10sept_0_all[[#This Row],[V_mag]]-26</f>
        <v>-43.96</v>
      </c>
    </row>
    <row r="147" spans="1:7" x14ac:dyDescent="0.25">
      <c r="A147">
        <v>-36</v>
      </c>
      <c r="B147">
        <v>-17.989999999999998</v>
      </c>
      <c r="C147">
        <v>172.87</v>
      </c>
      <c r="D147">
        <v>-17.98</v>
      </c>
      <c r="E147">
        <v>172.51</v>
      </c>
      <c r="F147">
        <f>_10sept_0_all[[#This Row],[H_mag]]-26</f>
        <v>-43.989999999999995</v>
      </c>
      <c r="G147">
        <f>_10sept_0_all[[#This Row],[V_mag]]-26</f>
        <v>-43.980000000000004</v>
      </c>
    </row>
    <row r="148" spans="1:7" x14ac:dyDescent="0.25">
      <c r="A148">
        <v>-35</v>
      </c>
      <c r="B148">
        <v>-18</v>
      </c>
      <c r="C148">
        <v>-177.51</v>
      </c>
      <c r="D148">
        <v>-18.03</v>
      </c>
      <c r="E148">
        <v>-177.46</v>
      </c>
      <c r="F148">
        <f>_10sept_0_all[[#This Row],[H_mag]]-26</f>
        <v>-44</v>
      </c>
      <c r="G148">
        <f>_10sept_0_all[[#This Row],[V_mag]]-26</f>
        <v>-44.03</v>
      </c>
    </row>
    <row r="149" spans="1:7" x14ac:dyDescent="0.25">
      <c r="A149">
        <v>-34</v>
      </c>
      <c r="B149">
        <v>-18.02</v>
      </c>
      <c r="C149">
        <v>-166.6</v>
      </c>
      <c r="D149">
        <v>-18.05</v>
      </c>
      <c r="E149">
        <v>-166.99</v>
      </c>
      <c r="F149">
        <f>_10sept_0_all[[#This Row],[H_mag]]-26</f>
        <v>-44.019999999999996</v>
      </c>
      <c r="G149">
        <f>_10sept_0_all[[#This Row],[V_mag]]-26</f>
        <v>-44.05</v>
      </c>
    </row>
    <row r="150" spans="1:7" x14ac:dyDescent="0.25">
      <c r="A150">
        <v>-33</v>
      </c>
      <c r="B150">
        <v>-17.97</v>
      </c>
      <c r="C150">
        <v>-154.97999999999999</v>
      </c>
      <c r="D150">
        <v>-17.97</v>
      </c>
      <c r="E150">
        <v>-155.38</v>
      </c>
      <c r="F150">
        <f>_10sept_0_all[[#This Row],[H_mag]]-26</f>
        <v>-43.97</v>
      </c>
      <c r="G150">
        <f>_10sept_0_all[[#This Row],[V_mag]]-26</f>
        <v>-43.97</v>
      </c>
    </row>
    <row r="151" spans="1:7" x14ac:dyDescent="0.25">
      <c r="A151">
        <v>-32</v>
      </c>
      <c r="B151">
        <v>-17.88</v>
      </c>
      <c r="C151">
        <v>-143.88</v>
      </c>
      <c r="D151">
        <v>-17.87</v>
      </c>
      <c r="E151">
        <v>-143.91</v>
      </c>
      <c r="F151">
        <f>_10sept_0_all[[#This Row],[H_mag]]-26</f>
        <v>-43.879999999999995</v>
      </c>
      <c r="G151">
        <f>_10sept_0_all[[#This Row],[V_mag]]-26</f>
        <v>-43.870000000000005</v>
      </c>
    </row>
    <row r="152" spans="1:7" x14ac:dyDescent="0.25">
      <c r="A152">
        <v>-31</v>
      </c>
      <c r="B152">
        <v>-17.649999999999999</v>
      </c>
      <c r="C152">
        <v>-131.25</v>
      </c>
      <c r="D152">
        <v>-17.66</v>
      </c>
      <c r="E152">
        <v>-131.15</v>
      </c>
      <c r="F152">
        <f>_10sept_0_all[[#This Row],[H_mag]]-26</f>
        <v>-43.65</v>
      </c>
      <c r="G152">
        <f>_10sept_0_all[[#This Row],[V_mag]]-26</f>
        <v>-43.66</v>
      </c>
    </row>
    <row r="153" spans="1:7" x14ac:dyDescent="0.25">
      <c r="A153">
        <v>-30</v>
      </c>
      <c r="B153">
        <v>-17.25</v>
      </c>
      <c r="C153">
        <v>-118.22</v>
      </c>
      <c r="D153">
        <v>-17.27</v>
      </c>
      <c r="E153">
        <v>-118.24</v>
      </c>
      <c r="F153">
        <f>_10sept_0_all[[#This Row],[H_mag]]-26</f>
        <v>-43.25</v>
      </c>
      <c r="G153">
        <f>_10sept_0_all[[#This Row],[V_mag]]-26</f>
        <v>-43.269999999999996</v>
      </c>
    </row>
    <row r="154" spans="1:7" x14ac:dyDescent="0.25">
      <c r="A154">
        <v>-29</v>
      </c>
      <c r="B154">
        <v>-16.7</v>
      </c>
      <c r="C154">
        <v>-105.13</v>
      </c>
      <c r="D154">
        <v>-16.72</v>
      </c>
      <c r="E154">
        <v>-105.16</v>
      </c>
      <c r="F154">
        <f>_10sept_0_all[[#This Row],[H_mag]]-26</f>
        <v>-42.7</v>
      </c>
      <c r="G154">
        <f>_10sept_0_all[[#This Row],[V_mag]]-26</f>
        <v>-42.72</v>
      </c>
    </row>
    <row r="155" spans="1:7" x14ac:dyDescent="0.25">
      <c r="A155">
        <v>-28</v>
      </c>
      <c r="B155">
        <v>-16</v>
      </c>
      <c r="C155">
        <v>-93.31</v>
      </c>
      <c r="D155">
        <v>-16</v>
      </c>
      <c r="E155">
        <v>-93.37</v>
      </c>
      <c r="F155">
        <f>_10sept_0_all[[#This Row],[H_mag]]-26</f>
        <v>-42</v>
      </c>
      <c r="G155">
        <f>_10sept_0_all[[#This Row],[V_mag]]-26</f>
        <v>-42</v>
      </c>
    </row>
    <row r="156" spans="1:7" x14ac:dyDescent="0.25">
      <c r="A156">
        <v>-27</v>
      </c>
      <c r="B156">
        <v>-15.13</v>
      </c>
      <c r="C156">
        <v>-81.92</v>
      </c>
      <c r="D156">
        <v>-15.16</v>
      </c>
      <c r="E156">
        <v>-81.81</v>
      </c>
      <c r="F156">
        <f>_10sept_0_all[[#This Row],[H_mag]]-26</f>
        <v>-41.13</v>
      </c>
      <c r="G156">
        <f>_10sept_0_all[[#This Row],[V_mag]]-26</f>
        <v>-41.16</v>
      </c>
    </row>
    <row r="157" spans="1:7" x14ac:dyDescent="0.25">
      <c r="A157">
        <v>-26</v>
      </c>
      <c r="B157">
        <v>-14.14</v>
      </c>
      <c r="C157">
        <v>-70.959999999999994</v>
      </c>
      <c r="D157">
        <v>-14.18</v>
      </c>
      <c r="E157">
        <v>-71.05</v>
      </c>
      <c r="F157">
        <f>_10sept_0_all[[#This Row],[H_mag]]-26</f>
        <v>-40.14</v>
      </c>
      <c r="G157">
        <f>_10sept_0_all[[#This Row],[V_mag]]-26</f>
        <v>-40.18</v>
      </c>
    </row>
    <row r="158" spans="1:7" x14ac:dyDescent="0.25">
      <c r="A158">
        <v>-25</v>
      </c>
      <c r="B158">
        <v>-13.13</v>
      </c>
      <c r="C158">
        <v>-61.49</v>
      </c>
      <c r="D158">
        <v>-13.15</v>
      </c>
      <c r="E158">
        <v>-61.65</v>
      </c>
      <c r="F158">
        <f>_10sept_0_all[[#This Row],[H_mag]]-26</f>
        <v>-39.130000000000003</v>
      </c>
      <c r="G158">
        <f>_10sept_0_all[[#This Row],[V_mag]]-26</f>
        <v>-39.15</v>
      </c>
    </row>
    <row r="159" spans="1:7" x14ac:dyDescent="0.25">
      <c r="A159">
        <v>-24</v>
      </c>
      <c r="B159">
        <v>-12.12</v>
      </c>
      <c r="C159">
        <v>-53.14</v>
      </c>
      <c r="D159">
        <v>-12.16</v>
      </c>
      <c r="E159">
        <v>-53.46</v>
      </c>
      <c r="F159">
        <f>_10sept_0_all[[#This Row],[H_mag]]-26</f>
        <v>-38.119999999999997</v>
      </c>
      <c r="G159">
        <f>_10sept_0_all[[#This Row],[V_mag]]-26</f>
        <v>-38.159999999999997</v>
      </c>
    </row>
    <row r="160" spans="1:7" x14ac:dyDescent="0.25">
      <c r="A160">
        <v>-23</v>
      </c>
      <c r="B160">
        <v>-11.13</v>
      </c>
      <c r="C160">
        <v>-45.83</v>
      </c>
      <c r="D160">
        <v>-11.16</v>
      </c>
      <c r="E160">
        <v>-46.04</v>
      </c>
      <c r="F160">
        <f>_10sept_0_all[[#This Row],[H_mag]]-26</f>
        <v>-37.130000000000003</v>
      </c>
      <c r="G160">
        <f>_10sept_0_all[[#This Row],[V_mag]]-26</f>
        <v>-37.159999999999997</v>
      </c>
    </row>
    <row r="161" spans="1:7" x14ac:dyDescent="0.25">
      <c r="A161">
        <v>-22</v>
      </c>
      <c r="B161">
        <v>-10.15</v>
      </c>
      <c r="C161">
        <v>-38.880000000000003</v>
      </c>
      <c r="D161">
        <v>-10.17</v>
      </c>
      <c r="E161">
        <v>-39.03</v>
      </c>
      <c r="F161">
        <f>_10sept_0_all[[#This Row],[H_mag]]-26</f>
        <v>-36.15</v>
      </c>
      <c r="G161">
        <f>_10sept_0_all[[#This Row],[V_mag]]-26</f>
        <v>-36.17</v>
      </c>
    </row>
    <row r="162" spans="1:7" x14ac:dyDescent="0.25">
      <c r="A162">
        <v>-21</v>
      </c>
      <c r="B162">
        <v>-9.2200000000000006</v>
      </c>
      <c r="C162">
        <v>-32.5</v>
      </c>
      <c r="D162">
        <v>-9.25</v>
      </c>
      <c r="E162">
        <v>-32.74</v>
      </c>
      <c r="F162">
        <f>_10sept_0_all[[#This Row],[H_mag]]-26</f>
        <v>-35.22</v>
      </c>
      <c r="G162">
        <f>_10sept_0_all[[#This Row],[V_mag]]-26</f>
        <v>-35.25</v>
      </c>
    </row>
    <row r="163" spans="1:7" x14ac:dyDescent="0.25">
      <c r="A163">
        <v>-20</v>
      </c>
      <c r="B163">
        <v>-8.35</v>
      </c>
      <c r="C163">
        <v>-27.09</v>
      </c>
      <c r="D163">
        <v>-8.3800000000000008</v>
      </c>
      <c r="E163">
        <v>-27.05</v>
      </c>
      <c r="F163">
        <f>_10sept_0_all[[#This Row],[H_mag]]-26</f>
        <v>-34.35</v>
      </c>
      <c r="G163">
        <f>_10sept_0_all[[#This Row],[V_mag]]-26</f>
        <v>-34.380000000000003</v>
      </c>
    </row>
    <row r="164" spans="1:7" x14ac:dyDescent="0.25">
      <c r="A164">
        <v>-19</v>
      </c>
      <c r="B164">
        <v>-7.52</v>
      </c>
      <c r="C164">
        <v>-22.49</v>
      </c>
      <c r="D164">
        <v>-7.54</v>
      </c>
      <c r="E164">
        <v>-22.65</v>
      </c>
      <c r="F164">
        <f>_10sept_0_all[[#This Row],[H_mag]]-26</f>
        <v>-33.519999999999996</v>
      </c>
      <c r="G164">
        <f>_10sept_0_all[[#This Row],[V_mag]]-26</f>
        <v>-33.54</v>
      </c>
    </row>
    <row r="165" spans="1:7" x14ac:dyDescent="0.25">
      <c r="A165">
        <v>-18</v>
      </c>
      <c r="B165">
        <v>-6.72</v>
      </c>
      <c r="C165">
        <v>-17.64</v>
      </c>
      <c r="D165">
        <v>-6.75</v>
      </c>
      <c r="E165">
        <v>-17.66</v>
      </c>
      <c r="F165">
        <f>_10sept_0_all[[#This Row],[H_mag]]-26</f>
        <v>-32.72</v>
      </c>
      <c r="G165">
        <f>_10sept_0_all[[#This Row],[V_mag]]-26</f>
        <v>-32.75</v>
      </c>
    </row>
    <row r="166" spans="1:7" x14ac:dyDescent="0.25">
      <c r="A166">
        <v>-17</v>
      </c>
      <c r="B166">
        <v>-5.97</v>
      </c>
      <c r="C166">
        <v>-13.41</v>
      </c>
      <c r="D166">
        <v>-6</v>
      </c>
      <c r="E166">
        <v>-13.4</v>
      </c>
      <c r="F166">
        <f>_10sept_0_all[[#This Row],[H_mag]]-26</f>
        <v>-31.97</v>
      </c>
      <c r="G166">
        <f>_10sept_0_all[[#This Row],[V_mag]]-26</f>
        <v>-32</v>
      </c>
    </row>
    <row r="167" spans="1:7" x14ac:dyDescent="0.25">
      <c r="A167">
        <v>-16</v>
      </c>
      <c r="B167">
        <v>-5.29</v>
      </c>
      <c r="C167">
        <v>-9.8699999999999992</v>
      </c>
      <c r="D167">
        <v>-5.31</v>
      </c>
      <c r="E167">
        <v>-9.83</v>
      </c>
      <c r="F167">
        <f>_10sept_0_all[[#This Row],[H_mag]]-26</f>
        <v>-31.29</v>
      </c>
      <c r="G167">
        <f>_10sept_0_all[[#This Row],[V_mag]]-26</f>
        <v>-31.31</v>
      </c>
    </row>
    <row r="168" spans="1:7" x14ac:dyDescent="0.25">
      <c r="A168">
        <v>-15</v>
      </c>
      <c r="B168">
        <v>-4.6399999999999997</v>
      </c>
      <c r="C168">
        <v>-6.51</v>
      </c>
      <c r="D168">
        <v>-4.66</v>
      </c>
      <c r="E168">
        <v>-6.07</v>
      </c>
      <c r="F168">
        <f>_10sept_0_all[[#This Row],[H_mag]]-26</f>
        <v>-30.64</v>
      </c>
      <c r="G168">
        <f>_10sept_0_all[[#This Row],[V_mag]]-26</f>
        <v>-30.66</v>
      </c>
    </row>
    <row r="169" spans="1:7" x14ac:dyDescent="0.25">
      <c r="A169">
        <v>-14</v>
      </c>
      <c r="B169">
        <v>-4.01</v>
      </c>
      <c r="C169">
        <v>-3.32</v>
      </c>
      <c r="D169">
        <v>-4.04</v>
      </c>
      <c r="E169">
        <v>-3.53</v>
      </c>
      <c r="F169">
        <f>_10sept_0_all[[#This Row],[H_mag]]-26</f>
        <v>-30.009999999999998</v>
      </c>
      <c r="G169">
        <f>_10sept_0_all[[#This Row],[V_mag]]-26</f>
        <v>-30.04</v>
      </c>
    </row>
    <row r="170" spans="1:7" x14ac:dyDescent="0.25">
      <c r="A170">
        <v>-13</v>
      </c>
      <c r="B170">
        <v>-3.45</v>
      </c>
      <c r="C170">
        <v>-1.31</v>
      </c>
      <c r="D170">
        <v>-3.46</v>
      </c>
      <c r="E170">
        <v>-1.26</v>
      </c>
      <c r="F170">
        <f>_10sept_0_all[[#This Row],[H_mag]]-26</f>
        <v>-29.45</v>
      </c>
      <c r="G170">
        <f>_10sept_0_all[[#This Row],[V_mag]]-26</f>
        <v>-29.46</v>
      </c>
    </row>
    <row r="171" spans="1:7" x14ac:dyDescent="0.25">
      <c r="A171">
        <v>-12</v>
      </c>
      <c r="B171">
        <v>-2.93</v>
      </c>
      <c r="C171">
        <v>1.04</v>
      </c>
      <c r="D171">
        <v>-2.94</v>
      </c>
      <c r="E171">
        <v>0.65</v>
      </c>
      <c r="F171">
        <f>_10sept_0_all[[#This Row],[H_mag]]-26</f>
        <v>-28.93</v>
      </c>
      <c r="G171">
        <f>_10sept_0_all[[#This Row],[V_mag]]-26</f>
        <v>-28.94</v>
      </c>
    </row>
    <row r="172" spans="1:7" x14ac:dyDescent="0.25">
      <c r="A172">
        <v>-11</v>
      </c>
      <c r="B172">
        <v>-2.44</v>
      </c>
      <c r="C172">
        <v>2.4300000000000002</v>
      </c>
      <c r="D172">
        <v>-2.4500000000000002</v>
      </c>
      <c r="E172">
        <v>2.31</v>
      </c>
      <c r="F172">
        <f>_10sept_0_all[[#This Row],[H_mag]]-26</f>
        <v>-28.44</v>
      </c>
      <c r="G172">
        <f>_10sept_0_all[[#This Row],[V_mag]]-26</f>
        <v>-28.45</v>
      </c>
    </row>
    <row r="173" spans="1:7" x14ac:dyDescent="0.25">
      <c r="A173">
        <v>-10</v>
      </c>
      <c r="B173">
        <v>-1.99</v>
      </c>
      <c r="C173">
        <v>3.69</v>
      </c>
      <c r="D173">
        <v>-2.0099999999999998</v>
      </c>
      <c r="E173">
        <v>3.61</v>
      </c>
      <c r="F173">
        <f>_10sept_0_all[[#This Row],[H_mag]]-26</f>
        <v>-27.99</v>
      </c>
      <c r="G173">
        <f>_10sept_0_all[[#This Row],[V_mag]]-26</f>
        <v>-28.009999999999998</v>
      </c>
    </row>
    <row r="174" spans="1:7" x14ac:dyDescent="0.25">
      <c r="A174">
        <v>-9</v>
      </c>
      <c r="B174">
        <v>-1.6</v>
      </c>
      <c r="C174">
        <v>5.07</v>
      </c>
      <c r="D174">
        <v>-1.61</v>
      </c>
      <c r="E174">
        <v>5.03</v>
      </c>
      <c r="F174">
        <f>_10sept_0_all[[#This Row],[H_mag]]-26</f>
        <v>-27.6</v>
      </c>
      <c r="G174">
        <f>_10sept_0_all[[#This Row],[V_mag]]-26</f>
        <v>-27.61</v>
      </c>
    </row>
    <row r="175" spans="1:7" x14ac:dyDescent="0.25">
      <c r="A175">
        <v>-8</v>
      </c>
      <c r="B175">
        <v>-1.24</v>
      </c>
      <c r="C175">
        <v>5.49</v>
      </c>
      <c r="D175">
        <v>-1.26</v>
      </c>
      <c r="E175">
        <v>5.71</v>
      </c>
      <c r="F175">
        <f>_10sept_0_all[[#This Row],[H_mag]]-26</f>
        <v>-27.24</v>
      </c>
      <c r="G175">
        <f>_10sept_0_all[[#This Row],[V_mag]]-26</f>
        <v>-27.26</v>
      </c>
    </row>
    <row r="176" spans="1:7" x14ac:dyDescent="0.25">
      <c r="A176">
        <v>-7</v>
      </c>
      <c r="B176">
        <v>-0.93</v>
      </c>
      <c r="C176">
        <v>6.01</v>
      </c>
      <c r="D176">
        <v>-0.95</v>
      </c>
      <c r="E176">
        <v>6.15</v>
      </c>
      <c r="F176">
        <f>_10sept_0_all[[#This Row],[H_mag]]-26</f>
        <v>-26.93</v>
      </c>
      <c r="G176">
        <f>_10sept_0_all[[#This Row],[V_mag]]-26</f>
        <v>-26.95</v>
      </c>
    </row>
    <row r="177" spans="1:7" x14ac:dyDescent="0.25">
      <c r="A177">
        <v>-6</v>
      </c>
      <c r="B177">
        <v>-0.66</v>
      </c>
      <c r="C177">
        <v>6.25</v>
      </c>
      <c r="D177">
        <v>-0.68</v>
      </c>
      <c r="E177">
        <v>6.54</v>
      </c>
      <c r="F177">
        <f>_10sept_0_all[[#This Row],[H_mag]]-26</f>
        <v>-26.66</v>
      </c>
      <c r="G177">
        <f>_10sept_0_all[[#This Row],[V_mag]]-26</f>
        <v>-26.68</v>
      </c>
    </row>
    <row r="178" spans="1:7" x14ac:dyDescent="0.25">
      <c r="A178">
        <v>-5</v>
      </c>
      <c r="B178">
        <v>-0.43</v>
      </c>
      <c r="C178">
        <v>6.09</v>
      </c>
      <c r="D178">
        <v>-0.45</v>
      </c>
      <c r="E178">
        <v>6.21</v>
      </c>
      <c r="F178">
        <f>_10sept_0_all[[#This Row],[H_mag]]-26</f>
        <v>-26.43</v>
      </c>
      <c r="G178">
        <f>_10sept_0_all[[#This Row],[V_mag]]-26</f>
        <v>-26.45</v>
      </c>
    </row>
    <row r="179" spans="1:7" x14ac:dyDescent="0.25">
      <c r="A179">
        <v>-4</v>
      </c>
      <c r="B179">
        <v>-0.25</v>
      </c>
      <c r="C179">
        <v>5.69</v>
      </c>
      <c r="D179">
        <v>-0.27</v>
      </c>
      <c r="E179">
        <v>5.68</v>
      </c>
      <c r="F179">
        <f>_10sept_0_all[[#This Row],[H_mag]]-26</f>
        <v>-26.25</v>
      </c>
      <c r="G179">
        <f>_10sept_0_all[[#This Row],[V_mag]]-26</f>
        <v>-26.27</v>
      </c>
    </row>
    <row r="180" spans="1:7" x14ac:dyDescent="0.25">
      <c r="A180">
        <v>-3</v>
      </c>
      <c r="B180">
        <v>-0.12</v>
      </c>
      <c r="C180">
        <v>5.17</v>
      </c>
      <c r="D180">
        <v>-0.13</v>
      </c>
      <c r="E180">
        <v>4.97</v>
      </c>
      <c r="F180">
        <f>_10sept_0_all[[#This Row],[H_mag]]-26</f>
        <v>-26.12</v>
      </c>
      <c r="G180">
        <f>_10sept_0_all[[#This Row],[V_mag]]-26</f>
        <v>-26.13</v>
      </c>
    </row>
    <row r="181" spans="1:7" x14ac:dyDescent="0.25">
      <c r="A181">
        <v>-2</v>
      </c>
      <c r="B181">
        <v>-0.03</v>
      </c>
      <c r="C181">
        <v>4.1500000000000004</v>
      </c>
      <c r="D181">
        <v>-0.04</v>
      </c>
      <c r="E181">
        <v>4.1100000000000003</v>
      </c>
      <c r="F181">
        <f>_10sept_0_all[[#This Row],[H_mag]]-26</f>
        <v>-26.03</v>
      </c>
      <c r="G181">
        <f>_10sept_0_all[[#This Row],[V_mag]]-26</f>
        <v>-26.04</v>
      </c>
    </row>
    <row r="182" spans="1:7" x14ac:dyDescent="0.25">
      <c r="A182">
        <v>-1</v>
      </c>
      <c r="B182">
        <v>0</v>
      </c>
      <c r="C182">
        <v>3.23</v>
      </c>
      <c r="D182">
        <v>0</v>
      </c>
      <c r="E182">
        <v>2.95</v>
      </c>
      <c r="F182">
        <f>_10sept_0_all[[#This Row],[H_mag]]-26</f>
        <v>-26</v>
      </c>
      <c r="G182">
        <f>_10sept_0_all[[#This Row],[V_mag]]-26</f>
        <v>-26</v>
      </c>
    </row>
    <row r="183" spans="1:7" x14ac:dyDescent="0.25">
      <c r="A183">
        <v>0</v>
      </c>
      <c r="B183">
        <v>-0.01</v>
      </c>
      <c r="C183">
        <v>1.91</v>
      </c>
      <c r="D183">
        <v>-0.01</v>
      </c>
      <c r="E183">
        <v>1.79</v>
      </c>
      <c r="F183">
        <f>_10sept_0_all[[#This Row],[H_mag]]-26</f>
        <v>-26.01</v>
      </c>
      <c r="G183">
        <f>_10sept_0_all[[#This Row],[V_mag]]-26</f>
        <v>-26.01</v>
      </c>
    </row>
    <row r="184" spans="1:7" x14ac:dyDescent="0.25">
      <c r="A184">
        <v>1</v>
      </c>
      <c r="B184">
        <v>-7.0000000000000007E-2</v>
      </c>
      <c r="C184">
        <v>0.32</v>
      </c>
      <c r="D184">
        <v>-7.0000000000000007E-2</v>
      </c>
      <c r="E184">
        <v>0.11</v>
      </c>
      <c r="F184">
        <f>_10sept_0_all[[#This Row],[H_mag]]-26</f>
        <v>-26.07</v>
      </c>
      <c r="G184">
        <f>_10sept_0_all[[#This Row],[V_mag]]-26</f>
        <v>-26.07</v>
      </c>
    </row>
    <row r="185" spans="1:7" x14ac:dyDescent="0.25">
      <c r="A185">
        <v>2</v>
      </c>
      <c r="B185">
        <v>-0.17</v>
      </c>
      <c r="C185">
        <v>-1.51</v>
      </c>
      <c r="D185">
        <v>-0.17</v>
      </c>
      <c r="E185">
        <v>-1.75</v>
      </c>
      <c r="F185">
        <f>_10sept_0_all[[#This Row],[H_mag]]-26</f>
        <v>-26.17</v>
      </c>
      <c r="G185">
        <f>_10sept_0_all[[#This Row],[V_mag]]-26</f>
        <v>-26.17</v>
      </c>
    </row>
    <row r="186" spans="1:7" x14ac:dyDescent="0.25">
      <c r="A186">
        <v>3</v>
      </c>
      <c r="B186">
        <v>-0.31</v>
      </c>
      <c r="C186">
        <v>-3.71</v>
      </c>
      <c r="D186">
        <v>-0.31</v>
      </c>
      <c r="E186">
        <v>-3.85</v>
      </c>
      <c r="F186">
        <f>_10sept_0_all[[#This Row],[H_mag]]-26</f>
        <v>-26.31</v>
      </c>
      <c r="G186">
        <f>_10sept_0_all[[#This Row],[V_mag]]-26</f>
        <v>-26.31</v>
      </c>
    </row>
    <row r="187" spans="1:7" x14ac:dyDescent="0.25">
      <c r="A187">
        <v>4</v>
      </c>
      <c r="B187">
        <v>-0.48</v>
      </c>
      <c r="C187">
        <v>-6.16</v>
      </c>
      <c r="D187">
        <v>-0.48</v>
      </c>
      <c r="E187">
        <v>-6.33</v>
      </c>
      <c r="F187">
        <f>_10sept_0_all[[#This Row],[H_mag]]-26</f>
        <v>-26.48</v>
      </c>
      <c r="G187">
        <f>_10sept_0_all[[#This Row],[V_mag]]-26</f>
        <v>-26.48</v>
      </c>
    </row>
    <row r="188" spans="1:7" x14ac:dyDescent="0.25">
      <c r="A188">
        <v>5</v>
      </c>
      <c r="B188">
        <v>-0.7</v>
      </c>
      <c r="C188">
        <v>-8.83</v>
      </c>
      <c r="D188">
        <v>-0.7</v>
      </c>
      <c r="E188">
        <v>-8.9</v>
      </c>
      <c r="F188">
        <f>_10sept_0_all[[#This Row],[H_mag]]-26</f>
        <v>-26.7</v>
      </c>
      <c r="G188">
        <f>_10sept_0_all[[#This Row],[V_mag]]-26</f>
        <v>-26.7</v>
      </c>
    </row>
    <row r="189" spans="1:7" x14ac:dyDescent="0.25">
      <c r="A189">
        <v>6</v>
      </c>
      <c r="B189">
        <v>-0.96</v>
      </c>
      <c r="C189">
        <v>-11.45</v>
      </c>
      <c r="D189">
        <v>-0.96</v>
      </c>
      <c r="E189">
        <v>-11.67</v>
      </c>
      <c r="F189">
        <f>_10sept_0_all[[#This Row],[H_mag]]-26</f>
        <v>-26.96</v>
      </c>
      <c r="G189">
        <f>_10sept_0_all[[#This Row],[V_mag]]-26</f>
        <v>-26.96</v>
      </c>
    </row>
    <row r="190" spans="1:7" x14ac:dyDescent="0.25">
      <c r="A190">
        <v>7</v>
      </c>
      <c r="B190">
        <v>-1.27</v>
      </c>
      <c r="C190">
        <v>-14.64</v>
      </c>
      <c r="D190">
        <v>-1.27</v>
      </c>
      <c r="E190">
        <v>-15.07</v>
      </c>
      <c r="F190">
        <f>_10sept_0_all[[#This Row],[H_mag]]-26</f>
        <v>-27.27</v>
      </c>
      <c r="G190">
        <f>_10sept_0_all[[#This Row],[V_mag]]-26</f>
        <v>-27.27</v>
      </c>
    </row>
    <row r="191" spans="1:7" x14ac:dyDescent="0.25">
      <c r="A191">
        <v>8</v>
      </c>
      <c r="B191">
        <v>-1.62</v>
      </c>
      <c r="C191">
        <v>-17.97</v>
      </c>
      <c r="D191">
        <v>-1.62</v>
      </c>
      <c r="E191">
        <v>-18.28</v>
      </c>
      <c r="F191">
        <f>_10sept_0_all[[#This Row],[H_mag]]-26</f>
        <v>-27.62</v>
      </c>
      <c r="G191">
        <f>_10sept_0_all[[#This Row],[V_mag]]-26</f>
        <v>-27.62</v>
      </c>
    </row>
    <row r="192" spans="1:7" x14ac:dyDescent="0.25">
      <c r="A192">
        <v>9</v>
      </c>
      <c r="B192">
        <v>-2.0299999999999998</v>
      </c>
      <c r="C192">
        <v>-21.36</v>
      </c>
      <c r="D192">
        <v>-2.0299999999999998</v>
      </c>
      <c r="E192">
        <v>-21.4</v>
      </c>
      <c r="F192">
        <f>_10sept_0_all[[#This Row],[H_mag]]-26</f>
        <v>-28.03</v>
      </c>
      <c r="G192">
        <f>_10sept_0_all[[#This Row],[V_mag]]-26</f>
        <v>-28.03</v>
      </c>
    </row>
    <row r="193" spans="1:7" x14ac:dyDescent="0.25">
      <c r="A193">
        <v>10</v>
      </c>
      <c r="B193">
        <v>-2.5</v>
      </c>
      <c r="C193">
        <v>-24.96</v>
      </c>
      <c r="D193">
        <v>-2.5099999999999998</v>
      </c>
      <c r="E193">
        <v>-25.19</v>
      </c>
      <c r="F193">
        <f>_10sept_0_all[[#This Row],[H_mag]]-26</f>
        <v>-28.5</v>
      </c>
      <c r="G193">
        <f>_10sept_0_all[[#This Row],[V_mag]]-26</f>
        <v>-28.509999999999998</v>
      </c>
    </row>
    <row r="194" spans="1:7" x14ac:dyDescent="0.25">
      <c r="A194">
        <v>11</v>
      </c>
      <c r="B194">
        <v>-3.03</v>
      </c>
      <c r="C194">
        <v>-29</v>
      </c>
      <c r="D194">
        <v>-3.03</v>
      </c>
      <c r="E194">
        <v>-29.25</v>
      </c>
      <c r="F194">
        <f>_10sept_0_all[[#This Row],[H_mag]]-26</f>
        <v>-29.03</v>
      </c>
      <c r="G194">
        <f>_10sept_0_all[[#This Row],[V_mag]]-26</f>
        <v>-29.03</v>
      </c>
    </row>
    <row r="195" spans="1:7" x14ac:dyDescent="0.25">
      <c r="A195">
        <v>12</v>
      </c>
      <c r="B195">
        <v>-3.61</v>
      </c>
      <c r="C195">
        <v>-33.450000000000003</v>
      </c>
      <c r="D195">
        <v>-3.61</v>
      </c>
      <c r="E195">
        <v>-33.58</v>
      </c>
      <c r="F195">
        <f>_10sept_0_all[[#This Row],[H_mag]]-26</f>
        <v>-29.61</v>
      </c>
      <c r="G195">
        <f>_10sept_0_all[[#This Row],[V_mag]]-26</f>
        <v>-29.61</v>
      </c>
    </row>
    <row r="196" spans="1:7" x14ac:dyDescent="0.25">
      <c r="A196">
        <v>13</v>
      </c>
      <c r="B196">
        <v>-4.1900000000000004</v>
      </c>
      <c r="C196">
        <v>-39</v>
      </c>
      <c r="D196">
        <v>-4.2</v>
      </c>
      <c r="E196">
        <v>-39.03</v>
      </c>
      <c r="F196">
        <f>_10sept_0_all[[#This Row],[H_mag]]-26</f>
        <v>-30.19</v>
      </c>
      <c r="G196">
        <f>_10sept_0_all[[#This Row],[V_mag]]-26</f>
        <v>-30.2</v>
      </c>
    </row>
    <row r="197" spans="1:7" x14ac:dyDescent="0.25">
      <c r="A197">
        <v>14</v>
      </c>
      <c r="B197">
        <v>-4.88</v>
      </c>
      <c r="C197">
        <v>-43.76</v>
      </c>
      <c r="D197">
        <v>-4.8899999999999997</v>
      </c>
      <c r="E197">
        <v>-43.94</v>
      </c>
      <c r="F197">
        <f>_10sept_0_all[[#This Row],[H_mag]]-26</f>
        <v>-30.88</v>
      </c>
      <c r="G197">
        <f>_10sept_0_all[[#This Row],[V_mag]]-26</f>
        <v>-30.89</v>
      </c>
    </row>
    <row r="198" spans="1:7" x14ac:dyDescent="0.25">
      <c r="A198">
        <v>15</v>
      </c>
      <c r="B198">
        <v>-5.65</v>
      </c>
      <c r="C198">
        <v>-48.47</v>
      </c>
      <c r="D198">
        <v>-5.64</v>
      </c>
      <c r="E198">
        <v>-48.59</v>
      </c>
      <c r="F198">
        <f>_10sept_0_all[[#This Row],[H_mag]]-26</f>
        <v>-31.65</v>
      </c>
      <c r="G198">
        <f>_10sept_0_all[[#This Row],[V_mag]]-26</f>
        <v>-31.64</v>
      </c>
    </row>
    <row r="199" spans="1:7" x14ac:dyDescent="0.25">
      <c r="A199">
        <v>16</v>
      </c>
      <c r="B199">
        <v>-6.48</v>
      </c>
      <c r="C199">
        <v>-53.07</v>
      </c>
      <c r="D199">
        <v>-6.47</v>
      </c>
      <c r="E199">
        <v>-53.51</v>
      </c>
      <c r="F199">
        <f>_10sept_0_all[[#This Row],[H_mag]]-26</f>
        <v>-32.480000000000004</v>
      </c>
      <c r="G199">
        <f>_10sept_0_all[[#This Row],[V_mag]]-26</f>
        <v>-32.47</v>
      </c>
    </row>
    <row r="200" spans="1:7" x14ac:dyDescent="0.25">
      <c r="A200">
        <v>17</v>
      </c>
      <c r="B200">
        <v>-7.39</v>
      </c>
      <c r="C200">
        <v>-58.1</v>
      </c>
      <c r="D200">
        <v>-7.38</v>
      </c>
      <c r="E200">
        <v>-58.39</v>
      </c>
      <c r="F200">
        <f>_10sept_0_all[[#This Row],[H_mag]]-26</f>
        <v>-33.39</v>
      </c>
      <c r="G200">
        <f>_10sept_0_all[[#This Row],[V_mag]]-26</f>
        <v>-33.380000000000003</v>
      </c>
    </row>
    <row r="201" spans="1:7" x14ac:dyDescent="0.25">
      <c r="A201">
        <v>18</v>
      </c>
      <c r="B201">
        <v>-8.44</v>
      </c>
      <c r="C201">
        <v>-62.2</v>
      </c>
      <c r="D201">
        <v>-8.43</v>
      </c>
      <c r="E201">
        <v>-62.94</v>
      </c>
      <c r="F201">
        <f>_10sept_0_all[[#This Row],[H_mag]]-26</f>
        <v>-34.44</v>
      </c>
      <c r="G201">
        <f>_10sept_0_all[[#This Row],[V_mag]]-26</f>
        <v>-34.43</v>
      </c>
    </row>
    <row r="202" spans="1:7" x14ac:dyDescent="0.25">
      <c r="A202">
        <v>19</v>
      </c>
      <c r="B202">
        <v>-9.56</v>
      </c>
      <c r="C202">
        <v>-67.09</v>
      </c>
      <c r="D202">
        <v>-9.56</v>
      </c>
      <c r="E202">
        <v>-67.23</v>
      </c>
      <c r="F202">
        <f>_10sept_0_all[[#This Row],[H_mag]]-26</f>
        <v>-35.56</v>
      </c>
      <c r="G202">
        <f>_10sept_0_all[[#This Row],[V_mag]]-26</f>
        <v>-35.56</v>
      </c>
    </row>
    <row r="203" spans="1:7" x14ac:dyDescent="0.25">
      <c r="A203">
        <v>20</v>
      </c>
      <c r="B203">
        <v>-10.78</v>
      </c>
      <c r="C203">
        <v>-72.08</v>
      </c>
      <c r="D203">
        <v>-10.78</v>
      </c>
      <c r="E203">
        <v>-72.33</v>
      </c>
      <c r="F203">
        <f>_10sept_0_all[[#This Row],[H_mag]]-26</f>
        <v>-36.78</v>
      </c>
      <c r="G203">
        <f>_10sept_0_all[[#This Row],[V_mag]]-26</f>
        <v>-36.78</v>
      </c>
    </row>
    <row r="204" spans="1:7" x14ac:dyDescent="0.25">
      <c r="A204">
        <v>21</v>
      </c>
      <c r="B204">
        <v>-12.13</v>
      </c>
      <c r="C204">
        <v>-76.510000000000005</v>
      </c>
      <c r="D204">
        <v>-12.13</v>
      </c>
      <c r="E204">
        <v>-76.56</v>
      </c>
      <c r="F204">
        <f>_10sept_0_all[[#This Row],[H_mag]]-26</f>
        <v>-38.130000000000003</v>
      </c>
      <c r="G204">
        <f>_10sept_0_all[[#This Row],[V_mag]]-26</f>
        <v>-38.130000000000003</v>
      </c>
    </row>
    <row r="205" spans="1:7" x14ac:dyDescent="0.25">
      <c r="A205">
        <v>22</v>
      </c>
      <c r="B205">
        <v>-13.65</v>
      </c>
      <c r="C205">
        <v>-80.58</v>
      </c>
      <c r="D205">
        <v>-13.65</v>
      </c>
      <c r="E205">
        <v>-80.83</v>
      </c>
      <c r="F205">
        <f>_10sept_0_all[[#This Row],[H_mag]]-26</f>
        <v>-39.65</v>
      </c>
      <c r="G205">
        <f>_10sept_0_all[[#This Row],[V_mag]]-26</f>
        <v>-39.65</v>
      </c>
    </row>
    <row r="206" spans="1:7" x14ac:dyDescent="0.25">
      <c r="A206">
        <v>23</v>
      </c>
      <c r="B206">
        <v>-15.3</v>
      </c>
      <c r="C206">
        <v>-83.6</v>
      </c>
      <c r="D206">
        <v>-15.29</v>
      </c>
      <c r="E206">
        <v>-83.98</v>
      </c>
      <c r="F206">
        <f>_10sept_0_all[[#This Row],[H_mag]]-26</f>
        <v>-41.3</v>
      </c>
      <c r="G206">
        <f>_10sept_0_all[[#This Row],[V_mag]]-26</f>
        <v>-41.29</v>
      </c>
    </row>
    <row r="207" spans="1:7" x14ac:dyDescent="0.25">
      <c r="A207">
        <v>24</v>
      </c>
      <c r="B207">
        <v>-17.09</v>
      </c>
      <c r="C207">
        <v>-85.2</v>
      </c>
      <c r="D207">
        <v>-17.100000000000001</v>
      </c>
      <c r="E207">
        <v>-85.78</v>
      </c>
      <c r="F207">
        <f>_10sept_0_all[[#This Row],[H_mag]]-26</f>
        <v>-43.09</v>
      </c>
      <c r="G207">
        <f>_10sept_0_all[[#This Row],[V_mag]]-26</f>
        <v>-43.1</v>
      </c>
    </row>
    <row r="208" spans="1:7" x14ac:dyDescent="0.25">
      <c r="A208">
        <v>25</v>
      </c>
      <c r="B208">
        <v>-19</v>
      </c>
      <c r="C208">
        <v>-85.37</v>
      </c>
      <c r="D208">
        <v>-19.03</v>
      </c>
      <c r="E208">
        <v>-85.81</v>
      </c>
      <c r="F208">
        <f>_10sept_0_all[[#This Row],[H_mag]]-26</f>
        <v>-45</v>
      </c>
      <c r="G208">
        <f>_10sept_0_all[[#This Row],[V_mag]]-26</f>
        <v>-45.03</v>
      </c>
    </row>
    <row r="209" spans="1:7" x14ac:dyDescent="0.25">
      <c r="A209">
        <v>26</v>
      </c>
      <c r="B209">
        <v>-21.02</v>
      </c>
      <c r="C209">
        <v>-82.64</v>
      </c>
      <c r="D209">
        <v>-21.08</v>
      </c>
      <c r="E209">
        <v>-82.95</v>
      </c>
      <c r="F209">
        <f>_10sept_0_all[[#This Row],[H_mag]]-26</f>
        <v>-47.019999999999996</v>
      </c>
      <c r="G209">
        <f>_10sept_0_all[[#This Row],[V_mag]]-26</f>
        <v>-47.08</v>
      </c>
    </row>
    <row r="210" spans="1:7" x14ac:dyDescent="0.25">
      <c r="A210">
        <v>27</v>
      </c>
      <c r="B210">
        <v>-22.81</v>
      </c>
      <c r="C210">
        <v>-75.42</v>
      </c>
      <c r="D210">
        <v>-22.88</v>
      </c>
      <c r="E210">
        <v>-75.56</v>
      </c>
      <c r="F210">
        <f>_10sept_0_all[[#This Row],[H_mag]]-26</f>
        <v>-48.81</v>
      </c>
      <c r="G210">
        <f>_10sept_0_all[[#This Row],[V_mag]]-26</f>
        <v>-48.879999999999995</v>
      </c>
    </row>
    <row r="211" spans="1:7" x14ac:dyDescent="0.25">
      <c r="A211">
        <v>28</v>
      </c>
      <c r="B211">
        <v>-23.92</v>
      </c>
      <c r="C211">
        <v>-65.62</v>
      </c>
      <c r="D211">
        <v>-24.05</v>
      </c>
      <c r="E211">
        <v>-65.52</v>
      </c>
      <c r="F211">
        <f>_10sept_0_all[[#This Row],[H_mag]]-26</f>
        <v>-49.92</v>
      </c>
      <c r="G211">
        <f>_10sept_0_all[[#This Row],[V_mag]]-26</f>
        <v>-50.05</v>
      </c>
    </row>
    <row r="212" spans="1:7" x14ac:dyDescent="0.25">
      <c r="A212">
        <v>29</v>
      </c>
      <c r="B212">
        <v>-24.18</v>
      </c>
      <c r="C212">
        <v>-55.98</v>
      </c>
      <c r="D212">
        <v>-24.29</v>
      </c>
      <c r="E212">
        <v>-55.97</v>
      </c>
      <c r="F212">
        <f>_10sept_0_all[[#This Row],[H_mag]]-26</f>
        <v>-50.18</v>
      </c>
      <c r="G212">
        <f>_10sept_0_all[[#This Row],[V_mag]]-26</f>
        <v>-50.29</v>
      </c>
    </row>
    <row r="213" spans="1:7" x14ac:dyDescent="0.25">
      <c r="A213">
        <v>30</v>
      </c>
      <c r="B213">
        <v>-23.75</v>
      </c>
      <c r="C213">
        <v>-50.23</v>
      </c>
      <c r="D213">
        <v>-23.87</v>
      </c>
      <c r="E213">
        <v>-50.05</v>
      </c>
      <c r="F213">
        <f>_10sept_0_all[[#This Row],[H_mag]]-26</f>
        <v>-49.75</v>
      </c>
      <c r="G213">
        <f>_10sept_0_all[[#This Row],[V_mag]]-26</f>
        <v>-49.870000000000005</v>
      </c>
    </row>
    <row r="214" spans="1:7" x14ac:dyDescent="0.25">
      <c r="A214">
        <v>31</v>
      </c>
      <c r="B214">
        <v>-23.16</v>
      </c>
      <c r="C214">
        <v>-48.78</v>
      </c>
      <c r="D214">
        <v>-23.18</v>
      </c>
      <c r="E214">
        <v>-48.85</v>
      </c>
      <c r="F214">
        <f>_10sept_0_all[[#This Row],[H_mag]]-26</f>
        <v>-49.16</v>
      </c>
      <c r="G214">
        <f>_10sept_0_all[[#This Row],[V_mag]]-26</f>
        <v>-49.18</v>
      </c>
    </row>
    <row r="215" spans="1:7" x14ac:dyDescent="0.25">
      <c r="A215">
        <v>32</v>
      </c>
      <c r="B215">
        <v>-22.58</v>
      </c>
      <c r="C215">
        <v>-50.82</v>
      </c>
      <c r="D215">
        <v>-22.58</v>
      </c>
      <c r="E215">
        <v>-50.5</v>
      </c>
      <c r="F215">
        <f>_10sept_0_all[[#This Row],[H_mag]]-26</f>
        <v>-48.58</v>
      </c>
      <c r="G215">
        <f>_10sept_0_all[[#This Row],[V_mag]]-26</f>
        <v>-48.58</v>
      </c>
    </row>
    <row r="216" spans="1:7" x14ac:dyDescent="0.25">
      <c r="A216">
        <v>33</v>
      </c>
      <c r="B216">
        <v>-22.12</v>
      </c>
      <c r="C216">
        <v>-54.7</v>
      </c>
      <c r="D216">
        <v>-22.1</v>
      </c>
      <c r="E216">
        <v>-54.87</v>
      </c>
      <c r="F216">
        <f>_10sept_0_all[[#This Row],[H_mag]]-26</f>
        <v>-48.120000000000005</v>
      </c>
      <c r="G216">
        <f>_10sept_0_all[[#This Row],[V_mag]]-26</f>
        <v>-48.1</v>
      </c>
    </row>
    <row r="217" spans="1:7" x14ac:dyDescent="0.25">
      <c r="A217">
        <v>34</v>
      </c>
      <c r="B217">
        <v>-21.72</v>
      </c>
      <c r="C217">
        <v>-62.11</v>
      </c>
      <c r="D217">
        <v>-21.7</v>
      </c>
      <c r="E217">
        <v>-62.01</v>
      </c>
      <c r="F217">
        <f>_10sept_0_all[[#This Row],[H_mag]]-26</f>
        <v>-47.72</v>
      </c>
      <c r="G217">
        <f>_10sept_0_all[[#This Row],[V_mag]]-26</f>
        <v>-47.7</v>
      </c>
    </row>
    <row r="218" spans="1:7" x14ac:dyDescent="0.25">
      <c r="A218">
        <v>35</v>
      </c>
      <c r="B218">
        <v>-21.44</v>
      </c>
      <c r="C218">
        <v>-70.48</v>
      </c>
      <c r="D218">
        <v>-21.49</v>
      </c>
      <c r="E218">
        <v>-70.3</v>
      </c>
      <c r="F218">
        <f>_10sept_0_all[[#This Row],[H_mag]]-26</f>
        <v>-47.44</v>
      </c>
      <c r="G218">
        <f>_10sept_0_all[[#This Row],[V_mag]]-26</f>
        <v>-47.489999999999995</v>
      </c>
    </row>
    <row r="219" spans="1:7" x14ac:dyDescent="0.25">
      <c r="A219">
        <v>36</v>
      </c>
      <c r="B219">
        <v>-21.28</v>
      </c>
      <c r="C219">
        <v>-80</v>
      </c>
      <c r="D219">
        <v>-21.31</v>
      </c>
      <c r="E219">
        <v>-79.680000000000007</v>
      </c>
      <c r="F219">
        <f>_10sept_0_all[[#This Row],[H_mag]]-26</f>
        <v>-47.28</v>
      </c>
      <c r="G219">
        <f>_10sept_0_all[[#This Row],[V_mag]]-26</f>
        <v>-47.31</v>
      </c>
    </row>
    <row r="220" spans="1:7" x14ac:dyDescent="0.25">
      <c r="A220">
        <v>37</v>
      </c>
      <c r="B220">
        <v>-21.25</v>
      </c>
      <c r="C220">
        <v>-90.69</v>
      </c>
      <c r="D220">
        <v>-21.32</v>
      </c>
      <c r="E220">
        <v>-89.96</v>
      </c>
      <c r="F220">
        <f>_10sept_0_all[[#This Row],[H_mag]]-26</f>
        <v>-47.25</v>
      </c>
      <c r="G220">
        <f>_10sept_0_all[[#This Row],[V_mag]]-26</f>
        <v>-47.32</v>
      </c>
    </row>
    <row r="221" spans="1:7" x14ac:dyDescent="0.25">
      <c r="A221">
        <v>38</v>
      </c>
      <c r="B221">
        <v>-21.31</v>
      </c>
      <c r="C221">
        <v>-101.25</v>
      </c>
      <c r="D221">
        <v>-21.38</v>
      </c>
      <c r="E221">
        <v>-101.05</v>
      </c>
      <c r="F221">
        <f>_10sept_0_all[[#This Row],[H_mag]]-26</f>
        <v>-47.31</v>
      </c>
      <c r="G221">
        <f>_10sept_0_all[[#This Row],[V_mag]]-26</f>
        <v>-47.379999999999995</v>
      </c>
    </row>
    <row r="222" spans="1:7" x14ac:dyDescent="0.25">
      <c r="A222">
        <v>39</v>
      </c>
      <c r="B222">
        <v>-21.52</v>
      </c>
      <c r="C222">
        <v>-112.32</v>
      </c>
      <c r="D222">
        <v>-21.6</v>
      </c>
      <c r="E222">
        <v>-111.54</v>
      </c>
      <c r="F222">
        <f>_10sept_0_all[[#This Row],[H_mag]]-26</f>
        <v>-47.519999999999996</v>
      </c>
      <c r="G222">
        <f>_10sept_0_all[[#This Row],[V_mag]]-26</f>
        <v>-47.6</v>
      </c>
    </row>
    <row r="223" spans="1:7" x14ac:dyDescent="0.25">
      <c r="A223">
        <v>40</v>
      </c>
      <c r="B223">
        <v>-21.84</v>
      </c>
      <c r="C223">
        <v>-123.17</v>
      </c>
      <c r="D223">
        <v>-21.88</v>
      </c>
      <c r="E223">
        <v>-122.92</v>
      </c>
      <c r="F223">
        <f>_10sept_0_all[[#This Row],[H_mag]]-26</f>
        <v>-47.84</v>
      </c>
      <c r="G223">
        <f>_10sept_0_all[[#This Row],[V_mag]]-26</f>
        <v>-47.879999999999995</v>
      </c>
    </row>
    <row r="224" spans="1:7" x14ac:dyDescent="0.25">
      <c r="A224">
        <v>41</v>
      </c>
      <c r="B224">
        <v>-22.33</v>
      </c>
      <c r="C224">
        <v>-134.68</v>
      </c>
      <c r="D224">
        <v>-22.35</v>
      </c>
      <c r="E224">
        <v>-134.22999999999999</v>
      </c>
      <c r="F224">
        <f>_10sept_0_all[[#This Row],[H_mag]]-26</f>
        <v>-48.33</v>
      </c>
      <c r="G224">
        <f>_10sept_0_all[[#This Row],[V_mag]]-26</f>
        <v>-48.35</v>
      </c>
    </row>
    <row r="225" spans="1:7" x14ac:dyDescent="0.25">
      <c r="A225">
        <v>42</v>
      </c>
      <c r="B225">
        <v>-22.98</v>
      </c>
      <c r="C225">
        <v>-145.69</v>
      </c>
      <c r="D225">
        <v>-23</v>
      </c>
      <c r="E225">
        <v>-145.52000000000001</v>
      </c>
      <c r="F225">
        <f>_10sept_0_all[[#This Row],[H_mag]]-26</f>
        <v>-48.980000000000004</v>
      </c>
      <c r="G225">
        <f>_10sept_0_all[[#This Row],[V_mag]]-26</f>
        <v>-49</v>
      </c>
    </row>
    <row r="226" spans="1:7" x14ac:dyDescent="0.25">
      <c r="A226">
        <v>43</v>
      </c>
      <c r="B226">
        <v>-23.95</v>
      </c>
      <c r="C226">
        <v>-156.79</v>
      </c>
      <c r="D226">
        <v>-23.87</v>
      </c>
      <c r="E226">
        <v>-156.36000000000001</v>
      </c>
      <c r="F226">
        <f>_10sept_0_all[[#This Row],[H_mag]]-26</f>
        <v>-49.95</v>
      </c>
      <c r="G226">
        <f>_10sept_0_all[[#This Row],[V_mag]]-26</f>
        <v>-49.870000000000005</v>
      </c>
    </row>
    <row r="227" spans="1:7" x14ac:dyDescent="0.25">
      <c r="A227">
        <v>44</v>
      </c>
      <c r="B227">
        <v>-25.07</v>
      </c>
      <c r="C227">
        <v>-166.84</v>
      </c>
      <c r="D227">
        <v>-25.09</v>
      </c>
      <c r="E227">
        <v>-166.6</v>
      </c>
      <c r="F227">
        <f>_10sept_0_all[[#This Row],[H_mag]]-26</f>
        <v>-51.07</v>
      </c>
      <c r="G227">
        <f>_10sept_0_all[[#This Row],[V_mag]]-26</f>
        <v>-51.09</v>
      </c>
    </row>
    <row r="228" spans="1:7" x14ac:dyDescent="0.25">
      <c r="A228">
        <v>45</v>
      </c>
      <c r="B228">
        <v>-26.72</v>
      </c>
      <c r="C228">
        <v>-176.54</v>
      </c>
      <c r="D228">
        <v>-26.64</v>
      </c>
      <c r="E228">
        <v>-176.48</v>
      </c>
      <c r="F228">
        <f>_10sept_0_all[[#This Row],[H_mag]]-26</f>
        <v>-52.72</v>
      </c>
      <c r="G228">
        <f>_10sept_0_all[[#This Row],[V_mag]]-26</f>
        <v>-52.64</v>
      </c>
    </row>
    <row r="229" spans="1:7" x14ac:dyDescent="0.25">
      <c r="A229">
        <v>46</v>
      </c>
      <c r="B229">
        <v>-28.91</v>
      </c>
      <c r="C229">
        <v>173.04</v>
      </c>
      <c r="D229">
        <v>-28.92</v>
      </c>
      <c r="E229">
        <v>173.2</v>
      </c>
      <c r="F229">
        <f>_10sept_0_all[[#This Row],[H_mag]]-26</f>
        <v>-54.91</v>
      </c>
      <c r="G229">
        <f>_10sept_0_all[[#This Row],[V_mag]]-26</f>
        <v>-54.92</v>
      </c>
    </row>
    <row r="230" spans="1:7" x14ac:dyDescent="0.25">
      <c r="A230">
        <v>47</v>
      </c>
      <c r="B230">
        <v>-31.89</v>
      </c>
      <c r="C230">
        <v>163.66</v>
      </c>
      <c r="D230">
        <v>-31.77</v>
      </c>
      <c r="E230">
        <v>163.6</v>
      </c>
      <c r="F230">
        <f>_10sept_0_all[[#This Row],[H_mag]]-26</f>
        <v>-57.89</v>
      </c>
      <c r="G230">
        <f>_10sept_0_all[[#This Row],[V_mag]]-26</f>
        <v>-57.769999999999996</v>
      </c>
    </row>
    <row r="231" spans="1:7" x14ac:dyDescent="0.25">
      <c r="A231">
        <v>48</v>
      </c>
      <c r="B231">
        <v>-36.020000000000003</v>
      </c>
      <c r="C231">
        <v>153.26</v>
      </c>
      <c r="D231">
        <v>-35.99</v>
      </c>
      <c r="E231">
        <v>155.19</v>
      </c>
      <c r="F231">
        <f>_10sept_0_all[[#This Row],[H_mag]]-26</f>
        <v>-62.02</v>
      </c>
      <c r="G231">
        <f>_10sept_0_all[[#This Row],[V_mag]]-26</f>
        <v>-61.99</v>
      </c>
    </row>
    <row r="232" spans="1:7" x14ac:dyDescent="0.25">
      <c r="A232">
        <v>49</v>
      </c>
      <c r="B232">
        <v>-43.66</v>
      </c>
      <c r="C232">
        <v>144.43</v>
      </c>
      <c r="D232">
        <v>-43.64</v>
      </c>
      <c r="E232">
        <v>147.19999999999999</v>
      </c>
      <c r="F232">
        <f>_10sept_0_all[[#This Row],[H_mag]]-26</f>
        <v>-69.66</v>
      </c>
      <c r="G232">
        <f>_10sept_0_all[[#This Row],[V_mag]]-26</f>
        <v>-69.64</v>
      </c>
    </row>
    <row r="233" spans="1:7" x14ac:dyDescent="0.25">
      <c r="A233">
        <v>50</v>
      </c>
      <c r="B233">
        <v>-55.07</v>
      </c>
      <c r="C233">
        <v>-51.86</v>
      </c>
      <c r="D233">
        <v>-54.16</v>
      </c>
      <c r="E233">
        <v>-57.64</v>
      </c>
      <c r="F233">
        <f>_10sept_0_all[[#This Row],[H_mag]]-26</f>
        <v>-81.069999999999993</v>
      </c>
      <c r="G233">
        <f>_10sept_0_all[[#This Row],[V_mag]]-26</f>
        <v>-80.16</v>
      </c>
    </row>
    <row r="234" spans="1:7" x14ac:dyDescent="0.25">
      <c r="A234">
        <v>51</v>
      </c>
      <c r="B234">
        <v>-41.47</v>
      </c>
      <c r="C234">
        <v>-54.66</v>
      </c>
      <c r="D234">
        <v>-41.82</v>
      </c>
      <c r="E234">
        <v>-57.34</v>
      </c>
      <c r="F234">
        <f>_10sept_0_all[[#This Row],[H_mag]]-26</f>
        <v>-67.47</v>
      </c>
      <c r="G234">
        <f>_10sept_0_all[[#This Row],[V_mag]]-26</f>
        <v>-67.819999999999993</v>
      </c>
    </row>
    <row r="235" spans="1:7" x14ac:dyDescent="0.25">
      <c r="A235">
        <v>52</v>
      </c>
      <c r="B235">
        <v>-37.49</v>
      </c>
      <c r="C235">
        <v>-70.61</v>
      </c>
      <c r="D235">
        <v>-37.53</v>
      </c>
      <c r="E235">
        <v>-70.98</v>
      </c>
      <c r="F235">
        <f>_10sept_0_all[[#This Row],[H_mag]]-26</f>
        <v>-63.49</v>
      </c>
      <c r="G235">
        <f>_10sept_0_all[[#This Row],[V_mag]]-26</f>
        <v>-63.53</v>
      </c>
    </row>
    <row r="236" spans="1:7" x14ac:dyDescent="0.25">
      <c r="A236">
        <v>53</v>
      </c>
      <c r="B236">
        <v>-35.53</v>
      </c>
      <c r="C236">
        <v>-82.79</v>
      </c>
      <c r="D236">
        <v>-35.39</v>
      </c>
      <c r="E236">
        <v>-83.7</v>
      </c>
      <c r="F236">
        <f>_10sept_0_all[[#This Row],[H_mag]]-26</f>
        <v>-61.53</v>
      </c>
      <c r="G236">
        <f>_10sept_0_all[[#This Row],[V_mag]]-26</f>
        <v>-61.39</v>
      </c>
    </row>
    <row r="237" spans="1:7" x14ac:dyDescent="0.25">
      <c r="A237">
        <v>54</v>
      </c>
      <c r="B237">
        <v>-33.880000000000003</v>
      </c>
      <c r="C237">
        <v>-98.15</v>
      </c>
      <c r="D237">
        <v>-33.78</v>
      </c>
      <c r="E237">
        <v>-98.92</v>
      </c>
      <c r="F237">
        <f>_10sept_0_all[[#This Row],[H_mag]]-26</f>
        <v>-59.88</v>
      </c>
      <c r="G237">
        <f>_10sept_0_all[[#This Row],[V_mag]]-26</f>
        <v>-59.78</v>
      </c>
    </row>
    <row r="238" spans="1:7" x14ac:dyDescent="0.25">
      <c r="A238">
        <v>55</v>
      </c>
      <c r="B238">
        <v>-32.369999999999997</v>
      </c>
      <c r="C238">
        <v>-114.17</v>
      </c>
      <c r="D238">
        <v>-32.36</v>
      </c>
      <c r="E238">
        <v>-114.32</v>
      </c>
      <c r="F238">
        <f>_10sept_0_all[[#This Row],[H_mag]]-26</f>
        <v>-58.37</v>
      </c>
      <c r="G238">
        <f>_10sept_0_all[[#This Row],[V_mag]]-26</f>
        <v>-58.36</v>
      </c>
    </row>
    <row r="239" spans="1:7" x14ac:dyDescent="0.25">
      <c r="A239">
        <v>56</v>
      </c>
      <c r="B239">
        <v>-31.29</v>
      </c>
      <c r="C239">
        <v>-129.02000000000001</v>
      </c>
      <c r="D239">
        <v>-31.33</v>
      </c>
      <c r="E239">
        <v>-128.87</v>
      </c>
      <c r="F239">
        <f>_10sept_0_all[[#This Row],[H_mag]]-26</f>
        <v>-57.29</v>
      </c>
      <c r="G239">
        <f>_10sept_0_all[[#This Row],[V_mag]]-26</f>
        <v>-57.33</v>
      </c>
    </row>
    <row r="240" spans="1:7" x14ac:dyDescent="0.25">
      <c r="A240">
        <v>57</v>
      </c>
      <c r="B240">
        <v>-30.03</v>
      </c>
      <c r="C240">
        <v>-143.19</v>
      </c>
      <c r="D240">
        <v>-30.02</v>
      </c>
      <c r="E240">
        <v>-142.61000000000001</v>
      </c>
      <c r="F240">
        <f>_10sept_0_all[[#This Row],[H_mag]]-26</f>
        <v>-56.03</v>
      </c>
      <c r="G240">
        <f>_10sept_0_all[[#This Row],[V_mag]]-26</f>
        <v>-56.019999999999996</v>
      </c>
    </row>
    <row r="241" spans="1:7" x14ac:dyDescent="0.25">
      <c r="A241">
        <v>58</v>
      </c>
      <c r="B241">
        <v>-29.01</v>
      </c>
      <c r="C241">
        <v>-155.79</v>
      </c>
      <c r="D241">
        <v>-29</v>
      </c>
      <c r="E241">
        <v>-156.38</v>
      </c>
      <c r="F241">
        <f>_10sept_0_all[[#This Row],[H_mag]]-26</f>
        <v>-55.010000000000005</v>
      </c>
      <c r="G241">
        <f>_10sept_0_all[[#This Row],[V_mag]]-26</f>
        <v>-55</v>
      </c>
    </row>
    <row r="242" spans="1:7" x14ac:dyDescent="0.25">
      <c r="A242">
        <v>59</v>
      </c>
      <c r="B242">
        <v>-28.21</v>
      </c>
      <c r="C242">
        <v>-168.6</v>
      </c>
      <c r="D242">
        <v>-28.28</v>
      </c>
      <c r="E242">
        <v>-168.42</v>
      </c>
      <c r="F242">
        <f>_10sept_0_all[[#This Row],[H_mag]]-26</f>
        <v>-54.21</v>
      </c>
      <c r="G242">
        <f>_10sept_0_all[[#This Row],[V_mag]]-26</f>
        <v>-54.28</v>
      </c>
    </row>
    <row r="243" spans="1:7" x14ac:dyDescent="0.25">
      <c r="A243">
        <v>60</v>
      </c>
      <c r="B243">
        <v>-27.69</v>
      </c>
      <c r="C243">
        <v>178.69</v>
      </c>
      <c r="D243">
        <v>-27.75</v>
      </c>
      <c r="E243">
        <v>178.42</v>
      </c>
      <c r="F243">
        <f>_10sept_0_all[[#This Row],[H_mag]]-26</f>
        <v>-53.69</v>
      </c>
      <c r="G243">
        <f>_10sept_0_all[[#This Row],[V_mag]]-26</f>
        <v>-53.75</v>
      </c>
    </row>
    <row r="244" spans="1:7" x14ac:dyDescent="0.25">
      <c r="A244">
        <v>61</v>
      </c>
      <c r="B244">
        <v>-27.2</v>
      </c>
      <c r="C244">
        <v>166.23</v>
      </c>
      <c r="D244">
        <v>-27.32</v>
      </c>
      <c r="E244">
        <v>166.56</v>
      </c>
      <c r="F244">
        <f>_10sept_0_all[[#This Row],[H_mag]]-26</f>
        <v>-53.2</v>
      </c>
      <c r="G244">
        <f>_10sept_0_all[[#This Row],[V_mag]]-26</f>
        <v>-53.32</v>
      </c>
    </row>
    <row r="245" spans="1:7" x14ac:dyDescent="0.25">
      <c r="A245">
        <v>62</v>
      </c>
      <c r="B245">
        <v>-27.01</v>
      </c>
      <c r="C245">
        <v>151.84</v>
      </c>
      <c r="D245">
        <v>-26.96</v>
      </c>
      <c r="E245">
        <v>151.97</v>
      </c>
      <c r="F245">
        <f>_10sept_0_all[[#This Row],[H_mag]]-26</f>
        <v>-53.010000000000005</v>
      </c>
      <c r="G245">
        <f>_10sept_0_all[[#This Row],[V_mag]]-26</f>
        <v>-52.96</v>
      </c>
    </row>
    <row r="246" spans="1:7" x14ac:dyDescent="0.25">
      <c r="A246">
        <v>63</v>
      </c>
      <c r="B246">
        <v>-26.78</v>
      </c>
      <c r="C246">
        <v>137.38</v>
      </c>
      <c r="D246">
        <v>-26.82</v>
      </c>
      <c r="E246">
        <v>137.47999999999999</v>
      </c>
      <c r="F246">
        <f>_10sept_0_all[[#This Row],[H_mag]]-26</f>
        <v>-52.78</v>
      </c>
      <c r="G246">
        <f>_10sept_0_all[[#This Row],[V_mag]]-26</f>
        <v>-52.82</v>
      </c>
    </row>
    <row r="247" spans="1:7" x14ac:dyDescent="0.25">
      <c r="A247">
        <v>64</v>
      </c>
      <c r="B247">
        <v>-26.69</v>
      </c>
      <c r="C247">
        <v>123.26</v>
      </c>
      <c r="D247">
        <v>-26.74</v>
      </c>
      <c r="E247">
        <v>123.09</v>
      </c>
      <c r="F247">
        <f>_10sept_0_all[[#This Row],[H_mag]]-26</f>
        <v>-52.69</v>
      </c>
      <c r="G247">
        <f>_10sept_0_all[[#This Row],[V_mag]]-26</f>
        <v>-52.739999999999995</v>
      </c>
    </row>
    <row r="248" spans="1:7" x14ac:dyDescent="0.25">
      <c r="A248">
        <v>65</v>
      </c>
      <c r="B248">
        <v>-26.65</v>
      </c>
      <c r="C248">
        <v>108.43</v>
      </c>
      <c r="D248">
        <v>-26.71</v>
      </c>
      <c r="E248">
        <v>108.28</v>
      </c>
      <c r="F248">
        <f>_10sept_0_all[[#This Row],[H_mag]]-26</f>
        <v>-52.65</v>
      </c>
      <c r="G248">
        <f>_10sept_0_all[[#This Row],[V_mag]]-26</f>
        <v>-52.71</v>
      </c>
    </row>
    <row r="249" spans="1:7" x14ac:dyDescent="0.25">
      <c r="A249">
        <v>66</v>
      </c>
      <c r="B249">
        <v>-26.79</v>
      </c>
      <c r="C249">
        <v>92.97</v>
      </c>
      <c r="D249">
        <v>-26.84</v>
      </c>
      <c r="E249">
        <v>92.04</v>
      </c>
      <c r="F249">
        <f>_10sept_0_all[[#This Row],[H_mag]]-26</f>
        <v>-52.79</v>
      </c>
      <c r="G249">
        <f>_10sept_0_all[[#This Row],[V_mag]]-26</f>
        <v>-52.84</v>
      </c>
    </row>
    <row r="250" spans="1:7" x14ac:dyDescent="0.25">
      <c r="A250">
        <v>67</v>
      </c>
      <c r="B250">
        <v>-27.01</v>
      </c>
      <c r="C250">
        <v>76.39</v>
      </c>
      <c r="D250">
        <v>-27.06</v>
      </c>
      <c r="E250">
        <v>75.040000000000006</v>
      </c>
      <c r="F250">
        <f>_10sept_0_all[[#This Row],[H_mag]]-26</f>
        <v>-53.010000000000005</v>
      </c>
      <c r="G250">
        <f>_10sept_0_all[[#This Row],[V_mag]]-26</f>
        <v>-53.06</v>
      </c>
    </row>
    <row r="251" spans="1:7" x14ac:dyDescent="0.25">
      <c r="A251">
        <v>68</v>
      </c>
      <c r="B251">
        <v>-27.19</v>
      </c>
      <c r="C251">
        <v>59.34</v>
      </c>
      <c r="D251">
        <v>-27.24</v>
      </c>
      <c r="E251">
        <v>58</v>
      </c>
      <c r="F251">
        <f>_10sept_0_all[[#This Row],[H_mag]]-26</f>
        <v>-53.19</v>
      </c>
      <c r="G251">
        <f>_10sept_0_all[[#This Row],[V_mag]]-26</f>
        <v>-53.239999999999995</v>
      </c>
    </row>
    <row r="252" spans="1:7" x14ac:dyDescent="0.25">
      <c r="A252">
        <v>69</v>
      </c>
      <c r="B252">
        <v>-27.3</v>
      </c>
      <c r="C252">
        <v>40.75</v>
      </c>
      <c r="D252">
        <v>-27.26</v>
      </c>
      <c r="E252">
        <v>40.47</v>
      </c>
      <c r="F252">
        <f>_10sept_0_all[[#This Row],[H_mag]]-26</f>
        <v>-53.3</v>
      </c>
      <c r="G252">
        <f>_10sept_0_all[[#This Row],[V_mag]]-26</f>
        <v>-53.260000000000005</v>
      </c>
    </row>
    <row r="253" spans="1:7" x14ac:dyDescent="0.25">
      <c r="A253">
        <v>70</v>
      </c>
      <c r="B253">
        <v>-27.22</v>
      </c>
      <c r="C253">
        <v>22.64</v>
      </c>
      <c r="D253">
        <v>-27.15</v>
      </c>
      <c r="E253">
        <v>22.47</v>
      </c>
      <c r="F253">
        <f>_10sept_0_all[[#This Row],[H_mag]]-26</f>
        <v>-53.22</v>
      </c>
      <c r="G253">
        <f>_10sept_0_all[[#This Row],[V_mag]]-26</f>
        <v>-53.15</v>
      </c>
    </row>
    <row r="254" spans="1:7" x14ac:dyDescent="0.25">
      <c r="A254">
        <v>71</v>
      </c>
      <c r="B254">
        <v>-27</v>
      </c>
      <c r="C254">
        <v>5.93</v>
      </c>
      <c r="D254">
        <v>-26.96</v>
      </c>
      <c r="E254">
        <v>6.62</v>
      </c>
      <c r="F254">
        <f>_10sept_0_all[[#This Row],[H_mag]]-26</f>
        <v>-53</v>
      </c>
      <c r="G254">
        <f>_10sept_0_all[[#This Row],[V_mag]]-26</f>
        <v>-52.96</v>
      </c>
    </row>
    <row r="255" spans="1:7" x14ac:dyDescent="0.25">
      <c r="A255">
        <v>72</v>
      </c>
      <c r="B255">
        <v>-26.69</v>
      </c>
      <c r="C255">
        <v>-9.24</v>
      </c>
      <c r="D255">
        <v>-26.67</v>
      </c>
      <c r="E255">
        <v>-8.1999999999999993</v>
      </c>
      <c r="F255">
        <f>_10sept_0_all[[#This Row],[H_mag]]-26</f>
        <v>-52.69</v>
      </c>
      <c r="G255">
        <f>_10sept_0_all[[#This Row],[V_mag]]-26</f>
        <v>-52.67</v>
      </c>
    </row>
    <row r="256" spans="1:7" x14ac:dyDescent="0.25">
      <c r="A256">
        <v>73</v>
      </c>
      <c r="B256">
        <v>-26.44</v>
      </c>
      <c r="C256">
        <v>-22.81</v>
      </c>
      <c r="D256">
        <v>-26.44</v>
      </c>
      <c r="E256">
        <v>-22.07</v>
      </c>
      <c r="F256">
        <f>_10sept_0_all[[#This Row],[H_mag]]-26</f>
        <v>-52.44</v>
      </c>
      <c r="G256">
        <f>_10sept_0_all[[#This Row],[V_mag]]-26</f>
        <v>-52.44</v>
      </c>
    </row>
    <row r="257" spans="1:7" x14ac:dyDescent="0.25">
      <c r="A257">
        <v>74</v>
      </c>
      <c r="B257">
        <v>-26.21</v>
      </c>
      <c r="C257">
        <v>-36.5</v>
      </c>
      <c r="D257">
        <v>-26.26</v>
      </c>
      <c r="E257">
        <v>-36.42</v>
      </c>
      <c r="F257">
        <f>_10sept_0_all[[#This Row],[H_mag]]-26</f>
        <v>-52.21</v>
      </c>
      <c r="G257">
        <f>_10sept_0_all[[#This Row],[V_mag]]-26</f>
        <v>-52.260000000000005</v>
      </c>
    </row>
    <row r="258" spans="1:7" x14ac:dyDescent="0.25">
      <c r="A258">
        <v>75</v>
      </c>
      <c r="B258">
        <v>-26.03</v>
      </c>
      <c r="C258">
        <v>-49.65</v>
      </c>
      <c r="D258">
        <v>-26.1</v>
      </c>
      <c r="E258">
        <v>-49.09</v>
      </c>
      <c r="F258">
        <f>_10sept_0_all[[#This Row],[H_mag]]-26</f>
        <v>-52.03</v>
      </c>
      <c r="G258">
        <f>_10sept_0_all[[#This Row],[V_mag]]-26</f>
        <v>-52.1</v>
      </c>
    </row>
    <row r="259" spans="1:7" x14ac:dyDescent="0.25">
      <c r="A259">
        <v>76</v>
      </c>
      <c r="B259">
        <v>-25.97</v>
      </c>
      <c r="C259">
        <v>-62.03</v>
      </c>
      <c r="D259">
        <v>-26.1</v>
      </c>
      <c r="E259">
        <v>-61.99</v>
      </c>
      <c r="F259">
        <f>_10sept_0_all[[#This Row],[H_mag]]-26</f>
        <v>-51.97</v>
      </c>
      <c r="G259">
        <f>_10sept_0_all[[#This Row],[V_mag]]-26</f>
        <v>-52.1</v>
      </c>
    </row>
    <row r="260" spans="1:7" x14ac:dyDescent="0.25">
      <c r="A260">
        <v>77</v>
      </c>
      <c r="B260">
        <v>-25.96</v>
      </c>
      <c r="C260">
        <v>-74.88</v>
      </c>
      <c r="D260">
        <v>-26.02</v>
      </c>
      <c r="E260">
        <v>-75.069999999999993</v>
      </c>
      <c r="F260">
        <f>_10sept_0_all[[#This Row],[H_mag]]-26</f>
        <v>-51.96</v>
      </c>
      <c r="G260">
        <f>_10sept_0_all[[#This Row],[V_mag]]-26</f>
        <v>-52.019999999999996</v>
      </c>
    </row>
    <row r="261" spans="1:7" x14ac:dyDescent="0.25">
      <c r="A261">
        <v>78</v>
      </c>
      <c r="B261">
        <v>-26.12</v>
      </c>
      <c r="C261">
        <v>-88.7</v>
      </c>
      <c r="D261">
        <v>-26.19</v>
      </c>
      <c r="E261">
        <v>-88.7</v>
      </c>
      <c r="F261">
        <f>_10sept_0_all[[#This Row],[H_mag]]-26</f>
        <v>-52.120000000000005</v>
      </c>
      <c r="G261">
        <f>_10sept_0_all[[#This Row],[V_mag]]-26</f>
        <v>-52.19</v>
      </c>
    </row>
    <row r="262" spans="1:7" x14ac:dyDescent="0.25">
      <c r="A262">
        <v>79</v>
      </c>
      <c r="B262">
        <v>-26.14</v>
      </c>
      <c r="C262">
        <v>-104.01</v>
      </c>
      <c r="D262">
        <v>-26.29</v>
      </c>
      <c r="E262">
        <v>-103.55</v>
      </c>
      <c r="F262">
        <f>_10sept_0_all[[#This Row],[H_mag]]-26</f>
        <v>-52.14</v>
      </c>
      <c r="G262">
        <f>_10sept_0_all[[#This Row],[V_mag]]-26</f>
        <v>-52.29</v>
      </c>
    </row>
    <row r="263" spans="1:7" x14ac:dyDescent="0.25">
      <c r="A263">
        <v>80</v>
      </c>
      <c r="B263">
        <v>-26.24</v>
      </c>
      <c r="C263">
        <v>-117.77</v>
      </c>
      <c r="D263">
        <v>-26.31</v>
      </c>
      <c r="E263">
        <v>-117.97</v>
      </c>
      <c r="F263">
        <f>_10sept_0_all[[#This Row],[H_mag]]-26</f>
        <v>-52.239999999999995</v>
      </c>
      <c r="G263">
        <f>_10sept_0_all[[#This Row],[V_mag]]-26</f>
        <v>-52.31</v>
      </c>
    </row>
    <row r="264" spans="1:7" x14ac:dyDescent="0.25">
      <c r="A264">
        <v>81</v>
      </c>
      <c r="B264">
        <v>-26.2</v>
      </c>
      <c r="C264">
        <v>-132.05000000000001</v>
      </c>
      <c r="D264">
        <v>-26.26</v>
      </c>
      <c r="E264">
        <v>-131.36000000000001</v>
      </c>
      <c r="F264">
        <f>_10sept_0_all[[#This Row],[H_mag]]-26</f>
        <v>-52.2</v>
      </c>
      <c r="G264">
        <f>_10sept_0_all[[#This Row],[V_mag]]-26</f>
        <v>-52.260000000000005</v>
      </c>
    </row>
    <row r="265" spans="1:7" x14ac:dyDescent="0.25">
      <c r="A265">
        <v>82</v>
      </c>
      <c r="B265">
        <v>-26.3</v>
      </c>
      <c r="C265">
        <v>-146.71</v>
      </c>
      <c r="D265">
        <v>-26.31</v>
      </c>
      <c r="E265">
        <v>-145.97999999999999</v>
      </c>
      <c r="F265">
        <f>_10sept_0_all[[#This Row],[H_mag]]-26</f>
        <v>-52.3</v>
      </c>
      <c r="G265">
        <f>_10sept_0_all[[#This Row],[V_mag]]-26</f>
        <v>-52.31</v>
      </c>
    </row>
    <row r="266" spans="1:7" x14ac:dyDescent="0.25">
      <c r="A266">
        <v>83</v>
      </c>
      <c r="B266">
        <v>-26.4</v>
      </c>
      <c r="C266">
        <v>-159.94</v>
      </c>
      <c r="D266">
        <v>-26.5</v>
      </c>
      <c r="E266">
        <v>-160.08000000000001</v>
      </c>
      <c r="F266">
        <f>_10sept_0_all[[#This Row],[H_mag]]-26</f>
        <v>-52.4</v>
      </c>
      <c r="G266">
        <f>_10sept_0_all[[#This Row],[V_mag]]-26</f>
        <v>-52.5</v>
      </c>
    </row>
    <row r="267" spans="1:7" x14ac:dyDescent="0.25">
      <c r="A267">
        <v>84</v>
      </c>
      <c r="B267">
        <v>-26.83</v>
      </c>
      <c r="C267">
        <v>-172.81</v>
      </c>
      <c r="D267">
        <v>-26.85</v>
      </c>
      <c r="E267">
        <v>-173.39</v>
      </c>
      <c r="F267">
        <f>_10sept_0_all[[#This Row],[H_mag]]-26</f>
        <v>-52.83</v>
      </c>
      <c r="G267">
        <f>_10sept_0_all[[#This Row],[V_mag]]-26</f>
        <v>-52.85</v>
      </c>
    </row>
    <row r="268" spans="1:7" x14ac:dyDescent="0.25">
      <c r="A268">
        <v>85</v>
      </c>
      <c r="B268">
        <v>-27.49</v>
      </c>
      <c r="C268">
        <v>174.27</v>
      </c>
      <c r="D268">
        <v>-27.45</v>
      </c>
      <c r="E268">
        <v>173.6</v>
      </c>
      <c r="F268">
        <f>_10sept_0_all[[#This Row],[H_mag]]-26</f>
        <v>-53.489999999999995</v>
      </c>
      <c r="G268">
        <f>_10sept_0_all[[#This Row],[V_mag]]-26</f>
        <v>-53.45</v>
      </c>
    </row>
    <row r="269" spans="1:7" x14ac:dyDescent="0.25">
      <c r="A269">
        <v>86</v>
      </c>
      <c r="B269">
        <v>-28.3</v>
      </c>
      <c r="C269">
        <v>159.61000000000001</v>
      </c>
      <c r="D269">
        <v>-28.27</v>
      </c>
      <c r="E269">
        <v>159.57</v>
      </c>
      <c r="F269">
        <f>_10sept_0_all[[#This Row],[H_mag]]-26</f>
        <v>-54.3</v>
      </c>
      <c r="G269">
        <f>_10sept_0_all[[#This Row],[V_mag]]-26</f>
        <v>-54.269999999999996</v>
      </c>
    </row>
    <row r="270" spans="1:7" x14ac:dyDescent="0.25">
      <c r="A270">
        <v>87</v>
      </c>
      <c r="B270">
        <v>-29.48</v>
      </c>
      <c r="C270">
        <v>143.55000000000001</v>
      </c>
      <c r="D270">
        <v>-29.38</v>
      </c>
      <c r="E270">
        <v>143.66999999999999</v>
      </c>
      <c r="F270">
        <f>_10sept_0_all[[#This Row],[H_mag]]-26</f>
        <v>-55.480000000000004</v>
      </c>
      <c r="G270">
        <f>_10sept_0_all[[#This Row],[V_mag]]-26</f>
        <v>-55.379999999999995</v>
      </c>
    </row>
    <row r="271" spans="1:7" x14ac:dyDescent="0.25">
      <c r="A271">
        <v>88</v>
      </c>
      <c r="B271">
        <v>-30.7</v>
      </c>
      <c r="C271">
        <v>124.82</v>
      </c>
      <c r="D271">
        <v>-30.72</v>
      </c>
      <c r="E271">
        <v>125.05</v>
      </c>
      <c r="F271">
        <f>_10sept_0_all[[#This Row],[H_mag]]-26</f>
        <v>-56.7</v>
      </c>
      <c r="G271">
        <f>_10sept_0_all[[#This Row],[V_mag]]-26</f>
        <v>-56.72</v>
      </c>
    </row>
    <row r="272" spans="1:7" x14ac:dyDescent="0.25">
      <c r="A272">
        <v>89</v>
      </c>
      <c r="B272">
        <v>-31.69</v>
      </c>
      <c r="C272">
        <v>101.53</v>
      </c>
      <c r="D272">
        <v>-31.68</v>
      </c>
      <c r="E272">
        <v>102.32</v>
      </c>
      <c r="F272">
        <f>_10sept_0_all[[#This Row],[H_mag]]-26</f>
        <v>-57.69</v>
      </c>
      <c r="G272">
        <f>_10sept_0_all[[#This Row],[V_mag]]-26</f>
        <v>-57.68</v>
      </c>
    </row>
    <row r="273" spans="1:7" x14ac:dyDescent="0.25">
      <c r="A273">
        <v>90</v>
      </c>
      <c r="B273">
        <v>-31.67</v>
      </c>
      <c r="C273">
        <v>76.2</v>
      </c>
      <c r="D273">
        <v>-31.78</v>
      </c>
      <c r="E273">
        <v>76.52</v>
      </c>
      <c r="F273">
        <f>_10sept_0_all[[#This Row],[H_mag]]-26</f>
        <v>-57.67</v>
      </c>
      <c r="G273">
        <f>_10sept_0_all[[#This Row],[V_mag]]-26</f>
        <v>-57.78</v>
      </c>
    </row>
    <row r="274" spans="1:7" x14ac:dyDescent="0.25">
      <c r="A274">
        <v>91</v>
      </c>
      <c r="B274">
        <v>-31.16</v>
      </c>
      <c r="C274">
        <v>53.9</v>
      </c>
      <c r="D274">
        <v>-31.28</v>
      </c>
      <c r="E274">
        <v>54.73</v>
      </c>
      <c r="F274">
        <f>_10sept_0_all[[#This Row],[H_mag]]-26</f>
        <v>-57.16</v>
      </c>
      <c r="G274">
        <f>_10sept_0_all[[#This Row],[V_mag]]-26</f>
        <v>-57.28</v>
      </c>
    </row>
    <row r="275" spans="1:7" x14ac:dyDescent="0.25">
      <c r="A275">
        <v>92</v>
      </c>
      <c r="B275">
        <v>-30.34</v>
      </c>
      <c r="C275">
        <v>36.869999999999997</v>
      </c>
      <c r="D275">
        <v>-30.53</v>
      </c>
      <c r="E275">
        <v>35.75</v>
      </c>
      <c r="F275">
        <f>_10sept_0_all[[#This Row],[H_mag]]-26</f>
        <v>-56.34</v>
      </c>
      <c r="G275">
        <f>_10sept_0_all[[#This Row],[V_mag]]-26</f>
        <v>-56.53</v>
      </c>
    </row>
    <row r="276" spans="1:7" x14ac:dyDescent="0.25">
      <c r="A276">
        <v>93</v>
      </c>
      <c r="B276">
        <v>-29.91</v>
      </c>
      <c r="C276">
        <v>20.97</v>
      </c>
      <c r="D276">
        <v>-29.91</v>
      </c>
      <c r="E276">
        <v>20.47</v>
      </c>
      <c r="F276">
        <f>_10sept_0_all[[#This Row],[H_mag]]-26</f>
        <v>-55.91</v>
      </c>
      <c r="G276">
        <f>_10sept_0_all[[#This Row],[V_mag]]-26</f>
        <v>-55.91</v>
      </c>
    </row>
    <row r="277" spans="1:7" x14ac:dyDescent="0.25">
      <c r="A277">
        <v>94</v>
      </c>
      <c r="B277">
        <v>-29.59</v>
      </c>
      <c r="C277">
        <v>5.83</v>
      </c>
      <c r="D277">
        <v>-29.52</v>
      </c>
      <c r="E277">
        <v>5.51</v>
      </c>
      <c r="F277">
        <f>_10sept_0_all[[#This Row],[H_mag]]-26</f>
        <v>-55.59</v>
      </c>
      <c r="G277">
        <f>_10sept_0_all[[#This Row],[V_mag]]-26</f>
        <v>-55.519999999999996</v>
      </c>
    </row>
    <row r="278" spans="1:7" x14ac:dyDescent="0.25">
      <c r="A278">
        <v>95</v>
      </c>
      <c r="B278">
        <v>-29.43</v>
      </c>
      <c r="C278">
        <v>-8.89</v>
      </c>
      <c r="D278">
        <v>-29.44</v>
      </c>
      <c r="E278">
        <v>-9.2100000000000009</v>
      </c>
      <c r="F278">
        <f>_10sept_0_all[[#This Row],[H_mag]]-26</f>
        <v>-55.43</v>
      </c>
      <c r="G278">
        <f>_10sept_0_all[[#This Row],[V_mag]]-26</f>
        <v>-55.44</v>
      </c>
    </row>
    <row r="279" spans="1:7" x14ac:dyDescent="0.25">
      <c r="A279">
        <v>96</v>
      </c>
      <c r="B279">
        <v>-29.49</v>
      </c>
      <c r="C279">
        <v>-25.08</v>
      </c>
      <c r="D279">
        <v>-29.46</v>
      </c>
      <c r="E279">
        <v>-26.27</v>
      </c>
      <c r="F279">
        <f>_10sept_0_all[[#This Row],[H_mag]]-26</f>
        <v>-55.489999999999995</v>
      </c>
      <c r="G279">
        <f>_10sept_0_all[[#This Row],[V_mag]]-26</f>
        <v>-55.46</v>
      </c>
    </row>
    <row r="280" spans="1:7" x14ac:dyDescent="0.25">
      <c r="A280">
        <v>97</v>
      </c>
      <c r="B280">
        <v>-29.45</v>
      </c>
      <c r="C280">
        <v>-43.12</v>
      </c>
      <c r="D280">
        <v>-29.37</v>
      </c>
      <c r="E280">
        <v>-42.09</v>
      </c>
      <c r="F280">
        <f>_10sept_0_all[[#This Row],[H_mag]]-26</f>
        <v>-55.45</v>
      </c>
      <c r="G280">
        <f>_10sept_0_all[[#This Row],[V_mag]]-26</f>
        <v>-55.370000000000005</v>
      </c>
    </row>
    <row r="281" spans="1:7" x14ac:dyDescent="0.25">
      <c r="A281">
        <v>98</v>
      </c>
      <c r="B281">
        <v>-29.25</v>
      </c>
      <c r="C281">
        <v>-59.84</v>
      </c>
      <c r="D281">
        <v>-29.31</v>
      </c>
      <c r="E281">
        <v>-59.68</v>
      </c>
      <c r="F281">
        <f>_10sept_0_all[[#This Row],[H_mag]]-26</f>
        <v>-55.25</v>
      </c>
      <c r="G281">
        <f>_10sept_0_all[[#This Row],[V_mag]]-26</f>
        <v>-55.31</v>
      </c>
    </row>
    <row r="282" spans="1:7" x14ac:dyDescent="0.25">
      <c r="A282">
        <v>99</v>
      </c>
      <c r="B282">
        <v>-29</v>
      </c>
      <c r="C282">
        <v>-76.430000000000007</v>
      </c>
      <c r="D282">
        <v>-29.08</v>
      </c>
      <c r="E282">
        <v>-76.89</v>
      </c>
      <c r="F282">
        <f>_10sept_0_all[[#This Row],[H_mag]]-26</f>
        <v>-55</v>
      </c>
      <c r="G282">
        <f>_10sept_0_all[[#This Row],[V_mag]]-26</f>
        <v>-55.08</v>
      </c>
    </row>
    <row r="283" spans="1:7" x14ac:dyDescent="0.25">
      <c r="A283">
        <v>100</v>
      </c>
      <c r="B283">
        <v>-28.7</v>
      </c>
      <c r="C283">
        <v>-92.73</v>
      </c>
      <c r="D283">
        <v>-28.79</v>
      </c>
      <c r="E283">
        <v>-92.59</v>
      </c>
      <c r="F283">
        <f>_10sept_0_all[[#This Row],[H_mag]]-26</f>
        <v>-54.7</v>
      </c>
      <c r="G283">
        <f>_10sept_0_all[[#This Row],[V_mag]]-26</f>
        <v>-54.79</v>
      </c>
    </row>
    <row r="284" spans="1:7" x14ac:dyDescent="0.25">
      <c r="A284">
        <v>101</v>
      </c>
      <c r="B284">
        <v>-28.58</v>
      </c>
      <c r="C284">
        <v>-106.93</v>
      </c>
      <c r="D284">
        <v>-28.6</v>
      </c>
      <c r="E284">
        <v>-107.69</v>
      </c>
      <c r="F284">
        <f>_10sept_0_all[[#This Row],[H_mag]]-26</f>
        <v>-54.58</v>
      </c>
      <c r="G284">
        <f>_10sept_0_all[[#This Row],[V_mag]]-26</f>
        <v>-54.6</v>
      </c>
    </row>
    <row r="285" spans="1:7" x14ac:dyDescent="0.25">
      <c r="A285">
        <v>102</v>
      </c>
      <c r="B285">
        <v>-28.34</v>
      </c>
      <c r="C285">
        <v>-120.96</v>
      </c>
      <c r="D285">
        <v>-28.41</v>
      </c>
      <c r="E285">
        <v>-121.36</v>
      </c>
      <c r="F285">
        <f>_10sept_0_all[[#This Row],[H_mag]]-26</f>
        <v>-54.34</v>
      </c>
      <c r="G285">
        <f>_10sept_0_all[[#This Row],[V_mag]]-26</f>
        <v>-54.41</v>
      </c>
    </row>
    <row r="286" spans="1:7" x14ac:dyDescent="0.25">
      <c r="A286">
        <v>103</v>
      </c>
      <c r="B286">
        <v>-28.51</v>
      </c>
      <c r="C286">
        <v>-133.5</v>
      </c>
      <c r="D286">
        <v>-28.37</v>
      </c>
      <c r="E286">
        <v>-133.53</v>
      </c>
      <c r="F286">
        <f>_10sept_0_all[[#This Row],[H_mag]]-26</f>
        <v>-54.510000000000005</v>
      </c>
      <c r="G286">
        <f>_10sept_0_all[[#This Row],[V_mag]]-26</f>
        <v>-54.370000000000005</v>
      </c>
    </row>
    <row r="287" spans="1:7" x14ac:dyDescent="0.25">
      <c r="A287">
        <v>104</v>
      </c>
      <c r="B287">
        <v>-28.58</v>
      </c>
      <c r="C287">
        <v>-145.66</v>
      </c>
      <c r="D287">
        <v>-28.53</v>
      </c>
      <c r="E287">
        <v>-145.93</v>
      </c>
      <c r="F287">
        <f>_10sept_0_all[[#This Row],[H_mag]]-26</f>
        <v>-54.58</v>
      </c>
      <c r="G287">
        <f>_10sept_0_all[[#This Row],[V_mag]]-26</f>
        <v>-54.53</v>
      </c>
    </row>
    <row r="288" spans="1:7" x14ac:dyDescent="0.25">
      <c r="A288">
        <v>105</v>
      </c>
      <c r="B288">
        <v>-28.99</v>
      </c>
      <c r="C288">
        <v>-158.03</v>
      </c>
      <c r="D288">
        <v>-28.88</v>
      </c>
      <c r="E288">
        <v>-157.56</v>
      </c>
      <c r="F288">
        <f>_10sept_0_all[[#This Row],[H_mag]]-26</f>
        <v>-54.989999999999995</v>
      </c>
      <c r="G288">
        <f>_10sept_0_all[[#This Row],[V_mag]]-26</f>
        <v>-54.879999999999995</v>
      </c>
    </row>
    <row r="289" spans="1:7" x14ac:dyDescent="0.25">
      <c r="A289">
        <v>106</v>
      </c>
      <c r="B289">
        <v>-29.57</v>
      </c>
      <c r="C289">
        <v>-170.7</v>
      </c>
      <c r="D289">
        <v>-29.48</v>
      </c>
      <c r="E289">
        <v>-169.27</v>
      </c>
      <c r="F289">
        <f>_10sept_0_all[[#This Row],[H_mag]]-26</f>
        <v>-55.57</v>
      </c>
      <c r="G289">
        <f>_10sept_0_all[[#This Row],[V_mag]]-26</f>
        <v>-55.480000000000004</v>
      </c>
    </row>
    <row r="290" spans="1:7" x14ac:dyDescent="0.25">
      <c r="A290">
        <v>107</v>
      </c>
      <c r="B290">
        <v>-30.25</v>
      </c>
      <c r="C290">
        <v>177.51</v>
      </c>
      <c r="D290">
        <v>-30.35</v>
      </c>
      <c r="E290">
        <v>178.54</v>
      </c>
      <c r="F290">
        <f>_10sept_0_all[[#This Row],[H_mag]]-26</f>
        <v>-56.25</v>
      </c>
      <c r="G290">
        <f>_10sept_0_all[[#This Row],[V_mag]]-26</f>
        <v>-56.35</v>
      </c>
    </row>
    <row r="291" spans="1:7" x14ac:dyDescent="0.25">
      <c r="A291">
        <v>108</v>
      </c>
      <c r="B291">
        <v>-31.27</v>
      </c>
      <c r="C291">
        <v>164.43</v>
      </c>
      <c r="D291">
        <v>-31.23</v>
      </c>
      <c r="E291">
        <v>165.59</v>
      </c>
      <c r="F291">
        <f>_10sept_0_all[[#This Row],[H_mag]]-26</f>
        <v>-57.269999999999996</v>
      </c>
      <c r="G291">
        <f>_10sept_0_all[[#This Row],[V_mag]]-26</f>
        <v>-57.230000000000004</v>
      </c>
    </row>
    <row r="292" spans="1:7" x14ac:dyDescent="0.25">
      <c r="A292">
        <v>109</v>
      </c>
      <c r="B292">
        <v>-32.43</v>
      </c>
      <c r="C292">
        <v>150.13999999999999</v>
      </c>
      <c r="D292">
        <v>-32.54</v>
      </c>
      <c r="E292">
        <v>151.34</v>
      </c>
      <c r="F292">
        <f>_10sept_0_all[[#This Row],[H_mag]]-26</f>
        <v>-58.43</v>
      </c>
      <c r="G292">
        <f>_10sept_0_all[[#This Row],[V_mag]]-26</f>
        <v>-58.54</v>
      </c>
    </row>
    <row r="293" spans="1:7" x14ac:dyDescent="0.25">
      <c r="A293">
        <v>110</v>
      </c>
      <c r="B293">
        <v>-33.83</v>
      </c>
      <c r="C293">
        <v>131.22</v>
      </c>
      <c r="D293">
        <v>-33.880000000000003</v>
      </c>
      <c r="E293">
        <v>133.13999999999999</v>
      </c>
      <c r="F293">
        <f>_10sept_0_all[[#This Row],[H_mag]]-26</f>
        <v>-59.83</v>
      </c>
      <c r="G293">
        <f>_10sept_0_all[[#This Row],[V_mag]]-26</f>
        <v>-59.88</v>
      </c>
    </row>
    <row r="294" spans="1:7" x14ac:dyDescent="0.25">
      <c r="A294">
        <v>111</v>
      </c>
      <c r="B294">
        <v>-35.18</v>
      </c>
      <c r="C294">
        <v>110.54</v>
      </c>
      <c r="D294">
        <v>-35.15</v>
      </c>
      <c r="E294">
        <v>110.56</v>
      </c>
      <c r="F294">
        <f>_10sept_0_all[[#This Row],[H_mag]]-26</f>
        <v>-61.18</v>
      </c>
      <c r="G294">
        <f>_10sept_0_all[[#This Row],[V_mag]]-26</f>
        <v>-61.15</v>
      </c>
    </row>
    <row r="295" spans="1:7" x14ac:dyDescent="0.25">
      <c r="A295">
        <v>112</v>
      </c>
      <c r="B295">
        <v>-35.799999999999997</v>
      </c>
      <c r="C295">
        <v>85.88</v>
      </c>
      <c r="D295">
        <v>-35.93</v>
      </c>
      <c r="E295">
        <v>86.55</v>
      </c>
      <c r="F295">
        <f>_10sept_0_all[[#This Row],[H_mag]]-26</f>
        <v>-61.8</v>
      </c>
      <c r="G295">
        <f>_10sept_0_all[[#This Row],[V_mag]]-26</f>
        <v>-61.93</v>
      </c>
    </row>
    <row r="296" spans="1:7" x14ac:dyDescent="0.25">
      <c r="A296">
        <v>113</v>
      </c>
      <c r="B296">
        <v>-35.69</v>
      </c>
      <c r="C296">
        <v>61.35</v>
      </c>
      <c r="D296">
        <v>-35.86</v>
      </c>
      <c r="E296">
        <v>60.64</v>
      </c>
      <c r="F296">
        <f>_10sept_0_all[[#This Row],[H_mag]]-26</f>
        <v>-61.69</v>
      </c>
      <c r="G296">
        <f>_10sept_0_all[[#This Row],[V_mag]]-26</f>
        <v>-61.86</v>
      </c>
    </row>
    <row r="297" spans="1:7" x14ac:dyDescent="0.25">
      <c r="A297">
        <v>114</v>
      </c>
      <c r="B297">
        <v>-34.83</v>
      </c>
      <c r="C297">
        <v>40.270000000000003</v>
      </c>
      <c r="D297">
        <v>-35.14</v>
      </c>
      <c r="E297">
        <v>40.49</v>
      </c>
      <c r="F297">
        <f>_10sept_0_all[[#This Row],[H_mag]]-26</f>
        <v>-60.83</v>
      </c>
      <c r="G297">
        <f>_10sept_0_all[[#This Row],[V_mag]]-26</f>
        <v>-61.14</v>
      </c>
    </row>
    <row r="298" spans="1:7" x14ac:dyDescent="0.25">
      <c r="A298">
        <v>115</v>
      </c>
      <c r="B298">
        <v>-34.15</v>
      </c>
      <c r="C298">
        <v>22.19</v>
      </c>
      <c r="D298">
        <v>-34.33</v>
      </c>
      <c r="E298">
        <v>22.07</v>
      </c>
      <c r="F298">
        <f>_10sept_0_all[[#This Row],[H_mag]]-26</f>
        <v>-60.15</v>
      </c>
      <c r="G298">
        <f>_10sept_0_all[[#This Row],[V_mag]]-26</f>
        <v>-60.33</v>
      </c>
    </row>
    <row r="299" spans="1:7" x14ac:dyDescent="0.25">
      <c r="A299">
        <v>116</v>
      </c>
      <c r="B299">
        <v>-33.56</v>
      </c>
      <c r="C299">
        <v>7.62</v>
      </c>
      <c r="D299">
        <v>-33.85</v>
      </c>
      <c r="E299">
        <v>7.58</v>
      </c>
      <c r="F299">
        <f>_10sept_0_all[[#This Row],[H_mag]]-26</f>
        <v>-59.56</v>
      </c>
      <c r="G299">
        <f>_10sept_0_all[[#This Row],[V_mag]]-26</f>
        <v>-59.85</v>
      </c>
    </row>
    <row r="300" spans="1:7" x14ac:dyDescent="0.25">
      <c r="A300">
        <v>117</v>
      </c>
      <c r="B300">
        <v>-33.01</v>
      </c>
      <c r="C300">
        <v>-6.2</v>
      </c>
      <c r="D300">
        <v>-32.93</v>
      </c>
      <c r="E300">
        <v>-5.94</v>
      </c>
      <c r="F300">
        <f>_10sept_0_all[[#This Row],[H_mag]]-26</f>
        <v>-59.01</v>
      </c>
      <c r="G300">
        <f>_10sept_0_all[[#This Row],[V_mag]]-26</f>
        <v>-58.93</v>
      </c>
    </row>
    <row r="301" spans="1:7" x14ac:dyDescent="0.25">
      <c r="A301">
        <v>118</v>
      </c>
      <c r="B301">
        <v>-32.44</v>
      </c>
      <c r="C301">
        <v>-18.8</v>
      </c>
      <c r="D301">
        <v>-32.44</v>
      </c>
      <c r="E301">
        <v>-19.190000000000001</v>
      </c>
      <c r="F301">
        <f>_10sept_0_all[[#This Row],[H_mag]]-26</f>
        <v>-58.44</v>
      </c>
      <c r="G301">
        <f>_10sept_0_all[[#This Row],[V_mag]]-26</f>
        <v>-58.44</v>
      </c>
    </row>
    <row r="302" spans="1:7" x14ac:dyDescent="0.25">
      <c r="A302">
        <v>119</v>
      </c>
      <c r="B302">
        <v>-32.08</v>
      </c>
      <c r="C302">
        <v>-29.87</v>
      </c>
      <c r="D302">
        <v>-32.04</v>
      </c>
      <c r="E302">
        <v>-31.13</v>
      </c>
      <c r="F302">
        <f>_10sept_0_all[[#This Row],[H_mag]]-26</f>
        <v>-58.08</v>
      </c>
      <c r="G302">
        <f>_10sept_0_all[[#This Row],[V_mag]]-26</f>
        <v>-58.04</v>
      </c>
    </row>
    <row r="303" spans="1:7" x14ac:dyDescent="0.25">
      <c r="A303">
        <v>120</v>
      </c>
      <c r="B303">
        <v>-31.72</v>
      </c>
      <c r="C303">
        <v>-38.380000000000003</v>
      </c>
      <c r="D303">
        <v>-31.73</v>
      </c>
      <c r="E303">
        <v>-40.61</v>
      </c>
      <c r="F303">
        <f>_10sept_0_all[[#This Row],[H_mag]]-26</f>
        <v>-57.72</v>
      </c>
      <c r="G303">
        <f>_10sept_0_all[[#This Row],[V_mag]]-26</f>
        <v>-57.730000000000004</v>
      </c>
    </row>
    <row r="304" spans="1:7" x14ac:dyDescent="0.25">
      <c r="A304">
        <v>121</v>
      </c>
      <c r="B304">
        <v>-31.84</v>
      </c>
      <c r="C304">
        <v>-48.27</v>
      </c>
      <c r="D304">
        <v>-31.64</v>
      </c>
      <c r="E304">
        <v>-49.2</v>
      </c>
      <c r="F304">
        <f>_10sept_0_all[[#This Row],[H_mag]]-26</f>
        <v>-57.84</v>
      </c>
      <c r="G304">
        <f>_10sept_0_all[[#This Row],[V_mag]]-26</f>
        <v>-57.64</v>
      </c>
    </row>
    <row r="305" spans="1:7" x14ac:dyDescent="0.25">
      <c r="A305">
        <v>122</v>
      </c>
      <c r="B305">
        <v>-32.020000000000003</v>
      </c>
      <c r="C305">
        <v>-58.95</v>
      </c>
      <c r="D305">
        <v>-31.98</v>
      </c>
      <c r="E305">
        <v>-58.59</v>
      </c>
      <c r="F305">
        <f>_10sept_0_all[[#This Row],[H_mag]]-26</f>
        <v>-58.02</v>
      </c>
      <c r="G305">
        <f>_10sept_0_all[[#This Row],[V_mag]]-26</f>
        <v>-57.980000000000004</v>
      </c>
    </row>
    <row r="306" spans="1:7" x14ac:dyDescent="0.25">
      <c r="A306">
        <v>123</v>
      </c>
      <c r="B306">
        <v>-32.46</v>
      </c>
      <c r="C306">
        <v>-70.25</v>
      </c>
      <c r="D306">
        <v>-32.409999999999997</v>
      </c>
      <c r="E306">
        <v>-70.02</v>
      </c>
      <c r="F306">
        <f>_10sept_0_all[[#This Row],[H_mag]]-26</f>
        <v>-58.46</v>
      </c>
      <c r="G306">
        <f>_10sept_0_all[[#This Row],[V_mag]]-26</f>
        <v>-58.41</v>
      </c>
    </row>
    <row r="307" spans="1:7" x14ac:dyDescent="0.25">
      <c r="A307">
        <v>124</v>
      </c>
      <c r="B307">
        <v>-33.11</v>
      </c>
      <c r="C307">
        <v>-84.2</v>
      </c>
      <c r="D307">
        <v>-32.93</v>
      </c>
      <c r="E307">
        <v>-84.5</v>
      </c>
      <c r="F307">
        <f>_10sept_0_all[[#This Row],[H_mag]]-26</f>
        <v>-59.11</v>
      </c>
      <c r="G307">
        <f>_10sept_0_all[[#This Row],[V_mag]]-26</f>
        <v>-58.93</v>
      </c>
    </row>
    <row r="308" spans="1:7" x14ac:dyDescent="0.25">
      <c r="A308">
        <v>125</v>
      </c>
      <c r="B308">
        <v>-33.4</v>
      </c>
      <c r="C308">
        <v>-99.64</v>
      </c>
      <c r="D308">
        <v>-33.33</v>
      </c>
      <c r="E308">
        <v>-98.83</v>
      </c>
      <c r="F308">
        <f>_10sept_0_all[[#This Row],[H_mag]]-26</f>
        <v>-59.4</v>
      </c>
      <c r="G308">
        <f>_10sept_0_all[[#This Row],[V_mag]]-26</f>
        <v>-59.33</v>
      </c>
    </row>
    <row r="309" spans="1:7" x14ac:dyDescent="0.25">
      <c r="A309">
        <v>126</v>
      </c>
      <c r="B309">
        <v>-33.74</v>
      </c>
      <c r="C309">
        <v>-115.78</v>
      </c>
      <c r="D309">
        <v>-33.6</v>
      </c>
      <c r="E309">
        <v>-116.17</v>
      </c>
      <c r="F309">
        <f>_10sept_0_all[[#This Row],[H_mag]]-26</f>
        <v>-59.74</v>
      </c>
      <c r="G309">
        <f>_10sept_0_all[[#This Row],[V_mag]]-26</f>
        <v>-59.6</v>
      </c>
    </row>
    <row r="310" spans="1:7" x14ac:dyDescent="0.25">
      <c r="A310">
        <v>127</v>
      </c>
      <c r="B310">
        <v>-33.5</v>
      </c>
      <c r="C310">
        <v>-130.71</v>
      </c>
      <c r="D310">
        <v>-33.49</v>
      </c>
      <c r="E310">
        <v>-129.28</v>
      </c>
      <c r="F310">
        <f>_10sept_0_all[[#This Row],[H_mag]]-26</f>
        <v>-59.5</v>
      </c>
      <c r="G310">
        <f>_10sept_0_all[[#This Row],[V_mag]]-26</f>
        <v>-59.49</v>
      </c>
    </row>
    <row r="311" spans="1:7" x14ac:dyDescent="0.25">
      <c r="A311">
        <v>128</v>
      </c>
      <c r="B311">
        <v>-33.299999999999997</v>
      </c>
      <c r="C311">
        <v>-142.74</v>
      </c>
      <c r="D311">
        <v>-33.33</v>
      </c>
      <c r="E311">
        <v>-143.36000000000001</v>
      </c>
      <c r="F311">
        <f>_10sept_0_all[[#This Row],[H_mag]]-26</f>
        <v>-59.3</v>
      </c>
      <c r="G311">
        <f>_10sept_0_all[[#This Row],[V_mag]]-26</f>
        <v>-59.33</v>
      </c>
    </row>
    <row r="312" spans="1:7" x14ac:dyDescent="0.25">
      <c r="A312">
        <v>129</v>
      </c>
      <c r="B312">
        <v>-33.25</v>
      </c>
      <c r="C312">
        <v>-153.28</v>
      </c>
      <c r="D312">
        <v>-33.200000000000003</v>
      </c>
      <c r="E312">
        <v>-153.19</v>
      </c>
      <c r="F312">
        <f>_10sept_0_all[[#This Row],[H_mag]]-26</f>
        <v>-59.25</v>
      </c>
      <c r="G312">
        <f>_10sept_0_all[[#This Row],[V_mag]]-26</f>
        <v>-59.2</v>
      </c>
    </row>
    <row r="313" spans="1:7" x14ac:dyDescent="0.25">
      <c r="A313">
        <v>130</v>
      </c>
      <c r="B313">
        <v>-33.56</v>
      </c>
      <c r="C313">
        <v>-161.41</v>
      </c>
      <c r="D313">
        <v>-33.61</v>
      </c>
      <c r="E313">
        <v>-162.12</v>
      </c>
      <c r="F313">
        <f>_10sept_0_all[[#This Row],[H_mag]]-26</f>
        <v>-59.56</v>
      </c>
      <c r="G313">
        <f>_10sept_0_all[[#This Row],[V_mag]]-26</f>
        <v>-59.61</v>
      </c>
    </row>
    <row r="314" spans="1:7" x14ac:dyDescent="0.25">
      <c r="A314">
        <v>131</v>
      </c>
      <c r="B314">
        <v>-34.03</v>
      </c>
      <c r="C314">
        <v>-167.8</v>
      </c>
      <c r="D314">
        <v>-34.229999999999997</v>
      </c>
      <c r="E314">
        <v>-168.66</v>
      </c>
      <c r="F314">
        <f>_10sept_0_all[[#This Row],[H_mag]]-26</f>
        <v>-60.03</v>
      </c>
      <c r="G314">
        <f>_10sept_0_all[[#This Row],[V_mag]]-26</f>
        <v>-60.23</v>
      </c>
    </row>
    <row r="315" spans="1:7" x14ac:dyDescent="0.25">
      <c r="A315">
        <v>132</v>
      </c>
      <c r="B315">
        <v>-35.31</v>
      </c>
      <c r="C315">
        <v>-172.4</v>
      </c>
      <c r="D315">
        <v>-35.28</v>
      </c>
      <c r="E315">
        <v>-173.19</v>
      </c>
      <c r="F315">
        <f>_10sept_0_all[[#This Row],[H_mag]]-26</f>
        <v>-61.31</v>
      </c>
      <c r="G315">
        <f>_10sept_0_all[[#This Row],[V_mag]]-26</f>
        <v>-61.28</v>
      </c>
    </row>
    <row r="316" spans="1:7" x14ac:dyDescent="0.25">
      <c r="A316">
        <v>133</v>
      </c>
      <c r="B316">
        <v>-36.97</v>
      </c>
      <c r="C316">
        <v>-178.49</v>
      </c>
      <c r="D316">
        <v>-37.19</v>
      </c>
      <c r="E316">
        <v>-176.19</v>
      </c>
      <c r="F316">
        <f>_10sept_0_all[[#This Row],[H_mag]]-26</f>
        <v>-62.97</v>
      </c>
      <c r="G316">
        <f>_10sept_0_all[[#This Row],[V_mag]]-26</f>
        <v>-63.19</v>
      </c>
    </row>
    <row r="317" spans="1:7" x14ac:dyDescent="0.25">
      <c r="A317">
        <v>134</v>
      </c>
      <c r="B317">
        <v>-39.479999999999997</v>
      </c>
      <c r="C317">
        <v>177.9</v>
      </c>
      <c r="D317">
        <v>-39.67</v>
      </c>
      <c r="E317">
        <v>177.63</v>
      </c>
      <c r="F317">
        <f>_10sept_0_all[[#This Row],[H_mag]]-26</f>
        <v>-65.47999999999999</v>
      </c>
      <c r="G317">
        <f>_10sept_0_all[[#This Row],[V_mag]]-26</f>
        <v>-65.67</v>
      </c>
    </row>
    <row r="318" spans="1:7" x14ac:dyDescent="0.25">
      <c r="A318">
        <v>135</v>
      </c>
      <c r="B318">
        <v>-43</v>
      </c>
      <c r="C318">
        <v>171.69</v>
      </c>
      <c r="D318">
        <v>-43.38</v>
      </c>
      <c r="E318">
        <v>168.7</v>
      </c>
      <c r="F318">
        <f>_10sept_0_all[[#This Row],[H_mag]]-26</f>
        <v>-69</v>
      </c>
      <c r="G318">
        <f>_10sept_0_all[[#This Row],[V_mag]]-26</f>
        <v>-69.38</v>
      </c>
    </row>
    <row r="319" spans="1:7" x14ac:dyDescent="0.25">
      <c r="A319">
        <v>136</v>
      </c>
      <c r="B319">
        <v>-50.53</v>
      </c>
      <c r="C319">
        <v>161.97999999999999</v>
      </c>
      <c r="D319">
        <v>-50.02</v>
      </c>
      <c r="E319">
        <v>155.32</v>
      </c>
      <c r="F319">
        <f>_10sept_0_all[[#This Row],[H_mag]]-26</f>
        <v>-76.53</v>
      </c>
      <c r="G319">
        <f>_10sept_0_all[[#This Row],[V_mag]]-26</f>
        <v>-76.02000000000001</v>
      </c>
    </row>
    <row r="320" spans="1:7" x14ac:dyDescent="0.25">
      <c r="A320">
        <v>137</v>
      </c>
      <c r="B320">
        <v>-57</v>
      </c>
      <c r="C320">
        <v>52.36</v>
      </c>
      <c r="D320">
        <v>-56.7</v>
      </c>
      <c r="E320">
        <v>55.05</v>
      </c>
      <c r="F320">
        <f>_10sept_0_all[[#This Row],[H_mag]]-26</f>
        <v>-83</v>
      </c>
      <c r="G320">
        <f>_10sept_0_all[[#This Row],[V_mag]]-26</f>
        <v>-82.7</v>
      </c>
    </row>
    <row r="321" spans="1:7" x14ac:dyDescent="0.25">
      <c r="A321">
        <v>138</v>
      </c>
      <c r="B321">
        <v>-47.6</v>
      </c>
      <c r="C321">
        <v>9.51</v>
      </c>
      <c r="D321">
        <v>-47.5</v>
      </c>
      <c r="E321">
        <v>9.6999999999999993</v>
      </c>
      <c r="F321">
        <f>_10sept_0_all[[#This Row],[H_mag]]-26</f>
        <v>-73.599999999999994</v>
      </c>
      <c r="G321">
        <f>_10sept_0_all[[#This Row],[V_mag]]-26</f>
        <v>-73.5</v>
      </c>
    </row>
    <row r="322" spans="1:7" x14ac:dyDescent="0.25">
      <c r="A322">
        <v>139</v>
      </c>
      <c r="B322">
        <v>-43.28</v>
      </c>
      <c r="C322">
        <v>-0.14000000000000001</v>
      </c>
      <c r="D322">
        <v>-43.4</v>
      </c>
      <c r="E322">
        <v>2.36</v>
      </c>
      <c r="F322">
        <f>_10sept_0_all[[#This Row],[H_mag]]-26</f>
        <v>-69.28</v>
      </c>
      <c r="G322">
        <f>_10sept_0_all[[#This Row],[V_mag]]-26</f>
        <v>-69.400000000000006</v>
      </c>
    </row>
    <row r="323" spans="1:7" x14ac:dyDescent="0.25">
      <c r="A323">
        <v>140</v>
      </c>
      <c r="B323">
        <v>-40.380000000000003</v>
      </c>
      <c r="C323">
        <v>-8.24</v>
      </c>
      <c r="D323">
        <v>-40.799999999999997</v>
      </c>
      <c r="E323">
        <v>-7.2</v>
      </c>
      <c r="F323">
        <f>_10sept_0_all[[#This Row],[H_mag]]-26</f>
        <v>-66.38</v>
      </c>
      <c r="G323">
        <f>_10sept_0_all[[#This Row],[V_mag]]-26</f>
        <v>-66.8</v>
      </c>
    </row>
    <row r="324" spans="1:7" x14ac:dyDescent="0.25">
      <c r="A324">
        <v>141</v>
      </c>
      <c r="B324">
        <v>-39.1</v>
      </c>
      <c r="C324">
        <v>-15.6</v>
      </c>
      <c r="D324">
        <v>-38.85</v>
      </c>
      <c r="E324">
        <v>-14.05</v>
      </c>
      <c r="F324">
        <f>_10sept_0_all[[#This Row],[H_mag]]-26</f>
        <v>-65.099999999999994</v>
      </c>
      <c r="G324">
        <f>_10sept_0_all[[#This Row],[V_mag]]-26</f>
        <v>-64.849999999999994</v>
      </c>
    </row>
    <row r="325" spans="1:7" x14ac:dyDescent="0.25">
      <c r="A325">
        <v>142</v>
      </c>
      <c r="B325">
        <v>-37.78</v>
      </c>
      <c r="C325">
        <v>-22.4</v>
      </c>
      <c r="D325">
        <v>-37.840000000000003</v>
      </c>
      <c r="E325">
        <v>-21.69</v>
      </c>
      <c r="F325">
        <f>_10sept_0_all[[#This Row],[H_mag]]-26</f>
        <v>-63.78</v>
      </c>
      <c r="G325">
        <f>_10sept_0_all[[#This Row],[V_mag]]-26</f>
        <v>-63.84</v>
      </c>
    </row>
    <row r="326" spans="1:7" x14ac:dyDescent="0.25">
      <c r="A326">
        <v>143</v>
      </c>
      <c r="B326">
        <v>-36.81</v>
      </c>
      <c r="C326">
        <v>-27.84</v>
      </c>
      <c r="D326">
        <v>-36.94</v>
      </c>
      <c r="E326">
        <v>-27.19</v>
      </c>
      <c r="F326">
        <f>_10sept_0_all[[#This Row],[H_mag]]-26</f>
        <v>-62.81</v>
      </c>
      <c r="G326">
        <f>_10sept_0_all[[#This Row],[V_mag]]-26</f>
        <v>-62.94</v>
      </c>
    </row>
    <row r="327" spans="1:7" x14ac:dyDescent="0.25">
      <c r="A327">
        <v>144</v>
      </c>
      <c r="B327">
        <v>-36.340000000000003</v>
      </c>
      <c r="C327">
        <v>-33.75</v>
      </c>
      <c r="D327">
        <v>-36.43</v>
      </c>
      <c r="E327">
        <v>-33.270000000000003</v>
      </c>
      <c r="F327">
        <f>_10sept_0_all[[#This Row],[H_mag]]-26</f>
        <v>-62.34</v>
      </c>
      <c r="G327">
        <f>_10sept_0_all[[#This Row],[V_mag]]-26</f>
        <v>-62.43</v>
      </c>
    </row>
    <row r="328" spans="1:7" x14ac:dyDescent="0.25">
      <c r="A328">
        <v>145</v>
      </c>
      <c r="B328">
        <v>-36.090000000000003</v>
      </c>
      <c r="C328">
        <v>-39.69</v>
      </c>
      <c r="D328">
        <v>-36.29</v>
      </c>
      <c r="E328">
        <v>-39.82</v>
      </c>
      <c r="F328">
        <f>_10sept_0_all[[#This Row],[H_mag]]-26</f>
        <v>-62.09</v>
      </c>
      <c r="G328">
        <f>_10sept_0_all[[#This Row],[V_mag]]-26</f>
        <v>-62.29</v>
      </c>
    </row>
    <row r="329" spans="1:7" x14ac:dyDescent="0.25">
      <c r="A329">
        <v>146</v>
      </c>
      <c r="B329">
        <v>-36.549999999999997</v>
      </c>
      <c r="C329">
        <v>-45.83</v>
      </c>
      <c r="D329">
        <v>-36.5</v>
      </c>
      <c r="E329">
        <v>-46.49</v>
      </c>
      <c r="F329">
        <f>_10sept_0_all[[#This Row],[H_mag]]-26</f>
        <v>-62.55</v>
      </c>
      <c r="G329">
        <f>_10sept_0_all[[#This Row],[V_mag]]-26</f>
        <v>-62.5</v>
      </c>
    </row>
    <row r="330" spans="1:7" x14ac:dyDescent="0.25">
      <c r="A330">
        <v>147</v>
      </c>
      <c r="B330">
        <v>-37.25</v>
      </c>
      <c r="C330">
        <v>-51.54</v>
      </c>
      <c r="D330">
        <v>-37.340000000000003</v>
      </c>
      <c r="E330">
        <v>-50.47</v>
      </c>
      <c r="F330">
        <f>_10sept_0_all[[#This Row],[H_mag]]-26</f>
        <v>-63.25</v>
      </c>
      <c r="G330">
        <f>_10sept_0_all[[#This Row],[V_mag]]-26</f>
        <v>-63.34</v>
      </c>
    </row>
    <row r="331" spans="1:7" x14ac:dyDescent="0.25">
      <c r="A331">
        <v>148</v>
      </c>
      <c r="B331">
        <v>-38.75</v>
      </c>
      <c r="C331">
        <v>-59.75</v>
      </c>
      <c r="D331">
        <v>-39.090000000000003</v>
      </c>
      <c r="E331">
        <v>-59.89</v>
      </c>
      <c r="F331">
        <f>_10sept_0_all[[#This Row],[H_mag]]-26</f>
        <v>-64.75</v>
      </c>
      <c r="G331">
        <f>_10sept_0_all[[#This Row],[V_mag]]-26</f>
        <v>-65.09</v>
      </c>
    </row>
    <row r="332" spans="1:7" x14ac:dyDescent="0.25">
      <c r="A332">
        <v>149</v>
      </c>
      <c r="B332">
        <v>-40.869999999999997</v>
      </c>
      <c r="C332">
        <v>-70.5</v>
      </c>
      <c r="D332">
        <v>-41.15</v>
      </c>
      <c r="E332">
        <v>-72.36</v>
      </c>
      <c r="F332">
        <f>_10sept_0_all[[#This Row],[H_mag]]-26</f>
        <v>-66.87</v>
      </c>
      <c r="G332">
        <f>_10sept_0_all[[#This Row],[V_mag]]-26</f>
        <v>-67.150000000000006</v>
      </c>
    </row>
    <row r="333" spans="1:7" x14ac:dyDescent="0.25">
      <c r="A333">
        <v>150</v>
      </c>
      <c r="B333">
        <v>-43.77</v>
      </c>
      <c r="C333">
        <v>-89.61</v>
      </c>
      <c r="D333">
        <v>-44.19</v>
      </c>
      <c r="E333">
        <v>-93.08</v>
      </c>
      <c r="F333">
        <f>_10sept_0_all[[#This Row],[H_mag]]-26</f>
        <v>-69.77000000000001</v>
      </c>
      <c r="G333">
        <f>_10sept_0_all[[#This Row],[V_mag]]-26</f>
        <v>-70.19</v>
      </c>
    </row>
    <row r="334" spans="1:7" x14ac:dyDescent="0.25">
      <c r="A334">
        <v>151</v>
      </c>
      <c r="B334">
        <v>-45.33</v>
      </c>
      <c r="C334">
        <v>-123.26</v>
      </c>
      <c r="D334">
        <v>-45.39</v>
      </c>
      <c r="E334">
        <v>-126.14</v>
      </c>
      <c r="F334">
        <f>_10sept_0_all[[#This Row],[H_mag]]-26</f>
        <v>-71.33</v>
      </c>
      <c r="G334">
        <f>_10sept_0_all[[#This Row],[V_mag]]-26</f>
        <v>-71.39</v>
      </c>
    </row>
    <row r="335" spans="1:7" x14ac:dyDescent="0.25">
      <c r="A335">
        <v>152</v>
      </c>
      <c r="B335">
        <v>-44.5</v>
      </c>
      <c r="C335">
        <v>-159.94999999999999</v>
      </c>
      <c r="D335">
        <v>-44.55</v>
      </c>
      <c r="E335">
        <v>-161.93</v>
      </c>
      <c r="F335">
        <f>_10sept_0_all[[#This Row],[H_mag]]-26</f>
        <v>-70.5</v>
      </c>
      <c r="G335">
        <f>_10sept_0_all[[#This Row],[V_mag]]-26</f>
        <v>-70.55</v>
      </c>
    </row>
    <row r="336" spans="1:7" x14ac:dyDescent="0.25">
      <c r="A336">
        <v>153</v>
      </c>
      <c r="B336">
        <v>-42.1</v>
      </c>
      <c r="C336">
        <v>-179.59</v>
      </c>
      <c r="D336">
        <v>-41.92</v>
      </c>
      <c r="E336">
        <v>-179.21</v>
      </c>
      <c r="F336">
        <f>_10sept_0_all[[#This Row],[H_mag]]-26</f>
        <v>-68.099999999999994</v>
      </c>
      <c r="G336">
        <f>_10sept_0_all[[#This Row],[V_mag]]-26</f>
        <v>-67.92</v>
      </c>
    </row>
    <row r="337" spans="1:7" x14ac:dyDescent="0.25">
      <c r="A337">
        <v>154</v>
      </c>
      <c r="B337">
        <v>-40.61</v>
      </c>
      <c r="C337">
        <v>170.25</v>
      </c>
      <c r="D337">
        <v>-40.630000000000003</v>
      </c>
      <c r="E337">
        <v>169.04</v>
      </c>
      <c r="F337">
        <f>_10sept_0_all[[#This Row],[H_mag]]-26</f>
        <v>-66.61</v>
      </c>
      <c r="G337">
        <f>_10sept_0_all[[#This Row],[V_mag]]-26</f>
        <v>-66.63</v>
      </c>
    </row>
    <row r="338" spans="1:7" x14ac:dyDescent="0.25">
      <c r="A338">
        <v>155</v>
      </c>
      <c r="B338">
        <v>-39.619999999999997</v>
      </c>
      <c r="C338">
        <v>164.43</v>
      </c>
      <c r="D338">
        <v>-39.58</v>
      </c>
      <c r="E338">
        <v>163.84</v>
      </c>
      <c r="F338">
        <f>_10sept_0_all[[#This Row],[H_mag]]-26</f>
        <v>-65.62</v>
      </c>
      <c r="G338">
        <f>_10sept_0_all[[#This Row],[V_mag]]-26</f>
        <v>-65.58</v>
      </c>
    </row>
    <row r="339" spans="1:7" x14ac:dyDescent="0.25">
      <c r="A339">
        <v>156</v>
      </c>
      <c r="B339">
        <v>-39.090000000000003</v>
      </c>
      <c r="C339">
        <v>159.24</v>
      </c>
      <c r="D339">
        <v>-38.97</v>
      </c>
      <c r="E339">
        <v>159.93</v>
      </c>
      <c r="F339">
        <f>_10sept_0_all[[#This Row],[H_mag]]-26</f>
        <v>-65.09</v>
      </c>
      <c r="G339">
        <f>_10sept_0_all[[#This Row],[V_mag]]-26</f>
        <v>-64.97</v>
      </c>
    </row>
    <row r="340" spans="1:7" x14ac:dyDescent="0.25">
      <c r="A340">
        <v>157</v>
      </c>
      <c r="B340">
        <v>-39.15</v>
      </c>
      <c r="C340">
        <v>157.80000000000001</v>
      </c>
      <c r="D340">
        <v>-38.97</v>
      </c>
      <c r="E340">
        <v>156.85</v>
      </c>
      <c r="F340">
        <f>_10sept_0_all[[#This Row],[H_mag]]-26</f>
        <v>-65.150000000000006</v>
      </c>
      <c r="G340">
        <f>_10sept_0_all[[#This Row],[V_mag]]-26</f>
        <v>-64.97</v>
      </c>
    </row>
    <row r="341" spans="1:7" x14ac:dyDescent="0.25">
      <c r="A341">
        <v>158</v>
      </c>
      <c r="B341">
        <v>-39.520000000000003</v>
      </c>
      <c r="C341">
        <v>159.05000000000001</v>
      </c>
      <c r="D341">
        <v>-39.1</v>
      </c>
      <c r="E341">
        <v>156.84</v>
      </c>
      <c r="F341">
        <f>_10sept_0_all[[#This Row],[H_mag]]-26</f>
        <v>-65.52000000000001</v>
      </c>
      <c r="G341">
        <f>_10sept_0_all[[#This Row],[V_mag]]-26</f>
        <v>-65.099999999999994</v>
      </c>
    </row>
    <row r="342" spans="1:7" x14ac:dyDescent="0.25">
      <c r="A342">
        <v>159</v>
      </c>
      <c r="B342">
        <v>-40.1</v>
      </c>
      <c r="C342">
        <v>158.51</v>
      </c>
      <c r="D342">
        <v>-39.729999999999997</v>
      </c>
      <c r="E342">
        <v>158.11000000000001</v>
      </c>
      <c r="F342">
        <f>_10sept_0_all[[#This Row],[H_mag]]-26</f>
        <v>-66.099999999999994</v>
      </c>
      <c r="G342">
        <f>_10sept_0_all[[#This Row],[V_mag]]-26</f>
        <v>-65.72999999999999</v>
      </c>
    </row>
    <row r="343" spans="1:7" x14ac:dyDescent="0.25">
      <c r="A343">
        <v>160</v>
      </c>
      <c r="B343">
        <v>-41.48</v>
      </c>
      <c r="C343">
        <v>158.77000000000001</v>
      </c>
      <c r="D343">
        <v>-41.08</v>
      </c>
      <c r="E343">
        <v>158.68</v>
      </c>
      <c r="F343">
        <f>_10sept_0_all[[#This Row],[H_mag]]-26</f>
        <v>-67.47999999999999</v>
      </c>
      <c r="G343">
        <f>_10sept_0_all[[#This Row],[V_mag]]-26</f>
        <v>-67.08</v>
      </c>
    </row>
    <row r="344" spans="1:7" x14ac:dyDescent="0.25">
      <c r="A344">
        <v>161</v>
      </c>
      <c r="B344">
        <v>-42.71</v>
      </c>
      <c r="C344">
        <v>160.77000000000001</v>
      </c>
      <c r="D344">
        <v>-43.04</v>
      </c>
      <c r="E344">
        <v>161.97999999999999</v>
      </c>
      <c r="F344">
        <f>_10sept_0_all[[#This Row],[H_mag]]-26</f>
        <v>-68.710000000000008</v>
      </c>
      <c r="G344">
        <f>_10sept_0_all[[#This Row],[V_mag]]-26</f>
        <v>-69.039999999999992</v>
      </c>
    </row>
    <row r="345" spans="1:7" x14ac:dyDescent="0.25">
      <c r="A345">
        <v>162</v>
      </c>
      <c r="B345">
        <v>-45.23</v>
      </c>
      <c r="C345">
        <v>164.82</v>
      </c>
      <c r="D345">
        <v>-45.54</v>
      </c>
      <c r="E345">
        <v>164.68</v>
      </c>
      <c r="F345">
        <f>_10sept_0_all[[#This Row],[H_mag]]-26</f>
        <v>-71.22999999999999</v>
      </c>
      <c r="G345">
        <f>_10sept_0_all[[#This Row],[V_mag]]-26</f>
        <v>-71.539999999999992</v>
      </c>
    </row>
    <row r="346" spans="1:7" x14ac:dyDescent="0.25">
      <c r="A346">
        <v>163</v>
      </c>
      <c r="B346">
        <v>-48.19</v>
      </c>
      <c r="C346">
        <v>172.71</v>
      </c>
      <c r="D346">
        <v>-49.21</v>
      </c>
      <c r="E346">
        <v>-179.46</v>
      </c>
      <c r="F346">
        <f>_10sept_0_all[[#This Row],[H_mag]]-26</f>
        <v>-74.19</v>
      </c>
      <c r="G346">
        <f>_10sept_0_all[[#This Row],[V_mag]]-26</f>
        <v>-75.210000000000008</v>
      </c>
    </row>
    <row r="347" spans="1:7" x14ac:dyDescent="0.25">
      <c r="A347">
        <v>164</v>
      </c>
      <c r="B347">
        <v>-53.28</v>
      </c>
      <c r="C347">
        <v>-168.72</v>
      </c>
      <c r="D347">
        <v>-55.27</v>
      </c>
      <c r="E347">
        <v>-156.43</v>
      </c>
      <c r="F347">
        <f>_10sept_0_all[[#This Row],[H_mag]]-26</f>
        <v>-79.28</v>
      </c>
      <c r="G347">
        <f>_10sept_0_all[[#This Row],[V_mag]]-26</f>
        <v>-81.27000000000001</v>
      </c>
    </row>
    <row r="348" spans="1:7" x14ac:dyDescent="0.25">
      <c r="A348">
        <v>165</v>
      </c>
      <c r="B348">
        <v>-57</v>
      </c>
      <c r="C348">
        <v>-113.99</v>
      </c>
      <c r="D348">
        <v>-56.17</v>
      </c>
      <c r="E348">
        <v>-107.2</v>
      </c>
      <c r="F348">
        <f>_10sept_0_all[[#This Row],[H_mag]]-26</f>
        <v>-83</v>
      </c>
      <c r="G348">
        <f>_10sept_0_all[[#This Row],[V_mag]]-26</f>
        <v>-82.17</v>
      </c>
    </row>
    <row r="349" spans="1:7" x14ac:dyDescent="0.25">
      <c r="A349">
        <v>166</v>
      </c>
      <c r="B349">
        <v>-54.17</v>
      </c>
      <c r="C349">
        <v>-68.180000000000007</v>
      </c>
      <c r="D349">
        <v>-51.9</v>
      </c>
      <c r="E349">
        <v>-68.92</v>
      </c>
      <c r="F349">
        <f>_10sept_0_all[[#This Row],[H_mag]]-26</f>
        <v>-80.17</v>
      </c>
      <c r="G349">
        <f>_10sept_0_all[[#This Row],[V_mag]]-26</f>
        <v>-77.900000000000006</v>
      </c>
    </row>
    <row r="350" spans="1:7" x14ac:dyDescent="0.25">
      <c r="A350">
        <v>167</v>
      </c>
      <c r="B350">
        <v>-49.25</v>
      </c>
      <c r="C350">
        <v>-54.14</v>
      </c>
      <c r="D350">
        <v>-48.51</v>
      </c>
      <c r="E350">
        <v>-53.23</v>
      </c>
      <c r="F350">
        <f>_10sept_0_all[[#This Row],[H_mag]]-26</f>
        <v>-75.25</v>
      </c>
      <c r="G350">
        <f>_10sept_0_all[[#This Row],[V_mag]]-26</f>
        <v>-74.509999999999991</v>
      </c>
    </row>
    <row r="351" spans="1:7" x14ac:dyDescent="0.25">
      <c r="A351">
        <v>168</v>
      </c>
      <c r="B351">
        <v>-46.12</v>
      </c>
      <c r="C351">
        <v>-44.42</v>
      </c>
      <c r="D351">
        <v>-45.07</v>
      </c>
      <c r="E351">
        <v>-44.97</v>
      </c>
      <c r="F351">
        <f>_10sept_0_all[[#This Row],[H_mag]]-26</f>
        <v>-72.12</v>
      </c>
      <c r="G351">
        <f>_10sept_0_all[[#This Row],[V_mag]]-26</f>
        <v>-71.069999999999993</v>
      </c>
    </row>
    <row r="352" spans="1:7" x14ac:dyDescent="0.25">
      <c r="A352">
        <v>169</v>
      </c>
      <c r="B352">
        <v>-43.71</v>
      </c>
      <c r="C352">
        <v>-44.48</v>
      </c>
      <c r="D352">
        <v>-43.13</v>
      </c>
      <c r="E352">
        <v>-47.19</v>
      </c>
      <c r="F352">
        <f>_10sept_0_all[[#This Row],[H_mag]]-26</f>
        <v>-69.710000000000008</v>
      </c>
      <c r="G352">
        <f>_10sept_0_all[[#This Row],[V_mag]]-26</f>
        <v>-69.13</v>
      </c>
    </row>
    <row r="353" spans="1:7" x14ac:dyDescent="0.25">
      <c r="A353">
        <v>170</v>
      </c>
      <c r="B353">
        <v>-42.06</v>
      </c>
      <c r="C353">
        <v>-49.6</v>
      </c>
      <c r="D353">
        <v>-41.34</v>
      </c>
      <c r="E353">
        <v>-48.35</v>
      </c>
      <c r="F353">
        <f>_10sept_0_all[[#This Row],[H_mag]]-26</f>
        <v>-68.06</v>
      </c>
      <c r="G353">
        <f>_10sept_0_all[[#This Row],[V_mag]]-26</f>
        <v>-67.34</v>
      </c>
    </row>
    <row r="354" spans="1:7" x14ac:dyDescent="0.25">
      <c r="A354">
        <v>171</v>
      </c>
      <c r="B354">
        <v>-40.659999999999997</v>
      </c>
      <c r="C354">
        <v>-48.55</v>
      </c>
      <c r="D354">
        <v>-40.44</v>
      </c>
      <c r="E354">
        <v>-53.43</v>
      </c>
      <c r="F354">
        <f>_10sept_0_all[[#This Row],[H_mag]]-26</f>
        <v>-66.66</v>
      </c>
      <c r="G354">
        <f>_10sept_0_all[[#This Row],[V_mag]]-26</f>
        <v>-66.44</v>
      </c>
    </row>
    <row r="355" spans="1:7" x14ac:dyDescent="0.25">
      <c r="A355">
        <v>172</v>
      </c>
      <c r="B355">
        <v>-39.19</v>
      </c>
      <c r="C355">
        <v>-52.79</v>
      </c>
      <c r="D355">
        <v>-38.99</v>
      </c>
      <c r="E355">
        <v>-53.81</v>
      </c>
      <c r="F355">
        <f>_10sept_0_all[[#This Row],[H_mag]]-26</f>
        <v>-65.19</v>
      </c>
      <c r="G355">
        <f>_10sept_0_all[[#This Row],[V_mag]]-26</f>
        <v>-64.990000000000009</v>
      </c>
    </row>
    <row r="356" spans="1:7" x14ac:dyDescent="0.25">
      <c r="A356">
        <v>173</v>
      </c>
      <c r="B356">
        <v>-37.869999999999997</v>
      </c>
      <c r="C356">
        <v>-53.45</v>
      </c>
      <c r="D356">
        <v>-37.69</v>
      </c>
      <c r="E356">
        <v>-54.76</v>
      </c>
      <c r="F356">
        <f>_10sept_0_all[[#This Row],[H_mag]]-26</f>
        <v>-63.87</v>
      </c>
      <c r="G356">
        <f>_10sept_0_all[[#This Row],[V_mag]]-26</f>
        <v>-63.69</v>
      </c>
    </row>
    <row r="357" spans="1:7" x14ac:dyDescent="0.25">
      <c r="A357">
        <v>174</v>
      </c>
      <c r="B357">
        <v>-36.770000000000003</v>
      </c>
      <c r="C357">
        <v>-55.11</v>
      </c>
      <c r="D357">
        <v>-36.83</v>
      </c>
      <c r="E357">
        <v>-55.89</v>
      </c>
      <c r="F357">
        <f>_10sept_0_all[[#This Row],[H_mag]]-26</f>
        <v>-62.77</v>
      </c>
      <c r="G357">
        <f>_10sept_0_all[[#This Row],[V_mag]]-26</f>
        <v>-62.83</v>
      </c>
    </row>
    <row r="358" spans="1:7" x14ac:dyDescent="0.25">
      <c r="A358">
        <v>175</v>
      </c>
      <c r="B358">
        <v>-35.85</v>
      </c>
      <c r="C358">
        <v>-56.57</v>
      </c>
      <c r="D358">
        <v>-35.76</v>
      </c>
      <c r="E358">
        <v>-57.18</v>
      </c>
      <c r="F358">
        <f>_10sept_0_all[[#This Row],[H_mag]]-26</f>
        <v>-61.85</v>
      </c>
      <c r="G358">
        <f>_10sept_0_all[[#This Row],[V_mag]]-26</f>
        <v>-61.76</v>
      </c>
    </row>
    <row r="359" spans="1:7" x14ac:dyDescent="0.25">
      <c r="A359">
        <v>176</v>
      </c>
      <c r="B359">
        <v>-34.99</v>
      </c>
      <c r="C359">
        <v>-56.92</v>
      </c>
      <c r="D359">
        <v>-34.89</v>
      </c>
      <c r="E359">
        <v>-58.38</v>
      </c>
      <c r="F359">
        <f>_10sept_0_all[[#This Row],[H_mag]]-26</f>
        <v>-60.99</v>
      </c>
      <c r="G359">
        <f>_10sept_0_all[[#This Row],[V_mag]]-26</f>
        <v>-60.89</v>
      </c>
    </row>
    <row r="360" spans="1:7" x14ac:dyDescent="0.25">
      <c r="A360">
        <v>177</v>
      </c>
      <c r="B360">
        <v>-34.44</v>
      </c>
      <c r="C360">
        <v>-57.49</v>
      </c>
      <c r="D360">
        <v>-34.1</v>
      </c>
      <c r="E360">
        <v>-58.27</v>
      </c>
      <c r="F360">
        <f>_10sept_0_all[[#This Row],[H_mag]]-26</f>
        <v>-60.44</v>
      </c>
      <c r="G360">
        <f>_10sept_0_all[[#This Row],[V_mag]]-26</f>
        <v>-60.1</v>
      </c>
    </row>
    <row r="361" spans="1:7" x14ac:dyDescent="0.25">
      <c r="A361">
        <v>178</v>
      </c>
      <c r="B361">
        <v>-33.869999999999997</v>
      </c>
      <c r="C361">
        <v>-57.56</v>
      </c>
      <c r="D361">
        <v>-33.53</v>
      </c>
      <c r="E361">
        <v>-58.69</v>
      </c>
      <c r="F361">
        <f>_10sept_0_all[[#This Row],[H_mag]]-26</f>
        <v>-59.87</v>
      </c>
      <c r="G361">
        <f>_10sept_0_all[[#This Row],[V_mag]]-26</f>
        <v>-59.53</v>
      </c>
    </row>
    <row r="362" spans="1:7" x14ac:dyDescent="0.25">
      <c r="A362">
        <v>179</v>
      </c>
      <c r="B362">
        <v>-33.270000000000003</v>
      </c>
      <c r="C362">
        <v>-57.02</v>
      </c>
      <c r="D362">
        <v>-32.96</v>
      </c>
      <c r="E362">
        <v>-57.39</v>
      </c>
      <c r="F362">
        <f>_10sept_0_all[[#This Row],[H_mag]]-26</f>
        <v>-59.27</v>
      </c>
      <c r="G362">
        <f>_10sept_0_all[[#This Row],[V_mag]]-26</f>
        <v>-58.96</v>
      </c>
    </row>
    <row r="363" spans="1:7" x14ac:dyDescent="0.25">
      <c r="A363">
        <v>180</v>
      </c>
      <c r="B363">
        <v>-32.68</v>
      </c>
      <c r="C363">
        <v>-57.23</v>
      </c>
      <c r="D363">
        <v>-32.6</v>
      </c>
      <c r="E363">
        <v>-58.1</v>
      </c>
      <c r="F363">
        <f>_10sept_0_all[[#This Row],[H_mag]]-26</f>
        <v>-58.68</v>
      </c>
      <c r="G363">
        <f>_10sept_0_all[[#This Row],[V_mag]]-26</f>
        <v>-58.6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F1" workbookViewId="0">
      <selection activeCell="U10" sqref="U10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-5.687789825175493E-5</v>
      </c>
      <c r="B2">
        <f>'10'!I3+'20'!I3+'30'!I3+'40'!I3+'50'!I3</f>
        <v>-8.5248847905014513E-4</v>
      </c>
      <c r="C2">
        <f>20*LOG10(SQRT((A2*A2)+(B2*B2)))</f>
        <v>-61.366939752311957</v>
      </c>
      <c r="D2">
        <f>'10'!J3+'20'!J3+'30'!J3+'40'!J3+'50'!J3</f>
        <v>-9.91983571709795E-5</v>
      </c>
      <c r="E2">
        <f>'10'!K3+'20'!K3+'30'!K3+'40'!K3+'50'!K3</f>
        <v>-8.0160463054306885E-4</v>
      </c>
      <c r="F2">
        <f>20*LOG10(SQRT((D2*D2)+(E2*E2)))</f>
        <v>-61.854791925874395</v>
      </c>
    </row>
    <row r="3" spans="1:6" x14ac:dyDescent="0.25">
      <c r="A3">
        <f>'10'!H4+'20'!H4+'30'!H4+'40'!H4+'50'!H4</f>
        <v>-6.4758062918841407E-5</v>
      </c>
      <c r="B3">
        <f>'10'!I4+'20'!I4+'30'!I4+'40'!I4+'50'!I4</f>
        <v>-9.0785407038931247E-4</v>
      </c>
      <c r="C3">
        <f t="shared" ref="C3:C66" si="0">20*LOG10(SQRT((A3*A3)+(B3*B3)))</f>
        <v>-60.817637788985991</v>
      </c>
      <c r="D3">
        <f>'10'!J4+'20'!J4+'30'!J4+'40'!J4+'50'!J4</f>
        <v>-8.0075246645899744E-5</v>
      </c>
      <c r="E3">
        <f>'10'!K4+'20'!K4+'30'!K4+'40'!K4+'50'!K4</f>
        <v>-8.6311642768544916E-4</v>
      </c>
      <c r="F3">
        <f t="shared" ref="F3:F66" si="1">20*LOG10(SQRT((D3*D3)+(E3*E3)))</f>
        <v>-61.241392056082589</v>
      </c>
    </row>
    <row r="4" spans="1:6" x14ac:dyDescent="0.25">
      <c r="A4">
        <f>'10'!H5+'20'!H5+'30'!H5+'40'!H5+'50'!H5</f>
        <v>-3.6624263291183547E-5</v>
      </c>
      <c r="B4">
        <f>'10'!I5+'20'!I5+'30'!I5+'40'!I5+'50'!I5</f>
        <v>-9.3821122046126772E-4</v>
      </c>
      <c r="C4">
        <f t="shared" si="0"/>
        <v>-60.547374676061729</v>
      </c>
      <c r="D4">
        <f>'10'!J5+'20'!J5+'30'!J5+'40'!J5+'50'!J5</f>
        <v>-7.4096253185914024E-5</v>
      </c>
      <c r="E4">
        <f>'10'!K5+'20'!K5+'30'!K5+'40'!K5+'50'!K5</f>
        <v>-8.9898924355979993E-4</v>
      </c>
      <c r="F4">
        <f t="shared" si="1"/>
        <v>-60.895506741357195</v>
      </c>
    </row>
    <row r="5" spans="1:6" x14ac:dyDescent="0.25">
      <c r="A5">
        <f>'10'!H6+'20'!H6+'30'!H6+'40'!H6+'50'!H6</f>
        <v>-4.6038203026989259E-5</v>
      </c>
      <c r="B5">
        <f>'10'!I6+'20'!I6+'30'!I6+'40'!I6+'50'!I6</f>
        <v>-9.4710353554483149E-4</v>
      </c>
      <c r="C5">
        <f t="shared" si="0"/>
        <v>-60.461801087026785</v>
      </c>
      <c r="D5">
        <f>'10'!J6+'20'!J6+'30'!J6+'40'!J6+'50'!J6</f>
        <v>-6.396708712072309E-5</v>
      </c>
      <c r="E5">
        <f>'10'!K6+'20'!K6+'30'!K6+'40'!K6+'50'!K6</f>
        <v>-9.3458705145681869E-4</v>
      </c>
      <c r="F5">
        <f t="shared" si="1"/>
        <v>-60.56730730127267</v>
      </c>
    </row>
    <row r="6" spans="1:6" x14ac:dyDescent="0.25">
      <c r="A6">
        <f>'10'!H7+'20'!H7+'30'!H7+'40'!H7+'50'!H7</f>
        <v>-2.0732126972847673E-5</v>
      </c>
      <c r="B6">
        <f>'10'!I7+'20'!I7+'30'!I7+'40'!I7+'50'!I7</f>
        <v>-9.4189660055829494E-4</v>
      </c>
      <c r="C6">
        <f t="shared" si="0"/>
        <v>-60.517831824066434</v>
      </c>
      <c r="D6">
        <f>'10'!J7+'20'!J7+'30'!J7+'40'!J7+'50'!J7</f>
        <v>-3.6436465378331576E-5</v>
      </c>
      <c r="E6">
        <f>'10'!K7+'20'!K7+'30'!K7+'40'!K7+'50'!K7</f>
        <v>-9.2981753185272429E-4</v>
      </c>
      <c r="F6">
        <f t="shared" si="1"/>
        <v>-60.625381493525055</v>
      </c>
    </row>
    <row r="7" spans="1:6" x14ac:dyDescent="0.25">
      <c r="A7">
        <f>'10'!H8+'20'!H8+'30'!H8+'40'!H8+'50'!H8</f>
        <v>-3.5030312553020813E-6</v>
      </c>
      <c r="B7">
        <f>'10'!I8+'20'!I8+'30'!I8+'40'!I8+'50'!I8</f>
        <v>-9.2903831268936765E-4</v>
      </c>
      <c r="C7">
        <f t="shared" si="0"/>
        <v>-60.639265769576241</v>
      </c>
      <c r="D7">
        <f>'10'!J8+'20'!J8+'30'!J8+'40'!J8+'50'!J8</f>
        <v>-2.2695919629377707E-5</v>
      </c>
      <c r="E7">
        <f>'10'!K8+'20'!K8+'30'!K8+'40'!K8+'50'!K8</f>
        <v>-9.1510747901347143E-4</v>
      </c>
      <c r="F7">
        <f t="shared" si="1"/>
        <v>-60.767887345685246</v>
      </c>
    </row>
    <row r="8" spans="1:6" x14ac:dyDescent="0.25">
      <c r="A8">
        <f>'10'!H9+'20'!H9+'30'!H9+'40'!H9+'50'!H9</f>
        <v>1.7571261466037161E-5</v>
      </c>
      <c r="B8">
        <f>'10'!I9+'20'!I9+'30'!I9+'40'!I9+'50'!I9</f>
        <v>-8.5355983901916951E-4</v>
      </c>
      <c r="C8">
        <f t="shared" si="0"/>
        <v>-61.373480490625539</v>
      </c>
      <c r="D8">
        <f>'10'!J9+'20'!J9+'30'!J9+'40'!J9+'50'!J9</f>
        <v>1.3262789331322766E-5</v>
      </c>
      <c r="E8">
        <f>'10'!K9+'20'!K9+'30'!K9+'40'!K9+'50'!K9</f>
        <v>-8.7650942537405437E-4</v>
      </c>
      <c r="F8">
        <f t="shared" si="1"/>
        <v>-61.143873949036831</v>
      </c>
    </row>
    <row r="9" spans="1:6" x14ac:dyDescent="0.25">
      <c r="A9">
        <f>'10'!H10+'20'!H10+'30'!H10+'40'!H10+'50'!H10</f>
        <v>6.0831689855426419E-5</v>
      </c>
      <c r="B9">
        <f>'10'!I10+'20'!I10+'30'!I10+'40'!I10+'50'!I10</f>
        <v>-8.0495049993159799E-4</v>
      </c>
      <c r="C9">
        <f t="shared" si="0"/>
        <v>-61.859883982995179</v>
      </c>
      <c r="D9">
        <f>'10'!J10+'20'!J10+'30'!J10+'40'!J10+'50'!J10</f>
        <v>6.8046378849318174E-5</v>
      </c>
      <c r="E9">
        <f>'10'!K10+'20'!K10+'30'!K10+'40'!K10+'50'!K10</f>
        <v>-8.0184320835865845E-4</v>
      </c>
      <c r="F9">
        <f t="shared" si="1"/>
        <v>-61.887046676239102</v>
      </c>
    </row>
    <row r="10" spans="1:6" x14ac:dyDescent="0.25">
      <c r="A10">
        <f>'10'!H11+'20'!H11+'30'!H11+'40'!H11+'50'!H11</f>
        <v>6.4767001913975135E-5</v>
      </c>
      <c r="B10">
        <f>'10'!I11+'20'!I11+'30'!I11+'40'!I11+'50'!I11</f>
        <v>-7.343742793179031E-4</v>
      </c>
      <c r="C10">
        <f t="shared" si="0"/>
        <v>-62.648001745717181</v>
      </c>
      <c r="D10">
        <f>'10'!J11+'20'!J11+'30'!J11+'40'!J11+'50'!J11</f>
        <v>8.0182368004562383E-5</v>
      </c>
      <c r="E10">
        <f>'10'!K11+'20'!K11+'30'!K11+'40'!K11+'50'!K11</f>
        <v>-7.4492898022809526E-4</v>
      </c>
      <c r="F10">
        <f t="shared" si="1"/>
        <v>-62.507675126392321</v>
      </c>
    </row>
    <row r="11" spans="1:6" x14ac:dyDescent="0.25">
      <c r="A11">
        <f>'10'!H12+'20'!H12+'30'!H12+'40'!H12+'50'!H12</f>
        <v>9.9077125212391711E-5</v>
      </c>
      <c r="B11">
        <f>'10'!I12+'20'!I12+'30'!I12+'40'!I12+'50'!I12</f>
        <v>-6.5198518403821013E-4</v>
      </c>
      <c r="C11">
        <f t="shared" si="0"/>
        <v>-63.616096367223953</v>
      </c>
      <c r="D11">
        <f>'10'!J12+'20'!J12+'30'!J12+'40'!J12+'50'!J12</f>
        <v>1.1399770647533289E-4</v>
      </c>
      <c r="E11">
        <f>'10'!K12+'20'!K12+'30'!K12+'40'!K12+'50'!K12</f>
        <v>-6.5245976844135252E-4</v>
      </c>
      <c r="F11">
        <f t="shared" si="1"/>
        <v>-63.578331313120621</v>
      </c>
    </row>
    <row r="12" spans="1:6" x14ac:dyDescent="0.25">
      <c r="A12">
        <f>'10'!H13+'20'!H13+'30'!H13+'40'!H13+'50'!H13</f>
        <v>1.1242895334236528E-4</v>
      </c>
      <c r="B12">
        <f>'10'!I13+'20'!I13+'30'!I13+'40'!I13+'50'!I13</f>
        <v>-5.5127000969880824E-4</v>
      </c>
      <c r="C12">
        <f t="shared" si="0"/>
        <v>-64.995729205924846</v>
      </c>
      <c r="D12">
        <f>'10'!J13+'20'!J13+'30'!J13+'40'!J13+'50'!J13</f>
        <v>1.3616185873648341E-4</v>
      </c>
      <c r="E12">
        <f>'10'!K13+'20'!K13+'30'!K13+'40'!K13+'50'!K13</f>
        <v>-5.6806718775294915E-4</v>
      </c>
      <c r="F12">
        <f t="shared" si="1"/>
        <v>-64.669395810860934</v>
      </c>
    </row>
    <row r="13" spans="1:6" x14ac:dyDescent="0.25">
      <c r="A13">
        <f>'10'!H14+'20'!H14+'30'!H14+'40'!H14+'50'!H14</f>
        <v>1.3135390307452148E-4</v>
      </c>
      <c r="B13">
        <f>'10'!I14+'20'!I14+'30'!I14+'40'!I14+'50'!I14</f>
        <v>-4.6050312691759689E-4</v>
      </c>
      <c r="C13">
        <f t="shared" si="0"/>
        <v>-66.395637905738795</v>
      </c>
      <c r="D13">
        <f>'10'!J14+'20'!J14+'30'!J14+'40'!J14+'50'!J14</f>
        <v>1.5195633789135123E-4</v>
      </c>
      <c r="E13">
        <f>'10'!K14+'20'!K14+'30'!K14+'40'!K14+'50'!K14</f>
        <v>-4.7404455106039053E-4</v>
      </c>
      <c r="F13">
        <f t="shared" si="1"/>
        <v>-66.058829861508769</v>
      </c>
    </row>
    <row r="14" spans="1:6" x14ac:dyDescent="0.25">
      <c r="A14">
        <f>'10'!H15+'20'!H15+'30'!H15+'40'!H15+'50'!H15</f>
        <v>1.4654089163916188E-4</v>
      </c>
      <c r="B14">
        <f>'10'!I15+'20'!I15+'30'!I15+'40'!I15+'50'!I15</f>
        <v>-3.4782123115526382E-4</v>
      </c>
      <c r="C14">
        <f t="shared" si="0"/>
        <v>-68.46325834000919</v>
      </c>
      <c r="D14">
        <f>'10'!J15+'20'!J15+'30'!J15+'40'!J15+'50'!J15</f>
        <v>1.6743158546395217E-4</v>
      </c>
      <c r="E14">
        <f>'10'!K15+'20'!K15+'30'!K15+'40'!K15+'50'!K15</f>
        <v>-3.7307224821807501E-4</v>
      </c>
      <c r="F14">
        <f t="shared" si="1"/>
        <v>-67.767215509468485</v>
      </c>
    </row>
    <row r="15" spans="1:6" x14ac:dyDescent="0.25">
      <c r="A15">
        <f>'10'!H16+'20'!H16+'30'!H16+'40'!H16+'50'!H16</f>
        <v>1.4644923153402532E-4</v>
      </c>
      <c r="B15">
        <f>'10'!I16+'20'!I16+'30'!I16+'40'!I16+'50'!I16</f>
        <v>-2.3154957324073201E-4</v>
      </c>
      <c r="C15">
        <f t="shared" si="0"/>
        <v>-71.245764991718048</v>
      </c>
      <c r="D15">
        <f>'10'!J16+'20'!J16+'30'!J16+'40'!J16+'50'!J16</f>
        <v>1.7788609916473804E-4</v>
      </c>
      <c r="E15">
        <f>'10'!K16+'20'!K16+'30'!K16+'40'!K16+'50'!K16</f>
        <v>-2.6428511765629303E-4</v>
      </c>
      <c r="F15">
        <f t="shared" si="1"/>
        <v>-69.935763722480175</v>
      </c>
    </row>
    <row r="16" spans="1:6" x14ac:dyDescent="0.25">
      <c r="A16">
        <f>'10'!H17+'20'!H17+'30'!H17+'40'!H17+'50'!H17</f>
        <v>1.5632868931917803E-4</v>
      </c>
      <c r="B16">
        <f>'10'!I17+'20'!I17+'30'!I17+'40'!I17+'50'!I17</f>
        <v>-1.0555123072845027E-4</v>
      </c>
      <c r="C16">
        <f t="shared" si="0"/>
        <v>-74.487974567430754</v>
      </c>
      <c r="D16">
        <f>'10'!J17+'20'!J17+'30'!J17+'40'!J17+'50'!J17</f>
        <v>1.7058797359723366E-4</v>
      </c>
      <c r="E16">
        <f>'10'!K17+'20'!K17+'30'!K17+'40'!K17+'50'!K17</f>
        <v>-1.539736472258002E-4</v>
      </c>
      <c r="F16">
        <f t="shared" si="1"/>
        <v>-72.77299122512008</v>
      </c>
    </row>
    <row r="17" spans="1:6" x14ac:dyDescent="0.25">
      <c r="A17">
        <f>'10'!H18+'20'!H18+'30'!H18+'40'!H18+'50'!H18</f>
        <v>1.6082125877745613E-4</v>
      </c>
      <c r="B17">
        <f>'10'!I18+'20'!I18+'30'!I18+'40'!I18+'50'!I18</f>
        <v>1.3461283300735237E-5</v>
      </c>
      <c r="C17">
        <f t="shared" si="0"/>
        <v>-75.842809171154087</v>
      </c>
      <c r="D17">
        <f>'10'!J18+'20'!J18+'30'!J18+'40'!J18+'50'!J18</f>
        <v>1.7159138049808423E-4</v>
      </c>
      <c r="E17">
        <f>'10'!K18+'20'!K18+'30'!K18+'40'!K18+'50'!K18</f>
        <v>-9.0032367135047564E-6</v>
      </c>
      <c r="F17">
        <f t="shared" si="1"/>
        <v>-75.298150929830101</v>
      </c>
    </row>
    <row r="18" spans="1:6" x14ac:dyDescent="0.25">
      <c r="A18">
        <f>'10'!H19+'20'!H19+'30'!H19+'40'!H19+'50'!H19</f>
        <v>1.3320154828680433E-4</v>
      </c>
      <c r="B18">
        <f>'10'!I19+'20'!I19+'30'!I19+'40'!I19+'50'!I19</f>
        <v>1.339842833333742E-4</v>
      </c>
      <c r="C18">
        <f t="shared" si="0"/>
        <v>-74.473994193112915</v>
      </c>
      <c r="D18">
        <f>'10'!J19+'20'!J19+'30'!J19+'40'!J19+'50'!J19</f>
        <v>1.447015444164555E-4</v>
      </c>
      <c r="E18">
        <f>'10'!K19+'20'!K19+'30'!K19+'40'!K19+'50'!K19</f>
        <v>1.0939899722519807E-4</v>
      </c>
      <c r="F18">
        <f t="shared" si="1"/>
        <v>-74.82715964389736</v>
      </c>
    </row>
    <row r="19" spans="1:6" x14ac:dyDescent="0.25">
      <c r="A19">
        <f>'10'!H20+'20'!H20+'30'!H20+'40'!H20+'50'!H20</f>
        <v>8.7444400138344034E-5</v>
      </c>
      <c r="B19">
        <f>'10'!I20+'20'!I20+'30'!I20+'40'!I20+'50'!I20</f>
        <v>2.1181310808618978E-4</v>
      </c>
      <c r="C19">
        <f t="shared" si="0"/>
        <v>-72.797470986604495</v>
      </c>
      <c r="D19">
        <f>'10'!J20+'20'!J20+'30'!J20+'40'!J20+'50'!J20</f>
        <v>1.0156577798094756E-4</v>
      </c>
      <c r="E19">
        <f>'10'!K20+'20'!K20+'30'!K20+'40'!K20+'50'!K20</f>
        <v>1.958597458886166E-4</v>
      </c>
      <c r="F19">
        <f t="shared" si="1"/>
        <v>-73.126793421535069</v>
      </c>
    </row>
    <row r="20" spans="1:6" x14ac:dyDescent="0.25">
      <c r="A20">
        <f>'10'!H21+'20'!H21+'30'!H21+'40'!H21+'50'!H21</f>
        <v>4.2293054642292776E-5</v>
      </c>
      <c r="B20">
        <f>'10'!I21+'20'!I21+'30'!I21+'40'!I21+'50'!I21</f>
        <v>2.8995245953930234E-4</v>
      </c>
      <c r="C20">
        <f t="shared" si="0"/>
        <v>-70.662033937692485</v>
      </c>
      <c r="D20">
        <f>'10'!J21+'20'!J21+'30'!J21+'40'!J21+'50'!J21</f>
        <v>4.3816558280999123E-5</v>
      </c>
      <c r="E20">
        <f>'10'!K21+'20'!K21+'30'!K21+'40'!K21+'50'!K21</f>
        <v>2.9505138113325869E-4</v>
      </c>
      <c r="F20">
        <f t="shared" si="1"/>
        <v>-70.507309866528544</v>
      </c>
    </row>
    <row r="21" spans="1:6" x14ac:dyDescent="0.25">
      <c r="A21">
        <f>'10'!H22+'20'!H22+'30'!H22+'40'!H22+'50'!H22</f>
        <v>1.370880843240465E-6</v>
      </c>
      <c r="B21">
        <f>'10'!I22+'20'!I22+'30'!I22+'40'!I22+'50'!I22</f>
        <v>3.4941897274648308E-4</v>
      </c>
      <c r="C21">
        <f t="shared" si="0"/>
        <v>-69.133003500097161</v>
      </c>
      <c r="D21">
        <f>'10'!J22+'20'!J22+'30'!J22+'40'!J22+'50'!J22</f>
        <v>3.9877693751523267E-6</v>
      </c>
      <c r="E21">
        <f>'10'!K22+'20'!K22+'30'!K22+'40'!K22+'50'!K22</f>
        <v>3.4748854205456298E-4</v>
      </c>
      <c r="F21">
        <f t="shared" si="1"/>
        <v>-69.180618302368458</v>
      </c>
    </row>
    <row r="22" spans="1:6" x14ac:dyDescent="0.25">
      <c r="A22">
        <f>'10'!H23+'20'!H23+'30'!H23+'40'!H23+'50'!H23</f>
        <v>-4.9512029974899525E-5</v>
      </c>
      <c r="B22">
        <f>'10'!I23+'20'!I23+'30'!I23+'40'!I23+'50'!I23</f>
        <v>3.8516471465877911E-4</v>
      </c>
      <c r="C22">
        <f t="shared" si="0"/>
        <v>-68.215891590107404</v>
      </c>
      <c r="D22">
        <f>'10'!J23+'20'!J23+'30'!J23+'40'!J23+'50'!J23</f>
        <v>-6.2102206598775179E-5</v>
      </c>
      <c r="E22">
        <f>'10'!K23+'20'!K23+'30'!K23+'40'!K23+'50'!K23</f>
        <v>3.9128965864528291E-4</v>
      </c>
      <c r="F22">
        <f t="shared" si="1"/>
        <v>-68.04199164900885</v>
      </c>
    </row>
    <row r="23" spans="1:6" x14ac:dyDescent="0.25">
      <c r="A23">
        <f>'10'!H24+'20'!H24+'30'!H24+'40'!H24+'50'!H24</f>
        <v>-9.9172710068336708E-5</v>
      </c>
      <c r="B23">
        <f>'10'!I24+'20'!I24+'30'!I24+'40'!I24+'50'!I24</f>
        <v>3.9014716862520194E-4</v>
      </c>
      <c r="C23">
        <f t="shared" si="0"/>
        <v>-67.903508584807255</v>
      </c>
      <c r="D23">
        <f>'10'!J24+'20'!J24+'30'!J24+'40'!J24+'50'!J24</f>
        <v>-1.0559554509777683E-4</v>
      </c>
      <c r="E23">
        <f>'10'!K24+'20'!K24+'30'!K24+'40'!K24+'50'!K24</f>
        <v>4.0273043429631881E-4</v>
      </c>
      <c r="F23">
        <f t="shared" si="1"/>
        <v>-67.610956410690761</v>
      </c>
    </row>
    <row r="24" spans="1:6" x14ac:dyDescent="0.25">
      <c r="A24">
        <f>'10'!H25+'20'!H25+'30'!H25+'40'!H25+'50'!H25</f>
        <v>-1.5454655259730486E-4</v>
      </c>
      <c r="B24">
        <f>'10'!I25+'20'!I25+'30'!I25+'40'!I25+'50'!I25</f>
        <v>3.8407865833206024E-4</v>
      </c>
      <c r="C24">
        <f t="shared" si="0"/>
        <v>-67.659865150677504</v>
      </c>
      <c r="D24">
        <f>'10'!J25+'20'!J25+'30'!J25+'40'!J25+'50'!J25</f>
        <v>-1.4404854434666369E-4</v>
      </c>
      <c r="E24">
        <f>'10'!K25+'20'!K25+'30'!K25+'40'!K25+'50'!K25</f>
        <v>4.1371519769507878E-4</v>
      </c>
      <c r="F24">
        <f t="shared" si="1"/>
        <v>-67.169018334896279</v>
      </c>
    </row>
    <row r="25" spans="1:6" x14ac:dyDescent="0.25">
      <c r="A25">
        <f>'10'!H26+'20'!H26+'30'!H26+'40'!H26+'50'!H26</f>
        <v>-1.8858498191311941E-4</v>
      </c>
      <c r="B25">
        <f>'10'!I26+'20'!I26+'30'!I26+'40'!I26+'50'!I26</f>
        <v>3.6469214563702838E-4</v>
      </c>
      <c r="C25">
        <f t="shared" si="0"/>
        <v>-67.73233480122606</v>
      </c>
      <c r="D25">
        <f>'10'!J26+'20'!J26+'30'!J26+'40'!J26+'50'!J26</f>
        <v>-1.7340562182747128E-4</v>
      </c>
      <c r="E25">
        <f>'10'!K26+'20'!K26+'30'!K26+'40'!K26+'50'!K26</f>
        <v>3.9732577586012725E-4</v>
      </c>
      <c r="F25">
        <f t="shared" si="1"/>
        <v>-67.259870586799423</v>
      </c>
    </row>
    <row r="26" spans="1:6" x14ac:dyDescent="0.25">
      <c r="A26">
        <f>'10'!H27+'20'!H27+'30'!H27+'40'!H27+'50'!H27</f>
        <v>-2.4434282563663245E-4</v>
      </c>
      <c r="B26">
        <f>'10'!I27+'20'!I27+'30'!I27+'40'!I27+'50'!I27</f>
        <v>3.6521397292670841E-4</v>
      </c>
      <c r="C26">
        <f t="shared" si="0"/>
        <v>-67.14252222715173</v>
      </c>
      <c r="D26">
        <f>'10'!J27+'20'!J27+'30'!J27+'40'!J27+'50'!J27</f>
        <v>-2.2273837221931388E-4</v>
      </c>
      <c r="E26">
        <f>'10'!K27+'20'!K27+'30'!K27+'40'!K27+'50'!K27</f>
        <v>3.6540054329209127E-4</v>
      </c>
      <c r="F26">
        <f t="shared" si="1"/>
        <v>-67.37240648077173</v>
      </c>
    </row>
    <row r="27" spans="1:6" x14ac:dyDescent="0.25">
      <c r="A27">
        <f>'10'!H28+'20'!H28+'30'!H28+'40'!H28+'50'!H28</f>
        <v>-2.7185593477743546E-4</v>
      </c>
      <c r="B27">
        <f>'10'!I28+'20'!I28+'30'!I28+'40'!I28+'50'!I28</f>
        <v>3.1682987478003891E-4</v>
      </c>
      <c r="C27">
        <f t="shared" si="0"/>
        <v>-67.587354569934462</v>
      </c>
      <c r="D27">
        <f>'10'!J28+'20'!J28+'30'!J28+'40'!J28+'50'!J28</f>
        <v>-2.754443423628577E-4</v>
      </c>
      <c r="E27">
        <f>'10'!K28+'20'!K28+'30'!K28+'40'!K28+'50'!K28</f>
        <v>3.4956418386082616E-4</v>
      </c>
      <c r="F27">
        <f t="shared" si="1"/>
        <v>-67.031929099213102</v>
      </c>
    </row>
    <row r="28" spans="1:6" x14ac:dyDescent="0.25">
      <c r="A28">
        <f>'10'!H29+'20'!H29+'30'!H29+'40'!H29+'50'!H29</f>
        <v>-3.1301611574763766E-4</v>
      </c>
      <c r="B28">
        <f>'10'!I29+'20'!I29+'30'!I29+'40'!I29+'50'!I29</f>
        <v>2.7549049568679123E-4</v>
      </c>
      <c r="C28">
        <f t="shared" si="0"/>
        <v>-67.597651001470112</v>
      </c>
      <c r="D28">
        <f>'10'!J29+'20'!J29+'30'!J29+'40'!J29+'50'!J29</f>
        <v>-3.1087130446704028E-4</v>
      </c>
      <c r="E28">
        <f>'10'!K29+'20'!K29+'30'!K29+'40'!K29+'50'!K29</f>
        <v>3.0107081482994073E-4</v>
      </c>
      <c r="F28">
        <f t="shared" si="1"/>
        <v>-67.274979241572865</v>
      </c>
    </row>
    <row r="29" spans="1:6" x14ac:dyDescent="0.25">
      <c r="A29">
        <f>'10'!H30+'20'!H30+'30'!H30+'40'!H30+'50'!H30</f>
        <v>-3.6762208973583417E-4</v>
      </c>
      <c r="B29">
        <f>'10'!I30+'20'!I30+'30'!I30+'40'!I30+'50'!I30</f>
        <v>2.3259637329370401E-4</v>
      </c>
      <c r="C29">
        <f t="shared" si="0"/>
        <v>-67.229708271370058</v>
      </c>
      <c r="D29">
        <f>'10'!J30+'20'!J30+'30'!J30+'40'!J30+'50'!J30</f>
        <v>-3.411044676145956E-4</v>
      </c>
      <c r="E29">
        <f>'10'!K30+'20'!K30+'30'!K30+'40'!K30+'50'!K30</f>
        <v>2.5662369285389447E-4</v>
      </c>
      <c r="F29">
        <f t="shared" si="1"/>
        <v>-67.394326123536658</v>
      </c>
    </row>
    <row r="30" spans="1:6" x14ac:dyDescent="0.25">
      <c r="A30">
        <f>'10'!H31+'20'!H31+'30'!H31+'40'!H31+'50'!H31</f>
        <v>-3.859886341376548E-4</v>
      </c>
      <c r="B30">
        <f>'10'!I31+'20'!I31+'30'!I31+'40'!I31+'50'!I31</f>
        <v>1.8949598963912223E-4</v>
      </c>
      <c r="C30">
        <f t="shared" si="0"/>
        <v>-67.330725880554368</v>
      </c>
      <c r="D30">
        <f>'10'!J31+'20'!J31+'30'!J31+'40'!J31+'50'!J31</f>
        <v>-3.5603674351737614E-4</v>
      </c>
      <c r="E30">
        <f>'10'!K31+'20'!K31+'30'!K31+'40'!K31+'50'!K31</f>
        <v>2.1210871641644241E-4</v>
      </c>
      <c r="F30">
        <f t="shared" si="1"/>
        <v>-67.650975134914034</v>
      </c>
    </row>
    <row r="31" spans="1:6" x14ac:dyDescent="0.25">
      <c r="A31">
        <f>'10'!H32+'20'!H32+'30'!H32+'40'!H32+'50'!H32</f>
        <v>-4.0702341433563612E-4</v>
      </c>
      <c r="B31">
        <f>'10'!I32+'20'!I32+'30'!I32+'40'!I32+'50'!I32</f>
        <v>1.3586086573449884E-4</v>
      </c>
      <c r="C31">
        <f t="shared" si="0"/>
        <v>-67.348843279847415</v>
      </c>
      <c r="D31">
        <f>'10'!J32+'20'!J32+'30'!J32+'40'!J32+'50'!J32</f>
        <v>-3.5730498019999899E-4</v>
      </c>
      <c r="E31">
        <f>'10'!K32+'20'!K32+'30'!K32+'40'!K32+'50'!K32</f>
        <v>1.6670390841336949E-4</v>
      </c>
      <c r="F31">
        <f t="shared" si="1"/>
        <v>-68.083896003279591</v>
      </c>
    </row>
    <row r="32" spans="1:6" x14ac:dyDescent="0.25">
      <c r="A32">
        <f>'10'!H33+'20'!H33+'30'!H33+'40'!H33+'50'!H33</f>
        <v>-4.2321522434153787E-4</v>
      </c>
      <c r="B32">
        <f>'10'!I33+'20'!I33+'30'!I33+'40'!I33+'50'!I33</f>
        <v>7.7954966021241792E-5</v>
      </c>
      <c r="C32">
        <f t="shared" si="0"/>
        <v>-67.323869174170909</v>
      </c>
      <c r="D32">
        <f>'10'!J33+'20'!J33+'30'!J33+'40'!J33+'50'!J33</f>
        <v>-3.4345194912747002E-4</v>
      </c>
      <c r="E32">
        <f>'10'!K33+'20'!K33+'30'!K33+'40'!K33+'50'!K33</f>
        <v>1.0654928208060331E-4</v>
      </c>
      <c r="F32">
        <f t="shared" si="1"/>
        <v>-68.883612018960264</v>
      </c>
    </row>
    <row r="33" spans="1:6" x14ac:dyDescent="0.25">
      <c r="A33">
        <f>'10'!H34+'20'!H34+'30'!H34+'40'!H34+'50'!H34</f>
        <v>-4.0836016304616731E-4</v>
      </c>
      <c r="B33">
        <f>'10'!I34+'20'!I34+'30'!I34+'40'!I34+'50'!I34</f>
        <v>4.0856626751478004E-5</v>
      </c>
      <c r="C33">
        <f t="shared" si="0"/>
        <v>-67.735875475826873</v>
      </c>
      <c r="D33">
        <f>'10'!J34+'20'!J34+'30'!J34+'40'!J34+'50'!J34</f>
        <v>-3.2150898837994367E-4</v>
      </c>
      <c r="E33">
        <f>'10'!K34+'20'!K34+'30'!K34+'40'!K34+'50'!K34</f>
        <v>4.9696768499317385E-5</v>
      </c>
      <c r="F33">
        <f t="shared" si="1"/>
        <v>-69.753592027306183</v>
      </c>
    </row>
    <row r="34" spans="1:6" x14ac:dyDescent="0.25">
      <c r="A34">
        <f>'10'!H35+'20'!H35+'30'!H35+'40'!H35+'50'!H35</f>
        <v>-3.8149686838207409E-4</v>
      </c>
      <c r="B34">
        <f>'10'!I35+'20'!I35+'30'!I35+'40'!I35+'50'!I35</f>
        <v>-1.5144881242118059E-5</v>
      </c>
      <c r="C34">
        <f t="shared" si="0"/>
        <v>-68.363341462139658</v>
      </c>
      <c r="D34">
        <f>'10'!J35+'20'!J35+'30'!J35+'40'!J35+'50'!J35</f>
        <v>-2.7787819706125914E-4</v>
      </c>
      <c r="E34">
        <f>'10'!K35+'20'!K35+'30'!K35+'40'!K35+'50'!K35</f>
        <v>5.6409711789134193E-6</v>
      </c>
      <c r="F34">
        <f t="shared" si="1"/>
        <v>-71.121121208610504</v>
      </c>
    </row>
    <row r="35" spans="1:6" x14ac:dyDescent="0.25">
      <c r="A35">
        <f>'10'!H36+'20'!H36+'30'!H36+'40'!H36+'50'!H36</f>
        <v>-3.3874742175071251E-4</v>
      </c>
      <c r="B35">
        <f>'10'!I36+'20'!I36+'30'!I36+'40'!I36+'50'!I36</f>
        <v>-5.2195033961388129E-5</v>
      </c>
      <c r="C35">
        <f t="shared" si="0"/>
        <v>-69.300577355928226</v>
      </c>
      <c r="D35">
        <f>'10'!J36+'20'!J36+'30'!J36+'40'!J36+'50'!J36</f>
        <v>-2.3854098395460768E-4</v>
      </c>
      <c r="E35">
        <f>'10'!K36+'20'!K36+'30'!K36+'40'!K36+'50'!K36</f>
        <v>-1.7422830211771099E-5</v>
      </c>
      <c r="F35">
        <f t="shared" si="1"/>
        <v>-72.425633070615191</v>
      </c>
    </row>
    <row r="36" spans="1:6" x14ac:dyDescent="0.25">
      <c r="A36">
        <f>'10'!H37+'20'!H37+'30'!H37+'40'!H37+'50'!H37</f>
        <v>-2.8972810483066222E-4</v>
      </c>
      <c r="B36">
        <f>'10'!I37+'20'!I37+'30'!I37+'40'!I37+'50'!I37</f>
        <v>-6.5280096590277333E-5</v>
      </c>
      <c r="C36">
        <f t="shared" si="0"/>
        <v>-70.545123804851031</v>
      </c>
      <c r="D36">
        <f>'10'!J37+'20'!J37+'30'!J37+'40'!J37+'50'!J37</f>
        <v>-1.9600155415797749E-4</v>
      </c>
      <c r="E36">
        <f>'10'!K37+'20'!K37+'30'!K37+'40'!K37+'50'!K37</f>
        <v>-3.4731629438733533E-5</v>
      </c>
      <c r="F36">
        <f t="shared" si="1"/>
        <v>-74.020537929635879</v>
      </c>
    </row>
    <row r="37" spans="1:6" x14ac:dyDescent="0.25">
      <c r="A37">
        <f>'10'!H38+'20'!H38+'30'!H38+'40'!H38+'50'!H38</f>
        <v>-2.4239096355716569E-4</v>
      </c>
      <c r="B37">
        <f>'10'!I38+'20'!I38+'30'!I38+'40'!I38+'50'!I38</f>
        <v>-6.1071481581220227E-5</v>
      </c>
      <c r="C37">
        <f t="shared" si="0"/>
        <v>-72.04237396477626</v>
      </c>
      <c r="D37">
        <f>'10'!J38+'20'!J38+'30'!J38+'40'!J38+'50'!J38</f>
        <v>-1.6565580375277919E-4</v>
      </c>
      <c r="E37">
        <f>'10'!K38+'20'!K38+'30'!K38+'40'!K38+'50'!K38</f>
        <v>-8.082791180324077E-6</v>
      </c>
      <c r="F37">
        <f t="shared" si="1"/>
        <v>-75.605539806740538</v>
      </c>
    </row>
    <row r="38" spans="1:6" x14ac:dyDescent="0.25">
      <c r="A38">
        <f>'10'!H39+'20'!H39+'30'!H39+'40'!H39+'50'!H39</f>
        <v>-2.0854787433078795E-4</v>
      </c>
      <c r="B38">
        <f>'10'!I39+'20'!I39+'30'!I39+'40'!I39+'50'!I39</f>
        <v>-2.8959201378558169E-5</v>
      </c>
      <c r="C38">
        <f t="shared" si="0"/>
        <v>-73.53293929382518</v>
      </c>
      <c r="D38">
        <f>'10'!J39+'20'!J39+'30'!J39+'40'!J39+'50'!J39</f>
        <v>-1.4098261836851649E-4</v>
      </c>
      <c r="E38">
        <f>'10'!K39+'20'!K39+'30'!K39+'40'!K39+'50'!K39</f>
        <v>3.2362161415465988E-5</v>
      </c>
      <c r="F38">
        <f t="shared" si="1"/>
        <v>-76.793675726537799</v>
      </c>
    </row>
    <row r="39" spans="1:6" x14ac:dyDescent="0.25">
      <c r="A39">
        <f>'10'!H40+'20'!H40+'30'!H40+'40'!H40+'50'!H40</f>
        <v>-1.8144850368850436E-4</v>
      </c>
      <c r="B39">
        <f>'10'!I40+'20'!I40+'30'!I40+'40'!I40+'50'!I40</f>
        <v>1.5283333741093185E-5</v>
      </c>
      <c r="C39">
        <f t="shared" si="0"/>
        <v>-74.794229398493584</v>
      </c>
      <c r="D39">
        <f>'10'!J40+'20'!J40+'30'!J40+'40'!J40+'50'!J40</f>
        <v>-1.118194493813993E-4</v>
      </c>
      <c r="E39">
        <f>'10'!K40+'20'!K40+'30'!K40+'40'!K40+'50'!K40</f>
        <v>6.4879247357828935E-5</v>
      </c>
      <c r="F39">
        <f t="shared" si="1"/>
        <v>-77.769480295184763</v>
      </c>
    </row>
    <row r="40" spans="1:6" x14ac:dyDescent="0.25">
      <c r="A40">
        <f>'10'!H41+'20'!H41+'30'!H41+'40'!H41+'50'!H41</f>
        <v>-1.7736386055504876E-4</v>
      </c>
      <c r="B40">
        <f>'10'!I41+'20'!I41+'30'!I41+'40'!I41+'50'!I41</f>
        <v>5.4088068722809163E-5</v>
      </c>
      <c r="C40">
        <f t="shared" si="0"/>
        <v>-74.636504451119535</v>
      </c>
      <c r="D40">
        <f>'10'!J41+'20'!J41+'30'!J41+'40'!J41+'50'!J41</f>
        <v>-1.1208475571628784E-4</v>
      </c>
      <c r="E40">
        <f>'10'!K41+'20'!K41+'30'!K41+'40'!K41+'50'!K41</f>
        <v>9.1376317305357242E-5</v>
      </c>
      <c r="F40">
        <f t="shared" si="1"/>
        <v>-76.795914744682904</v>
      </c>
    </row>
    <row r="41" spans="1:6" x14ac:dyDescent="0.25">
      <c r="A41">
        <f>'10'!H42+'20'!H42+'30'!H42+'40'!H42+'50'!H42</f>
        <v>-1.7742627375085947E-4</v>
      </c>
      <c r="B41">
        <f>'10'!I42+'20'!I42+'30'!I42+'40'!I42+'50'!I42</f>
        <v>8.5247067468710217E-5</v>
      </c>
      <c r="C41">
        <f t="shared" si="0"/>
        <v>-74.117602905858078</v>
      </c>
      <c r="D41">
        <f>'10'!J42+'20'!J42+'30'!J42+'40'!J42+'50'!J42</f>
        <v>-1.2049346295993485E-4</v>
      </c>
      <c r="E41">
        <f>'10'!K42+'20'!K42+'30'!K42+'40'!K42+'50'!K42</f>
        <v>1.1678826124923209E-4</v>
      </c>
      <c r="F41">
        <f t="shared" si="1"/>
        <v>-75.503955336008715</v>
      </c>
    </row>
    <row r="42" spans="1:6" x14ac:dyDescent="0.25">
      <c r="A42">
        <f>'10'!H43+'20'!H43+'30'!H43+'40'!H43+'50'!H43</f>
        <v>-1.6610152865885572E-4</v>
      </c>
      <c r="B42">
        <f>'10'!I43+'20'!I43+'30'!I43+'40'!I43+'50'!I43</f>
        <v>8.7440119416305108E-5</v>
      </c>
      <c r="C42">
        <f t="shared" si="0"/>
        <v>-74.530196562105331</v>
      </c>
      <c r="D42">
        <f>'10'!J43+'20'!J43+'30'!J43+'40'!J43+'50'!J43</f>
        <v>-1.253029980697469E-4</v>
      </c>
      <c r="E42">
        <f>'10'!K43+'20'!K43+'30'!K43+'40'!K43+'50'!K43</f>
        <v>1.3556486269188239E-4</v>
      </c>
      <c r="F42">
        <f t="shared" si="1"/>
        <v>-74.675173206006846</v>
      </c>
    </row>
    <row r="43" spans="1:6" x14ac:dyDescent="0.25">
      <c r="A43">
        <f>'10'!H44+'20'!H44+'30'!H44+'40'!H44+'50'!H44</f>
        <v>-1.7856594807553135E-4</v>
      </c>
      <c r="B43">
        <f>'10'!I44+'20'!I44+'30'!I44+'40'!I44+'50'!I44</f>
        <v>7.9434771300567481E-5</v>
      </c>
      <c r="C43">
        <f t="shared" si="0"/>
        <v>-74.179857457954654</v>
      </c>
      <c r="D43">
        <f>'10'!J44+'20'!J44+'30'!J44+'40'!J44+'50'!J44</f>
        <v>-1.322717062662103E-4</v>
      </c>
      <c r="E43">
        <f>'10'!K44+'20'!K44+'30'!K44+'40'!K44+'50'!K44</f>
        <v>1.2558524019382162E-4</v>
      </c>
      <c r="F43">
        <f t="shared" si="1"/>
        <v>-74.779803979758</v>
      </c>
    </row>
    <row r="44" spans="1:6" x14ac:dyDescent="0.25">
      <c r="A44">
        <f>'10'!H45+'20'!H45+'30'!H45+'40'!H45+'50'!H45</f>
        <v>-1.711735049630948E-4</v>
      </c>
      <c r="B44">
        <f>'10'!I45+'20'!I45+'30'!I45+'40'!I45+'50'!I45</f>
        <v>7.8157401179582031E-5</v>
      </c>
      <c r="C44">
        <f t="shared" si="0"/>
        <v>-74.508869739726677</v>
      </c>
      <c r="D44">
        <f>'10'!J45+'20'!J45+'30'!J45+'40'!J45+'50'!J45</f>
        <v>-1.3950843113233309E-4</v>
      </c>
      <c r="E44">
        <f>'10'!K45+'20'!K45+'30'!K45+'40'!K45+'50'!K45</f>
        <v>1.0300059123382788E-4</v>
      </c>
      <c r="F44">
        <f t="shared" si="1"/>
        <v>-75.218416710672173</v>
      </c>
    </row>
    <row r="45" spans="1:6" x14ac:dyDescent="0.25">
      <c r="A45">
        <f>'10'!H46+'20'!H46+'30'!H46+'40'!H46+'50'!H46</f>
        <v>-1.8055802506681431E-4</v>
      </c>
      <c r="B45">
        <f>'10'!I46+'20'!I46+'30'!I46+'40'!I46+'50'!I46</f>
        <v>3.9092543357745419E-5</v>
      </c>
      <c r="C45">
        <f t="shared" si="0"/>
        <v>-74.668709984345341</v>
      </c>
      <c r="D45">
        <f>'10'!J46+'20'!J46+'30'!J46+'40'!J46+'50'!J46</f>
        <v>-1.3330511513366767E-4</v>
      </c>
      <c r="E45">
        <f>'10'!K46+'20'!K46+'30'!K46+'40'!K46+'50'!K46</f>
        <v>6.4630229352811438E-5</v>
      </c>
      <c r="F45">
        <f t="shared" si="1"/>
        <v>-76.586184988524636</v>
      </c>
    </row>
    <row r="46" spans="1:6" x14ac:dyDescent="0.25">
      <c r="A46">
        <f>'10'!H47+'20'!H47+'30'!H47+'40'!H47+'50'!H47</f>
        <v>-1.6555672296165438E-4</v>
      </c>
      <c r="B46">
        <f>'10'!I47+'20'!I47+'30'!I47+'40'!I47+'50'!I47</f>
        <v>-2.6187903863546399E-6</v>
      </c>
      <c r="C46">
        <f t="shared" si="0"/>
        <v>-75.61997705244211</v>
      </c>
      <c r="D46">
        <f>'10'!J47+'20'!J47+'30'!J47+'40'!J47+'50'!J47</f>
        <v>-1.2490966124348871E-4</v>
      </c>
      <c r="E46">
        <f>'10'!K47+'20'!K47+'30'!K47+'40'!K47+'50'!K47</f>
        <v>1.5555298540820316E-5</v>
      </c>
      <c r="F46">
        <f t="shared" si="1"/>
        <v>-78.001244547348449</v>
      </c>
    </row>
    <row r="47" spans="1:6" x14ac:dyDescent="0.25">
      <c r="A47">
        <f>'10'!H48+'20'!H48+'30'!H48+'40'!H48+'50'!H48</f>
        <v>-1.2917634194970078E-4</v>
      </c>
      <c r="B47">
        <f>'10'!I48+'20'!I48+'30'!I48+'40'!I48+'50'!I48</f>
        <v>-6.0553258195834641E-5</v>
      </c>
      <c r="C47">
        <f t="shared" si="0"/>
        <v>-76.913667792066533</v>
      </c>
      <c r="D47">
        <f>'10'!J48+'20'!J48+'30'!J48+'40'!J48+'50'!J48</f>
        <v>-8.5222329569333837E-5</v>
      </c>
      <c r="E47">
        <f>'10'!K48+'20'!K48+'30'!K48+'40'!K48+'50'!K48</f>
        <v>-3.785298531128737E-5</v>
      </c>
      <c r="F47">
        <f t="shared" si="1"/>
        <v>-80.606957536895607</v>
      </c>
    </row>
    <row r="48" spans="1:6" x14ac:dyDescent="0.25">
      <c r="A48">
        <f>'10'!H49+'20'!H49+'30'!H49+'40'!H49+'50'!H49</f>
        <v>-7.5009673987613658E-5</v>
      </c>
      <c r="B48">
        <f>'10'!I49+'20'!I49+'30'!I49+'40'!I49+'50'!I49</f>
        <v>-1.0026768825361384E-4</v>
      </c>
      <c r="C48">
        <f t="shared" si="0"/>
        <v>-78.046522659801866</v>
      </c>
      <c r="D48">
        <f>'10'!J49+'20'!J49+'30'!J49+'40'!J49+'50'!J49</f>
        <v>-4.0930509116269829E-5</v>
      </c>
      <c r="E48">
        <f>'10'!K49+'20'!K49+'30'!K49+'40'!K49+'50'!K49</f>
        <v>-1.0072937187560261E-4</v>
      </c>
      <c r="F48">
        <f t="shared" si="1"/>
        <v>-79.273195907722723</v>
      </c>
    </row>
    <row r="49" spans="1:6" x14ac:dyDescent="0.25">
      <c r="A49">
        <f>'10'!H50+'20'!H50+'30'!H50+'40'!H50+'50'!H50</f>
        <v>-3.5246999695536741E-5</v>
      </c>
      <c r="B49">
        <f>'10'!I50+'20'!I50+'30'!I50+'40'!I50+'50'!I50</f>
        <v>-1.536849867927537E-4</v>
      </c>
      <c r="C49">
        <f t="shared" si="0"/>
        <v>-76.044739620731178</v>
      </c>
      <c r="D49">
        <f>'10'!J50+'20'!J50+'30'!J50+'40'!J50+'50'!J50</f>
        <v>2.3473681601813768E-5</v>
      </c>
      <c r="E49">
        <f>'10'!K50+'20'!K50+'30'!K50+'40'!K50+'50'!K50</f>
        <v>-1.6246276837039546E-4</v>
      </c>
      <c r="F49">
        <f t="shared" si="1"/>
        <v>-75.695191553041099</v>
      </c>
    </row>
    <row r="50" spans="1:6" x14ac:dyDescent="0.25">
      <c r="A50">
        <f>'10'!H51+'20'!H51+'30'!H51+'40'!H51+'50'!H51</f>
        <v>6.3432026874444007E-6</v>
      </c>
      <c r="B50">
        <f>'10'!I51+'20'!I51+'30'!I51+'40'!I51+'50'!I51</f>
        <v>-1.9043237581802637E-4</v>
      </c>
      <c r="C50">
        <f t="shared" si="0"/>
        <v>-74.400368368522237</v>
      </c>
      <c r="D50">
        <f>'10'!J51+'20'!J51+'30'!J51+'40'!J51+'50'!J51</f>
        <v>6.4095095267016635E-5</v>
      </c>
      <c r="E50">
        <f>'10'!K51+'20'!K51+'30'!K51+'40'!K51+'50'!K51</f>
        <v>-2.2578298237540585E-4</v>
      </c>
      <c r="F50">
        <f t="shared" si="1"/>
        <v>-72.589576871123427</v>
      </c>
    </row>
    <row r="51" spans="1:6" x14ac:dyDescent="0.25">
      <c r="A51">
        <f>'10'!H52+'20'!H52+'30'!H52+'40'!H52+'50'!H52</f>
        <v>3.2712878188395106E-5</v>
      </c>
      <c r="B51">
        <f>'10'!I52+'20'!I52+'30'!I52+'40'!I52+'50'!I52</f>
        <v>-2.3294456543625569E-4</v>
      </c>
      <c r="C51">
        <f t="shared" si="0"/>
        <v>-72.570134050263334</v>
      </c>
      <c r="D51">
        <f>'10'!J52+'20'!J52+'30'!J52+'40'!J52+'50'!J52</f>
        <v>8.4825641541650819E-5</v>
      </c>
      <c r="E51">
        <f>'10'!K52+'20'!K52+'30'!K52+'40'!K52+'50'!K52</f>
        <v>-2.5648355359796961E-4</v>
      </c>
      <c r="F51">
        <f t="shared" si="1"/>
        <v>-71.368008854520838</v>
      </c>
    </row>
    <row r="52" spans="1:6" x14ac:dyDescent="0.25">
      <c r="A52">
        <f>'10'!H53+'20'!H53+'30'!H53+'40'!H53+'50'!H53</f>
        <v>5.8679467018867601E-5</v>
      </c>
      <c r="B52">
        <f>'10'!I53+'20'!I53+'30'!I53+'40'!I53+'50'!I53</f>
        <v>-2.6267786374176887E-4</v>
      </c>
      <c r="C52">
        <f t="shared" si="0"/>
        <v>-71.400039330410081</v>
      </c>
      <c r="D52">
        <f>'10'!J53+'20'!J53+'30'!J53+'40'!J53+'50'!J53</f>
        <v>1.023718020848596E-4</v>
      </c>
      <c r="E52">
        <f>'10'!K53+'20'!K53+'30'!K53+'40'!K53+'50'!K53</f>
        <v>-2.9359654420114213E-4</v>
      </c>
      <c r="F52">
        <f t="shared" si="1"/>
        <v>-70.146682248831596</v>
      </c>
    </row>
    <row r="53" spans="1:6" x14ac:dyDescent="0.25">
      <c r="A53">
        <f>'10'!H54+'20'!H54+'30'!H54+'40'!H54+'50'!H54</f>
        <v>5.7152334525243387E-5</v>
      </c>
      <c r="B53">
        <f>'10'!I54+'20'!I54+'30'!I54+'40'!I54+'50'!I54</f>
        <v>-2.718595191188898E-4</v>
      </c>
      <c r="C53">
        <f t="shared" si="0"/>
        <v>-71.125290597523446</v>
      </c>
      <c r="D53">
        <f>'10'!J54+'20'!J54+'30'!J54+'40'!J54+'50'!J54</f>
        <v>7.3418095559021058E-5</v>
      </c>
      <c r="E53">
        <f>'10'!K54+'20'!K54+'30'!K54+'40'!K54+'50'!K54</f>
        <v>-3.1791895851724966E-4</v>
      </c>
      <c r="F53">
        <f t="shared" si="1"/>
        <v>-69.728026016342596</v>
      </c>
    </row>
    <row r="54" spans="1:6" x14ac:dyDescent="0.25">
      <c r="A54">
        <f>'10'!H55+'20'!H55+'30'!H55+'40'!H55+'50'!H55</f>
        <v>7.5288973895760222E-5</v>
      </c>
      <c r="B54">
        <f>'10'!I55+'20'!I55+'30'!I55+'40'!I55+'50'!I55</f>
        <v>-2.8140707991173479E-4</v>
      </c>
      <c r="C54">
        <f t="shared" si="0"/>
        <v>-70.71305293054165</v>
      </c>
      <c r="D54">
        <f>'10'!J55+'20'!J55+'30'!J55+'40'!J55+'50'!J55</f>
        <v>8.5258263417767853E-5</v>
      </c>
      <c r="E54">
        <f>'10'!K55+'20'!K55+'30'!K55+'40'!K55+'50'!K55</f>
        <v>-3.2849285676902823E-4</v>
      </c>
      <c r="F54">
        <f t="shared" si="1"/>
        <v>-69.386360158106626</v>
      </c>
    </row>
    <row r="55" spans="1:6" x14ac:dyDescent="0.25">
      <c r="A55">
        <f>'10'!H56+'20'!H56+'30'!H56+'40'!H56+'50'!H56</f>
        <v>9.2276011334834434E-5</v>
      </c>
      <c r="B55">
        <f>'10'!I56+'20'!I56+'30'!I56+'40'!I56+'50'!I56</f>
        <v>-2.4549600126554897E-4</v>
      </c>
      <c r="C55">
        <f t="shared" si="0"/>
        <v>-71.625179459774202</v>
      </c>
      <c r="D55">
        <f>'10'!J56+'20'!J56+'30'!J56+'40'!J56+'50'!J56</f>
        <v>9.916012755214973E-5</v>
      </c>
      <c r="E55">
        <f>'10'!K56+'20'!K56+'30'!K56+'40'!K56+'50'!K56</f>
        <v>-2.9731689894758987E-4</v>
      </c>
      <c r="F55">
        <f t="shared" si="1"/>
        <v>-70.077555495819894</v>
      </c>
    </row>
    <row r="56" spans="1:6" x14ac:dyDescent="0.25">
      <c r="A56">
        <f>'10'!H57+'20'!H57+'30'!H57+'40'!H57+'50'!H57</f>
        <v>1.0673525236677505E-4</v>
      </c>
      <c r="B56">
        <f>'10'!I57+'20'!I57+'30'!I57+'40'!I57+'50'!I57</f>
        <v>-1.6849090306664808E-4</v>
      </c>
      <c r="C56">
        <f t="shared" si="0"/>
        <v>-74.003177699328631</v>
      </c>
      <c r="D56">
        <f>'10'!J57+'20'!J57+'30'!J57+'40'!J57+'50'!J57</f>
        <v>1.3286873843192424E-4</v>
      </c>
      <c r="E56">
        <f>'10'!K57+'20'!K57+'30'!K57+'40'!K57+'50'!K57</f>
        <v>-2.2835398696234265E-4</v>
      </c>
      <c r="F56">
        <f t="shared" si="1"/>
        <v>-71.561467860991087</v>
      </c>
    </row>
    <row r="57" spans="1:6" x14ac:dyDescent="0.25">
      <c r="A57">
        <f>'10'!H58+'20'!H58+'30'!H58+'40'!H58+'50'!H58</f>
        <v>1.163282009742366E-4</v>
      </c>
      <c r="B57">
        <f>'10'!I58+'20'!I58+'30'!I58+'40'!I58+'50'!I58</f>
        <v>-4.0506187536800089E-5</v>
      </c>
      <c r="C57">
        <f t="shared" si="0"/>
        <v>-78.189284972203708</v>
      </c>
      <c r="D57">
        <f>'10'!J58+'20'!J58+'30'!J58+'40'!J58+'50'!J58</f>
        <v>1.4648055137454519E-4</v>
      </c>
      <c r="E57">
        <f>'10'!K58+'20'!K58+'30'!K58+'40'!K58+'50'!K58</f>
        <v>-9.5491014991901801E-5</v>
      </c>
      <c r="F57">
        <f t="shared" si="1"/>
        <v>-75.146323145022407</v>
      </c>
    </row>
    <row r="58" spans="1:6" x14ac:dyDescent="0.25">
      <c r="A58">
        <f>'10'!H59+'20'!H59+'30'!H59+'40'!H59+'50'!H59</f>
        <v>1.1979258952351991E-4</v>
      </c>
      <c r="B58">
        <f>'10'!I59+'20'!I59+'30'!I59+'40'!I59+'50'!I59</f>
        <v>1.2005996445425752E-4</v>
      </c>
      <c r="C58">
        <f t="shared" si="0"/>
        <v>-75.411407614945219</v>
      </c>
      <c r="D58">
        <f>'10'!J59+'20'!J59+'30'!J59+'40'!J59+'50'!J59</f>
        <v>1.3853172283981814E-4</v>
      </c>
      <c r="E58">
        <f>'10'!K59+'20'!K59+'30'!K59+'40'!K59+'50'!K59</f>
        <v>5.6367203372378506E-5</v>
      </c>
      <c r="F58">
        <f t="shared" si="1"/>
        <v>-76.50367024140354</v>
      </c>
    </row>
    <row r="59" spans="1:6" x14ac:dyDescent="0.25">
      <c r="A59">
        <f>'10'!H60+'20'!H60+'30'!H60+'40'!H60+'50'!H60</f>
        <v>7.668574566669678E-5</v>
      </c>
      <c r="B59">
        <f>'10'!I60+'20'!I60+'30'!I60+'40'!I60+'50'!I60</f>
        <v>2.6075715641707723E-4</v>
      </c>
      <c r="C59">
        <f t="shared" si="0"/>
        <v>-71.315025166267731</v>
      </c>
      <c r="D59">
        <f>'10'!J60+'20'!J60+'30'!J60+'40'!J60+'50'!J60</f>
        <v>1.0548954390303414E-4</v>
      </c>
      <c r="E59">
        <f>'10'!K60+'20'!K60+'30'!K60+'40'!K60+'50'!K60</f>
        <v>2.1113612312085523E-4</v>
      </c>
      <c r="F59">
        <f t="shared" si="1"/>
        <v>-72.540940775201307</v>
      </c>
    </row>
    <row r="60" spans="1:6" x14ac:dyDescent="0.25">
      <c r="A60">
        <f>'10'!H61+'20'!H61+'30'!H61+'40'!H61+'50'!H61</f>
        <v>1.7198949103572095E-5</v>
      </c>
      <c r="B60">
        <f>'10'!I61+'20'!I61+'30'!I61+'40'!I61+'50'!I61</f>
        <v>4.2619342594236043E-4</v>
      </c>
      <c r="C60">
        <f t="shared" si="0"/>
        <v>-67.400798296896212</v>
      </c>
      <c r="D60">
        <f>'10'!J61+'20'!J61+'30'!J61+'40'!J61+'50'!J61</f>
        <v>4.9826326743020627E-5</v>
      </c>
      <c r="E60">
        <f>'10'!K61+'20'!K61+'30'!K61+'40'!K61+'50'!K61</f>
        <v>3.6419260731845795E-4</v>
      </c>
      <c r="F60">
        <f t="shared" si="1"/>
        <v>-68.692838409498719</v>
      </c>
    </row>
    <row r="61" spans="1:6" x14ac:dyDescent="0.25">
      <c r="A61">
        <f>'10'!H62+'20'!H62+'30'!H62+'40'!H62+'50'!H62</f>
        <v>-7.3318989827086484E-5</v>
      </c>
      <c r="B61">
        <f>'10'!I62+'20'!I62+'30'!I62+'40'!I62+'50'!I62</f>
        <v>5.2893468851772135E-4</v>
      </c>
      <c r="C61">
        <f t="shared" si="0"/>
        <v>-65.44930311391596</v>
      </c>
      <c r="D61">
        <f>'10'!J62+'20'!J62+'30'!J62+'40'!J62+'50'!J62</f>
        <v>-3.6848786640416716E-5</v>
      </c>
      <c r="E61">
        <f>'10'!K62+'20'!K62+'30'!K62+'40'!K62+'50'!K62</f>
        <v>4.5550767294118418E-4</v>
      </c>
      <c r="F61">
        <f t="shared" si="1"/>
        <v>-66.801757656166473</v>
      </c>
    </row>
    <row r="62" spans="1:6" x14ac:dyDescent="0.25">
      <c r="A62">
        <f>'10'!H63+'20'!H63+'30'!H63+'40'!H63+'50'!H63</f>
        <v>-1.7953479694915201E-4</v>
      </c>
      <c r="B62">
        <f>'10'!I63+'20'!I63+'30'!I63+'40'!I63+'50'!I63</f>
        <v>5.7196664163825677E-4</v>
      </c>
      <c r="C62">
        <f t="shared" si="0"/>
        <v>-64.44447808683654</v>
      </c>
      <c r="D62">
        <f>'10'!J63+'20'!J63+'30'!J63+'40'!J63+'50'!J63</f>
        <v>-1.26121875839978E-4</v>
      </c>
      <c r="E62">
        <f>'10'!K63+'20'!K63+'30'!K63+'40'!K63+'50'!K63</f>
        <v>5.1631271442740157E-4</v>
      </c>
      <c r="F62">
        <f t="shared" si="1"/>
        <v>-65.490037679259345</v>
      </c>
    </row>
    <row r="63" spans="1:6" x14ac:dyDescent="0.25">
      <c r="A63">
        <f>'10'!H64+'20'!H64+'30'!H64+'40'!H64+'50'!H64</f>
        <v>-2.7763967157580776E-4</v>
      </c>
      <c r="B63">
        <f>'10'!I64+'20'!I64+'30'!I64+'40'!I64+'50'!I64</f>
        <v>5.5962588670114763E-4</v>
      </c>
      <c r="C63">
        <f t="shared" si="0"/>
        <v>-64.086404843461182</v>
      </c>
      <c r="D63">
        <f>'10'!J64+'20'!J64+'30'!J64+'40'!J64+'50'!J64</f>
        <v>-2.1624637723547416E-4</v>
      </c>
      <c r="E63">
        <f>'10'!K64+'20'!K64+'30'!K64+'40'!K64+'50'!K64</f>
        <v>5.1683896461472657E-4</v>
      </c>
      <c r="F63">
        <f t="shared" si="1"/>
        <v>-65.032294227211892</v>
      </c>
    </row>
    <row r="64" spans="1:6" x14ac:dyDescent="0.25">
      <c r="A64">
        <f>'10'!H65+'20'!H65+'30'!H65+'40'!H65+'50'!H65</f>
        <v>-3.6354960133725312E-4</v>
      </c>
      <c r="B64">
        <f>'10'!I65+'20'!I65+'30'!I65+'40'!I65+'50'!I65</f>
        <v>4.9752334123103403E-4</v>
      </c>
      <c r="C64">
        <f t="shared" si="0"/>
        <v>-64.205619332566741</v>
      </c>
      <c r="D64">
        <f>'10'!J65+'20'!J65+'30'!J65+'40'!J65+'50'!J65</f>
        <v>-3.2255976405187617E-4</v>
      </c>
      <c r="E64">
        <f>'10'!K65+'20'!K65+'30'!K65+'40'!K65+'50'!K65</f>
        <v>4.5430744299909665E-4</v>
      </c>
      <c r="F64">
        <f t="shared" si="1"/>
        <v>-65.080222494825094</v>
      </c>
    </row>
    <row r="65" spans="1:6" x14ac:dyDescent="0.25">
      <c r="A65">
        <f>'10'!H66+'20'!H66+'30'!H66+'40'!H66+'50'!H66</f>
        <v>-4.0341417909829029E-4</v>
      </c>
      <c r="B65">
        <f>'10'!I66+'20'!I66+'30'!I66+'40'!I66+'50'!I66</f>
        <v>4.008290017227218E-4</v>
      </c>
      <c r="C65">
        <f t="shared" si="0"/>
        <v>-64.90250733921944</v>
      </c>
      <c r="D65">
        <f>'10'!J66+'20'!J66+'30'!J66+'40'!J66+'50'!J66</f>
        <v>-3.9076660509405973E-4</v>
      </c>
      <c r="E65">
        <f>'10'!K66+'20'!K66+'30'!K66+'40'!K66+'50'!K66</f>
        <v>3.7267058129115895E-4</v>
      </c>
      <c r="F65">
        <f t="shared" si="1"/>
        <v>-65.352394357213313</v>
      </c>
    </row>
    <row r="66" spans="1:6" x14ac:dyDescent="0.25">
      <c r="A66">
        <f>'10'!H67+'20'!H67+'30'!H67+'40'!H67+'50'!H67</f>
        <v>-4.2858630693231215E-4</v>
      </c>
      <c r="B66">
        <f>'10'!I67+'20'!I67+'30'!I67+'40'!I67+'50'!I67</f>
        <v>2.8862970010883114E-4</v>
      </c>
      <c r="C66">
        <f t="shared" si="0"/>
        <v>-65.734995940596008</v>
      </c>
      <c r="D66">
        <f>'10'!J67+'20'!J67+'30'!J67+'40'!J67+'50'!J67</f>
        <v>-4.2997099236182781E-4</v>
      </c>
      <c r="E66">
        <f>'10'!K67+'20'!K67+'30'!K67+'40'!K67+'50'!K67</f>
        <v>2.6265425201120414E-4</v>
      </c>
      <c r="F66">
        <f t="shared" si="1"/>
        <v>-65.954017718021049</v>
      </c>
    </row>
    <row r="67" spans="1:6" x14ac:dyDescent="0.25">
      <c r="A67">
        <f>'10'!H68+'20'!H68+'30'!H68+'40'!H68+'50'!H68</f>
        <v>-4.1670544087898183E-4</v>
      </c>
      <c r="B67">
        <f>'10'!I68+'20'!I68+'30'!I68+'40'!I68+'50'!I68</f>
        <v>1.8443666549736596E-4</v>
      </c>
      <c r="C67">
        <f t="shared" ref="C67:C130" si="2">20*LOG10(SQRT((A67*A67)+(B67*B67)))</f>
        <v>-66.826465061005408</v>
      </c>
      <c r="D67">
        <f>'10'!J68+'20'!J68+'30'!J68+'40'!J68+'50'!J68</f>
        <v>-4.3729500504555705E-4</v>
      </c>
      <c r="E67">
        <f>'10'!K68+'20'!K68+'30'!K68+'40'!K68+'50'!K68</f>
        <v>1.4879245380426404E-4</v>
      </c>
      <c r="F67">
        <f t="shared" ref="F67:F130" si="3">20*LOG10(SQRT((D67*D67)+(E67*E67)))</f>
        <v>-66.708745488880126</v>
      </c>
    </row>
    <row r="68" spans="1:6" x14ac:dyDescent="0.25">
      <c r="A68">
        <f>'10'!H69+'20'!H69+'30'!H69+'40'!H69+'50'!H69</f>
        <v>-3.5247413033643059E-4</v>
      </c>
      <c r="B68">
        <f>'10'!I69+'20'!I69+'30'!I69+'40'!I69+'50'!I69</f>
        <v>7.4867799613056649E-5</v>
      </c>
      <c r="C68">
        <f t="shared" si="2"/>
        <v>-68.86580789897009</v>
      </c>
      <c r="D68">
        <f>'10'!J69+'20'!J69+'30'!J69+'40'!J69+'50'!J69</f>
        <v>-4.0091903208541713E-4</v>
      </c>
      <c r="E68">
        <f>'10'!K69+'20'!K69+'30'!K69+'40'!K69+'50'!K69</f>
        <v>1.7140315799539231E-5</v>
      </c>
      <c r="F68">
        <f t="shared" si="3"/>
        <v>-67.930935827206326</v>
      </c>
    </row>
    <row r="69" spans="1:6" x14ac:dyDescent="0.25">
      <c r="A69">
        <f>'10'!H70+'20'!H70+'30'!H70+'40'!H70+'50'!H70</f>
        <v>-2.5655183833719268E-4</v>
      </c>
      <c r="B69">
        <f>'10'!I70+'20'!I70+'30'!I70+'40'!I70+'50'!I70</f>
        <v>-5.7244036631017145E-5</v>
      </c>
      <c r="C69">
        <f t="shared" si="2"/>
        <v>-71.605488188505419</v>
      </c>
      <c r="D69">
        <f>'10'!J70+'20'!J70+'30'!J70+'40'!J70+'50'!J70</f>
        <v>-3.1326129407191835E-4</v>
      </c>
      <c r="E69">
        <f>'10'!K70+'20'!K70+'30'!K70+'40'!K70+'50'!K70</f>
        <v>-8.0699765407109432E-5</v>
      </c>
      <c r="F69">
        <f t="shared" si="3"/>
        <v>-69.802811420850773</v>
      </c>
    </row>
    <row r="70" spans="1:6" x14ac:dyDescent="0.25">
      <c r="A70">
        <f>'10'!H71+'20'!H71+'30'!H71+'40'!H71+'50'!H71</f>
        <v>-1.632179477348607E-4</v>
      </c>
      <c r="B70">
        <f>'10'!I71+'20'!I71+'30'!I71+'40'!I71+'50'!I71</f>
        <v>-1.6202339374741121E-4</v>
      </c>
      <c r="C70">
        <f t="shared" si="2"/>
        <v>-72.766126498785169</v>
      </c>
      <c r="D70">
        <f>'10'!J71+'20'!J71+'30'!J71+'40'!J71+'50'!J71</f>
        <v>-2.3337144545588018E-4</v>
      </c>
      <c r="E70">
        <f>'10'!K71+'20'!K71+'30'!K71+'40'!K71+'50'!K71</f>
        <v>-1.7502642974098287E-4</v>
      </c>
      <c r="F70">
        <f t="shared" si="3"/>
        <v>-70.700883904681191</v>
      </c>
    </row>
    <row r="71" spans="1:6" x14ac:dyDescent="0.25">
      <c r="A71">
        <f>'10'!H72+'20'!H72+'30'!H72+'40'!H72+'50'!H72</f>
        <v>-4.6672994258876066E-5</v>
      </c>
      <c r="B71">
        <f>'10'!I72+'20'!I72+'30'!I72+'40'!I72+'50'!I72</f>
        <v>-2.6034589461153756E-4</v>
      </c>
      <c r="C71">
        <f t="shared" si="2"/>
        <v>-71.551604220311248</v>
      </c>
      <c r="D71">
        <f>'10'!J72+'20'!J72+'30'!J72+'40'!J72+'50'!J72</f>
        <v>-1.1839026003236216E-4</v>
      </c>
      <c r="E71">
        <f>'10'!K72+'20'!K72+'30'!K72+'40'!K72+'50'!K72</f>
        <v>-2.5023301566236636E-4</v>
      </c>
      <c r="F71">
        <f t="shared" si="3"/>
        <v>-71.155852164233238</v>
      </c>
    </row>
    <row r="72" spans="1:6" x14ac:dyDescent="0.25">
      <c r="A72">
        <f>'10'!H73+'20'!H73+'30'!H73+'40'!H73+'50'!H73</f>
        <v>6.6200727198743045E-5</v>
      </c>
      <c r="B72">
        <f>'10'!I73+'20'!I73+'30'!I73+'40'!I73+'50'!I73</f>
        <v>-3.4277873355060325E-4</v>
      </c>
      <c r="C72">
        <f t="shared" si="2"/>
        <v>-69.140682797367276</v>
      </c>
      <c r="D72">
        <f>'10'!J73+'20'!J73+'30'!J73+'40'!J73+'50'!J73</f>
        <v>-3.0018935928396886E-5</v>
      </c>
      <c r="E72">
        <f>'10'!K73+'20'!K73+'30'!K73+'40'!K73+'50'!K73</f>
        <v>-3.3482455407076817E-4</v>
      </c>
      <c r="F72">
        <f t="shared" si="3"/>
        <v>-69.468884340897375</v>
      </c>
    </row>
    <row r="73" spans="1:6" x14ac:dyDescent="0.25">
      <c r="A73">
        <f>'10'!H74+'20'!H74+'30'!H74+'40'!H74+'50'!H74</f>
        <v>1.6829599432127175E-4</v>
      </c>
      <c r="B73">
        <f>'10'!I74+'20'!I74+'30'!I74+'40'!I74+'50'!I74</f>
        <v>-4.1349140685968623E-4</v>
      </c>
      <c r="C73">
        <f t="shared" si="2"/>
        <v>-67.004955662766847</v>
      </c>
      <c r="D73">
        <f>'10'!J74+'20'!J74+'30'!J74+'40'!J74+'50'!J74</f>
        <v>7.0460940699990505E-5</v>
      </c>
      <c r="E73">
        <f>'10'!K74+'20'!K74+'30'!K74+'40'!K74+'50'!K74</f>
        <v>-3.8728531247792246E-4</v>
      </c>
      <c r="F73">
        <f t="shared" si="3"/>
        <v>-68.097953657701339</v>
      </c>
    </row>
    <row r="74" spans="1:6" x14ac:dyDescent="0.25">
      <c r="A74">
        <f>'10'!H75+'20'!H75+'30'!H75+'40'!H75+'50'!H75</f>
        <v>2.6536375400621707E-4</v>
      </c>
      <c r="B74">
        <f>'10'!I75+'20'!I75+'30'!I75+'40'!I75+'50'!I75</f>
        <v>-4.4513289292105594E-4</v>
      </c>
      <c r="C74">
        <f t="shared" si="2"/>
        <v>-65.709567080914709</v>
      </c>
      <c r="D74">
        <f>'10'!J75+'20'!J75+'30'!J75+'40'!J75+'50'!J75</f>
        <v>1.6325192824447667E-4</v>
      </c>
      <c r="E74">
        <f>'10'!K75+'20'!K75+'30'!K75+'40'!K75+'50'!K75</f>
        <v>-4.1518292250216276E-4</v>
      </c>
      <c r="F74">
        <f t="shared" si="3"/>
        <v>-67.01085709376926</v>
      </c>
    </row>
    <row r="75" spans="1:6" x14ac:dyDescent="0.25">
      <c r="A75">
        <f>'10'!H76+'20'!H76+'30'!H76+'40'!H76+'50'!H76</f>
        <v>3.4029402604659749E-4</v>
      </c>
      <c r="B75">
        <f>'10'!I76+'20'!I76+'30'!I76+'40'!I76+'50'!I76</f>
        <v>-4.4036905607883745E-4</v>
      </c>
      <c r="C75">
        <f t="shared" si="2"/>
        <v>-65.090238369363277</v>
      </c>
      <c r="D75">
        <f>'10'!J76+'20'!J76+'30'!J76+'40'!J76+'50'!J76</f>
        <v>2.4440252047406219E-4</v>
      </c>
      <c r="E75">
        <f>'10'!K76+'20'!K76+'30'!K76+'40'!K76+'50'!K76</f>
        <v>-3.9679426669524793E-4</v>
      </c>
      <c r="F75">
        <f t="shared" si="3"/>
        <v>-66.631836065110093</v>
      </c>
    </row>
    <row r="76" spans="1:6" x14ac:dyDescent="0.25">
      <c r="A76">
        <f>'10'!H77+'20'!H77+'30'!H77+'40'!H77+'50'!H77</f>
        <v>3.9617974005792643E-4</v>
      </c>
      <c r="B76">
        <f>'10'!I77+'20'!I77+'30'!I77+'40'!I77+'50'!I77</f>
        <v>-3.6799654100193682E-4</v>
      </c>
      <c r="C76">
        <f t="shared" si="2"/>
        <v>-65.340525749718793</v>
      </c>
      <c r="D76">
        <f>'10'!J77+'20'!J77+'30'!J77+'40'!J77+'50'!J77</f>
        <v>2.9902805917250252E-4</v>
      </c>
      <c r="E76">
        <f>'10'!K77+'20'!K77+'30'!K77+'40'!K77+'50'!K77</f>
        <v>-3.2565329073248422E-4</v>
      </c>
      <c r="F76">
        <f t="shared" si="3"/>
        <v>-67.089246729507749</v>
      </c>
    </row>
    <row r="77" spans="1:6" x14ac:dyDescent="0.25">
      <c r="A77">
        <f>'10'!H78+'20'!H78+'30'!H78+'40'!H78+'50'!H78</f>
        <v>4.0845571419223736E-4</v>
      </c>
      <c r="B77">
        <f>'10'!I78+'20'!I78+'30'!I78+'40'!I78+'50'!I78</f>
        <v>-2.4563500773886404E-4</v>
      </c>
      <c r="C77">
        <f t="shared" si="2"/>
        <v>-66.436439988817</v>
      </c>
      <c r="D77">
        <f>'10'!J78+'20'!J78+'30'!J78+'40'!J78+'50'!J78</f>
        <v>3.0708446397294622E-4</v>
      </c>
      <c r="E77">
        <f>'10'!K78+'20'!K78+'30'!K78+'40'!K78+'50'!K78</f>
        <v>-1.8466400580532944E-4</v>
      </c>
      <c r="F77">
        <f t="shared" si="3"/>
        <v>-68.914293512645642</v>
      </c>
    </row>
    <row r="78" spans="1:6" x14ac:dyDescent="0.25">
      <c r="A78">
        <f>'10'!H79+'20'!H79+'30'!H79+'40'!H79+'50'!H79</f>
        <v>3.9654858742838619E-4</v>
      </c>
      <c r="B78">
        <f>'10'!I79+'20'!I79+'30'!I79+'40'!I79+'50'!I79</f>
        <v>-8.6187870489600371E-5</v>
      </c>
      <c r="C78">
        <f t="shared" si="2"/>
        <v>-67.833614328530331</v>
      </c>
      <c r="D78">
        <f>'10'!J79+'20'!J79+'30'!J79+'40'!J79+'50'!J79</f>
        <v>2.772413010818346E-4</v>
      </c>
      <c r="E78">
        <f>'10'!K79+'20'!K79+'30'!K79+'40'!K79+'50'!K79</f>
        <v>-2.1303093217229531E-5</v>
      </c>
      <c r="F78">
        <f t="shared" si="3"/>
        <v>-71.117274724929615</v>
      </c>
    </row>
    <row r="79" spans="1:6" x14ac:dyDescent="0.25">
      <c r="A79">
        <f>'10'!H80+'20'!H80+'30'!H80+'40'!H80+'50'!H80</f>
        <v>2.9853421006946479E-4</v>
      </c>
      <c r="B79">
        <f>'10'!I80+'20'!I80+'30'!I80+'40'!I80+'50'!I80</f>
        <v>1.1799710751373549E-4</v>
      </c>
      <c r="C79">
        <f t="shared" si="2"/>
        <v>-69.869688957045369</v>
      </c>
      <c r="D79">
        <f>'10'!J80+'20'!J80+'30'!J80+'40'!J80+'50'!J80</f>
        <v>1.9563320096564057E-4</v>
      </c>
      <c r="E79">
        <f>'10'!K80+'20'!K80+'30'!K80+'40'!K80+'50'!K80</f>
        <v>1.839057021866523E-4</v>
      </c>
      <c r="F79">
        <f t="shared" si="3"/>
        <v>-71.42102946341646</v>
      </c>
    </row>
    <row r="80" spans="1:6" x14ac:dyDescent="0.25">
      <c r="A80">
        <f>'10'!H81+'20'!H81+'30'!H81+'40'!H81+'50'!H81</f>
        <v>1.7595067042643271E-4</v>
      </c>
      <c r="B80">
        <f>'10'!I81+'20'!I81+'30'!I81+'40'!I81+'50'!I81</f>
        <v>2.854028228117014E-4</v>
      </c>
      <c r="C80">
        <f t="shared" si="2"/>
        <v>-69.491818790868535</v>
      </c>
      <c r="D80">
        <f>'10'!J81+'20'!J81+'30'!J81+'40'!J81+'50'!J81</f>
        <v>6.912860577803027E-5</v>
      </c>
      <c r="E80">
        <f>'10'!K81+'20'!K81+'30'!K81+'40'!K81+'50'!K81</f>
        <v>3.3556936160786369E-4</v>
      </c>
      <c r="F80">
        <f t="shared" si="3"/>
        <v>-69.30385321684507</v>
      </c>
    </row>
    <row r="81" spans="1:6" x14ac:dyDescent="0.25">
      <c r="A81">
        <f>'10'!H82+'20'!H82+'30'!H82+'40'!H82+'50'!H82</f>
        <v>4.4336372624568181E-5</v>
      </c>
      <c r="B81">
        <f>'10'!I82+'20'!I82+'30'!I82+'40'!I82+'50'!I82</f>
        <v>4.2209175323082427E-4</v>
      </c>
      <c r="C81">
        <f t="shared" si="2"/>
        <v>-67.444207932698603</v>
      </c>
      <c r="D81">
        <f>'10'!J82+'20'!J82+'30'!J82+'40'!J82+'50'!J82</f>
        <v>-9.4530366005134218E-5</v>
      </c>
      <c r="E81">
        <f>'10'!K82+'20'!K82+'30'!K82+'40'!K82+'50'!K82</f>
        <v>4.691545121416976E-4</v>
      </c>
      <c r="F81">
        <f t="shared" si="3"/>
        <v>-66.400849744092355</v>
      </c>
    </row>
    <row r="82" spans="1:6" x14ac:dyDescent="0.25">
      <c r="A82">
        <f>'10'!H83+'20'!H83+'30'!H83+'40'!H83+'50'!H83</f>
        <v>-1.533167880634189E-4</v>
      </c>
      <c r="B82">
        <f>'10'!I83+'20'!I83+'30'!I83+'40'!I83+'50'!I83</f>
        <v>4.9275723985123731E-4</v>
      </c>
      <c r="C82">
        <f t="shared" si="2"/>
        <v>-65.746031730635892</v>
      </c>
      <c r="D82">
        <f>'10'!J83+'20'!J83+'30'!J83+'40'!J83+'50'!J83</f>
        <v>-2.4600666789135561E-4</v>
      </c>
      <c r="E82">
        <f>'10'!K83+'20'!K83+'30'!K83+'40'!K83+'50'!K83</f>
        <v>5.3212115247630359E-4</v>
      </c>
      <c r="F82">
        <f t="shared" si="3"/>
        <v>-64.638555950011707</v>
      </c>
    </row>
    <row r="83" spans="1:6" x14ac:dyDescent="0.25">
      <c r="A83">
        <f>'10'!H84+'20'!H84+'30'!H84+'40'!H84+'50'!H84</f>
        <v>-3.4554002471013631E-4</v>
      </c>
      <c r="B83">
        <f>'10'!I84+'20'!I84+'30'!I84+'40'!I84+'50'!I84</f>
        <v>4.6049721903886813E-4</v>
      </c>
      <c r="C83">
        <f t="shared" si="2"/>
        <v>-64.79574642485187</v>
      </c>
      <c r="D83">
        <f>'10'!J84+'20'!J84+'30'!J84+'40'!J84+'50'!J84</f>
        <v>-4.2365192978627172E-4</v>
      </c>
      <c r="E83">
        <f>'10'!K84+'20'!K84+'30'!K84+'40'!K84+'50'!K84</f>
        <v>5.1746657799881684E-4</v>
      </c>
      <c r="F83">
        <f t="shared" si="3"/>
        <v>-63.494471096161519</v>
      </c>
    </row>
    <row r="84" spans="1:6" x14ac:dyDescent="0.25">
      <c r="A84">
        <f>'10'!H85+'20'!H85+'30'!H85+'40'!H85+'50'!H85</f>
        <v>-5.2096154291588349E-4</v>
      </c>
      <c r="B84">
        <f>'10'!I85+'20'!I85+'30'!I85+'40'!I85+'50'!I85</f>
        <v>3.4022744969580839E-4</v>
      </c>
      <c r="C84">
        <f t="shared" si="2"/>
        <v>-64.121144021033857</v>
      </c>
      <c r="D84">
        <f>'10'!J85+'20'!J85+'30'!J85+'40'!J85+'50'!J85</f>
        <v>-6.084180531002114E-4</v>
      </c>
      <c r="E84">
        <f>'10'!K85+'20'!K85+'30'!K85+'40'!K85+'50'!K85</f>
        <v>4.0087250730328676E-4</v>
      </c>
      <c r="F84">
        <f t="shared" si="3"/>
        <v>-62.750107574221978</v>
      </c>
    </row>
    <row r="85" spans="1:6" x14ac:dyDescent="0.25">
      <c r="A85">
        <f>'10'!H86+'20'!H86+'30'!H86+'40'!H86+'50'!H86</f>
        <v>-6.5548329985109133E-4</v>
      </c>
      <c r="B85">
        <f>'10'!I86+'20'!I86+'30'!I86+'40'!I86+'50'!I86</f>
        <v>1.7281476858834025E-4</v>
      </c>
      <c r="C85">
        <f t="shared" si="2"/>
        <v>-63.376924623481621</v>
      </c>
      <c r="D85">
        <f>'10'!J86+'20'!J86+'30'!J86+'40'!J86+'50'!J86</f>
        <v>-7.2704305365751661E-4</v>
      </c>
      <c r="E85">
        <f>'10'!K86+'20'!K86+'30'!K86+'40'!K86+'50'!K86</f>
        <v>2.1244866554611985E-4</v>
      </c>
      <c r="F85">
        <f t="shared" si="3"/>
        <v>-62.412954401177316</v>
      </c>
    </row>
    <row r="86" spans="1:6" x14ac:dyDescent="0.25">
      <c r="A86">
        <f>'10'!H87+'20'!H87+'30'!H87+'40'!H87+'50'!H87</f>
        <v>-7.0234782118377775E-4</v>
      </c>
      <c r="B86">
        <f>'10'!I87+'20'!I87+'30'!I87+'40'!I87+'50'!I87</f>
        <v>-4.9088073140260045E-5</v>
      </c>
      <c r="C86">
        <f t="shared" si="2"/>
        <v>-63.047792404977365</v>
      </c>
      <c r="D86">
        <f>'10'!J87+'20'!J87+'30'!J87+'40'!J87+'50'!J87</f>
        <v>-7.7996854102171107E-4</v>
      </c>
      <c r="E86">
        <f>'10'!K87+'20'!K87+'30'!K87+'40'!K87+'50'!K87</f>
        <v>1.5618584171239307E-5</v>
      </c>
      <c r="F86">
        <f t="shared" si="3"/>
        <v>-62.156717161977575</v>
      </c>
    </row>
    <row r="87" spans="1:6" x14ac:dyDescent="0.25">
      <c r="A87">
        <f>'10'!H88+'20'!H88+'30'!H88+'40'!H88+'50'!H88</f>
        <v>-6.7872923802618393E-4</v>
      </c>
      <c r="B87">
        <f>'10'!I88+'20'!I88+'30'!I88+'40'!I88+'50'!I88</f>
        <v>-2.5172178547978462E-4</v>
      </c>
      <c r="C87">
        <f t="shared" si="2"/>
        <v>-62.806378528180346</v>
      </c>
      <c r="D87">
        <f>'10'!J88+'20'!J88+'30'!J88+'40'!J88+'50'!J88</f>
        <v>-7.3519857120602796E-4</v>
      </c>
      <c r="E87">
        <f>'10'!K88+'20'!K88+'30'!K88+'40'!K88+'50'!K88</f>
        <v>-1.8210238813746294E-4</v>
      </c>
      <c r="F87">
        <f t="shared" si="3"/>
        <v>-62.413316388829131</v>
      </c>
    </row>
    <row r="88" spans="1:6" x14ac:dyDescent="0.25">
      <c r="A88">
        <f>'10'!H89+'20'!H89+'30'!H89+'40'!H89+'50'!H89</f>
        <v>-5.79627374056086E-4</v>
      </c>
      <c r="B88">
        <f>'10'!I89+'20'!I89+'30'!I89+'40'!I89+'50'!I89</f>
        <v>-4.1194354524038513E-4</v>
      </c>
      <c r="C88">
        <f t="shared" si="2"/>
        <v>-62.961367813820914</v>
      </c>
      <c r="D88">
        <f>'10'!J89+'20'!J89+'30'!J89+'40'!J89+'50'!J89</f>
        <v>-6.3662048320864287E-4</v>
      </c>
      <c r="E88">
        <f>'10'!K89+'20'!K89+'30'!K89+'40'!K89+'50'!K89</f>
        <v>-3.1587656225752654E-4</v>
      </c>
      <c r="F88">
        <f t="shared" si="3"/>
        <v>-62.966538937121996</v>
      </c>
    </row>
    <row r="89" spans="1:6" x14ac:dyDescent="0.25">
      <c r="A89">
        <f>'10'!H90+'20'!H90+'30'!H90+'40'!H90+'50'!H90</f>
        <v>-3.9940357343632685E-4</v>
      </c>
      <c r="B89">
        <f>'10'!I90+'20'!I90+'30'!I90+'40'!I90+'50'!I90</f>
        <v>-4.9352344256645435E-4</v>
      </c>
      <c r="C89">
        <f t="shared" si="2"/>
        <v>-63.945994811703351</v>
      </c>
      <c r="D89">
        <f>'10'!J90+'20'!J90+'30'!J90+'40'!J90+'50'!J90</f>
        <v>-4.5643258436313497E-4</v>
      </c>
      <c r="E89">
        <f>'10'!K90+'20'!K90+'30'!K90+'40'!K90+'50'!K90</f>
        <v>-3.9149934386578092E-4</v>
      </c>
      <c r="F89">
        <f t="shared" si="3"/>
        <v>-64.417686473004153</v>
      </c>
    </row>
    <row r="90" spans="1:6" x14ac:dyDescent="0.25">
      <c r="A90">
        <f>'10'!H91+'20'!H91+'30'!H91+'40'!H91+'50'!H91</f>
        <v>-2.3107335878633551E-4</v>
      </c>
      <c r="B90">
        <f>'10'!I91+'20'!I91+'30'!I91+'40'!I91+'50'!I91</f>
        <v>-4.7837756251126271E-4</v>
      </c>
      <c r="C90">
        <f t="shared" si="2"/>
        <v>-65.493814527742828</v>
      </c>
      <c r="D90">
        <f>'10'!J91+'20'!J91+'30'!J91+'40'!J91+'50'!J91</f>
        <v>-2.502291249388604E-4</v>
      </c>
      <c r="E90">
        <f>'10'!K91+'20'!K91+'30'!K91+'40'!K91+'50'!K91</f>
        <v>-4.2321145186742808E-4</v>
      </c>
      <c r="F90">
        <f t="shared" si="3"/>
        <v>-66.166828365695466</v>
      </c>
    </row>
    <row r="91" spans="1:6" x14ac:dyDescent="0.25">
      <c r="A91">
        <f>'10'!H92+'20'!H92+'30'!H92+'40'!H92+'50'!H92</f>
        <v>-3.414591812424958E-5</v>
      </c>
      <c r="B91">
        <f>'10'!I92+'20'!I92+'30'!I92+'40'!I92+'50'!I92</f>
        <v>-4.5769547482705521E-4</v>
      </c>
      <c r="C91">
        <f t="shared" si="2"/>
        <v>-66.764362864136444</v>
      </c>
      <c r="D91">
        <f>'10'!J92+'20'!J92+'30'!J92+'40'!J92+'50'!J92</f>
        <v>-4.7639868246174863E-5</v>
      </c>
      <c r="E91">
        <f>'10'!K92+'20'!K92+'30'!K92+'40'!K92+'50'!K92</f>
        <v>-3.8087745177982661E-4</v>
      </c>
      <c r="F91">
        <f t="shared" si="3"/>
        <v>-68.316876162770086</v>
      </c>
    </row>
    <row r="92" spans="1:6" x14ac:dyDescent="0.25">
      <c r="A92">
        <f>'10'!H93+'20'!H93+'30'!H93+'40'!H93+'50'!H93</f>
        <v>1.5445486346497324E-4</v>
      </c>
      <c r="B92">
        <f>'10'!I93+'20'!I93+'30'!I93+'40'!I93+'50'!I93</f>
        <v>-3.8714292762126332E-4</v>
      </c>
      <c r="C92">
        <f t="shared" si="2"/>
        <v>-67.60110303509326</v>
      </c>
      <c r="D92">
        <f>'10'!J93+'20'!J93+'30'!J93+'40'!J93+'50'!J93</f>
        <v>1.5085709084446499E-4</v>
      </c>
      <c r="E92">
        <f>'10'!K93+'20'!K93+'30'!K93+'40'!K93+'50'!K93</f>
        <v>-3.295710262455935E-4</v>
      </c>
      <c r="F92">
        <f t="shared" si="3"/>
        <v>-68.814875248508287</v>
      </c>
    </row>
    <row r="93" spans="1:6" x14ac:dyDescent="0.25">
      <c r="A93">
        <f>'10'!H94+'20'!H94+'30'!H94+'40'!H94+'50'!H94</f>
        <v>3.2518477613681856E-4</v>
      </c>
      <c r="B93">
        <f>'10'!I94+'20'!I94+'30'!I94+'40'!I94+'50'!I94</f>
        <v>-3.2085936875064531E-4</v>
      </c>
      <c r="C93">
        <f t="shared" si="2"/>
        <v>-66.804861388001271</v>
      </c>
      <c r="D93">
        <f>'10'!J94+'20'!J94+'30'!J94+'40'!J94+'50'!J94</f>
        <v>2.98607031664328E-4</v>
      </c>
      <c r="E93">
        <f>'10'!K94+'20'!K94+'30'!K94+'40'!K94+'50'!K94</f>
        <v>-2.7391166059133614E-4</v>
      </c>
      <c r="F93">
        <f t="shared" si="3"/>
        <v>-67.846433592710312</v>
      </c>
    </row>
    <row r="94" spans="1:6" x14ac:dyDescent="0.25">
      <c r="A94">
        <f>'10'!H95+'20'!H95+'30'!H95+'40'!H95+'50'!H95</f>
        <v>4.0326505489039961E-4</v>
      </c>
      <c r="B94">
        <f>'10'!I95+'20'!I95+'30'!I95+'40'!I95+'50'!I95</f>
        <v>-2.8451072657987545E-4</v>
      </c>
      <c r="C94">
        <f t="shared" si="2"/>
        <v>-66.133778834376528</v>
      </c>
      <c r="D94">
        <f>'10'!J95+'20'!J95+'30'!J95+'40'!J95+'50'!J95</f>
        <v>4.3434576230723398E-4</v>
      </c>
      <c r="E94">
        <f>'10'!K95+'20'!K95+'30'!K95+'40'!K95+'50'!K95</f>
        <v>-2.0494704304864345E-4</v>
      </c>
      <c r="F94">
        <f t="shared" si="3"/>
        <v>-66.370285940613712</v>
      </c>
    </row>
    <row r="95" spans="1:6" x14ac:dyDescent="0.25">
      <c r="A95">
        <f>'10'!H96+'20'!H96+'30'!H96+'40'!H96+'50'!H96</f>
        <v>4.8022447532785251E-4</v>
      </c>
      <c r="B95">
        <f>'10'!I96+'20'!I96+'30'!I96+'40'!I96+'50'!I96</f>
        <v>-1.6987151516951448E-4</v>
      </c>
      <c r="C95">
        <f t="shared" si="2"/>
        <v>-65.859097042146729</v>
      </c>
      <c r="D95">
        <f>'10'!J96+'20'!J96+'30'!J96+'40'!J96+'50'!J96</f>
        <v>4.8837319106444579E-4</v>
      </c>
      <c r="E95">
        <f>'10'!K96+'20'!K96+'30'!K96+'40'!K96+'50'!K96</f>
        <v>-1.3450182308615471E-4</v>
      </c>
      <c r="F95">
        <f t="shared" si="3"/>
        <v>-65.907448472376458</v>
      </c>
    </row>
    <row r="96" spans="1:6" x14ac:dyDescent="0.25">
      <c r="A96">
        <f>'10'!H97+'20'!H97+'30'!H97+'40'!H97+'50'!H97</f>
        <v>5.2551899193491549E-4</v>
      </c>
      <c r="B96">
        <f>'10'!I97+'20'!I97+'30'!I97+'40'!I97+'50'!I97</f>
        <v>-8.1859807035741122E-5</v>
      </c>
      <c r="C96">
        <f t="shared" si="2"/>
        <v>-65.484112074577695</v>
      </c>
      <c r="D96">
        <f>'10'!J97+'20'!J97+'30'!J97+'40'!J97+'50'!J97</f>
        <v>5.3524142637774734E-4</v>
      </c>
      <c r="E96">
        <f>'10'!K97+'20'!K97+'30'!K97+'40'!K97+'50'!K97</f>
        <v>-2.8189028306685416E-5</v>
      </c>
      <c r="F96">
        <f t="shared" si="3"/>
        <v>-65.416976225749849</v>
      </c>
    </row>
    <row r="97" spans="1:6" x14ac:dyDescent="0.25">
      <c r="A97">
        <f>'10'!H98+'20'!H98+'30'!H98+'40'!H98+'50'!H98</f>
        <v>5.4107189207454006E-4</v>
      </c>
      <c r="B97">
        <f>'10'!I98+'20'!I98+'30'!I98+'40'!I98+'50'!I98</f>
        <v>5.0202159121284133E-5</v>
      </c>
      <c r="C97">
        <f t="shared" si="2"/>
        <v>-65.297673662794139</v>
      </c>
      <c r="D97">
        <f>'10'!J98+'20'!J98+'30'!J98+'40'!J98+'50'!J98</f>
        <v>5.298248290054805E-4</v>
      </c>
      <c r="E97">
        <f>'10'!K98+'20'!K98+'30'!K98+'40'!K98+'50'!K98</f>
        <v>1.0629672966039962E-4</v>
      </c>
      <c r="F97">
        <f t="shared" si="3"/>
        <v>-65.345973020935105</v>
      </c>
    </row>
    <row r="98" spans="1:6" x14ac:dyDescent="0.25">
      <c r="A98">
        <f>'10'!H99+'20'!H99+'30'!H99+'40'!H99+'50'!H99</f>
        <v>4.7976312800221394E-4</v>
      </c>
      <c r="B98">
        <f>'10'!I99+'20'!I99+'30'!I99+'40'!I99+'50'!I99</f>
        <v>2.4745578112689065E-4</v>
      </c>
      <c r="C98">
        <f t="shared" si="2"/>
        <v>-65.354999863984332</v>
      </c>
      <c r="D98">
        <f>'10'!J99+'20'!J99+'30'!J99+'40'!J99+'50'!J99</f>
        <v>4.9858632742837302E-4</v>
      </c>
      <c r="E98">
        <f>'10'!K99+'20'!K99+'30'!K99+'40'!K99+'50'!K99</f>
        <v>2.7198084905923103E-4</v>
      </c>
      <c r="F98">
        <f t="shared" si="3"/>
        <v>-64.913869204421104</v>
      </c>
    </row>
    <row r="99" spans="1:6" x14ac:dyDescent="0.25">
      <c r="A99">
        <f>'10'!H100+'20'!H100+'30'!H100+'40'!H100+'50'!H100</f>
        <v>4.2998821512892061E-4</v>
      </c>
      <c r="B99">
        <f>'10'!I100+'20'!I100+'30'!I100+'40'!I100+'50'!I100</f>
        <v>4.7958251854261075E-4</v>
      </c>
      <c r="C99">
        <f t="shared" si="2"/>
        <v>-63.820678102449477</v>
      </c>
      <c r="D99">
        <f>'10'!J100+'20'!J100+'30'!J100+'40'!J100+'50'!J100</f>
        <v>3.8890829988466483E-4</v>
      </c>
      <c r="E99">
        <f>'10'!K100+'20'!K100+'30'!K100+'40'!K100+'50'!K100</f>
        <v>5.2688990829122273E-4</v>
      </c>
      <c r="F99">
        <f t="shared" si="3"/>
        <v>-63.676817841101176</v>
      </c>
    </row>
    <row r="100" spans="1:6" x14ac:dyDescent="0.25">
      <c r="A100">
        <f>'10'!H101+'20'!H101+'30'!H101+'40'!H101+'50'!H101</f>
        <v>3.0376537996268729E-4</v>
      </c>
      <c r="B100">
        <f>'10'!I101+'20'!I101+'30'!I101+'40'!I101+'50'!I101</f>
        <v>8.0120744281239338E-4</v>
      </c>
      <c r="C100">
        <f t="shared" si="2"/>
        <v>-61.341816137874517</v>
      </c>
      <c r="D100">
        <f>'10'!J101+'20'!J101+'30'!J101+'40'!J101+'50'!J101</f>
        <v>2.6641343050041381E-4</v>
      </c>
      <c r="E100">
        <f>'10'!K101+'20'!K101+'30'!K101+'40'!K101+'50'!K101</f>
        <v>8.1540883073685712E-4</v>
      </c>
      <c r="F100">
        <f t="shared" si="3"/>
        <v>-61.332002729324913</v>
      </c>
    </row>
    <row r="101" spans="1:6" x14ac:dyDescent="0.25">
      <c r="A101">
        <f>'10'!H102+'20'!H102+'30'!H102+'40'!H102+'50'!H102</f>
        <v>9.0939093168299632E-5</v>
      </c>
      <c r="B101">
        <f>'10'!I102+'20'!I102+'30'!I102+'40'!I102+'50'!I102</f>
        <v>1.1022788133082449E-3</v>
      </c>
      <c r="C101">
        <f t="shared" si="2"/>
        <v>-59.124711066693749</v>
      </c>
      <c r="D101">
        <f>'10'!J102+'20'!J102+'30'!J102+'40'!J102+'50'!J102</f>
        <v>8.7630408123269608E-5</v>
      </c>
      <c r="E101">
        <f>'10'!K102+'20'!K102+'30'!K102+'40'!K102+'50'!K102</f>
        <v>1.1003954761316559E-3</v>
      </c>
      <c r="F101">
        <f t="shared" si="3"/>
        <v>-59.141568981993267</v>
      </c>
    </row>
    <row r="102" spans="1:6" x14ac:dyDescent="0.25">
      <c r="A102">
        <f>'10'!H103+'20'!H103+'30'!H103+'40'!H103+'50'!H103</f>
        <v>-1.4152459344051458E-4</v>
      </c>
      <c r="B102">
        <f>'10'!I103+'20'!I103+'30'!I103+'40'!I103+'50'!I103</f>
        <v>1.339263538351089E-3</v>
      </c>
      <c r="C102">
        <f t="shared" si="2"/>
        <v>-57.41445074475277</v>
      </c>
      <c r="D102">
        <f>'10'!J103+'20'!J103+'30'!J103+'40'!J103+'50'!J103</f>
        <v>-1.6740016721375397E-4</v>
      </c>
      <c r="E102">
        <f>'10'!K103+'20'!K103+'30'!K103+'40'!K103+'50'!K103</f>
        <v>1.3458013735783382E-3</v>
      </c>
      <c r="F102">
        <f t="shared" si="3"/>
        <v>-57.353700610569135</v>
      </c>
    </row>
    <row r="103" spans="1:6" x14ac:dyDescent="0.25">
      <c r="A103">
        <f>'10'!H104+'20'!H104+'30'!H104+'40'!H104+'50'!H104</f>
        <v>-4.158257989042509E-4</v>
      </c>
      <c r="B103">
        <f>'10'!I104+'20'!I104+'30'!I104+'40'!I104+'50'!I104</f>
        <v>1.5168399832572721E-3</v>
      </c>
      <c r="C103">
        <f t="shared" si="2"/>
        <v>-56.066504024567514</v>
      </c>
      <c r="D103">
        <f>'10'!J104+'20'!J104+'30'!J104+'40'!J104+'50'!J104</f>
        <v>-4.292945524795082E-4</v>
      </c>
      <c r="E103">
        <f>'10'!K104+'20'!K104+'30'!K104+'40'!K104+'50'!K104</f>
        <v>1.4995884509345521E-3</v>
      </c>
      <c r="F103">
        <f t="shared" si="3"/>
        <v>-56.1384729980999</v>
      </c>
    </row>
    <row r="104" spans="1:6" x14ac:dyDescent="0.25">
      <c r="A104">
        <f>'10'!H105+'20'!H105+'30'!H105+'40'!H105+'50'!H105</f>
        <v>-6.8655184963499949E-4</v>
      </c>
      <c r="B104">
        <f>'10'!I105+'20'!I105+'30'!I105+'40'!I105+'50'!I105</f>
        <v>1.5206755863127485E-3</v>
      </c>
      <c r="C104">
        <f t="shared" si="2"/>
        <v>-55.553607711972532</v>
      </c>
      <c r="D104">
        <f>'10'!J105+'20'!J105+'30'!J105+'40'!J105+'50'!J105</f>
        <v>-6.904941832827111E-4</v>
      </c>
      <c r="E104">
        <f>'10'!K105+'20'!K105+'30'!K105+'40'!K105+'50'!K105</f>
        <v>1.5248825762663515E-3</v>
      </c>
      <c r="F104">
        <f t="shared" si="3"/>
        <v>-55.525242606638187</v>
      </c>
    </row>
    <row r="105" spans="1:6" x14ac:dyDescent="0.25">
      <c r="A105">
        <f>'10'!H106+'20'!H106+'30'!H106+'40'!H106+'50'!H106</f>
        <v>-9.4648351283944899E-4</v>
      </c>
      <c r="B105">
        <f>'10'!I106+'20'!I106+'30'!I106+'40'!I106+'50'!I106</f>
        <v>1.3141366351525968E-3</v>
      </c>
      <c r="C105">
        <f t="shared" si="2"/>
        <v>-55.812371206842911</v>
      </c>
      <c r="D105">
        <f>'10'!J106+'20'!J106+'30'!J106+'40'!J106+'50'!J106</f>
        <v>-9.3869250064110049E-4</v>
      </c>
      <c r="E105">
        <f>'10'!K106+'20'!K106+'30'!K106+'40'!K106+'50'!K106</f>
        <v>1.3541680755099446E-3</v>
      </c>
      <c r="F105">
        <f t="shared" si="3"/>
        <v>-55.662437969788471</v>
      </c>
    </row>
    <row r="106" spans="1:6" x14ac:dyDescent="0.25">
      <c r="A106">
        <f>'10'!H107+'20'!H107+'30'!H107+'40'!H107+'50'!H107</f>
        <v>-1.1202516799035643E-3</v>
      </c>
      <c r="B106">
        <f>'10'!I107+'20'!I107+'30'!I107+'40'!I107+'50'!I107</f>
        <v>1.0667121862524044E-3</v>
      </c>
      <c r="C106">
        <f t="shared" si="2"/>
        <v>-56.210865733081974</v>
      </c>
      <c r="D106">
        <f>'10'!J107+'20'!J107+'30'!J107+'40'!J107+'50'!J107</f>
        <v>-1.1459917555210911E-3</v>
      </c>
      <c r="E106">
        <f>'10'!K107+'20'!K107+'30'!K107+'40'!K107+'50'!K107</f>
        <v>1.0552391492457288E-3</v>
      </c>
      <c r="F106">
        <f t="shared" si="3"/>
        <v>-56.149612238049627</v>
      </c>
    </row>
    <row r="107" spans="1:6" x14ac:dyDescent="0.25">
      <c r="A107">
        <f>'10'!H108+'20'!H108+'30'!H108+'40'!H108+'50'!H108</f>
        <v>-1.2229553824525713E-3</v>
      </c>
      <c r="B107">
        <f>'10'!I108+'20'!I108+'30'!I108+'40'!I108+'50'!I108</f>
        <v>6.8539002518889993E-4</v>
      </c>
      <c r="C107">
        <f t="shared" si="2"/>
        <v>-57.065536104333489</v>
      </c>
      <c r="D107">
        <f>'10'!J108+'20'!J108+'30'!J108+'40'!J108+'50'!J108</f>
        <v>-1.2411556105893895E-3</v>
      </c>
      <c r="E107">
        <f>'10'!K108+'20'!K108+'30'!K108+'40'!K108+'50'!K108</f>
        <v>6.6009883302906166E-4</v>
      </c>
      <c r="F107">
        <f t="shared" si="3"/>
        <v>-57.041696063057387</v>
      </c>
    </row>
    <row r="108" spans="1:6" x14ac:dyDescent="0.25">
      <c r="A108">
        <f>'10'!H109+'20'!H109+'30'!H109+'40'!H109+'50'!H109</f>
        <v>-1.2090585610829779E-3</v>
      </c>
      <c r="B108">
        <f>'10'!I109+'20'!I109+'30'!I109+'40'!I109+'50'!I109</f>
        <v>2.3187356735270058E-4</v>
      </c>
      <c r="C108">
        <f t="shared" si="2"/>
        <v>-58.194188547953971</v>
      </c>
      <c r="D108">
        <f>'10'!J109+'20'!J109+'30'!J109+'40'!J109+'50'!J109</f>
        <v>-1.2494896731874666E-3</v>
      </c>
      <c r="E108">
        <f>'10'!K109+'20'!K109+'30'!K109+'40'!K109+'50'!K109</f>
        <v>2.5010002871636431E-4</v>
      </c>
      <c r="F108">
        <f t="shared" si="3"/>
        <v>-57.894742917244777</v>
      </c>
    </row>
    <row r="109" spans="1:6" x14ac:dyDescent="0.25">
      <c r="A109">
        <f>'10'!H110+'20'!H110+'30'!H110+'40'!H110+'50'!H110</f>
        <v>-1.137996199495242E-3</v>
      </c>
      <c r="B109">
        <f>'10'!I110+'20'!I110+'30'!I110+'40'!I110+'50'!I110</f>
        <v>-1.2261792040394208E-4</v>
      </c>
      <c r="C109">
        <f t="shared" si="2"/>
        <v>-58.827053311547431</v>
      </c>
      <c r="D109">
        <f>'10'!J110+'20'!J110+'30'!J110+'40'!J110+'50'!J110</f>
        <v>-1.1410649788023721E-3</v>
      </c>
      <c r="E109">
        <f>'10'!K110+'20'!K110+'30'!K110+'40'!K110+'50'!K110</f>
        <v>-1.9501822507075786E-4</v>
      </c>
      <c r="F109">
        <f t="shared" si="3"/>
        <v>-58.728753042868078</v>
      </c>
    </row>
    <row r="110" spans="1:6" x14ac:dyDescent="0.25">
      <c r="A110">
        <f>'10'!H111+'20'!H111+'30'!H111+'40'!H111+'50'!H111</f>
        <v>-9.607877381349703E-4</v>
      </c>
      <c r="B110">
        <f>'10'!I111+'20'!I111+'30'!I111+'40'!I111+'50'!I111</f>
        <v>-4.6848332438972147E-4</v>
      </c>
      <c r="C110">
        <f t="shared" si="2"/>
        <v>-59.421096941196438</v>
      </c>
      <c r="D110">
        <f>'10'!J111+'20'!J111+'30'!J111+'40'!J111+'50'!J111</f>
        <v>-1.0007253989541328E-3</v>
      </c>
      <c r="E110">
        <f>'10'!K111+'20'!K111+'30'!K111+'40'!K111+'50'!K111</f>
        <v>-5.0590179946776782E-4</v>
      </c>
      <c r="F110">
        <f t="shared" si="3"/>
        <v>-59.005307043021389</v>
      </c>
    </row>
    <row r="111" spans="1:6" x14ac:dyDescent="0.25">
      <c r="A111">
        <f>'10'!H112+'20'!H112+'30'!H112+'40'!H112+'50'!H112</f>
        <v>-7.2968312870781997E-4</v>
      </c>
      <c r="B111">
        <f>'10'!I112+'20'!I112+'30'!I112+'40'!I112+'50'!I112</f>
        <v>-7.2654267978996818E-4</v>
      </c>
      <c r="C111">
        <f t="shared" si="2"/>
        <v>-59.745705284044213</v>
      </c>
      <c r="D111">
        <f>'10'!J112+'20'!J112+'30'!J112+'40'!J112+'50'!J112</f>
        <v>-8.0714059535813261E-4</v>
      </c>
      <c r="E111">
        <f>'10'!K112+'20'!K112+'30'!K112+'40'!K112+'50'!K112</f>
        <v>-7.5563140210274876E-4</v>
      </c>
      <c r="F111">
        <f t="shared" si="3"/>
        <v>-59.127672052986654</v>
      </c>
    </row>
    <row r="112" spans="1:6" x14ac:dyDescent="0.25">
      <c r="A112">
        <f>'10'!H113+'20'!H113+'30'!H113+'40'!H113+'50'!H113</f>
        <v>-5.0299942230215241E-4</v>
      </c>
      <c r="B112">
        <f>'10'!I113+'20'!I113+'30'!I113+'40'!I113+'50'!I113</f>
        <v>-8.7733387050358816E-4</v>
      </c>
      <c r="C112">
        <f t="shared" si="2"/>
        <v>-59.902419180029717</v>
      </c>
      <c r="D112">
        <f>'10'!J113+'20'!J113+'30'!J113+'40'!J113+'50'!J113</f>
        <v>-5.5799454489487274E-4</v>
      </c>
      <c r="E112">
        <f>'10'!K113+'20'!K113+'30'!K113+'40'!K113+'50'!K113</f>
        <v>-9.1625237632799155E-4</v>
      </c>
      <c r="F112">
        <f t="shared" si="3"/>
        <v>-59.389713422311871</v>
      </c>
    </row>
    <row r="113" spans="1:6" x14ac:dyDescent="0.25">
      <c r="A113">
        <f>'10'!H114+'20'!H114+'30'!H114+'40'!H114+'50'!H114</f>
        <v>-3.0457152354951582E-4</v>
      </c>
      <c r="B113">
        <f>'10'!I114+'20'!I114+'30'!I114+'40'!I114+'50'!I114</f>
        <v>-9.8149334977408161E-4</v>
      </c>
      <c r="C113">
        <f t="shared" si="2"/>
        <v>-59.762978324210529</v>
      </c>
      <c r="D113">
        <f>'10'!J114+'20'!J114+'30'!J114+'40'!J114+'50'!J114</f>
        <v>-3.1061898271117505E-4</v>
      </c>
      <c r="E113">
        <f>'10'!K114+'20'!K114+'30'!K114+'40'!K114+'50'!K114</f>
        <v>-1.0061084157319551E-3</v>
      </c>
      <c r="F113">
        <f t="shared" si="3"/>
        <v>-59.551709513650039</v>
      </c>
    </row>
    <row r="114" spans="1:6" x14ac:dyDescent="0.25">
      <c r="A114">
        <f>'10'!H115+'20'!H115+'30'!H115+'40'!H115+'50'!H115</f>
        <v>-9.5118357641092027E-5</v>
      </c>
      <c r="B114">
        <f>'10'!I115+'20'!I115+'30'!I115+'40'!I115+'50'!I115</f>
        <v>-1.0225632510079583E-3</v>
      </c>
      <c r="C114">
        <f t="shared" si="2"/>
        <v>-59.768780112096429</v>
      </c>
      <c r="D114">
        <f>'10'!J115+'20'!J115+'30'!J115+'40'!J115+'50'!J115</f>
        <v>-9.0688556195764368E-5</v>
      </c>
      <c r="E114">
        <f>'10'!K115+'20'!K115+'30'!K115+'40'!K115+'50'!K115</f>
        <v>-1.0481978700022732E-3</v>
      </c>
      <c r="F114">
        <f t="shared" si="3"/>
        <v>-59.558746676302377</v>
      </c>
    </row>
    <row r="115" spans="1:6" x14ac:dyDescent="0.25">
      <c r="A115">
        <f>'10'!H116+'20'!H116+'30'!H116+'40'!H116+'50'!H116</f>
        <v>1.2875031194870858E-4</v>
      </c>
      <c r="B115">
        <f>'10'!I116+'20'!I116+'30'!I116+'40'!I116+'50'!I116</f>
        <v>-1.0453692384233436E-3</v>
      </c>
      <c r="C115">
        <f t="shared" si="2"/>
        <v>-59.549222173860052</v>
      </c>
      <c r="D115">
        <f>'10'!J116+'20'!J116+'30'!J116+'40'!J116+'50'!J116</f>
        <v>1.2208260785745461E-4</v>
      </c>
      <c r="E115">
        <f>'10'!K116+'20'!K116+'30'!K116+'40'!K116+'50'!K116</f>
        <v>-1.0363856304010525E-3</v>
      </c>
      <c r="F115">
        <f t="shared" si="3"/>
        <v>-59.629723842335103</v>
      </c>
    </row>
    <row r="116" spans="1:6" x14ac:dyDescent="0.25">
      <c r="A116">
        <f>'10'!H117+'20'!H117+'30'!H117+'40'!H117+'50'!H117</f>
        <v>4.0472433511627086E-4</v>
      </c>
      <c r="B116">
        <f>'10'!I117+'20'!I117+'30'!I117+'40'!I117+'50'!I117</f>
        <v>-9.9804769519677033E-4</v>
      </c>
      <c r="C116">
        <f t="shared" si="2"/>
        <v>-59.355790811402578</v>
      </c>
      <c r="D116">
        <f>'10'!J117+'20'!J117+'30'!J117+'40'!J117+'50'!J117</f>
        <v>3.2891704058303885E-4</v>
      </c>
      <c r="E116">
        <f>'10'!K117+'20'!K117+'30'!K117+'40'!K117+'50'!K117</f>
        <v>-1.0710311015137324E-3</v>
      </c>
      <c r="F116">
        <f t="shared" si="3"/>
        <v>-59.012545331549134</v>
      </c>
    </row>
    <row r="117" spans="1:6" x14ac:dyDescent="0.25">
      <c r="A117">
        <f>'10'!H118+'20'!H118+'30'!H118+'40'!H118+'50'!H118</f>
        <v>6.0970151433505635E-4</v>
      </c>
      <c r="B117">
        <f>'10'!I118+'20'!I118+'30'!I118+'40'!I118+'50'!I118</f>
        <v>-1.0199766179297025E-3</v>
      </c>
      <c r="C117">
        <f t="shared" si="2"/>
        <v>-58.5013816450844</v>
      </c>
      <c r="D117">
        <f>'10'!J118+'20'!J118+'30'!J118+'40'!J118+'50'!J118</f>
        <v>5.8593669066432999E-4</v>
      </c>
      <c r="E117">
        <f>'10'!K118+'20'!K118+'30'!K118+'40'!K118+'50'!K118</f>
        <v>-1.0132141732296714E-3</v>
      </c>
      <c r="F117">
        <f t="shared" si="3"/>
        <v>-58.633032828274374</v>
      </c>
    </row>
    <row r="118" spans="1:6" x14ac:dyDescent="0.25">
      <c r="A118">
        <f>'10'!H119+'20'!H119+'30'!H119+'40'!H119+'50'!H119</f>
        <v>8.6196542088924221E-4</v>
      </c>
      <c r="B118">
        <f>'10'!I119+'20'!I119+'30'!I119+'40'!I119+'50'!I119</f>
        <v>-9.6394400274810675E-4</v>
      </c>
      <c r="C118">
        <f t="shared" si="2"/>
        <v>-57.767189420052077</v>
      </c>
      <c r="D118">
        <f>'10'!J119+'20'!J119+'30'!J119+'40'!J119+'50'!J119</f>
        <v>8.0169291853386237E-4</v>
      </c>
      <c r="E118">
        <f>'10'!K119+'20'!K119+'30'!K119+'40'!K119+'50'!K119</f>
        <v>-9.9535564330376579E-4</v>
      </c>
      <c r="F118">
        <f t="shared" si="3"/>
        <v>-57.868956457219269</v>
      </c>
    </row>
    <row r="119" spans="1:6" x14ac:dyDescent="0.25">
      <c r="A119">
        <f>'10'!H120+'20'!H120+'30'!H120+'40'!H120+'50'!H120</f>
        <v>1.0827680154142769E-3</v>
      </c>
      <c r="B119">
        <f>'10'!I120+'20'!I120+'30'!I120+'40'!I120+'50'!I120</f>
        <v>-8.9474221102895323E-4</v>
      </c>
      <c r="C119">
        <f t="shared" si="2"/>
        <v>-57.04883876936475</v>
      </c>
      <c r="D119">
        <f>'10'!J120+'20'!J120+'30'!J120+'40'!J120+'50'!J120</f>
        <v>1.029593153730941E-3</v>
      </c>
      <c r="E119">
        <f>'10'!K120+'20'!K120+'30'!K120+'40'!K120+'50'!K120</f>
        <v>-8.8968356691876199E-4</v>
      </c>
      <c r="F119">
        <f t="shared" si="3"/>
        <v>-57.324530832085514</v>
      </c>
    </row>
    <row r="120" spans="1:6" x14ac:dyDescent="0.25">
      <c r="A120">
        <f>'10'!H121+'20'!H121+'30'!H121+'40'!H121+'50'!H121</f>
        <v>1.2603052344507984E-3</v>
      </c>
      <c r="B120">
        <f>'10'!I121+'20'!I121+'30'!I121+'40'!I121+'50'!I121</f>
        <v>-7.3623845849260972E-4</v>
      </c>
      <c r="C120">
        <f t="shared" si="2"/>
        <v>-56.715355131826506</v>
      </c>
      <c r="D120">
        <f>'10'!J121+'20'!J121+'30'!J121+'40'!J121+'50'!J121</f>
        <v>1.2318358169196655E-3</v>
      </c>
      <c r="E120">
        <f>'10'!K121+'20'!K121+'30'!K121+'40'!K121+'50'!K121</f>
        <v>-7.9145172852752399E-4</v>
      </c>
      <c r="F120">
        <f t="shared" si="3"/>
        <v>-56.688126301915204</v>
      </c>
    </row>
    <row r="121" spans="1:6" x14ac:dyDescent="0.25">
      <c r="A121">
        <f>'10'!H122+'20'!H122+'30'!H122+'40'!H122+'50'!H122</f>
        <v>1.4076281615565929E-3</v>
      </c>
      <c r="B121">
        <f>'10'!I122+'20'!I122+'30'!I122+'40'!I122+'50'!I122</f>
        <v>-5.7716051315752424E-4</v>
      </c>
      <c r="C121">
        <f t="shared" si="2"/>
        <v>-56.355369419243367</v>
      </c>
      <c r="D121">
        <f>'10'!J122+'20'!J122+'30'!J122+'40'!J122+'50'!J122</f>
        <v>1.3367802235709761E-3</v>
      </c>
      <c r="E121">
        <f>'10'!K122+'20'!K122+'30'!K122+'40'!K122+'50'!K122</f>
        <v>-6.1098279052272317E-4</v>
      </c>
      <c r="F121">
        <f t="shared" si="3"/>
        <v>-56.654896863909997</v>
      </c>
    </row>
    <row r="122" spans="1:6" x14ac:dyDescent="0.25">
      <c r="A122">
        <f>'10'!H123+'20'!H123+'30'!H123+'40'!H123+'50'!H123</f>
        <v>1.4489757051776998E-3</v>
      </c>
      <c r="B122">
        <f>'10'!I123+'20'!I123+'30'!I123+'40'!I123+'50'!I123</f>
        <v>-3.009192434707212E-4</v>
      </c>
      <c r="C122">
        <f t="shared" si="2"/>
        <v>-56.595394288269752</v>
      </c>
      <c r="D122">
        <f>'10'!J123+'20'!J123+'30'!J123+'40'!J123+'50'!J123</f>
        <v>1.4094977496050386E-3</v>
      </c>
      <c r="E122">
        <f>'10'!K123+'20'!K123+'30'!K123+'40'!K123+'50'!K123</f>
        <v>-4.263027585748333E-4</v>
      </c>
      <c r="F122">
        <f t="shared" si="3"/>
        <v>-56.63857006698143</v>
      </c>
    </row>
    <row r="123" spans="1:6" x14ac:dyDescent="0.25">
      <c r="A123">
        <f>'10'!H124+'20'!H124+'30'!H124+'40'!H124+'50'!H124</f>
        <v>1.4617484894243358E-3</v>
      </c>
      <c r="B123">
        <f>'10'!I124+'20'!I124+'30'!I124+'40'!I124+'50'!I124</f>
        <v>-4.5869200272637481E-5</v>
      </c>
      <c r="C123">
        <f t="shared" si="2"/>
        <v>-56.698272600187813</v>
      </c>
      <c r="D123">
        <f>'10'!J124+'20'!J124+'30'!J124+'40'!J124+'50'!J124</f>
        <v>1.4088565389387539E-3</v>
      </c>
      <c r="E123">
        <f>'10'!K124+'20'!K124+'30'!K124+'40'!K124+'50'!K124</f>
        <v>-1.4933000999784547E-4</v>
      </c>
      <c r="F123">
        <f t="shared" si="3"/>
        <v>-56.974145014637401</v>
      </c>
    </row>
    <row r="124" spans="1:6" x14ac:dyDescent="0.25">
      <c r="A124">
        <f>'10'!H125+'20'!H125+'30'!H125+'40'!H125+'50'!H125</f>
        <v>1.3330371615987852E-3</v>
      </c>
      <c r="B124">
        <f>'10'!I125+'20'!I125+'30'!I125+'40'!I125+'50'!I125</f>
        <v>2.5447627510534628E-4</v>
      </c>
      <c r="C124">
        <f t="shared" si="2"/>
        <v>-57.347702060281811</v>
      </c>
      <c r="D124">
        <f>'10'!J125+'20'!J125+'30'!J125+'40'!J125+'50'!J125</f>
        <v>1.2903855092416157E-3</v>
      </c>
      <c r="E124">
        <f>'10'!K125+'20'!K125+'30'!K125+'40'!K125+'50'!K125</f>
        <v>1.3000121902134666E-4</v>
      </c>
      <c r="F124">
        <f t="shared" si="3"/>
        <v>-57.741752790429672</v>
      </c>
    </row>
    <row r="125" spans="1:6" x14ac:dyDescent="0.25">
      <c r="A125">
        <f>'10'!H126+'20'!H126+'30'!H126+'40'!H126+'50'!H126</f>
        <v>1.1092416452193696E-3</v>
      </c>
      <c r="B125">
        <f>'10'!I126+'20'!I126+'30'!I126+'40'!I126+'50'!I126</f>
        <v>5.5446774056278438E-4</v>
      </c>
      <c r="C125">
        <f t="shared" si="2"/>
        <v>-58.130855986192131</v>
      </c>
      <c r="D125">
        <f>'10'!J126+'20'!J126+'30'!J126+'40'!J126+'50'!J126</f>
        <v>1.0722278008290943E-3</v>
      </c>
      <c r="E125">
        <f>'10'!K126+'20'!K126+'30'!K126+'40'!K126+'50'!K126</f>
        <v>3.9514396390074496E-4</v>
      </c>
      <c r="F125">
        <f t="shared" si="3"/>
        <v>-58.841196077335283</v>
      </c>
    </row>
    <row r="126" spans="1:6" x14ac:dyDescent="0.25">
      <c r="A126">
        <f>'10'!H127+'20'!H127+'30'!H127+'40'!H127+'50'!H127</f>
        <v>9.1572693309148554E-4</v>
      </c>
      <c r="B126">
        <f>'10'!I127+'20'!I127+'30'!I127+'40'!I127+'50'!I127</f>
        <v>7.2219274964801443E-4</v>
      </c>
      <c r="C126">
        <f t="shared" si="2"/>
        <v>-58.664233531961116</v>
      </c>
      <c r="D126">
        <f>'10'!J127+'20'!J127+'30'!J127+'40'!J127+'50'!J127</f>
        <v>8.4129678320679613E-4</v>
      </c>
      <c r="E126">
        <f>'10'!K127+'20'!K127+'30'!K127+'40'!K127+'50'!K127</f>
        <v>6.0642478321995302E-4</v>
      </c>
      <c r="F126">
        <f t="shared" si="3"/>
        <v>-59.683769482632449</v>
      </c>
    </row>
    <row r="127" spans="1:6" x14ac:dyDescent="0.25">
      <c r="A127">
        <f>'10'!H128+'20'!H128+'30'!H128+'40'!H128+'50'!H128</f>
        <v>6.3573972306583309E-4</v>
      </c>
      <c r="B127">
        <f>'10'!I128+'20'!I128+'30'!I128+'40'!I128+'50'!I128</f>
        <v>8.8160047650724118E-4</v>
      </c>
      <c r="C127">
        <f t="shared" si="2"/>
        <v>-59.276087698273237</v>
      </c>
      <c r="D127">
        <f>'10'!J128+'20'!J128+'30'!J128+'40'!J128+'50'!J128</f>
        <v>5.8777257992823507E-4</v>
      </c>
      <c r="E127">
        <f>'10'!K128+'20'!K128+'30'!K128+'40'!K128+'50'!K128</f>
        <v>7.509554835490827E-4</v>
      </c>
      <c r="F127">
        <f t="shared" si="3"/>
        <v>-60.412399192455915</v>
      </c>
    </row>
    <row r="128" spans="1:6" x14ac:dyDescent="0.25">
      <c r="A128">
        <f>'10'!H129+'20'!H129+'30'!H129+'40'!H129+'50'!H129</f>
        <v>3.4996191307743157E-4</v>
      </c>
      <c r="B128">
        <f>'10'!I129+'20'!I129+'30'!I129+'40'!I129+'50'!I129</f>
        <v>9.9142458020783693E-4</v>
      </c>
      <c r="C128">
        <f t="shared" si="2"/>
        <v>-59.564820960332348</v>
      </c>
      <c r="D128">
        <f>'10'!J129+'20'!J129+'30'!J129+'40'!J129+'50'!J129</f>
        <v>3.0821439698346239E-4</v>
      </c>
      <c r="E128">
        <f>'10'!K129+'20'!K129+'30'!K129+'40'!K129+'50'!K129</f>
        <v>8.5594333232654992E-4</v>
      </c>
      <c r="F128">
        <f t="shared" si="3"/>
        <v>-60.821610977922163</v>
      </c>
    </row>
    <row r="129" spans="1:6" x14ac:dyDescent="0.25">
      <c r="A129">
        <f>'10'!H130+'20'!H130+'30'!H130+'40'!H130+'50'!H130</f>
        <v>1.6060971158918984E-4</v>
      </c>
      <c r="B129">
        <f>'10'!I130+'20'!I130+'30'!I130+'40'!I130+'50'!I130</f>
        <v>1.0346908348787883E-3</v>
      </c>
      <c r="C129">
        <f t="shared" si="2"/>
        <v>-59.600386564422948</v>
      </c>
      <c r="D129">
        <f>'10'!J130+'20'!J130+'30'!J130+'40'!J130+'50'!J130</f>
        <v>9.8144655506601352E-5</v>
      </c>
      <c r="E129">
        <f>'10'!K130+'20'!K130+'30'!K130+'40'!K130+'50'!K130</f>
        <v>8.6104079701764848E-4</v>
      </c>
      <c r="F129">
        <f t="shared" si="3"/>
        <v>-61.243463996856882</v>
      </c>
    </row>
    <row r="130" spans="1:6" x14ac:dyDescent="0.25">
      <c r="A130">
        <f>'10'!H131+'20'!H131+'30'!H131+'40'!H131+'50'!H131</f>
        <v>-3.2007356899298872E-5</v>
      </c>
      <c r="B130">
        <f>'10'!I131+'20'!I131+'30'!I131+'40'!I131+'50'!I131</f>
        <v>1.0229441738883677E-3</v>
      </c>
      <c r="C130">
        <f t="shared" si="2"/>
        <v>-59.798711545284739</v>
      </c>
      <c r="D130">
        <f>'10'!J131+'20'!J131+'30'!J131+'40'!J131+'50'!J131</f>
        <v>-4.9102310125290986E-5</v>
      </c>
      <c r="E130">
        <f>'10'!K131+'20'!K131+'30'!K131+'40'!K131+'50'!K131</f>
        <v>8.7208091393419667E-4</v>
      </c>
      <c r="F130">
        <f t="shared" si="3"/>
        <v>-61.175118023975692</v>
      </c>
    </row>
    <row r="131" spans="1:6" x14ac:dyDescent="0.25">
      <c r="A131">
        <f>'10'!H132+'20'!H132+'30'!H132+'40'!H132+'50'!H132</f>
        <v>-2.0873934562038983E-4</v>
      </c>
      <c r="B131">
        <f>'10'!I132+'20'!I132+'30'!I132+'40'!I132+'50'!I132</f>
        <v>9.640820693922824E-4</v>
      </c>
      <c r="C131">
        <f t="shared" ref="C131:C194" si="4">20*LOG10(SQRT((A131*A131)+(B131*B131)))</f>
        <v>-60.118753982618109</v>
      </c>
      <c r="D131">
        <f>'10'!J132+'20'!J132+'30'!J132+'40'!J132+'50'!J132</f>
        <v>-2.2272751857544803E-4</v>
      </c>
      <c r="E131">
        <f>'10'!K132+'20'!K132+'30'!K132+'40'!K132+'50'!K132</f>
        <v>8.1223371132732353E-4</v>
      </c>
      <c r="F131">
        <f t="shared" ref="F131:F194" si="5">20*LOG10(SQRT((D131*D131)+(E131*E131)))</f>
        <v>-61.491509682599897</v>
      </c>
    </row>
    <row r="132" spans="1:6" x14ac:dyDescent="0.25">
      <c r="A132">
        <f>'10'!H133+'20'!H133+'30'!H133+'40'!H133+'50'!H133</f>
        <v>-3.4012586789047144E-4</v>
      </c>
      <c r="B132">
        <f>'10'!I133+'20'!I133+'30'!I133+'40'!I133+'50'!I133</f>
        <v>8.6282423244242283E-4</v>
      </c>
      <c r="C132">
        <f t="shared" si="4"/>
        <v>-60.654251690843139</v>
      </c>
      <c r="D132">
        <f>'10'!J133+'20'!J133+'30'!J133+'40'!J133+'50'!J133</f>
        <v>-3.4754246735749835E-4</v>
      </c>
      <c r="E132">
        <f>'10'!K133+'20'!K133+'30'!K133+'40'!K133+'50'!K133</f>
        <v>7.4285796547649691E-4</v>
      </c>
      <c r="F132">
        <f t="shared" si="5"/>
        <v>-61.722278191525319</v>
      </c>
    </row>
    <row r="133" spans="1:6" x14ac:dyDescent="0.25">
      <c r="A133">
        <f>'10'!H134+'20'!H134+'30'!H134+'40'!H134+'50'!H134</f>
        <v>-4.5596373972888729E-4</v>
      </c>
      <c r="B133">
        <f>'10'!I134+'20'!I134+'30'!I134+'40'!I134+'50'!I134</f>
        <v>7.6653651740735845E-4</v>
      </c>
      <c r="C133">
        <f t="shared" si="4"/>
        <v>-60.9937009919161</v>
      </c>
      <c r="D133">
        <f>'10'!J134+'20'!J134+'30'!J134+'40'!J134+'50'!J134</f>
        <v>-4.6509973213287891E-4</v>
      </c>
      <c r="E133">
        <f>'10'!K134+'20'!K134+'30'!K134+'40'!K134+'50'!K134</f>
        <v>6.3801916932990847E-4</v>
      </c>
      <c r="F133">
        <f t="shared" si="5"/>
        <v>-62.052428011862162</v>
      </c>
    </row>
    <row r="134" spans="1:6" x14ac:dyDescent="0.25">
      <c r="A134">
        <f>'10'!H135+'20'!H135+'30'!H135+'40'!H135+'50'!H135</f>
        <v>-5.5574611142826546E-4</v>
      </c>
      <c r="B134">
        <f>'10'!I135+'20'!I135+'30'!I135+'40'!I135+'50'!I135</f>
        <v>5.7623050944964702E-4</v>
      </c>
      <c r="C134">
        <f t="shared" si="4"/>
        <v>-61.932128859304171</v>
      </c>
      <c r="D134">
        <f>'10'!J135+'20'!J135+'30'!J135+'40'!J135+'50'!J135</f>
        <v>-5.2791363257660446E-4</v>
      </c>
      <c r="E134">
        <f>'10'!K135+'20'!K135+'30'!K135+'40'!K135+'50'!K135</f>
        <v>5.0484735857797688E-4</v>
      </c>
      <c r="F134">
        <f t="shared" si="5"/>
        <v>-62.728137579267944</v>
      </c>
    </row>
    <row r="135" spans="1:6" x14ac:dyDescent="0.25">
      <c r="A135">
        <f>'10'!H136+'20'!H136+'30'!H136+'40'!H136+'50'!H136</f>
        <v>-6.4068504945282345E-4</v>
      </c>
      <c r="B135">
        <f>'10'!I136+'20'!I136+'30'!I136+'40'!I136+'50'!I136</f>
        <v>3.9572815957176393E-4</v>
      </c>
      <c r="C135">
        <f t="shared" si="4"/>
        <v>-62.46357117623684</v>
      </c>
      <c r="D135">
        <f>'10'!J136+'20'!J136+'30'!J136+'40'!J136+'50'!J136</f>
        <v>-5.788234323236502E-4</v>
      </c>
      <c r="E135">
        <f>'10'!K136+'20'!K136+'30'!K136+'40'!K136+'50'!K136</f>
        <v>3.4893211250713874E-4</v>
      </c>
      <c r="F135">
        <f t="shared" si="5"/>
        <v>-63.402832363509773</v>
      </c>
    </row>
    <row r="136" spans="1:6" x14ac:dyDescent="0.25">
      <c r="A136">
        <f>'10'!H137+'20'!H137+'30'!H137+'40'!H137+'50'!H137</f>
        <v>-7.2864971525505532E-4</v>
      </c>
      <c r="B136">
        <f>'10'!I137+'20'!I137+'30'!I137+'40'!I137+'50'!I137</f>
        <v>1.9831802874942586E-4</v>
      </c>
      <c r="C136">
        <f t="shared" si="4"/>
        <v>-62.439267490204415</v>
      </c>
      <c r="D136">
        <f>'10'!J137+'20'!J137+'30'!J137+'40'!J137+'50'!J137</f>
        <v>-6.3944538286680292E-4</v>
      </c>
      <c r="E136">
        <f>'10'!K137+'20'!K137+'30'!K137+'40'!K137+'50'!K137</f>
        <v>2.2552940826586852E-4</v>
      </c>
      <c r="F136">
        <f t="shared" si="5"/>
        <v>-63.374745670247854</v>
      </c>
    </row>
    <row r="137" spans="1:6" x14ac:dyDescent="0.25">
      <c r="A137">
        <f>'10'!H138+'20'!H138+'30'!H138+'40'!H138+'50'!H138</f>
        <v>-7.8891740992650689E-4</v>
      </c>
      <c r="B137">
        <f>'10'!I138+'20'!I138+'30'!I138+'40'!I138+'50'!I138</f>
        <v>-1.6259297617843803E-5</v>
      </c>
      <c r="C137">
        <f t="shared" si="4"/>
        <v>-62.057524891117808</v>
      </c>
      <c r="D137">
        <f>'10'!J138+'20'!J138+'30'!J138+'40'!J138+'50'!J138</f>
        <v>-7.0512867539829942E-4</v>
      </c>
      <c r="E137">
        <f>'10'!K138+'20'!K138+'30'!K138+'40'!K138+'50'!K138</f>
        <v>3.2809442004113395E-5</v>
      </c>
      <c r="F137">
        <f t="shared" si="5"/>
        <v>-63.025240093471652</v>
      </c>
    </row>
    <row r="138" spans="1:6" x14ac:dyDescent="0.25">
      <c r="A138">
        <f>'10'!H139+'20'!H139+'30'!H139+'40'!H139+'50'!H139</f>
        <v>-8.2334513995436793E-4</v>
      </c>
      <c r="B138">
        <f>'10'!I139+'20'!I139+'30'!I139+'40'!I139+'50'!I139</f>
        <v>-1.4646135845651975E-4</v>
      </c>
      <c r="C138">
        <f t="shared" si="4"/>
        <v>-61.553065702462902</v>
      </c>
      <c r="D138">
        <f>'10'!J139+'20'!J139+'30'!J139+'40'!J139+'50'!J139</f>
        <v>-7.4677090658210638E-4</v>
      </c>
      <c r="E138">
        <f>'10'!K139+'20'!K139+'30'!K139+'40'!K139+'50'!K139</f>
        <v>-4.4020482378994471E-5</v>
      </c>
      <c r="F138">
        <f t="shared" si="5"/>
        <v>-62.521187321525005</v>
      </c>
    </row>
    <row r="139" spans="1:6" x14ac:dyDescent="0.25">
      <c r="A139">
        <f>'10'!H140+'20'!H140+'30'!H140+'40'!H140+'50'!H140</f>
        <v>-8.9755014390860898E-4</v>
      </c>
      <c r="B139">
        <f>'10'!I140+'20'!I140+'30'!I140+'40'!I140+'50'!I140</f>
        <v>-2.6619651855898201E-4</v>
      </c>
      <c r="C139">
        <f t="shared" si="4"/>
        <v>-60.572694616930924</v>
      </c>
      <c r="D139">
        <f>'10'!J140+'20'!J140+'30'!J140+'40'!J140+'50'!J140</f>
        <v>-8.0618455184963645E-4</v>
      </c>
      <c r="E139">
        <f>'10'!K140+'20'!K140+'30'!K140+'40'!K140+'50'!K140</f>
        <v>-1.8983135022420782E-4</v>
      </c>
      <c r="F139">
        <f t="shared" si="5"/>
        <v>-61.636952107207506</v>
      </c>
    </row>
    <row r="140" spans="1:6" x14ac:dyDescent="0.25">
      <c r="A140">
        <f>'10'!H141+'20'!H141+'30'!H141+'40'!H141+'50'!H141</f>
        <v>-8.959899600772211E-4</v>
      </c>
      <c r="B140">
        <f>'10'!I141+'20'!I141+'30'!I141+'40'!I141+'50'!I141</f>
        <v>-3.9841180409801559E-4</v>
      </c>
      <c r="C140">
        <f t="shared" si="4"/>
        <v>-60.170371727584062</v>
      </c>
      <c r="D140">
        <f>'10'!J141+'20'!J141+'30'!J141+'40'!J141+'50'!J141</f>
        <v>-7.7328526356428072E-4</v>
      </c>
      <c r="E140">
        <f>'10'!K141+'20'!K141+'30'!K141+'40'!K141+'50'!K141</f>
        <v>-3.1488772914294114E-4</v>
      </c>
      <c r="F140">
        <f t="shared" si="5"/>
        <v>-61.566897282428421</v>
      </c>
    </row>
    <row r="141" spans="1:6" x14ac:dyDescent="0.25">
      <c r="A141">
        <f>'10'!H142+'20'!H142+'30'!H142+'40'!H142+'50'!H142</f>
        <v>-8.5697665352873782E-4</v>
      </c>
      <c r="B141">
        <f>'10'!I142+'20'!I142+'30'!I142+'40'!I142+'50'!I142</f>
        <v>-4.5141807569277484E-4</v>
      </c>
      <c r="C141">
        <f t="shared" si="4"/>
        <v>-60.277104670595691</v>
      </c>
      <c r="D141">
        <f>'10'!J142+'20'!J142+'30'!J142+'40'!J142+'50'!J142</f>
        <v>-7.7948948319653093E-4</v>
      </c>
      <c r="E141">
        <f>'10'!K142+'20'!K142+'30'!K142+'40'!K142+'50'!K142</f>
        <v>-4.1787235068152691E-4</v>
      </c>
      <c r="F141">
        <f t="shared" si="5"/>
        <v>-61.066704423382852</v>
      </c>
    </row>
    <row r="142" spans="1:6" x14ac:dyDescent="0.25">
      <c r="A142">
        <f>'10'!H143+'20'!H143+'30'!H143+'40'!H143+'50'!H143</f>
        <v>-8.3331186139645047E-4</v>
      </c>
      <c r="B142">
        <f>'10'!I143+'20'!I143+'30'!I143+'40'!I143+'50'!I143</f>
        <v>-4.45536068050947E-4</v>
      </c>
      <c r="C142">
        <f t="shared" si="4"/>
        <v>-60.491918043082237</v>
      </c>
      <c r="D142">
        <f>'10'!J143+'20'!J143+'30'!J143+'40'!J143+'50'!J143</f>
        <v>-7.452911358544422E-4</v>
      </c>
      <c r="E142">
        <f>'10'!K143+'20'!K143+'30'!K143+'40'!K143+'50'!K143</f>
        <v>-4.2518275474953844E-4</v>
      </c>
      <c r="F142">
        <f t="shared" si="5"/>
        <v>-61.329810321426564</v>
      </c>
    </row>
    <row r="143" spans="1:6" x14ac:dyDescent="0.25">
      <c r="A143">
        <f>'10'!H144+'20'!H144+'30'!H144+'40'!H144+'50'!H144</f>
        <v>-7.8813671726439983E-4</v>
      </c>
      <c r="B143">
        <f>'10'!I144+'20'!I144+'30'!I144+'40'!I144+'50'!I144</f>
        <v>-4.9928403624898451E-4</v>
      </c>
      <c r="C143">
        <f t="shared" si="4"/>
        <v>-60.602591470355463</v>
      </c>
      <c r="D143">
        <f>'10'!J144+'20'!J144+'30'!J144+'40'!J144+'50'!J144</f>
        <v>-6.9961033694083919E-4</v>
      </c>
      <c r="E143">
        <f>'10'!K144+'20'!K144+'30'!K144+'40'!K144+'50'!K144</f>
        <v>-4.9310025768295441E-4</v>
      </c>
      <c r="F143">
        <f t="shared" si="5"/>
        <v>-61.351316109451552</v>
      </c>
    </row>
    <row r="144" spans="1:6" x14ac:dyDescent="0.25">
      <c r="A144">
        <f>'10'!H145+'20'!H145+'30'!H145+'40'!H145+'50'!H145</f>
        <v>-7.44100892668013E-4</v>
      </c>
      <c r="B144">
        <f>'10'!I145+'20'!I145+'30'!I145+'40'!I145+'50'!I145</f>
        <v>-5.790561780509377E-4</v>
      </c>
      <c r="C144">
        <f t="shared" si="4"/>
        <v>-60.511020515520258</v>
      </c>
      <c r="D144">
        <f>'10'!J145+'20'!J145+'30'!J145+'40'!J145+'50'!J145</f>
        <v>-6.5603234136837624E-4</v>
      </c>
      <c r="E144">
        <f>'10'!K145+'20'!K145+'30'!K145+'40'!K145+'50'!K145</f>
        <v>-5.0836256676937638E-4</v>
      </c>
      <c r="F144">
        <f t="shared" si="5"/>
        <v>-61.61899968751883</v>
      </c>
    </row>
    <row r="145" spans="1:6" x14ac:dyDescent="0.25">
      <c r="A145">
        <f>'10'!H146+'20'!H146+'30'!H146+'40'!H146+'50'!H146</f>
        <v>-7.3743119386705932E-4</v>
      </c>
      <c r="B145">
        <f>'10'!I146+'20'!I146+'30'!I146+'40'!I146+'50'!I146</f>
        <v>-6.3349619584951141E-4</v>
      </c>
      <c r="C145">
        <f t="shared" si="4"/>
        <v>-60.24512037469637</v>
      </c>
      <c r="D145">
        <f>'10'!J146+'20'!J146+'30'!J146+'40'!J146+'50'!J146</f>
        <v>-5.6127617661073806E-4</v>
      </c>
      <c r="E145">
        <f>'10'!K146+'20'!K146+'30'!K146+'40'!K146+'50'!K146</f>
        <v>-5.6545315118917061E-4</v>
      </c>
      <c r="F145">
        <f t="shared" si="5"/>
        <v>-61.97384829600162</v>
      </c>
    </row>
    <row r="146" spans="1:6" x14ac:dyDescent="0.25">
      <c r="A146">
        <f>'10'!H147+'20'!H147+'30'!H147+'40'!H147+'50'!H147</f>
        <v>-6.2406902997683795E-4</v>
      </c>
      <c r="B146">
        <f>'10'!I147+'20'!I147+'30'!I147+'40'!I147+'50'!I147</f>
        <v>-7.741502222880386E-4</v>
      </c>
      <c r="C146">
        <f t="shared" si="4"/>
        <v>-60.049044022509932</v>
      </c>
      <c r="D146">
        <f>'10'!J147+'20'!J147+'30'!J147+'40'!J147+'50'!J147</f>
        <v>-5.3983263941623184E-4</v>
      </c>
      <c r="E146">
        <f>'10'!K147+'20'!K147+'30'!K147+'40'!K147+'50'!K147</f>
        <v>-6.8864320147543731E-4</v>
      </c>
      <c r="F146">
        <f t="shared" si="5"/>
        <v>-61.159704292526428</v>
      </c>
    </row>
    <row r="147" spans="1:6" x14ac:dyDescent="0.25">
      <c r="A147">
        <f>'10'!H148+'20'!H148+'30'!H148+'40'!H148+'50'!H148</f>
        <v>-4.8710628150369032E-4</v>
      </c>
      <c r="B147">
        <f>'10'!I148+'20'!I148+'30'!I148+'40'!I148+'50'!I148</f>
        <v>-9.2866211594528399E-4</v>
      </c>
      <c r="C147">
        <f t="shared" si="4"/>
        <v>-59.587313611088547</v>
      </c>
      <c r="D147">
        <f>'10'!J148+'20'!J148+'30'!J148+'40'!J148+'50'!J148</f>
        <v>-4.8842084978828167E-4</v>
      </c>
      <c r="E147">
        <f>'10'!K148+'20'!K148+'30'!K148+'40'!K148+'50'!K148</f>
        <v>-7.7273701887837793E-4</v>
      </c>
      <c r="F147">
        <f t="shared" si="5"/>
        <v>-60.779613287477545</v>
      </c>
    </row>
    <row r="148" spans="1:6" x14ac:dyDescent="0.25">
      <c r="A148">
        <f>'10'!H149+'20'!H149+'30'!H149+'40'!H149+'50'!H149</f>
        <v>-3.8604244017807158E-4</v>
      </c>
      <c r="B148">
        <f>'10'!I149+'20'!I149+'30'!I149+'40'!I149+'50'!I149</f>
        <v>-1.1343100603019721E-3</v>
      </c>
      <c r="C148">
        <f t="shared" si="4"/>
        <v>-58.429399058401835</v>
      </c>
      <c r="D148">
        <f>'10'!J149+'20'!J149+'30'!J149+'40'!J149+'50'!J149</f>
        <v>-4.0456328016082372E-4</v>
      </c>
      <c r="E148">
        <f>'10'!K149+'20'!K149+'30'!K149+'40'!K149+'50'!K149</f>
        <v>-1.0071761063483232E-3</v>
      </c>
      <c r="F148">
        <f t="shared" si="5"/>
        <v>-59.288270022776544</v>
      </c>
    </row>
    <row r="149" spans="1:6" x14ac:dyDescent="0.25">
      <c r="A149">
        <f>'10'!H150+'20'!H150+'30'!H150+'40'!H150+'50'!H150</f>
        <v>-1.9809886200829868E-4</v>
      </c>
      <c r="B149">
        <f>'10'!I150+'20'!I150+'30'!I150+'40'!I150+'50'!I150</f>
        <v>-1.4307735988632552E-3</v>
      </c>
      <c r="C149">
        <f t="shared" si="4"/>
        <v>-56.806115327532609</v>
      </c>
      <c r="D149">
        <f>'10'!J150+'20'!J150+'30'!J150+'40'!J150+'50'!J150</f>
        <v>-2.4988849393152511E-4</v>
      </c>
      <c r="E149">
        <f>'10'!K150+'20'!K150+'30'!K150+'40'!K150+'50'!K150</f>
        <v>-1.2354275370470248E-3</v>
      </c>
      <c r="F149">
        <f t="shared" si="5"/>
        <v>-57.989511450052589</v>
      </c>
    </row>
    <row r="150" spans="1:6" x14ac:dyDescent="0.25">
      <c r="A150">
        <f>'10'!H151+'20'!H151+'30'!H151+'40'!H151+'50'!H151</f>
        <v>9.0757662329653049E-6</v>
      </c>
      <c r="B150">
        <f>'10'!I151+'20'!I151+'30'!I151+'40'!I151+'50'!I151</f>
        <v>-1.6825737175697811E-3</v>
      </c>
      <c r="C150">
        <f t="shared" si="4"/>
        <v>-55.480391628037708</v>
      </c>
      <c r="D150">
        <f>'10'!J151+'20'!J151+'30'!J151+'40'!J151+'50'!J151</f>
        <v>-7.2653177054509804E-5</v>
      </c>
      <c r="E150">
        <f>'10'!K151+'20'!K151+'30'!K151+'40'!K151+'50'!K151</f>
        <v>-1.5281563396047694E-3</v>
      </c>
      <c r="F150">
        <f t="shared" si="5"/>
        <v>-56.306838799464984</v>
      </c>
    </row>
    <row r="151" spans="1:6" x14ac:dyDescent="0.25">
      <c r="A151">
        <f>'10'!H152+'20'!H152+'30'!H152+'40'!H152+'50'!H152</f>
        <v>3.0964722812480688E-4</v>
      </c>
      <c r="B151">
        <f>'10'!I152+'20'!I152+'30'!I152+'40'!I152+'50'!I152</f>
        <v>-2.0198673880834394E-3</v>
      </c>
      <c r="C151">
        <f t="shared" si="4"/>
        <v>-53.792659604134215</v>
      </c>
      <c r="D151">
        <f>'10'!J152+'20'!J152+'30'!J152+'40'!J152+'50'!J152</f>
        <v>2.228627330759978E-4</v>
      </c>
      <c r="E151">
        <f>'10'!K152+'20'!K152+'30'!K152+'40'!K152+'50'!K152</f>
        <v>-1.874045756418535E-3</v>
      </c>
      <c r="F151">
        <f t="shared" si="5"/>
        <v>-54.483407987347292</v>
      </c>
    </row>
    <row r="152" spans="1:6" x14ac:dyDescent="0.25">
      <c r="A152">
        <f>'10'!H153+'20'!H153+'30'!H153+'40'!H153+'50'!H153</f>
        <v>6.9571079660254878E-4</v>
      </c>
      <c r="B152">
        <f>'10'!I153+'20'!I153+'30'!I153+'40'!I153+'50'!I153</f>
        <v>-2.3947573040214733E-3</v>
      </c>
      <c r="C152">
        <f t="shared" si="4"/>
        <v>-52.062880985980932</v>
      </c>
      <c r="D152">
        <f>'10'!J153+'20'!J153+'30'!J153+'40'!J153+'50'!J153</f>
        <v>6.0289556973165443E-4</v>
      </c>
      <c r="E152">
        <f>'10'!K153+'20'!K153+'30'!K153+'40'!K153+'50'!K153</f>
        <v>-2.1941457017848822E-3</v>
      </c>
      <c r="F152">
        <f t="shared" si="5"/>
        <v>-52.858582156906301</v>
      </c>
    </row>
    <row r="153" spans="1:6" x14ac:dyDescent="0.25">
      <c r="A153">
        <f>'10'!H154+'20'!H154+'30'!H154+'40'!H154+'50'!H154</f>
        <v>1.146606973768619E-3</v>
      </c>
      <c r="B153">
        <f>'10'!I154+'20'!I154+'30'!I154+'40'!I154+'50'!I154</f>
        <v>-2.7376536183200653E-3</v>
      </c>
      <c r="C153">
        <f t="shared" si="4"/>
        <v>-50.550509641465851</v>
      </c>
      <c r="D153">
        <f>'10'!J154+'20'!J154+'30'!J154+'40'!J154+'50'!J154</f>
        <v>1.0782255168742326E-3</v>
      </c>
      <c r="E153">
        <f>'10'!K154+'20'!K154+'30'!K154+'40'!K154+'50'!K154</f>
        <v>-2.5623338150273125E-3</v>
      </c>
      <c r="F153">
        <f t="shared" si="5"/>
        <v>-51.119258706763269</v>
      </c>
    </row>
    <row r="154" spans="1:6" x14ac:dyDescent="0.25">
      <c r="A154">
        <f>'10'!H155+'20'!H155+'30'!H155+'40'!H155+'50'!H155</f>
        <v>1.6885301440757519E-3</v>
      </c>
      <c r="B154">
        <f>'10'!I155+'20'!I155+'30'!I155+'40'!I155+'50'!I155</f>
        <v>-3.0685163259544924E-3</v>
      </c>
      <c r="C154">
        <f t="shared" si="4"/>
        <v>-49.112642372399691</v>
      </c>
      <c r="D154">
        <f>'10'!J155+'20'!J155+'30'!J155+'40'!J155+'50'!J155</f>
        <v>1.6498524631576865E-3</v>
      </c>
      <c r="E154">
        <f>'10'!K155+'20'!K155+'30'!K155+'40'!K155+'50'!K155</f>
        <v>-2.9227931030388864E-3</v>
      </c>
      <c r="F154">
        <f t="shared" si="5"/>
        <v>-49.482791101862709</v>
      </c>
    </row>
    <row r="155" spans="1:6" x14ac:dyDescent="0.25">
      <c r="A155">
        <f>'10'!H156+'20'!H156+'30'!H156+'40'!H156+'50'!H156</f>
        <v>2.3533494561876647E-3</v>
      </c>
      <c r="B155">
        <f>'10'!I156+'20'!I156+'30'!I156+'40'!I156+'50'!I156</f>
        <v>-3.3764980144286279E-3</v>
      </c>
      <c r="C155">
        <f t="shared" si="4"/>
        <v>-47.71112424158833</v>
      </c>
      <c r="D155">
        <f>'10'!J156+'20'!J156+'30'!J156+'40'!J156+'50'!J156</f>
        <v>2.3526015572367213E-3</v>
      </c>
      <c r="E155">
        <f>'10'!K156+'20'!K156+'30'!K156+'40'!K156+'50'!K156</f>
        <v>-3.2322622402008771E-3</v>
      </c>
      <c r="F155">
        <f t="shared" si="5"/>
        <v>-47.963619911934153</v>
      </c>
    </row>
    <row r="156" spans="1:6" x14ac:dyDescent="0.25">
      <c r="A156">
        <f>'10'!H157+'20'!H157+'30'!H157+'40'!H157+'50'!H157</f>
        <v>3.1147925609216489E-3</v>
      </c>
      <c r="B156">
        <f>'10'!I157+'20'!I157+'30'!I157+'40'!I157+'50'!I157</f>
        <v>-3.6777524932023182E-3</v>
      </c>
      <c r="C156">
        <f t="shared" si="4"/>
        <v>-46.339919950006134</v>
      </c>
      <c r="D156">
        <f>'10'!J157+'20'!J157+'30'!J157+'40'!J157+'50'!J157</f>
        <v>3.1211608718644279E-3</v>
      </c>
      <c r="E156">
        <f>'10'!K157+'20'!K157+'30'!K157+'40'!K157+'50'!K157</f>
        <v>-3.562640246683884E-3</v>
      </c>
      <c r="F156">
        <f t="shared" si="5"/>
        <v>-46.49092302676835</v>
      </c>
    </row>
    <row r="157" spans="1:6" x14ac:dyDescent="0.25">
      <c r="A157">
        <f>'10'!H158+'20'!H158+'30'!H158+'40'!H158+'50'!H158</f>
        <v>3.9893271321044142E-3</v>
      </c>
      <c r="B157">
        <f>'10'!I158+'20'!I158+'30'!I158+'40'!I158+'50'!I158</f>
        <v>-3.8777418524936257E-3</v>
      </c>
      <c r="C157">
        <f t="shared" si="4"/>
        <v>-45.09316715628529</v>
      </c>
      <c r="D157">
        <f>'10'!J158+'20'!J158+'30'!J158+'40'!J158+'50'!J158</f>
        <v>3.9874806091017741E-3</v>
      </c>
      <c r="E157">
        <f>'10'!K158+'20'!K158+'30'!K158+'40'!K158+'50'!K158</f>
        <v>-3.8189624407514002E-3</v>
      </c>
      <c r="F157">
        <f t="shared" si="5"/>
        <v>-45.159212695195421</v>
      </c>
    </row>
    <row r="158" spans="1:6" x14ac:dyDescent="0.25">
      <c r="A158">
        <f>'10'!H159+'20'!H159+'30'!H159+'40'!H159+'50'!H159</f>
        <v>4.8945883139625531E-3</v>
      </c>
      <c r="B158">
        <f>'10'!I159+'20'!I159+'30'!I159+'40'!I159+'50'!I159</f>
        <v>-4.0550396869446989E-3</v>
      </c>
      <c r="C158">
        <f t="shared" si="4"/>
        <v>-43.936149624734242</v>
      </c>
      <c r="D158">
        <f>'10'!J159+'20'!J159+'30'!J159+'40'!J159+'50'!J159</f>
        <v>4.8781288320173186E-3</v>
      </c>
      <c r="E158">
        <f>'10'!K159+'20'!K159+'30'!K159+'40'!K159+'50'!K159</f>
        <v>-3.9600888308108494E-3</v>
      </c>
      <c r="F158">
        <f t="shared" si="5"/>
        <v>-44.036399679637313</v>
      </c>
    </row>
    <row r="159" spans="1:6" x14ac:dyDescent="0.25">
      <c r="A159">
        <f>'10'!H160+'20'!H160+'30'!H160+'40'!H160+'50'!H160</f>
        <v>5.8564321603571667E-3</v>
      </c>
      <c r="B159">
        <f>'10'!I160+'20'!I160+'30'!I160+'40'!I160+'50'!I160</f>
        <v>-4.1429365128423474E-3</v>
      </c>
      <c r="C159">
        <f t="shared" si="4"/>
        <v>-42.885156974521649</v>
      </c>
      <c r="D159">
        <f>'10'!J160+'20'!J160+'30'!J160+'40'!J160+'50'!J160</f>
        <v>5.8595445868794716E-3</v>
      </c>
      <c r="E159">
        <f>'10'!K160+'20'!K160+'30'!K160+'40'!K160+'50'!K160</f>
        <v>-4.0856298643690706E-3</v>
      </c>
      <c r="F159">
        <f t="shared" si="5"/>
        <v>-42.922030778845972</v>
      </c>
    </row>
    <row r="160" spans="1:6" x14ac:dyDescent="0.25">
      <c r="A160">
        <f>'10'!H161+'20'!H161+'30'!H161+'40'!H161+'50'!H161</f>
        <v>6.9793737563148611E-3</v>
      </c>
      <c r="B160">
        <f>'10'!I161+'20'!I161+'30'!I161+'40'!I161+'50'!I161</f>
        <v>-4.0675237558798587E-3</v>
      </c>
      <c r="C160">
        <f t="shared" si="4"/>
        <v>-41.85376838465362</v>
      </c>
      <c r="D160">
        <f>'10'!J161+'20'!J161+'30'!J161+'40'!J161+'50'!J161</f>
        <v>6.9616445110355276E-3</v>
      </c>
      <c r="E160">
        <f>'10'!K161+'20'!K161+'30'!K161+'40'!K161+'50'!K161</f>
        <v>-4.0091766085504276E-3</v>
      </c>
      <c r="F160">
        <f t="shared" si="5"/>
        <v>-41.901845553195123</v>
      </c>
    </row>
    <row r="161" spans="1:6" x14ac:dyDescent="0.25">
      <c r="A161">
        <f>'10'!H162+'20'!H162+'30'!H162+'40'!H162+'50'!H162</f>
        <v>8.1225175708288366E-3</v>
      </c>
      <c r="B161">
        <f>'10'!I162+'20'!I162+'30'!I162+'40'!I162+'50'!I162</f>
        <v>-3.9442971641434413E-3</v>
      </c>
      <c r="C161">
        <f t="shared" si="4"/>
        <v>-40.886677930465453</v>
      </c>
      <c r="D161">
        <f>'10'!J162+'20'!J162+'30'!J162+'40'!J162+'50'!J162</f>
        <v>8.0910645351198671E-3</v>
      </c>
      <c r="E161">
        <f>'10'!K162+'20'!K162+'30'!K162+'40'!K162+'50'!K162</f>
        <v>-3.8871703124408615E-3</v>
      </c>
      <c r="F161">
        <f t="shared" si="5"/>
        <v>-40.937974309429926</v>
      </c>
    </row>
    <row r="162" spans="1:6" x14ac:dyDescent="0.25">
      <c r="A162">
        <f>'10'!H163+'20'!H163+'30'!H163+'40'!H163+'50'!H163</f>
        <v>9.219498585588121E-3</v>
      </c>
      <c r="B162">
        <f>'10'!I163+'20'!I163+'30'!I163+'40'!I163+'50'!I163</f>
        <v>-3.7683686414063423E-3</v>
      </c>
      <c r="C162">
        <f t="shared" si="4"/>
        <v>-40.034893943763294</v>
      </c>
      <c r="D162">
        <f>'10'!J163+'20'!J163+'30'!J163+'40'!J163+'50'!J163</f>
        <v>9.2104928694518983E-3</v>
      </c>
      <c r="E162">
        <f>'10'!K163+'20'!K163+'30'!K163+'40'!K163+'50'!K163</f>
        <v>-3.7050683081701619E-3</v>
      </c>
      <c r="F162">
        <f t="shared" si="5"/>
        <v>-40.062961763563749</v>
      </c>
    </row>
    <row r="163" spans="1:6" x14ac:dyDescent="0.25">
      <c r="A163">
        <f>'10'!H164+'20'!H164+'30'!H164+'40'!H164+'50'!H164</f>
        <v>1.0409027359750822E-2</v>
      </c>
      <c r="B163">
        <f>'10'!I164+'20'!I164+'30'!I164+'40'!I164+'50'!I164</f>
        <v>-3.4998134168111998E-3</v>
      </c>
      <c r="C163">
        <f t="shared" si="4"/>
        <v>-39.186651359246412</v>
      </c>
      <c r="D163">
        <f>'10'!J164+'20'!J164+'30'!J164+'40'!J164+'50'!J164</f>
        <v>1.03405477708209E-2</v>
      </c>
      <c r="E163">
        <f>'10'!K164+'20'!K164+'30'!K164+'40'!K164+'50'!K164</f>
        <v>-3.4529012078681051E-3</v>
      </c>
      <c r="F163">
        <f t="shared" si="5"/>
        <v>-39.250028056220742</v>
      </c>
    </row>
    <row r="164" spans="1:6" x14ac:dyDescent="0.25">
      <c r="A164">
        <f>'10'!H165+'20'!H165+'30'!H165+'40'!H165+'50'!H165</f>
        <v>1.1618107910036245E-2</v>
      </c>
      <c r="B164">
        <f>'10'!I165+'20'!I165+'30'!I165+'40'!I165+'50'!I165</f>
        <v>-3.1061569255690603E-3</v>
      </c>
      <c r="C164">
        <f t="shared" si="4"/>
        <v>-38.397456908471042</v>
      </c>
      <c r="D164">
        <f>'10'!J165+'20'!J165+'30'!J165+'40'!J165+'50'!J165</f>
        <v>1.1579316287679825E-2</v>
      </c>
      <c r="E164">
        <f>'10'!K165+'20'!K165+'30'!K165+'40'!K165+'50'!K165</f>
        <v>-3.085096756581062E-3</v>
      </c>
      <c r="F164">
        <f t="shared" si="5"/>
        <v>-38.428504362936621</v>
      </c>
    </row>
    <row r="165" spans="1:6" x14ac:dyDescent="0.25">
      <c r="A165">
        <f>'10'!H166+'20'!H166+'30'!H166+'40'!H166+'50'!H166</f>
        <v>1.284776687357558E-2</v>
      </c>
      <c r="B165">
        <f>'10'!I166+'20'!I166+'30'!I166+'40'!I166+'50'!I166</f>
        <v>-2.6460987985419591E-3</v>
      </c>
      <c r="C165">
        <f t="shared" si="4"/>
        <v>-37.643025330988195</v>
      </c>
      <c r="D165">
        <f>'10'!J166+'20'!J166+'30'!J166+'40'!J166+'50'!J166</f>
        <v>1.2790731813720403E-2</v>
      </c>
      <c r="E165">
        <f>'10'!K166+'20'!K166+'30'!K166+'40'!K166+'50'!K166</f>
        <v>-2.5926587345117911E-3</v>
      </c>
      <c r="F165">
        <f t="shared" si="5"/>
        <v>-37.687223682362038</v>
      </c>
    </row>
    <row r="166" spans="1:6" x14ac:dyDescent="0.25">
      <c r="A166">
        <f>'10'!H167+'20'!H167+'30'!H167+'40'!H167+'50'!H167</f>
        <v>1.4037771213155031E-2</v>
      </c>
      <c r="B166">
        <f>'10'!I167+'20'!I167+'30'!I167+'40'!I167+'50'!I167</f>
        <v>-2.0146105722374961E-3</v>
      </c>
      <c r="C166">
        <f t="shared" si="4"/>
        <v>-36.965497572423757</v>
      </c>
      <c r="D166">
        <f>'10'!J167+'20'!J167+'30'!J167+'40'!J167+'50'!J167</f>
        <v>1.4001272011059761E-2</v>
      </c>
      <c r="E166">
        <f>'10'!K167+'20'!K167+'30'!K167+'40'!K167+'50'!K167</f>
        <v>-2.0394515251160204E-3</v>
      </c>
      <c r="F166">
        <f t="shared" si="5"/>
        <v>-36.985468159164839</v>
      </c>
    </row>
    <row r="167" spans="1:6" x14ac:dyDescent="0.25">
      <c r="A167">
        <f>'10'!H168+'20'!H168+'30'!H168+'40'!H168+'50'!H168</f>
        <v>1.5208897551358947E-2</v>
      </c>
      <c r="B167">
        <f>'10'!I168+'20'!I168+'30'!I168+'40'!I168+'50'!I168</f>
        <v>-1.5206381891077155E-3</v>
      </c>
      <c r="C167">
        <f t="shared" si="4"/>
        <v>-36.314845796791218</v>
      </c>
      <c r="D167">
        <f>'10'!J168+'20'!J168+'30'!J168+'40'!J168+'50'!J168</f>
        <v>1.5124664601640598E-2</v>
      </c>
      <c r="E167">
        <f>'10'!K168+'20'!K168+'30'!K168+'40'!K168+'50'!K168</f>
        <v>-1.5622072515929565E-3</v>
      </c>
      <c r="F167">
        <f t="shared" si="5"/>
        <v>-36.360197388961623</v>
      </c>
    </row>
    <row r="168" spans="1:6" x14ac:dyDescent="0.25">
      <c r="A168">
        <f>'10'!H169+'20'!H169+'30'!H169+'40'!H169+'50'!H169</f>
        <v>1.632533210361127E-2</v>
      </c>
      <c r="B168">
        <f>'10'!I169+'20'!I169+'30'!I169+'40'!I169+'50'!I169</f>
        <v>-9.4491966287264199E-4</v>
      </c>
      <c r="C168">
        <f t="shared" si="4"/>
        <v>-35.728234255155158</v>
      </c>
      <c r="D168">
        <f>'10'!J169+'20'!J169+'30'!J169+'40'!J169+'50'!J169</f>
        <v>1.6286558198850963E-2</v>
      </c>
      <c r="E168">
        <f>'10'!K169+'20'!K169+'30'!K169+'40'!K169+'50'!K169</f>
        <v>-9.8363391992251298E-4</v>
      </c>
      <c r="F168">
        <f t="shared" si="5"/>
        <v>-35.747601142963127</v>
      </c>
    </row>
    <row r="169" spans="1:6" x14ac:dyDescent="0.25">
      <c r="A169">
        <f>'10'!H170+'20'!H170+'30'!H170+'40'!H170+'50'!H170</f>
        <v>1.7394399910578829E-2</v>
      </c>
      <c r="B169">
        <f>'10'!I170+'20'!I170+'30'!I170+'40'!I170+'50'!I170</f>
        <v>-3.6817561475752884E-4</v>
      </c>
      <c r="C169">
        <f t="shared" si="4"/>
        <v>-35.189865725309808</v>
      </c>
      <c r="D169">
        <f>'10'!J170+'20'!J170+'30'!J170+'40'!J170+'50'!J170</f>
        <v>1.7379199231516419E-2</v>
      </c>
      <c r="E169">
        <f>'10'!K170+'20'!K170+'30'!K170+'40'!K170+'50'!K170</f>
        <v>-4.2608529423233347E-4</v>
      </c>
      <c r="F169">
        <f t="shared" si="5"/>
        <v>-35.196795081043525</v>
      </c>
    </row>
    <row r="170" spans="1:6" x14ac:dyDescent="0.25">
      <c r="A170">
        <f>'10'!H171+'20'!H171+'30'!H171+'40'!H171+'50'!H171</f>
        <v>1.8438562040938522E-2</v>
      </c>
      <c r="B170">
        <f>'10'!I171+'20'!I171+'30'!I171+'40'!I171+'50'!I171</f>
        <v>1.0672061875488352E-4</v>
      </c>
      <c r="C170">
        <f t="shared" si="4"/>
        <v>-34.685313535969783</v>
      </c>
      <c r="D170">
        <f>'10'!J171+'20'!J171+'30'!J171+'40'!J171+'50'!J171</f>
        <v>1.8354636531910343E-2</v>
      </c>
      <c r="E170">
        <f>'10'!K171+'20'!K171+'30'!K171+'40'!K171+'50'!K171</f>
        <v>-1.9043341860586552E-6</v>
      </c>
      <c r="F170">
        <f t="shared" si="5"/>
        <v>-34.725084177265863</v>
      </c>
    </row>
    <row r="171" spans="1:6" x14ac:dyDescent="0.25">
      <c r="A171">
        <f>'10'!H172+'20'!H172+'30'!H172+'40'!H172+'50'!H172</f>
        <v>1.9433061487246779E-2</v>
      </c>
      <c r="B171">
        <f>'10'!I172+'20'!I172+'30'!I172+'40'!I172+'50'!I172</f>
        <v>4.5886446635851541E-4</v>
      </c>
      <c r="C171">
        <f t="shared" si="4"/>
        <v>-34.226754755409523</v>
      </c>
      <c r="D171">
        <f>'10'!J172+'20'!J172+'30'!J172+'40'!J172+'50'!J172</f>
        <v>1.9377390992059981E-2</v>
      </c>
      <c r="E171">
        <f>'10'!K172+'20'!K172+'30'!K172+'40'!K172+'50'!K172</f>
        <v>4.133734773241163E-4</v>
      </c>
      <c r="F171">
        <f t="shared" si="5"/>
        <v>-34.25211798233525</v>
      </c>
    </row>
    <row r="172" spans="1:6" x14ac:dyDescent="0.25">
      <c r="A172">
        <f>'10'!H173+'20'!H173+'30'!H173+'40'!H173+'50'!H173</f>
        <v>2.0359544536152928E-2</v>
      </c>
      <c r="B172">
        <f>'10'!I173+'20'!I173+'30'!I173+'40'!I173+'50'!I173</f>
        <v>8.6754557469528567E-4</v>
      </c>
      <c r="C172">
        <f t="shared" si="4"/>
        <v>-33.816760422524112</v>
      </c>
      <c r="D172">
        <f>'10'!J173+'20'!J173+'30'!J173+'40'!J173+'50'!J173</f>
        <v>2.0322491309014836E-2</v>
      </c>
      <c r="E172">
        <f>'10'!K173+'20'!K173+'30'!K173+'40'!K173+'50'!K173</f>
        <v>7.503089887196451E-4</v>
      </c>
      <c r="F172">
        <f t="shared" si="5"/>
        <v>-33.834545250850411</v>
      </c>
    </row>
    <row r="173" spans="1:6" x14ac:dyDescent="0.25">
      <c r="A173">
        <f>'10'!H174+'20'!H174+'30'!H174+'40'!H174+'50'!H174</f>
        <v>2.1306681391653443E-2</v>
      </c>
      <c r="B173">
        <f>'10'!I174+'20'!I174+'30'!I174+'40'!I174+'50'!I174</f>
        <v>1.2991725441463971E-3</v>
      </c>
      <c r="C173">
        <f t="shared" si="4"/>
        <v>-33.413566911774637</v>
      </c>
      <c r="D173">
        <f>'10'!J174+'20'!J174+'30'!J174+'40'!J174+'50'!J174</f>
        <v>2.121340821840445E-2</v>
      </c>
      <c r="E173">
        <f>'10'!K174+'20'!K174+'30'!K174+'40'!K174+'50'!K174</f>
        <v>1.1560862522134521E-3</v>
      </c>
      <c r="F173">
        <f t="shared" si="5"/>
        <v>-33.454911490781278</v>
      </c>
    </row>
    <row r="174" spans="1:6" x14ac:dyDescent="0.25">
      <c r="A174">
        <f>'10'!H175+'20'!H175+'30'!H175+'40'!H175+'50'!H175</f>
        <v>2.2119704821495535E-2</v>
      </c>
      <c r="B174">
        <f>'10'!I175+'20'!I175+'30'!I175+'40'!I175+'50'!I175</f>
        <v>1.4060662968574779E-3</v>
      </c>
      <c r="C174">
        <f t="shared" si="4"/>
        <v>-33.086900425595275</v>
      </c>
      <c r="D174">
        <f>'10'!J175+'20'!J175+'30'!J175+'40'!J175+'50'!J175</f>
        <v>2.2061596660528593E-2</v>
      </c>
      <c r="E174">
        <f>'10'!K175+'20'!K175+'30'!K175+'40'!K175+'50'!K175</f>
        <v>1.2991800855714298E-3</v>
      </c>
      <c r="F174">
        <f t="shared" si="5"/>
        <v>-33.112226408924144</v>
      </c>
    </row>
    <row r="175" spans="1:6" x14ac:dyDescent="0.25">
      <c r="A175">
        <f>'10'!H176+'20'!H176+'30'!H176+'40'!H176+'50'!H176</f>
        <v>2.2934822445465599E-2</v>
      </c>
      <c r="B175">
        <f>'10'!I176+'20'!I176+'30'!I176+'40'!I176+'50'!I176</f>
        <v>1.6397151300018629E-3</v>
      </c>
      <c r="C175">
        <f t="shared" si="4"/>
        <v>-32.767950051969095</v>
      </c>
      <c r="D175">
        <f>'10'!J176+'20'!J176+'30'!J176+'40'!J176+'50'!J176</f>
        <v>2.2882405644269743E-2</v>
      </c>
      <c r="E175">
        <f>'10'!K176+'20'!K176+'30'!K176+'40'!K176+'50'!K176</f>
        <v>1.461642354679364E-3</v>
      </c>
      <c r="F175">
        <f t="shared" si="5"/>
        <v>-32.792282469389271</v>
      </c>
    </row>
    <row r="176" spans="1:6" x14ac:dyDescent="0.25">
      <c r="A176">
        <f>'10'!H177+'20'!H177+'30'!H177+'40'!H177+'50'!H177</f>
        <v>2.36531774632683E-2</v>
      </c>
      <c r="B176">
        <f>'10'!I177+'20'!I177+'30'!I177+'40'!I177+'50'!I177</f>
        <v>1.5901285924498968E-3</v>
      </c>
      <c r="C176">
        <f t="shared" si="4"/>
        <v>-32.502626697522231</v>
      </c>
      <c r="D176">
        <f>'10'!J177+'20'!J177+'30'!J177+'40'!J177+'50'!J177</f>
        <v>2.3615322511679547E-2</v>
      </c>
      <c r="E176">
        <f>'10'!K177+'20'!K177+'30'!K177+'40'!K177+'50'!K177</f>
        <v>1.4239828629243033E-3</v>
      </c>
      <c r="F176">
        <f t="shared" si="5"/>
        <v>-32.52036014642745</v>
      </c>
    </row>
    <row r="177" spans="1:6" x14ac:dyDescent="0.25">
      <c r="A177">
        <f>'10'!H178+'20'!H178+'30'!H178+'40'!H178+'50'!H178</f>
        <v>2.4342153457199596E-2</v>
      </c>
      <c r="B177">
        <f>'10'!I178+'20'!I178+'30'!I178+'40'!I178+'50'!I178</f>
        <v>1.530320732324533E-3</v>
      </c>
      <c r="C177">
        <f t="shared" si="4"/>
        <v>-32.255689407578856</v>
      </c>
      <c r="D177">
        <f>'10'!J178+'20'!J178+'30'!J178+'40'!J178+'50'!J178</f>
        <v>2.4278887443629767E-2</v>
      </c>
      <c r="E177">
        <f>'10'!K178+'20'!K178+'30'!K178+'40'!K178+'50'!K178</f>
        <v>1.3360523542921001E-3</v>
      </c>
      <c r="F177">
        <f t="shared" si="5"/>
        <v>-32.28229278606824</v>
      </c>
    </row>
    <row r="178" spans="1:6" x14ac:dyDescent="0.25">
      <c r="A178">
        <f>'10'!H179+'20'!H179+'30'!H179+'40'!H179+'50'!H179</f>
        <v>2.4901280675817216E-2</v>
      </c>
      <c r="B178">
        <f>'10'!I179+'20'!I179+'30'!I179+'40'!I179+'50'!I179</f>
        <v>1.3641544760256039E-3</v>
      </c>
      <c r="C178">
        <f t="shared" si="4"/>
        <v>-32.062552139242641</v>
      </c>
      <c r="D178">
        <f>'10'!J179+'20'!J179+'30'!J179+'40'!J179+'50'!J179</f>
        <v>2.4834311844870428E-2</v>
      </c>
      <c r="E178">
        <f>'10'!K179+'20'!K179+'30'!K179+'40'!K179+'50'!K179</f>
        <v>1.2217323160231038E-3</v>
      </c>
      <c r="F178">
        <f t="shared" si="5"/>
        <v>-32.088459380286423</v>
      </c>
    </row>
    <row r="179" spans="1:6" x14ac:dyDescent="0.25">
      <c r="A179">
        <f>'10'!H180+'20'!H180+'30'!H180+'40'!H180+'50'!H180</f>
        <v>2.5371319148259915E-2</v>
      </c>
      <c r="B179">
        <f>'10'!I180+'20'!I180+'30'!I180+'40'!I180+'50'!I180</f>
        <v>1.0113132354195344E-3</v>
      </c>
      <c r="C179">
        <f t="shared" si="4"/>
        <v>-31.906244182674119</v>
      </c>
      <c r="D179">
        <f>'10'!J180+'20'!J180+'30'!J180+'40'!J180+'50'!J180</f>
        <v>2.5305190382546857E-2</v>
      </c>
      <c r="E179">
        <f>'10'!K180+'20'!K180+'30'!K180+'40'!K180+'50'!K180</f>
        <v>8.271191236422649E-4</v>
      </c>
      <c r="F179">
        <f t="shared" si="5"/>
        <v>-31.931170474752957</v>
      </c>
    </row>
    <row r="180" spans="1:6" x14ac:dyDescent="0.25">
      <c r="A180">
        <f>'10'!H181+'20'!H181+'30'!H181+'40'!H181+'50'!H181</f>
        <v>2.5732674334788683E-2</v>
      </c>
      <c r="B180">
        <f>'10'!I181+'20'!I181+'30'!I181+'40'!I181+'50'!I181</f>
        <v>5.4575479269080229E-4</v>
      </c>
      <c r="C180">
        <f t="shared" si="4"/>
        <v>-31.788348481781487</v>
      </c>
      <c r="D180">
        <f>'10'!J181+'20'!J181+'30'!J181+'40'!J181+'50'!J181</f>
        <v>2.5648619726617961E-2</v>
      </c>
      <c r="E180">
        <f>'10'!K181+'20'!K181+'30'!K181+'40'!K181+'50'!K181</f>
        <v>3.8429813711395294E-4</v>
      </c>
      <c r="F180">
        <f t="shared" si="5"/>
        <v>-31.817745163002691</v>
      </c>
    </row>
    <row r="181" spans="1:6" x14ac:dyDescent="0.25">
      <c r="A181">
        <f>'10'!H182+'20'!H182+'30'!H182+'40'!H182+'50'!H182</f>
        <v>2.5936457072942273E-2</v>
      </c>
      <c r="B181">
        <f>'10'!I182+'20'!I182+'30'!I182+'40'!I182+'50'!I182</f>
        <v>-8.8174899422358423E-5</v>
      </c>
      <c r="C181">
        <f t="shared" si="4"/>
        <v>-31.721736785041699</v>
      </c>
      <c r="D181">
        <f>'10'!J182+'20'!J182+'30'!J182+'40'!J182+'50'!J182</f>
        <v>2.5861110440929685E-2</v>
      </c>
      <c r="E181">
        <f>'10'!K182+'20'!K182+'30'!K182+'40'!K182+'50'!K182</f>
        <v>-2.5642088481886584E-4</v>
      </c>
      <c r="F181">
        <f t="shared" si="5"/>
        <v>-31.746629672386703</v>
      </c>
    </row>
    <row r="182" spans="1:6" x14ac:dyDescent="0.25">
      <c r="A182">
        <f>'10'!H183+'20'!H183+'30'!H183+'40'!H183+'50'!H183</f>
        <v>2.599488600135377E-2</v>
      </c>
      <c r="B182">
        <f>'10'!I183+'20'!I183+'30'!I183+'40'!I183+'50'!I183</f>
        <v>-8.0885755386042471E-4</v>
      </c>
      <c r="C182">
        <f t="shared" si="4"/>
        <v>-31.698038820179608</v>
      </c>
      <c r="D182">
        <f>'10'!J183+'20'!J183+'30'!J183+'40'!J183+'50'!J183</f>
        <v>2.5914233384185876E-2</v>
      </c>
      <c r="E182">
        <f>'10'!K183+'20'!K183+'30'!K183+'40'!K183+'50'!K183</f>
        <v>-1.0055395848094274E-3</v>
      </c>
      <c r="F182">
        <f t="shared" si="5"/>
        <v>-31.722698684907623</v>
      </c>
    </row>
    <row r="183" spans="1:6" x14ac:dyDescent="0.25">
      <c r="A183">
        <f>'10'!H184+'20'!H184+'30'!H184+'40'!H184+'50'!H184</f>
        <v>2.5880205606810834E-2</v>
      </c>
      <c r="B183">
        <f>'10'!I184+'20'!I184+'30'!I184+'40'!I184+'50'!I184</f>
        <v>-1.616790397171884E-3</v>
      </c>
      <c r="C183">
        <f t="shared" si="4"/>
        <v>-31.723729066044079</v>
      </c>
      <c r="D183">
        <f>'10'!J184+'20'!J184+'30'!J184+'40'!J184+'50'!J184</f>
        <v>2.5796857629516671E-2</v>
      </c>
      <c r="E183">
        <f>'10'!K184+'20'!K184+'30'!K184+'40'!K184+'50'!K184</f>
        <v>-1.876076151292863E-3</v>
      </c>
      <c r="F183">
        <f t="shared" si="5"/>
        <v>-31.745754887462638</v>
      </c>
    </row>
    <row r="184" spans="1:6" x14ac:dyDescent="0.25">
      <c r="A184">
        <f>'10'!H185+'20'!H185+'30'!H185+'40'!H185+'50'!H185</f>
        <v>2.5614920151049752E-2</v>
      </c>
      <c r="B184">
        <f>'10'!I185+'20'!I185+'30'!I185+'40'!I185+'50'!I185</f>
        <v>-2.5314699473360132E-3</v>
      </c>
      <c r="C184">
        <f t="shared" si="4"/>
        <v>-31.787928296568527</v>
      </c>
      <c r="D184">
        <f>'10'!J185+'20'!J185+'30'!J185+'40'!J185+'50'!J185</f>
        <v>2.5530779269214834E-2</v>
      </c>
      <c r="E184">
        <f>'10'!K185+'20'!K185+'30'!K185+'40'!K185+'50'!K185</f>
        <v>-2.7280688686712085E-3</v>
      </c>
      <c r="F184">
        <f t="shared" si="5"/>
        <v>-31.809412647657251</v>
      </c>
    </row>
    <row r="185" spans="1:6" x14ac:dyDescent="0.25">
      <c r="A185">
        <f>'10'!H186+'20'!H186+'30'!H186+'40'!H186+'50'!H186</f>
        <v>2.5189803862140103E-2</v>
      </c>
      <c r="B185">
        <f>'10'!I186+'20'!I186+'30'!I186+'40'!I186+'50'!I186</f>
        <v>-3.4097279594812674E-3</v>
      </c>
      <c r="C185">
        <f t="shared" si="4"/>
        <v>-31.896649956454553</v>
      </c>
      <c r="D185">
        <f>'10'!J186+'20'!J186+'30'!J186+'40'!J186+'50'!J186</f>
        <v>2.5106270560539105E-2</v>
      </c>
      <c r="E185">
        <f>'10'!K186+'20'!K186+'30'!K186+'40'!K186+'50'!K186</f>
        <v>-3.676643905006563E-3</v>
      </c>
      <c r="F185">
        <f t="shared" si="5"/>
        <v>-31.912203374618649</v>
      </c>
    </row>
    <row r="186" spans="1:6" x14ac:dyDescent="0.25">
      <c r="A186">
        <f>'10'!H187+'20'!H187+'30'!H187+'40'!H187+'50'!H187</f>
        <v>2.4587914643275015E-2</v>
      </c>
      <c r="B186">
        <f>'10'!I187+'20'!I187+'30'!I187+'40'!I187+'50'!I187</f>
        <v>-4.5162281643206671E-3</v>
      </c>
      <c r="C186">
        <f t="shared" si="4"/>
        <v>-32.041464835320099</v>
      </c>
      <c r="D186">
        <f>'10'!J187+'20'!J187+'30'!J187+'40'!J187+'50'!J187</f>
        <v>2.4497253465251292E-2</v>
      </c>
      <c r="E186">
        <f>'10'!K187+'20'!K187+'30'!K187+'40'!K187+'50'!K187</f>
        <v>-4.7890448753577309E-3</v>
      </c>
      <c r="F186">
        <f t="shared" si="5"/>
        <v>-32.05476836050488</v>
      </c>
    </row>
    <row r="187" spans="1:6" x14ac:dyDescent="0.25">
      <c r="A187">
        <f>'10'!H188+'20'!H188+'30'!H188+'40'!H188+'50'!H188</f>
        <v>2.3780785685703104E-2</v>
      </c>
      <c r="B187">
        <f>'10'!I188+'20'!I188+'30'!I188+'40'!I188+'50'!I188</f>
        <v>-5.6875304689826623E-3</v>
      </c>
      <c r="C187">
        <f t="shared" si="4"/>
        <v>-32.233904991059354</v>
      </c>
      <c r="D187">
        <f>'10'!J188+'20'!J188+'30'!J188+'40'!J188+'50'!J188</f>
        <v>2.3714375851952036E-2</v>
      </c>
      <c r="E187">
        <f>'10'!K188+'20'!K188+'30'!K188+'40'!K188+'50'!K188</f>
        <v>-5.9082740318203873E-3</v>
      </c>
      <c r="F187">
        <f t="shared" si="5"/>
        <v>-32.238225188912956</v>
      </c>
    </row>
    <row r="188" spans="1:6" x14ac:dyDescent="0.25">
      <c r="A188">
        <f>'10'!H189+'20'!H189+'30'!H189+'40'!H189+'50'!H189</f>
        <v>2.2816240810443179E-2</v>
      </c>
      <c r="B188">
        <f>'10'!I189+'20'!I189+'30'!I189+'40'!I189+'50'!I189</f>
        <v>-6.7827683178085128E-3</v>
      </c>
      <c r="C188">
        <f t="shared" si="4"/>
        <v>-32.467335547029464</v>
      </c>
      <c r="D188">
        <f>'10'!J189+'20'!J189+'30'!J189+'40'!J189+'50'!J189</f>
        <v>2.2729219353839779E-2</v>
      </c>
      <c r="E188">
        <f>'10'!K189+'20'!K189+'30'!K189+'40'!K189+'50'!K189</f>
        <v>-7.0082997877650597E-3</v>
      </c>
      <c r="F188">
        <f t="shared" si="5"/>
        <v>-32.473879667673387</v>
      </c>
    </row>
    <row r="189" spans="1:6" x14ac:dyDescent="0.25">
      <c r="A189">
        <f>'10'!H190+'20'!H190+'30'!H190+'40'!H190+'50'!H190</f>
        <v>2.1590586676379957E-2</v>
      </c>
      <c r="B189">
        <f>'10'!I190+'20'!I190+'30'!I190+'40'!I190+'50'!I190</f>
        <v>-8.0033470955148001E-3</v>
      </c>
      <c r="C189">
        <f t="shared" si="4"/>
        <v>-32.755545446731325</v>
      </c>
      <c r="D189">
        <f>'10'!J190+'20'!J190+'30'!J190+'40'!J190+'50'!J190</f>
        <v>2.1520706667386664E-2</v>
      </c>
      <c r="E189">
        <f>'10'!K190+'20'!K190+'30'!K190+'40'!K190+'50'!K190</f>
        <v>-8.1834504031818162E-3</v>
      </c>
      <c r="F189">
        <f t="shared" si="5"/>
        <v>-32.756342686279943</v>
      </c>
    </row>
    <row r="190" spans="1:6" x14ac:dyDescent="0.25">
      <c r="A190">
        <f>'10'!H191+'20'!H191+'30'!H191+'40'!H191+'50'!H191</f>
        <v>2.0274669739576281E-2</v>
      </c>
      <c r="B190">
        <f>'10'!I191+'20'!I191+'30'!I191+'40'!I191+'50'!I191</f>
        <v>-9.0917028347140549E-3</v>
      </c>
      <c r="C190">
        <f t="shared" si="4"/>
        <v>-33.065181418851424</v>
      </c>
      <c r="D190">
        <f>'10'!J191+'20'!J191+'30'!J191+'40'!J191+'50'!J191</f>
        <v>2.0172942885735162E-2</v>
      </c>
      <c r="E190">
        <f>'10'!K191+'20'!K191+'30'!K191+'40'!K191+'50'!K191</f>
        <v>-9.2531922121042928E-3</v>
      </c>
      <c r="F190">
        <f t="shared" si="5"/>
        <v>-33.075327558960026</v>
      </c>
    </row>
    <row r="191" spans="1:6" x14ac:dyDescent="0.25">
      <c r="A191">
        <f>'10'!H192+'20'!H192+'30'!H192+'40'!H192+'50'!H192</f>
        <v>1.8801870802859787E-2</v>
      </c>
      <c r="B191">
        <f>'10'!I192+'20'!I192+'30'!I192+'40'!I192+'50'!I192</f>
        <v>-9.9886068267030174E-3</v>
      </c>
      <c r="C191">
        <f t="shared" si="4"/>
        <v>-33.436309402090025</v>
      </c>
      <c r="D191">
        <f>'10'!J192+'20'!J192+'30'!J192+'40'!J192+'50'!J192</f>
        <v>1.8675319526871629E-2</v>
      </c>
      <c r="E191">
        <f>'10'!K192+'20'!K192+'30'!K192+'40'!K192+'50'!K192</f>
        <v>-1.0191535609753645E-2</v>
      </c>
      <c r="F191">
        <f t="shared" si="5"/>
        <v>-33.442519080263018</v>
      </c>
    </row>
    <row r="192" spans="1:6" x14ac:dyDescent="0.25">
      <c r="A192">
        <f>'10'!H193+'20'!H193+'30'!H193+'40'!H193+'50'!H193</f>
        <v>1.7135899325885877E-2</v>
      </c>
      <c r="B192">
        <f>'10'!I193+'20'!I193+'30'!I193+'40'!I193+'50'!I193</f>
        <v>-1.081830777824366E-2</v>
      </c>
      <c r="C192">
        <f t="shared" si="4"/>
        <v>-33.86501915136224</v>
      </c>
      <c r="D192">
        <f>'10'!J193+'20'!J193+'30'!J193+'40'!J193+'50'!J193</f>
        <v>1.7062981347518925E-2</v>
      </c>
      <c r="E192">
        <f>'10'!K193+'20'!K193+'30'!K193+'40'!K193+'50'!K193</f>
        <v>-1.096982585378279E-2</v>
      </c>
      <c r="F192">
        <f t="shared" si="5"/>
        <v>-33.856487233986826</v>
      </c>
    </row>
    <row r="193" spans="1:6" x14ac:dyDescent="0.25">
      <c r="A193">
        <f>'10'!H194+'20'!H194+'30'!H194+'40'!H194+'50'!H194</f>
        <v>1.5316922914252566E-2</v>
      </c>
      <c r="B193">
        <f>'10'!I194+'20'!I194+'30'!I194+'40'!I194+'50'!I194</f>
        <v>-1.1486740906862459E-2</v>
      </c>
      <c r="C193">
        <f t="shared" si="4"/>
        <v>-34.358628138859778</v>
      </c>
      <c r="D193">
        <f>'10'!J194+'20'!J194+'30'!J194+'40'!J194+'50'!J194</f>
        <v>1.5277569433111097E-2</v>
      </c>
      <c r="E193">
        <f>'10'!K194+'20'!K194+'30'!K194+'40'!K194+'50'!K194</f>
        <v>-1.1668840707323984E-2</v>
      </c>
      <c r="F193">
        <f t="shared" si="5"/>
        <v>-34.32308024423272</v>
      </c>
    </row>
    <row r="194" spans="1:6" x14ac:dyDescent="0.25">
      <c r="A194">
        <f>'10'!H195+'20'!H195+'30'!H195+'40'!H195+'50'!H195</f>
        <v>1.3485978621434648E-2</v>
      </c>
      <c r="B194">
        <f>'10'!I195+'20'!I195+'30'!I195+'40'!I195+'50'!I195</f>
        <v>-1.2040109799097767E-2</v>
      </c>
      <c r="C194">
        <f t="shared" si="4"/>
        <v>-34.85670294852688</v>
      </c>
      <c r="D194">
        <f>'10'!J195+'20'!J195+'30'!J195+'40'!J195+'50'!J195</f>
        <v>1.3402056878356073E-2</v>
      </c>
      <c r="E194">
        <f>'10'!K195+'20'!K195+'30'!K195+'40'!K195+'50'!K195</f>
        <v>-1.2189214721443778E-2</v>
      </c>
      <c r="F194">
        <f t="shared" si="5"/>
        <v>-34.838718982214374</v>
      </c>
    </row>
    <row r="195" spans="1:6" x14ac:dyDescent="0.25">
      <c r="A195">
        <f>'10'!H196+'20'!H196+'30'!H196+'40'!H196+'50'!H196</f>
        <v>1.1177707779073559E-2</v>
      </c>
      <c r="B195">
        <f>'10'!I196+'20'!I196+'30'!I196+'40'!I196+'50'!I196</f>
        <v>-1.2799732533476299E-2</v>
      </c>
      <c r="C195">
        <f t="shared" ref="C195:C258" si="6">20*LOG10(SQRT((A195*A195)+(B195*B195)))</f>
        <v>-35.394414540183419</v>
      </c>
      <c r="D195">
        <f>'10'!J196+'20'!J196+'30'!J196+'40'!J196+'50'!J196</f>
        <v>1.1201298768645535E-2</v>
      </c>
      <c r="E195">
        <f>'10'!K196+'20'!K196+'30'!K196+'40'!K196+'50'!K196</f>
        <v>-1.2805387863410896E-2</v>
      </c>
      <c r="F195">
        <f t="shared" ref="F195:F258" si="7">20*LOG10(SQRT((D195*D195)+(E195*E195)))</f>
        <v>-35.384308686811423</v>
      </c>
    </row>
    <row r="196" spans="1:6" x14ac:dyDescent="0.25">
      <c r="A196">
        <f>'10'!H197+'20'!H197+'30'!H197+'40'!H197+'50'!H197</f>
        <v>9.1212850135050979E-3</v>
      </c>
      <c r="B196">
        <f>'10'!I197+'20'!I197+'30'!I197+'40'!I197+'50'!I197</f>
        <v>-1.3045817198331713E-2</v>
      </c>
      <c r="C196">
        <f t="shared" si="6"/>
        <v>-35.962084946112277</v>
      </c>
      <c r="D196">
        <f>'10'!J197+'20'!J197+'30'!J197+'40'!J197+'50'!J197</f>
        <v>9.0838774359905776E-3</v>
      </c>
      <c r="E196">
        <f>'10'!K197+'20'!K197+'30'!K197+'40'!K197+'50'!K197</f>
        <v>-1.3122936031471863E-2</v>
      </c>
      <c r="F196">
        <f t="shared" si="7"/>
        <v>-35.939228379674518</v>
      </c>
    </row>
    <row r="197" spans="1:6" x14ac:dyDescent="0.25">
      <c r="A197">
        <f>'10'!H198+'20'!H198+'30'!H198+'40'!H198+'50'!H198</f>
        <v>7.1939646813198276E-3</v>
      </c>
      <c r="B197">
        <f>'10'!I198+'20'!I198+'30'!I198+'40'!I198+'50'!I198</f>
        <v>-1.2819767362457395E-2</v>
      </c>
      <c r="C197">
        <f t="shared" si="6"/>
        <v>-36.653461112253062</v>
      </c>
      <c r="D197">
        <f>'10'!J198+'20'!J198+'30'!J198+'40'!J198+'50'!J198</f>
        <v>7.1759624163815362E-3</v>
      </c>
      <c r="E197">
        <f>'10'!K198+'20'!K198+'30'!K198+'40'!K198+'50'!K198</f>
        <v>-1.2919691780835249E-2</v>
      </c>
      <c r="F197">
        <f t="shared" si="7"/>
        <v>-36.607217697685364</v>
      </c>
    </row>
    <row r="198" spans="1:6" x14ac:dyDescent="0.25">
      <c r="A198">
        <f>'10'!H199+'20'!H199+'30'!H199+'40'!H199+'50'!H199</f>
        <v>5.5739874930066553E-3</v>
      </c>
      <c r="B198">
        <f>'10'!I199+'20'!I199+'30'!I199+'40'!I199+'50'!I199</f>
        <v>-1.2456338252504338E-2</v>
      </c>
      <c r="C198">
        <f t="shared" si="6"/>
        <v>-37.299510581319431</v>
      </c>
      <c r="D198">
        <f>'10'!J199+'20'!J199+'30'!J199+'40'!J199+'50'!J199</f>
        <v>5.4576977011878657E-3</v>
      </c>
      <c r="E198">
        <f>'10'!K199+'20'!K199+'30'!K199+'40'!K199+'50'!K199</f>
        <v>-1.2420569771869724E-2</v>
      </c>
      <c r="F198">
        <f t="shared" si="7"/>
        <v>-37.350476192880599</v>
      </c>
    </row>
    <row r="199" spans="1:6" x14ac:dyDescent="0.25">
      <c r="A199">
        <f>'10'!H200+'20'!H200+'30'!H200+'40'!H200+'50'!H200</f>
        <v>3.9577355414763225E-3</v>
      </c>
      <c r="B199">
        <f>'10'!I200+'20'!I200+'30'!I200+'40'!I200+'50'!I200</f>
        <v>-1.1712009300370909E-2</v>
      </c>
      <c r="C199">
        <f t="shared" si="6"/>
        <v>-38.157776547605742</v>
      </c>
      <c r="D199">
        <f>'10'!J200+'20'!J200+'30'!J200+'40'!J200+'50'!J200</f>
        <v>4.1207711077345527E-3</v>
      </c>
      <c r="E199">
        <f>'10'!K200+'20'!K200+'30'!K200+'40'!K200+'50'!K200</f>
        <v>-1.1707194170122186E-2</v>
      </c>
      <c r="F199">
        <f t="shared" si="7"/>
        <v>-38.123688869101294</v>
      </c>
    </row>
    <row r="200" spans="1:6" x14ac:dyDescent="0.25">
      <c r="A200">
        <f>'10'!H201+'20'!H201+'30'!H201+'40'!H201+'50'!H201</f>
        <v>2.5462111517699434E-3</v>
      </c>
      <c r="B200">
        <f>'10'!I201+'20'!I201+'30'!I201+'40'!I201+'50'!I201</f>
        <v>-1.0976127218446329E-2</v>
      </c>
      <c r="C200">
        <f t="shared" si="6"/>
        <v>-38.963380123049056</v>
      </c>
      <c r="D200">
        <f>'10'!J201+'20'!J201+'30'!J201+'40'!J201+'50'!J201</f>
        <v>2.6503719209599519E-3</v>
      </c>
      <c r="E200">
        <f>'10'!K201+'20'!K201+'30'!K201+'40'!K201+'50'!K201</f>
        <v>-1.1046934497309582E-2</v>
      </c>
      <c r="F200">
        <f t="shared" si="7"/>
        <v>-38.892109198756792</v>
      </c>
    </row>
    <row r="201" spans="1:6" x14ac:dyDescent="0.25">
      <c r="A201">
        <f>'10'!H202+'20'!H202+'30'!H202+'40'!H202+'50'!H202</f>
        <v>1.1404972729052959E-3</v>
      </c>
      <c r="B201">
        <f>'10'!I202+'20'!I202+'30'!I202+'40'!I202+'50'!I202</f>
        <v>-1.017825054962453E-2</v>
      </c>
      <c r="C201">
        <f t="shared" si="6"/>
        <v>-39.792347864476383</v>
      </c>
      <c r="D201">
        <f>'10'!J202+'20'!J202+'30'!J202+'40'!J202+'50'!J202</f>
        <v>1.2419732892568779E-3</v>
      </c>
      <c r="E201">
        <f>'10'!K202+'20'!K202+'30'!K202+'40'!K202+'50'!K202</f>
        <v>-1.0122742816675138E-2</v>
      </c>
      <c r="F201">
        <f t="shared" si="7"/>
        <v>-39.829147999174047</v>
      </c>
    </row>
    <row r="202" spans="1:6" x14ac:dyDescent="0.25">
      <c r="A202">
        <f>'10'!H203+'20'!H203+'30'!H203+'40'!H203+'50'!H203</f>
        <v>-1.1419115514585583E-4</v>
      </c>
      <c r="B202">
        <f>'10'!I203+'20'!I203+'30'!I203+'40'!I203+'50'!I203</f>
        <v>-9.1478994106650967E-3</v>
      </c>
      <c r="C202">
        <f t="shared" si="6"/>
        <v>-40.772895726563235</v>
      </c>
      <c r="D202">
        <f>'10'!J203+'20'!J203+'30'!J203+'40'!J203+'50'!J203</f>
        <v>-8.8686545564091879E-5</v>
      </c>
      <c r="E202">
        <f>'10'!K203+'20'!K203+'30'!K203+'40'!K203+'50'!K203</f>
        <v>-9.1329562452263213E-3</v>
      </c>
      <c r="F202">
        <f t="shared" si="7"/>
        <v>-40.787362957377027</v>
      </c>
    </row>
    <row r="203" spans="1:6" x14ac:dyDescent="0.25">
      <c r="A203">
        <f>'10'!H204+'20'!H204+'30'!H204+'40'!H204+'50'!H204</f>
        <v>-1.1612879038112932E-3</v>
      </c>
      <c r="B203">
        <f>'10'!I204+'20'!I204+'30'!I204+'40'!I204+'50'!I204</f>
        <v>-8.0353293952125024E-3</v>
      </c>
      <c r="C203">
        <f t="shared" si="6"/>
        <v>-41.810150314456429</v>
      </c>
      <c r="D203">
        <f>'10'!J204+'20'!J204+'30'!J204+'40'!J204+'50'!J204</f>
        <v>-1.103502819635678E-3</v>
      </c>
      <c r="E203">
        <f>'10'!K204+'20'!K204+'30'!K204+'40'!K204+'50'!K204</f>
        <v>-8.0235964911248639E-3</v>
      </c>
      <c r="F203">
        <f t="shared" si="7"/>
        <v>-41.831238403295188</v>
      </c>
    </row>
    <row r="204" spans="1:6" x14ac:dyDescent="0.25">
      <c r="A204">
        <f>'10'!H205+'20'!H205+'30'!H205+'40'!H205+'50'!H205</f>
        <v>-1.9594605625353804E-3</v>
      </c>
      <c r="B204">
        <f>'10'!I205+'20'!I205+'30'!I205+'40'!I205+'50'!I205</f>
        <v>-6.8317119441438931E-3</v>
      </c>
      <c r="C204">
        <f t="shared" si="6"/>
        <v>-42.966073804278714</v>
      </c>
      <c r="D204">
        <f>'10'!J205+'20'!J205+'30'!J205+'40'!J205+'50'!J205</f>
        <v>-1.9328803941396824E-3</v>
      </c>
      <c r="E204">
        <f>'10'!K205+'20'!K205+'30'!K205+'40'!K205+'50'!K205</f>
        <v>-6.8193584848648637E-3</v>
      </c>
      <c r="F204">
        <f t="shared" si="7"/>
        <v>-42.989531634673725</v>
      </c>
    </row>
    <row r="205" spans="1:6" x14ac:dyDescent="0.25">
      <c r="A205">
        <f>'10'!H206+'20'!H206+'30'!H206+'40'!H206+'50'!H206</f>
        <v>-2.5462281270900527E-3</v>
      </c>
      <c r="B205">
        <f>'10'!I206+'20'!I206+'30'!I206+'40'!I206+'50'!I206</f>
        <v>-5.674485703049249E-3</v>
      </c>
      <c r="C205">
        <f t="shared" si="6"/>
        <v>-44.12479114979439</v>
      </c>
      <c r="D205">
        <f>'10'!J206+'20'!J206+'30'!J206+'40'!J206+'50'!J206</f>
        <v>-2.5204654462192872E-3</v>
      </c>
      <c r="E205">
        <f>'10'!K206+'20'!K206+'30'!K206+'40'!K206+'50'!K206</f>
        <v>-5.6325454573346867E-3</v>
      </c>
      <c r="F205">
        <f t="shared" si="7"/>
        <v>-44.19322284692975</v>
      </c>
    </row>
    <row r="206" spans="1:6" x14ac:dyDescent="0.25">
      <c r="A206">
        <f>'10'!H207+'20'!H207+'30'!H207+'40'!H207+'50'!H207</f>
        <v>-2.8997079661433884E-3</v>
      </c>
      <c r="B206">
        <f>'10'!I207+'20'!I207+'30'!I207+'40'!I207+'50'!I207</f>
        <v>-4.5044432208176536E-3</v>
      </c>
      <c r="C206">
        <f t="shared" si="6"/>
        <v>-45.421436015118644</v>
      </c>
      <c r="D206">
        <f>'10'!J207+'20'!J207+'30'!J207+'40'!J207+'50'!J207</f>
        <v>-2.8700328081100622E-3</v>
      </c>
      <c r="E206">
        <f>'10'!K207+'20'!K207+'30'!K207+'40'!K207+'50'!K207</f>
        <v>-4.4689188507350342E-3</v>
      </c>
      <c r="F206">
        <f t="shared" si="7"/>
        <v>-45.496227165053263</v>
      </c>
    </row>
    <row r="207" spans="1:6" x14ac:dyDescent="0.25">
      <c r="A207">
        <f>'10'!H208+'20'!H208+'30'!H208+'40'!H208+'50'!H208</f>
        <v>-2.9931214121069827E-3</v>
      </c>
      <c r="B207">
        <f>'10'!I208+'20'!I208+'30'!I208+'40'!I208+'50'!I208</f>
        <v>-3.4059239677679664E-3</v>
      </c>
      <c r="C207">
        <f t="shared" si="6"/>
        <v>-46.869960307020307</v>
      </c>
      <c r="D207">
        <f>'10'!J208+'20'!J208+'30'!J208+'40'!J208+'50'!J208</f>
        <v>-3.0162104617726631E-3</v>
      </c>
      <c r="E207">
        <f>'10'!K208+'20'!K208+'30'!K208+'40'!K208+'50'!K208</f>
        <v>-3.3740069031968733E-3</v>
      </c>
      <c r="F207">
        <f t="shared" si="7"/>
        <v>-46.88639339994478</v>
      </c>
    </row>
    <row r="208" spans="1:6" x14ac:dyDescent="0.25">
      <c r="A208">
        <f>'10'!H209+'20'!H209+'30'!H209+'40'!H209+'50'!H209</f>
        <v>-2.9164243756920403E-3</v>
      </c>
      <c r="B208">
        <f>'10'!I209+'20'!I209+'30'!I209+'40'!I209+'50'!I209</f>
        <v>-2.3365026661043746E-3</v>
      </c>
      <c r="C208">
        <f t="shared" si="6"/>
        <v>-48.549660308778293</v>
      </c>
      <c r="D208">
        <f>'10'!J209+'20'!J209+'30'!J209+'40'!J209+'50'!J209</f>
        <v>-2.9602761456971292E-3</v>
      </c>
      <c r="E208">
        <f>'10'!K209+'20'!K209+'30'!K209+'40'!K209+'50'!K209</f>
        <v>-2.3209538582545227E-3</v>
      </c>
      <c r="F208">
        <f t="shared" si="7"/>
        <v>-48.492416673279436</v>
      </c>
    </row>
    <row r="209" spans="1:6" x14ac:dyDescent="0.25">
      <c r="A209">
        <f>'10'!H210+'20'!H210+'30'!H210+'40'!H210+'50'!H210</f>
        <v>-2.6696445331422865E-3</v>
      </c>
      <c r="B209">
        <f>'10'!I210+'20'!I210+'30'!I210+'40'!I210+'50'!I210</f>
        <v>-1.4669860647283212E-3</v>
      </c>
      <c r="C209">
        <f t="shared" si="6"/>
        <v>-50.32496482862031</v>
      </c>
      <c r="D209">
        <f>'10'!J210+'20'!J210+'30'!J210+'40'!J210+'50'!J210</f>
        <v>-2.7182333459716606E-3</v>
      </c>
      <c r="E209">
        <f>'10'!K210+'20'!K210+'30'!K210+'40'!K210+'50'!K210</f>
        <v>-1.4469898136241863E-3</v>
      </c>
      <c r="F209">
        <f t="shared" si="7"/>
        <v>-50.230738490583263</v>
      </c>
    </row>
    <row r="210" spans="1:6" x14ac:dyDescent="0.25">
      <c r="A210">
        <f>'10'!H211+'20'!H211+'30'!H211+'40'!H211+'50'!H211</f>
        <v>-2.3276962665660442E-3</v>
      </c>
      <c r="B210">
        <f>'10'!I211+'20'!I211+'30'!I211+'40'!I211+'50'!I211</f>
        <v>-7.1940816640562587E-4</v>
      </c>
      <c r="C210">
        <f t="shared" si="6"/>
        <v>-52.265267387231276</v>
      </c>
      <c r="D210">
        <f>'10'!J211+'20'!J211+'30'!J211+'40'!J211+'50'!J211</f>
        <v>-2.3864356033852035E-3</v>
      </c>
      <c r="E210">
        <f>'10'!K211+'20'!K211+'30'!K211+'40'!K211+'50'!K211</f>
        <v>-7.2858121195561816E-4</v>
      </c>
      <c r="F210">
        <f t="shared" si="7"/>
        <v>-52.057974775354893</v>
      </c>
    </row>
    <row r="211" spans="1:6" x14ac:dyDescent="0.25">
      <c r="A211">
        <f>'10'!H212+'20'!H212+'30'!H212+'40'!H212+'50'!H212</f>
        <v>-1.8562260811077294E-3</v>
      </c>
      <c r="B211">
        <f>'10'!I212+'20'!I212+'30'!I212+'40'!I212+'50'!I212</f>
        <v>-1.0005570218399123E-4</v>
      </c>
      <c r="C211">
        <f t="shared" si="6"/>
        <v>-54.614782429269368</v>
      </c>
      <c r="D211">
        <f>'10'!J212+'20'!J212+'30'!J212+'40'!J212+'50'!J212</f>
        <v>-1.8932256016255377E-3</v>
      </c>
      <c r="E211">
        <f>'10'!K212+'20'!K212+'30'!K212+'40'!K212+'50'!K212</f>
        <v>-1.3911486926434168E-4</v>
      </c>
      <c r="F211">
        <f t="shared" si="7"/>
        <v>-54.432566577381095</v>
      </c>
    </row>
    <row r="212" spans="1:6" x14ac:dyDescent="0.25">
      <c r="A212">
        <f>'10'!H213+'20'!H213+'30'!H213+'40'!H213+'50'!H213</f>
        <v>-1.3377356303611644E-3</v>
      </c>
      <c r="B212">
        <f>'10'!I213+'20'!I213+'30'!I213+'40'!I213+'50'!I213</f>
        <v>2.5259208314451129E-4</v>
      </c>
      <c r="C212">
        <f t="shared" si="6"/>
        <v>-57.320450468700528</v>
      </c>
      <c r="D212">
        <f>'10'!J213+'20'!J213+'30'!J213+'40'!J213+'50'!J213</f>
        <v>-1.413488333075578E-3</v>
      </c>
      <c r="E212">
        <f>'10'!K213+'20'!K213+'30'!K213+'40'!K213+'50'!K213</f>
        <v>2.7911834803859899E-4</v>
      </c>
      <c r="F212">
        <f t="shared" si="7"/>
        <v>-56.828027094031519</v>
      </c>
    </row>
    <row r="213" spans="1:6" x14ac:dyDescent="0.25">
      <c r="A213">
        <f>'10'!H214+'20'!H214+'30'!H214+'40'!H214+'50'!H214</f>
        <v>-8.0105614354111744E-4</v>
      </c>
      <c r="B213">
        <f>'10'!I214+'20'!I214+'30'!I214+'40'!I214+'50'!I214</f>
        <v>5.3664369412410417E-4</v>
      </c>
      <c r="C213">
        <f t="shared" si="6"/>
        <v>-60.31667726608913</v>
      </c>
      <c r="D213">
        <f>'10'!J214+'20'!J214+'30'!J214+'40'!J214+'50'!J214</f>
        <v>-8.7616991761046851E-4</v>
      </c>
      <c r="E213">
        <f>'10'!K214+'20'!K214+'30'!K214+'40'!K214+'50'!K214</f>
        <v>5.6892499013016162E-4</v>
      </c>
      <c r="F213">
        <f t="shared" si="7"/>
        <v>-59.62036198352628</v>
      </c>
    </row>
    <row r="214" spans="1:6" x14ac:dyDescent="0.25">
      <c r="A214">
        <f>'10'!H215+'20'!H215+'30'!H215+'40'!H215+'50'!H215</f>
        <v>-3.0858861627735927E-4</v>
      </c>
      <c r="B214">
        <f>'10'!I215+'20'!I215+'30'!I215+'40'!I215+'50'!I215</f>
        <v>6.8315629407286521E-4</v>
      </c>
      <c r="C214">
        <f t="shared" si="6"/>
        <v>-62.503182016803379</v>
      </c>
      <c r="D214">
        <f>'10'!J215+'20'!J215+'30'!J215+'40'!J215+'50'!J215</f>
        <v>-4.4110290931329921E-4</v>
      </c>
      <c r="E214">
        <f>'10'!K215+'20'!K215+'30'!K215+'40'!K215+'50'!K215</f>
        <v>7.0547673238241732E-4</v>
      </c>
      <c r="F214">
        <f t="shared" si="7"/>
        <v>-61.597249924841257</v>
      </c>
    </row>
    <row r="215" spans="1:6" x14ac:dyDescent="0.25">
      <c r="A215">
        <f>'10'!H216+'20'!H216+'30'!H216+'40'!H216+'50'!H216</f>
        <v>1.2355340660809375E-4</v>
      </c>
      <c r="B215">
        <f>'10'!I216+'20'!I216+'30'!I216+'40'!I216+'50'!I216</f>
        <v>7.3290766103956736E-4</v>
      </c>
      <c r="C215">
        <f t="shared" si="6"/>
        <v>-62.577313266772023</v>
      </c>
      <c r="D215">
        <f>'10'!J216+'20'!J216+'30'!J216+'40'!J216+'50'!J216</f>
        <v>1.8082936983957864E-5</v>
      </c>
      <c r="E215">
        <f>'10'!K216+'20'!K216+'30'!K216+'40'!K216+'50'!K216</f>
        <v>7.0727986697868698E-4</v>
      </c>
      <c r="F215">
        <f t="shared" si="7"/>
        <v>-63.005336178009763</v>
      </c>
    </row>
    <row r="216" spans="1:6" x14ac:dyDescent="0.25">
      <c r="A216">
        <f>'10'!H217+'20'!H217+'30'!H217+'40'!H217+'50'!H217</f>
        <v>4.887883456342701E-4</v>
      </c>
      <c r="B216">
        <f>'10'!I217+'20'!I217+'30'!I217+'40'!I217+'50'!I217</f>
        <v>6.6892704950292459E-4</v>
      </c>
      <c r="C216">
        <f t="shared" si="6"/>
        <v>-61.634369966340984</v>
      </c>
      <c r="D216">
        <f>'10'!J217+'20'!J217+'30'!J217+'40'!J217+'50'!J217</f>
        <v>3.7254061960198342E-4</v>
      </c>
      <c r="E216">
        <f>'10'!K217+'20'!K217+'30'!K217+'40'!K217+'50'!K217</f>
        <v>6.6408872781974107E-4</v>
      </c>
      <c r="F216">
        <f t="shared" si="7"/>
        <v>-62.367215255650407</v>
      </c>
    </row>
    <row r="217" spans="1:6" x14ac:dyDescent="0.25">
      <c r="A217">
        <f>'10'!H218+'20'!H218+'30'!H218+'40'!H218+'50'!H218</f>
        <v>7.6591037994385141E-4</v>
      </c>
      <c r="B217">
        <f>'10'!I218+'20'!I218+'30'!I218+'40'!I218+'50'!I218</f>
        <v>5.562259828788003E-4</v>
      </c>
      <c r="C217">
        <f t="shared" si="6"/>
        <v>-60.476890558862706</v>
      </c>
      <c r="D217">
        <f>'10'!J218+'20'!J218+'30'!J218+'40'!J218+'50'!J218</f>
        <v>6.4744312457336263E-4</v>
      </c>
      <c r="E217">
        <f>'10'!K218+'20'!K218+'30'!K218+'40'!K218+'50'!K218</f>
        <v>5.5779552824618273E-4</v>
      </c>
      <c r="F217">
        <f t="shared" si="7"/>
        <v>-61.36487727130767</v>
      </c>
    </row>
    <row r="218" spans="1:6" x14ac:dyDescent="0.25">
      <c r="A218">
        <f>'10'!H219+'20'!H219+'30'!H219+'40'!H219+'50'!H219</f>
        <v>9.1713070309158511E-4</v>
      </c>
      <c r="B218">
        <f>'10'!I219+'20'!I219+'30'!I219+'40'!I219+'50'!I219</f>
        <v>4.051594469037243E-4</v>
      </c>
      <c r="C218">
        <f t="shared" si="6"/>
        <v>-59.977117030764532</v>
      </c>
      <c r="D218">
        <f>'10'!J219+'20'!J219+'30'!J219+'40'!J219+'50'!J219</f>
        <v>8.4014678333201617E-4</v>
      </c>
      <c r="E218">
        <f>'10'!K219+'20'!K219+'30'!K219+'40'!K219+'50'!K219</f>
        <v>4.4900687146150447E-4</v>
      </c>
      <c r="F218">
        <f t="shared" si="7"/>
        <v>-60.421754820570413</v>
      </c>
    </row>
    <row r="219" spans="1:6" x14ac:dyDescent="0.25">
      <c r="A219">
        <f>'10'!H220+'20'!H220+'30'!H220+'40'!H220+'50'!H220</f>
        <v>1.0675463934084466E-3</v>
      </c>
      <c r="B219">
        <f>'10'!I220+'20'!I220+'30'!I220+'40'!I220+'50'!I220</f>
        <v>2.8631462373995299E-4</v>
      </c>
      <c r="C219">
        <f t="shared" si="6"/>
        <v>-59.130598251336266</v>
      </c>
      <c r="D219">
        <f>'10'!J220+'20'!J220+'30'!J220+'40'!J220+'50'!J220</f>
        <v>1.0101336456396848E-3</v>
      </c>
      <c r="E219">
        <f>'10'!K220+'20'!K220+'30'!K220+'40'!K220+'50'!K220</f>
        <v>3.284212262892771E-4</v>
      </c>
      <c r="F219">
        <f t="shared" si="7"/>
        <v>-59.476021701450854</v>
      </c>
    </row>
    <row r="220" spans="1:6" x14ac:dyDescent="0.25">
      <c r="A220">
        <f>'10'!H221+'20'!H221+'30'!H221+'40'!H221+'50'!H221</f>
        <v>1.1695119682538925E-3</v>
      </c>
      <c r="B220">
        <f>'10'!I221+'20'!I221+'30'!I221+'40'!I221+'50'!I221</f>
        <v>1.3870366385692928E-4</v>
      </c>
      <c r="C220">
        <f t="shared" si="6"/>
        <v>-58.579244938569673</v>
      </c>
      <c r="D220">
        <f>'10'!J221+'20'!J221+'30'!J221+'40'!J221+'50'!J221</f>
        <v>1.0810143073509918E-3</v>
      </c>
      <c r="E220">
        <f>'10'!K221+'20'!K221+'30'!K221+'40'!K221+'50'!K221</f>
        <v>2.190519708928821E-4</v>
      </c>
      <c r="F220">
        <f t="shared" si="7"/>
        <v>-59.148608629082666</v>
      </c>
    </row>
    <row r="221" spans="1:6" x14ac:dyDescent="0.25">
      <c r="A221">
        <f>'10'!H222+'20'!H222+'30'!H222+'40'!H222+'50'!H222</f>
        <v>1.1785490064483426E-3</v>
      </c>
      <c r="B221">
        <f>'10'!I222+'20'!I222+'30'!I222+'40'!I222+'50'!I222</f>
        <v>1.4286265327741947E-5</v>
      </c>
      <c r="C221">
        <f t="shared" si="6"/>
        <v>-58.572408969936951</v>
      </c>
      <c r="D221">
        <f>'10'!J222+'20'!J222+'30'!J222+'40'!J222+'50'!J222</f>
        <v>1.1298979465718235E-3</v>
      </c>
      <c r="E221">
        <f>'10'!K222+'20'!K222+'30'!K222+'40'!K222+'50'!K222</f>
        <v>9.9518652006853284E-5</v>
      </c>
      <c r="F221">
        <f t="shared" si="7"/>
        <v>-58.905654549468125</v>
      </c>
    </row>
    <row r="222" spans="1:6" x14ac:dyDescent="0.25">
      <c r="A222">
        <f>'10'!H223+'20'!H223+'30'!H223+'40'!H223+'50'!H223</f>
        <v>1.2331640983429773E-3</v>
      </c>
      <c r="B222">
        <f>'10'!I223+'20'!I223+'30'!I223+'40'!I223+'50'!I223</f>
        <v>-1.3552889234998101E-4</v>
      </c>
      <c r="C222">
        <f t="shared" si="6"/>
        <v>-58.127439483206132</v>
      </c>
      <c r="D222">
        <f>'10'!J223+'20'!J223+'30'!J223+'40'!J223+'50'!J223</f>
        <v>1.194356016624372E-3</v>
      </c>
      <c r="E222">
        <f>'10'!K223+'20'!K223+'30'!K223+'40'!K223+'50'!K223</f>
        <v>-2.6806856080601902E-5</v>
      </c>
      <c r="F222">
        <f t="shared" si="7"/>
        <v>-58.455136713065833</v>
      </c>
    </row>
    <row r="223" spans="1:6" x14ac:dyDescent="0.25">
      <c r="A223">
        <f>'10'!H224+'20'!H224+'30'!H224+'40'!H224+'50'!H224</f>
        <v>1.259638103630162E-3</v>
      </c>
      <c r="B223">
        <f>'10'!I224+'20'!I224+'30'!I224+'40'!I224+'50'!I224</f>
        <v>-2.2108261789812681E-4</v>
      </c>
      <c r="C223">
        <f t="shared" si="6"/>
        <v>-57.863320121167838</v>
      </c>
      <c r="D223">
        <f>'10'!J224+'20'!J224+'30'!J224+'40'!J224+'50'!J224</f>
        <v>1.2586335286986594E-3</v>
      </c>
      <c r="E223">
        <f>'10'!K224+'20'!K224+'30'!K224+'40'!K224+'50'!K224</f>
        <v>-1.5807840968823351E-4</v>
      </c>
      <c r="F223">
        <f t="shared" si="7"/>
        <v>-57.934042414530474</v>
      </c>
    </row>
    <row r="224" spans="1:6" x14ac:dyDescent="0.25">
      <c r="A224">
        <f>'10'!H225+'20'!H225+'30'!H225+'40'!H225+'50'!H225</f>
        <v>1.2745791963304325E-3</v>
      </c>
      <c r="B224">
        <f>'10'!I225+'20'!I225+'30'!I225+'40'!I225+'50'!I225</f>
        <v>-3.8666291015268788E-4</v>
      </c>
      <c r="C224">
        <f t="shared" si="6"/>
        <v>-57.510316143839511</v>
      </c>
      <c r="D224">
        <f>'10'!J225+'20'!J225+'30'!J225+'40'!J225+'50'!J225</f>
        <v>1.2812841119764782E-3</v>
      </c>
      <c r="E224">
        <f>'10'!K225+'20'!K225+'30'!K225+'40'!K225+'50'!K225</f>
        <v>-3.0383598719609323E-4</v>
      </c>
      <c r="F224">
        <f t="shared" si="7"/>
        <v>-57.609495837617004</v>
      </c>
    </row>
    <row r="225" spans="1:6" x14ac:dyDescent="0.25">
      <c r="A225">
        <f>'10'!H226+'20'!H226+'30'!H226+'40'!H226+'50'!H226</f>
        <v>1.2253347233177009E-3</v>
      </c>
      <c r="B225">
        <f>'10'!I226+'20'!I226+'30'!I226+'40'!I226+'50'!I226</f>
        <v>-5.2831579208485204E-4</v>
      </c>
      <c r="C225">
        <f t="shared" si="6"/>
        <v>-57.494427139377713</v>
      </c>
      <c r="D225">
        <f>'10'!J226+'20'!J226+'30'!J226+'40'!J226+'50'!J226</f>
        <v>1.2629426191101971E-3</v>
      </c>
      <c r="E225">
        <f>'10'!K226+'20'!K226+'30'!K226+'40'!K226+'50'!K226</f>
        <v>-4.6459270400894619E-4</v>
      </c>
      <c r="F225">
        <f t="shared" si="7"/>
        <v>-57.421126205307772</v>
      </c>
    </row>
    <row r="226" spans="1:6" x14ac:dyDescent="0.25">
      <c r="A226">
        <f>'10'!H227+'20'!H227+'30'!H227+'40'!H227+'50'!H227</f>
        <v>1.1860372355092697E-3</v>
      </c>
      <c r="B226">
        <f>'10'!I227+'20'!I227+'30'!I227+'40'!I227+'50'!I227</f>
        <v>-7.341885966636937E-4</v>
      </c>
      <c r="C226">
        <f t="shared" si="6"/>
        <v>-57.109202776035886</v>
      </c>
      <c r="D226">
        <f>'10'!J227+'20'!J227+'30'!J227+'40'!J227+'50'!J227</f>
        <v>1.2560473847205414E-3</v>
      </c>
      <c r="E226">
        <f>'10'!K227+'20'!K227+'30'!K227+'40'!K227+'50'!K227</f>
        <v>-7.0191925230966021E-4</v>
      </c>
      <c r="F226">
        <f t="shared" si="7"/>
        <v>-56.839571377356826</v>
      </c>
    </row>
    <row r="227" spans="1:6" x14ac:dyDescent="0.25">
      <c r="A227">
        <f>'10'!H228+'20'!H228+'30'!H228+'40'!H228+'50'!H228</f>
        <v>1.127594997356136E-3</v>
      </c>
      <c r="B227">
        <f>'10'!I228+'20'!I228+'30'!I228+'40'!I228+'50'!I228</f>
        <v>-9.3684090817453621E-4</v>
      </c>
      <c r="C227">
        <f t="shared" si="6"/>
        <v>-56.677350167342567</v>
      </c>
      <c r="D227">
        <f>'10'!J228+'20'!J228+'30'!J228+'40'!J228+'50'!J228</f>
        <v>1.2200021732983921E-3</v>
      </c>
      <c r="E227">
        <f>'10'!K228+'20'!K228+'30'!K228+'40'!K228+'50'!K228</f>
        <v>-9.4869442140785537E-4</v>
      </c>
      <c r="F227">
        <f t="shared" si="7"/>
        <v>-56.218881356092012</v>
      </c>
    </row>
    <row r="228" spans="1:6" x14ac:dyDescent="0.25">
      <c r="A228">
        <f>'10'!H229+'20'!H229+'30'!H229+'40'!H229+'50'!H229</f>
        <v>1.050445104007678E-3</v>
      </c>
      <c r="B228">
        <f>'10'!I229+'20'!I229+'30'!I229+'40'!I229+'50'!I229</f>
        <v>-1.1750583498225369E-3</v>
      </c>
      <c r="C228">
        <f t="shared" si="6"/>
        <v>-56.04813959675532</v>
      </c>
      <c r="D228">
        <f>'10'!J229+'20'!J229+'30'!J229+'40'!J229+'50'!J229</f>
        <v>1.0813849696406628E-3</v>
      </c>
      <c r="E228">
        <f>'10'!K229+'20'!K229+'30'!K229+'40'!K229+'50'!K229</f>
        <v>-1.1825198175184136E-3</v>
      </c>
      <c r="F228">
        <f t="shared" si="7"/>
        <v>-55.90447842004572</v>
      </c>
    </row>
    <row r="229" spans="1:6" x14ac:dyDescent="0.25">
      <c r="A229">
        <f>'10'!H230+'20'!H230+'30'!H230+'40'!H230+'50'!H230</f>
        <v>9.0546234232079421E-4</v>
      </c>
      <c r="B229">
        <f>'10'!I230+'20'!I230+'30'!I230+'40'!I230+'50'!I230</f>
        <v>-1.3807677363615249E-3</v>
      </c>
      <c r="C229">
        <f t="shared" si="6"/>
        <v>-55.644133586757874</v>
      </c>
      <c r="D229">
        <f>'10'!J230+'20'!J230+'30'!J230+'40'!J230+'50'!J230</f>
        <v>8.7106061256999028E-4</v>
      </c>
      <c r="E229">
        <f>'10'!K230+'20'!K230+'30'!K230+'40'!K230+'50'!K230</f>
        <v>-1.3934358801624329E-3</v>
      </c>
      <c r="F229">
        <f t="shared" si="7"/>
        <v>-55.685702694452537</v>
      </c>
    </row>
    <row r="230" spans="1:6" x14ac:dyDescent="0.25">
      <c r="A230">
        <f>'10'!H231+'20'!H231+'30'!H231+'40'!H231+'50'!H231</f>
        <v>7.4982395977338712E-4</v>
      </c>
      <c r="B230">
        <f>'10'!I231+'20'!I231+'30'!I231+'40'!I231+'50'!I231</f>
        <v>-1.5734960446197408E-3</v>
      </c>
      <c r="C230">
        <f t="shared" si="6"/>
        <v>-55.173942510704052</v>
      </c>
      <c r="D230">
        <f>'10'!J231+'20'!J231+'30'!J231+'40'!J231+'50'!J231</f>
        <v>6.5600498857223011E-4</v>
      </c>
      <c r="E230">
        <f>'10'!K231+'20'!K231+'30'!K231+'40'!K231+'50'!K231</f>
        <v>-1.5188067482383738E-3</v>
      </c>
      <c r="F230">
        <f t="shared" si="7"/>
        <v>-55.627067199168216</v>
      </c>
    </row>
    <row r="231" spans="1:6" x14ac:dyDescent="0.25">
      <c r="A231">
        <f>'10'!H232+'20'!H232+'30'!H232+'40'!H232+'50'!H232</f>
        <v>5.0293494123784224E-4</v>
      </c>
      <c r="B231">
        <f>'10'!I232+'20'!I232+'30'!I232+'40'!I232+'50'!I232</f>
        <v>-1.6689759877872071E-3</v>
      </c>
      <c r="C231">
        <f t="shared" si="6"/>
        <v>-55.173515645822761</v>
      </c>
      <c r="D231">
        <f>'10'!J232+'20'!J232+'30'!J232+'40'!J232+'50'!J232</f>
        <v>4.3865027097127212E-4</v>
      </c>
      <c r="E231">
        <f>'10'!K232+'20'!K232+'30'!K232+'40'!K232+'50'!K232</f>
        <v>-1.6703488250431218E-3</v>
      </c>
      <c r="F231">
        <f t="shared" si="7"/>
        <v>-55.254225680648602</v>
      </c>
    </row>
    <row r="232" spans="1:6" x14ac:dyDescent="0.25">
      <c r="A232">
        <f>'10'!H233+'20'!H233+'30'!H233+'40'!H233+'50'!H233</f>
        <v>2.4838876909127438E-4</v>
      </c>
      <c r="B232">
        <f>'10'!I233+'20'!I233+'30'!I233+'40'!I233+'50'!I233</f>
        <v>-1.7043072308254241E-3</v>
      </c>
      <c r="C232">
        <f t="shared" si="6"/>
        <v>-55.277761265320279</v>
      </c>
      <c r="D232">
        <f>'10'!J233+'20'!J233+'30'!J233+'40'!J233+'50'!J233</f>
        <v>2.1602353467362767E-4</v>
      </c>
      <c r="E232">
        <f>'10'!K233+'20'!K233+'30'!K233+'40'!K233+'50'!K233</f>
        <v>-1.7139119077733541E-3</v>
      </c>
      <c r="F232">
        <f t="shared" si="7"/>
        <v>-55.251778668568733</v>
      </c>
    </row>
    <row r="233" spans="1:6" x14ac:dyDescent="0.25">
      <c r="A233">
        <f>'10'!H234+'20'!H234+'30'!H234+'40'!H234+'50'!H234</f>
        <v>-4.6356355652491996E-5</v>
      </c>
      <c r="B233">
        <f>'10'!I234+'20'!I234+'30'!I234+'40'!I234+'50'!I234</f>
        <v>-1.6632903569987585E-3</v>
      </c>
      <c r="C233">
        <f t="shared" si="6"/>
        <v>-55.577266524269255</v>
      </c>
      <c r="D233">
        <f>'10'!J234+'20'!J234+'30'!J234+'40'!J234+'50'!J234</f>
        <v>-5.5231245232628353E-5</v>
      </c>
      <c r="E233">
        <f>'10'!K234+'20'!K234+'30'!K234+'40'!K234+'50'!K234</f>
        <v>-1.6902695030478743E-3</v>
      </c>
      <c r="F233">
        <f t="shared" si="7"/>
        <v>-55.436246306446499</v>
      </c>
    </row>
    <row r="234" spans="1:6" x14ac:dyDescent="0.25">
      <c r="A234">
        <f>'10'!H235+'20'!H235+'30'!H235+'40'!H235+'50'!H235</f>
        <v>-2.8215151748669164E-4</v>
      </c>
      <c r="B234">
        <f>'10'!I235+'20'!I235+'30'!I235+'40'!I235+'50'!I235</f>
        <v>-1.5917413281410261E-3</v>
      </c>
      <c r="C234">
        <f t="shared" si="6"/>
        <v>-55.828190518121666</v>
      </c>
      <c r="D234">
        <f>'10'!J235+'20'!J235+'30'!J235+'40'!J235+'50'!J235</f>
        <v>-3.1959113528899456E-4</v>
      </c>
      <c r="E234">
        <f>'10'!K235+'20'!K235+'30'!K235+'40'!K235+'50'!K235</f>
        <v>-1.606775009157178E-3</v>
      </c>
      <c r="F234">
        <f t="shared" si="7"/>
        <v>-55.712394264611255</v>
      </c>
    </row>
    <row r="235" spans="1:6" x14ac:dyDescent="0.25">
      <c r="A235">
        <f>'10'!H236+'20'!H236+'30'!H236+'40'!H236+'50'!H236</f>
        <v>-5.5956409920350329E-4</v>
      </c>
      <c r="B235">
        <f>'10'!I236+'20'!I236+'30'!I236+'40'!I236+'50'!I236</f>
        <v>-1.4631967420354712E-3</v>
      </c>
      <c r="C235">
        <f t="shared" si="6"/>
        <v>-56.10115409589487</v>
      </c>
      <c r="D235">
        <f>'10'!J236+'20'!J236+'30'!J236+'40'!J236+'50'!J236</f>
        <v>-5.8156460408396787E-4</v>
      </c>
      <c r="E235">
        <f>'10'!K236+'20'!K236+'30'!K236+'40'!K236+'50'!K236</f>
        <v>-1.470326224076275E-3</v>
      </c>
      <c r="F235">
        <f t="shared" si="7"/>
        <v>-56.020466858033728</v>
      </c>
    </row>
    <row r="236" spans="1:6" x14ac:dyDescent="0.25">
      <c r="A236">
        <f>'10'!H237+'20'!H237+'30'!H237+'40'!H237+'50'!H237</f>
        <v>-8.2224485075789054E-4</v>
      </c>
      <c r="B236">
        <f>'10'!I237+'20'!I237+'30'!I237+'40'!I237+'50'!I237</f>
        <v>-1.2651977326220269E-3</v>
      </c>
      <c r="C236">
        <f t="shared" si="6"/>
        <v>-56.426728478958836</v>
      </c>
      <c r="D236">
        <f>'10'!J237+'20'!J237+'30'!J237+'40'!J237+'50'!J237</f>
        <v>-8.627571237015178E-4</v>
      </c>
      <c r="E236">
        <f>'10'!K237+'20'!K237+'30'!K237+'40'!K237+'50'!K237</f>
        <v>-1.3209669474354645E-3</v>
      </c>
      <c r="F236">
        <f t="shared" si="7"/>
        <v>-56.039221449031082</v>
      </c>
    </row>
    <row r="237" spans="1:6" x14ac:dyDescent="0.25">
      <c r="A237">
        <f>'10'!H238+'20'!H238+'30'!H238+'40'!H238+'50'!H238</f>
        <v>-1.0632645734343588E-3</v>
      </c>
      <c r="B237">
        <f>'10'!I238+'20'!I238+'30'!I238+'40'!I238+'50'!I238</f>
        <v>-1.067730027848878E-3</v>
      </c>
      <c r="C237">
        <f t="shared" si="6"/>
        <v>-56.438633897416388</v>
      </c>
      <c r="D237">
        <f>'10'!J238+'20'!J238+'30'!J238+'40'!J238+'50'!J238</f>
        <v>-1.1064097470045572E-3</v>
      </c>
      <c r="E237">
        <f>'10'!K238+'20'!K238+'30'!K238+'40'!K238+'50'!K238</f>
        <v>-1.07344872085109E-3</v>
      </c>
      <c r="F237">
        <f t="shared" si="7"/>
        <v>-56.240741176298812</v>
      </c>
    </row>
    <row r="238" spans="1:6" x14ac:dyDescent="0.25">
      <c r="A238">
        <f>'10'!H239+'20'!H239+'30'!H239+'40'!H239+'50'!H239</f>
        <v>-1.2951245081908561E-3</v>
      </c>
      <c r="B238">
        <f>'10'!I239+'20'!I239+'30'!I239+'40'!I239+'50'!I239</f>
        <v>-8.2302837790930905E-4</v>
      </c>
      <c r="C238">
        <f t="shared" si="6"/>
        <v>-56.280601368007638</v>
      </c>
      <c r="D238">
        <f>'10'!J239+'20'!J239+'30'!J239+'40'!J239+'50'!J239</f>
        <v>-1.3188439728396696E-3</v>
      </c>
      <c r="E238">
        <f>'10'!K239+'20'!K239+'30'!K239+'40'!K239+'50'!K239</f>
        <v>-8.5210346406795214E-4</v>
      </c>
      <c r="F238">
        <f t="shared" si="7"/>
        <v>-56.08107369834908</v>
      </c>
    </row>
    <row r="239" spans="1:6" x14ac:dyDescent="0.25">
      <c r="A239">
        <f>'10'!H240+'20'!H240+'30'!H240+'40'!H240+'50'!H240</f>
        <v>-1.4954172777924017E-3</v>
      </c>
      <c r="B239">
        <f>'10'!I240+'20'!I240+'30'!I240+'40'!I240+'50'!I240</f>
        <v>-5.5151268614513343E-4</v>
      </c>
      <c r="C239">
        <f t="shared" si="6"/>
        <v>-55.950912154501502</v>
      </c>
      <c r="D239">
        <f>'10'!J240+'20'!J240+'30'!J240+'40'!J240+'50'!J240</f>
        <v>-1.5495045026892207E-3</v>
      </c>
      <c r="E239">
        <f>'10'!K240+'20'!K240+'30'!K240+'40'!K240+'50'!K240</f>
        <v>-5.7303805101875378E-4</v>
      </c>
      <c r="F239">
        <f t="shared" si="7"/>
        <v>-55.63942867237003</v>
      </c>
    </row>
    <row r="240" spans="1:6" x14ac:dyDescent="0.25">
      <c r="A240">
        <f>'10'!H241+'20'!H241+'30'!H241+'40'!H241+'50'!H241</f>
        <v>-1.665148923912345E-3</v>
      </c>
      <c r="B240">
        <f>'10'!I241+'20'!I241+'30'!I241+'40'!I241+'50'!I241</f>
        <v>-2.4374467046378215E-4</v>
      </c>
      <c r="C240">
        <f t="shared" si="6"/>
        <v>-55.478864470878833</v>
      </c>
      <c r="D240">
        <f>'10'!J241+'20'!J241+'30'!J241+'40'!J241+'50'!J241</f>
        <v>-1.699453067500863E-3</v>
      </c>
      <c r="E240">
        <f>'10'!K241+'20'!K241+'30'!K241+'40'!K241+'50'!K241</f>
        <v>-2.4177903427363264E-4</v>
      </c>
      <c r="F240">
        <f t="shared" si="7"/>
        <v>-55.306791353098468</v>
      </c>
    </row>
    <row r="241" spans="1:6" x14ac:dyDescent="0.25">
      <c r="A241">
        <f>'10'!H242+'20'!H242+'30'!H242+'40'!H242+'50'!H242</f>
        <v>-1.7309757484120997E-3</v>
      </c>
      <c r="B241">
        <f>'10'!I242+'20'!I242+'30'!I242+'40'!I242+'50'!I242</f>
        <v>1.2309550610482123E-4</v>
      </c>
      <c r="C241">
        <f t="shared" si="6"/>
        <v>-55.212272930388764</v>
      </c>
      <c r="D241">
        <f>'10'!J242+'20'!J242+'30'!J242+'40'!J242+'50'!J242</f>
        <v>-1.7533982941406571E-3</v>
      </c>
      <c r="E241">
        <f>'10'!K242+'20'!K242+'30'!K242+'40'!K242+'50'!K242</f>
        <v>1.2604666305298615E-4</v>
      </c>
      <c r="F241">
        <f t="shared" si="7"/>
        <v>-55.100002941891162</v>
      </c>
    </row>
    <row r="242" spans="1:6" x14ac:dyDescent="0.25">
      <c r="A242">
        <f>'10'!H243+'20'!H243+'30'!H243+'40'!H243+'50'!H243</f>
        <v>-1.6988622515692088E-3</v>
      </c>
      <c r="B242">
        <f>'10'!I243+'20'!I243+'30'!I243+'40'!I243+'50'!I243</f>
        <v>5.1986134066800405E-4</v>
      </c>
      <c r="C242">
        <f t="shared" si="6"/>
        <v>-55.008095113656495</v>
      </c>
      <c r="D242">
        <f>'10'!J243+'20'!J243+'30'!J243+'40'!J243+'50'!J243</f>
        <v>-1.704340389280962E-3</v>
      </c>
      <c r="E242">
        <f>'10'!K243+'20'!K243+'30'!K243+'40'!K243+'50'!K243</f>
        <v>5.1482255601107264E-4</v>
      </c>
      <c r="F242">
        <f t="shared" si="7"/>
        <v>-54.989656142918541</v>
      </c>
    </row>
    <row r="243" spans="1:6" x14ac:dyDescent="0.25">
      <c r="A243">
        <f>'10'!H244+'20'!H244+'30'!H244+'40'!H244+'50'!H244</f>
        <v>-1.5630222487466711E-3</v>
      </c>
      <c r="B243">
        <f>'10'!I244+'20'!I244+'30'!I244+'40'!I244+'50'!I244</f>
        <v>9.2782493001280369E-4</v>
      </c>
      <c r="C243">
        <f t="shared" si="6"/>
        <v>-54.809734148528904</v>
      </c>
      <c r="D243">
        <f>'10'!J244+'20'!J244+'30'!J244+'40'!J244+'50'!J244</f>
        <v>-1.5443238140256492E-3</v>
      </c>
      <c r="E243">
        <f>'10'!K244+'20'!K244+'30'!K244+'40'!K244+'50'!K244</f>
        <v>8.9551309565574267E-4</v>
      </c>
      <c r="F243">
        <f t="shared" si="7"/>
        <v>-54.966343237790454</v>
      </c>
    </row>
    <row r="244" spans="1:6" x14ac:dyDescent="0.25">
      <c r="A244">
        <f>'10'!H245+'20'!H245+'30'!H245+'40'!H245+'50'!H245</f>
        <v>-1.2812699477980081E-3</v>
      </c>
      <c r="B244">
        <f>'10'!I245+'20'!I245+'30'!I245+'40'!I245+'50'!I245</f>
        <v>1.2868390290545148E-3</v>
      </c>
      <c r="C244">
        <f t="shared" si="6"/>
        <v>-54.818010554851064</v>
      </c>
      <c r="D244">
        <f>'10'!J245+'20'!J245+'30'!J245+'40'!J245+'50'!J245</f>
        <v>-1.2759540531620986E-3</v>
      </c>
      <c r="E244">
        <f>'10'!K245+'20'!K245+'30'!K245+'40'!K245+'50'!K245</f>
        <v>1.243893832263174E-3</v>
      </c>
      <c r="F244">
        <f t="shared" si="7"/>
        <v>-54.982110497824252</v>
      </c>
    </row>
    <row r="245" spans="1:6" x14ac:dyDescent="0.25">
      <c r="A245">
        <f>'10'!H246+'20'!H246+'30'!H246+'40'!H246+'50'!H246</f>
        <v>-9.114873500864313E-4</v>
      </c>
      <c r="B245">
        <f>'10'!I246+'20'!I246+'30'!I246+'40'!I246+'50'!I246</f>
        <v>1.5696107158829087E-3</v>
      </c>
      <c r="C245">
        <f t="shared" si="6"/>
        <v>-54.822122033118674</v>
      </c>
      <c r="D245">
        <f>'10'!J246+'20'!J246+'30'!J246+'40'!J246+'50'!J246</f>
        <v>-9.2572653259139783E-4</v>
      </c>
      <c r="E245">
        <f>'10'!K246+'20'!K246+'30'!K246+'40'!K246+'50'!K246</f>
        <v>1.5519904070524469E-3</v>
      </c>
      <c r="F245">
        <f t="shared" si="7"/>
        <v>-54.860311827894918</v>
      </c>
    </row>
    <row r="246" spans="1:6" x14ac:dyDescent="0.25">
      <c r="A246">
        <f>'10'!H247+'20'!H247+'30'!H247+'40'!H247+'50'!H247</f>
        <v>-4.8898961276293827E-4</v>
      </c>
      <c r="B246">
        <f>'10'!I247+'20'!I247+'30'!I247+'40'!I247+'50'!I247</f>
        <v>1.7678412615984586E-3</v>
      </c>
      <c r="C246">
        <f t="shared" si="6"/>
        <v>-54.730957877433809</v>
      </c>
      <c r="D246">
        <f>'10'!J247+'20'!J247+'30'!J247+'40'!J247+'50'!J247</f>
        <v>-5.2831801918412744E-4</v>
      </c>
      <c r="E246">
        <f>'10'!K247+'20'!K247+'30'!K247+'40'!K247+'50'!K247</f>
        <v>1.7345709562924753E-3</v>
      </c>
      <c r="F246">
        <f t="shared" si="7"/>
        <v>-54.830871679161071</v>
      </c>
    </row>
    <row r="247" spans="1:6" x14ac:dyDescent="0.25">
      <c r="A247">
        <f>'10'!H248+'20'!H248+'30'!H248+'40'!H248+'50'!H248</f>
        <v>-2.8354114169277087E-5</v>
      </c>
      <c r="B247">
        <f>'10'!I248+'20'!I248+'30'!I248+'40'!I248+'50'!I248</f>
        <v>1.8169050507927226E-3</v>
      </c>
      <c r="C247">
        <f t="shared" si="6"/>
        <v>-54.812297810130985</v>
      </c>
      <c r="D247">
        <f>'10'!J248+'20'!J248+'30'!J248+'40'!J248+'50'!J248</f>
        <v>-4.1028014042829136E-5</v>
      </c>
      <c r="E247">
        <f>'10'!K248+'20'!K248+'30'!K248+'40'!K248+'50'!K248</f>
        <v>1.8040290438032418E-3</v>
      </c>
      <c r="F247">
        <f t="shared" si="7"/>
        <v>-54.872883826920955</v>
      </c>
    </row>
    <row r="248" spans="1:6" x14ac:dyDescent="0.25">
      <c r="A248">
        <f>'10'!H249+'20'!H249+'30'!H249+'40'!H249+'50'!H249</f>
        <v>3.801391625912478E-4</v>
      </c>
      <c r="B248">
        <f>'10'!I249+'20'!I249+'30'!I249+'40'!I249+'50'!I249</f>
        <v>1.7389832933032321E-3</v>
      </c>
      <c r="C248">
        <f t="shared" si="6"/>
        <v>-54.99136875296098</v>
      </c>
      <c r="D248">
        <f>'10'!J249+'20'!J249+'30'!J249+'40'!J249+'50'!J249</f>
        <v>3.7684169327608242E-4</v>
      </c>
      <c r="E248">
        <f>'10'!K249+'20'!K249+'30'!K249+'40'!K249+'50'!K249</f>
        <v>1.724549050554307E-3</v>
      </c>
      <c r="F248">
        <f t="shared" si="7"/>
        <v>-55.06391527981782</v>
      </c>
    </row>
    <row r="249" spans="1:6" x14ac:dyDescent="0.25">
      <c r="A249">
        <f>'10'!H250+'20'!H250+'30'!H250+'40'!H250+'50'!H250</f>
        <v>7.3239447382415887E-4</v>
      </c>
      <c r="B249">
        <f>'10'!I250+'20'!I250+'30'!I250+'40'!I250+'50'!I250</f>
        <v>1.5526279632229899E-3</v>
      </c>
      <c r="C249">
        <f t="shared" si="6"/>
        <v>-55.306117210250733</v>
      </c>
      <c r="D249">
        <f>'10'!J250+'20'!J250+'30'!J250+'40'!J250+'50'!J250</f>
        <v>7.3494592310050129E-4</v>
      </c>
      <c r="E249">
        <f>'10'!K250+'20'!K250+'30'!K250+'40'!K250+'50'!K250</f>
        <v>1.5253995422218085E-3</v>
      </c>
      <c r="F249">
        <f t="shared" si="7"/>
        <v>-55.425739319431457</v>
      </c>
    </row>
    <row r="250" spans="1:6" x14ac:dyDescent="0.25">
      <c r="A250">
        <f>'10'!H251+'20'!H251+'30'!H251+'40'!H251+'50'!H251</f>
        <v>9.8504679636304176E-4</v>
      </c>
      <c r="B250">
        <f>'10'!I251+'20'!I251+'30'!I251+'40'!I251+'50'!I251</f>
        <v>1.2772127465646003E-3</v>
      </c>
      <c r="C250">
        <f t="shared" si="6"/>
        <v>-55.847612136994229</v>
      </c>
      <c r="D250">
        <f>'10'!J251+'20'!J251+'30'!J251+'40'!J251+'50'!J251</f>
        <v>9.8017567629210957E-4</v>
      </c>
      <c r="E250">
        <f>'10'!K251+'20'!K251+'30'!K251+'40'!K251+'50'!K251</f>
        <v>1.24617374313393E-3</v>
      </c>
      <c r="F250">
        <f t="shared" si="7"/>
        <v>-55.996877030159084</v>
      </c>
    </row>
    <row r="251" spans="1:6" x14ac:dyDescent="0.25">
      <c r="A251">
        <f>'10'!H252+'20'!H252+'30'!H252+'40'!H252+'50'!H252</f>
        <v>1.1657093470343284E-3</v>
      </c>
      <c r="B251">
        <f>'10'!I252+'20'!I252+'30'!I252+'40'!I252+'50'!I252</f>
        <v>9.5626007872291318E-4</v>
      </c>
      <c r="C251">
        <f t="shared" si="6"/>
        <v>-56.433410281832451</v>
      </c>
      <c r="D251">
        <f>'10'!J252+'20'!J252+'30'!J252+'40'!J252+'50'!J252</f>
        <v>1.1653898481173886E-3</v>
      </c>
      <c r="E251">
        <f>'10'!K252+'20'!K252+'30'!K252+'40'!K252+'50'!K252</f>
        <v>9.3102886143100983E-4</v>
      </c>
      <c r="F251">
        <f t="shared" si="7"/>
        <v>-56.526800879711921</v>
      </c>
    </row>
    <row r="252" spans="1:6" x14ac:dyDescent="0.25">
      <c r="A252">
        <f>'10'!H253+'20'!H253+'30'!H253+'40'!H253+'50'!H253</f>
        <v>1.2335122995112521E-3</v>
      </c>
      <c r="B252">
        <f>'10'!I253+'20'!I253+'30'!I253+'40'!I253+'50'!I253</f>
        <v>6.215644318288007E-4</v>
      </c>
      <c r="C252">
        <f t="shared" si="6"/>
        <v>-57.194455447205257</v>
      </c>
      <c r="D252">
        <f>'10'!J253+'20'!J253+'30'!J253+'40'!J253+'50'!J253</f>
        <v>1.2173457895182467E-3</v>
      </c>
      <c r="E252">
        <f>'10'!K253+'20'!K253+'30'!K253+'40'!K253+'50'!K253</f>
        <v>5.9666788807805548E-4</v>
      </c>
      <c r="F252">
        <f t="shared" si="7"/>
        <v>-57.356678811647072</v>
      </c>
    </row>
    <row r="253" spans="1:6" x14ac:dyDescent="0.25">
      <c r="A253">
        <f>'10'!H254+'20'!H254+'30'!H254+'40'!H254+'50'!H254</f>
        <v>1.2673993895572725E-3</v>
      </c>
      <c r="B253">
        <f>'10'!I254+'20'!I254+'30'!I254+'40'!I254+'50'!I254</f>
        <v>2.8309075329719887E-4</v>
      </c>
      <c r="C253">
        <f t="shared" si="6"/>
        <v>-57.73028696735814</v>
      </c>
      <c r="D253">
        <f>'10'!J254+'20'!J254+'30'!J254+'40'!J254+'50'!J254</f>
        <v>1.2325343805680759E-3</v>
      </c>
      <c r="E253">
        <f>'10'!K254+'20'!K254+'30'!K254+'40'!K254+'50'!K254</f>
        <v>2.549112591639335E-4</v>
      </c>
      <c r="F253">
        <f t="shared" si="7"/>
        <v>-58.002117174628154</v>
      </c>
    </row>
    <row r="254" spans="1:6" x14ac:dyDescent="0.25">
      <c r="A254">
        <f>'10'!H255+'20'!H255+'30'!H255+'40'!H255+'50'!H255</f>
        <v>1.235426710373886E-3</v>
      </c>
      <c r="B254">
        <f>'10'!I255+'20'!I255+'30'!I255+'40'!I255+'50'!I255</f>
        <v>-3.3962239282857605E-5</v>
      </c>
      <c r="C254">
        <f t="shared" si="6"/>
        <v>-58.160379472145621</v>
      </c>
      <c r="D254">
        <f>'10'!J255+'20'!J255+'30'!J255+'40'!J255+'50'!J255</f>
        <v>1.1721745462072524E-3</v>
      </c>
      <c r="E254">
        <f>'10'!K255+'20'!K255+'30'!K255+'40'!K255+'50'!K255</f>
        <v>-6.2383363047682224E-5</v>
      </c>
      <c r="F254">
        <f t="shared" si="7"/>
        <v>-58.607870747132253</v>
      </c>
    </row>
    <row r="255" spans="1:6" x14ac:dyDescent="0.25">
      <c r="A255">
        <f>'10'!H256+'20'!H256+'30'!H256+'40'!H256+'50'!H256</f>
        <v>1.1592324366571599E-3</v>
      </c>
      <c r="B255">
        <f>'10'!I256+'20'!I256+'30'!I256+'40'!I256+'50'!I256</f>
        <v>-3.4401645914137015E-4</v>
      </c>
      <c r="C255">
        <f t="shared" si="6"/>
        <v>-58.350029726061138</v>
      </c>
      <c r="D255">
        <f>'10'!J256+'20'!J256+'30'!J256+'40'!J256+'50'!J256</f>
        <v>1.1149550504423423E-3</v>
      </c>
      <c r="E255">
        <f>'10'!K256+'20'!K256+'30'!K256+'40'!K256+'50'!K256</f>
        <v>-3.861044380804632E-4</v>
      </c>
      <c r="F255">
        <f t="shared" si="7"/>
        <v>-58.562979333448119</v>
      </c>
    </row>
    <row r="256" spans="1:6" x14ac:dyDescent="0.25">
      <c r="A256">
        <f>'10'!H257+'20'!H257+'30'!H257+'40'!H257+'50'!H257</f>
        <v>1.042801892149474E-3</v>
      </c>
      <c r="B256">
        <f>'10'!I257+'20'!I257+'30'!I257+'40'!I257+'50'!I257</f>
        <v>-6.4770408610766964E-4</v>
      </c>
      <c r="C256">
        <f t="shared" si="6"/>
        <v>-58.21899321533823</v>
      </c>
      <c r="D256">
        <f>'10'!J257+'20'!J257+'30'!J257+'40'!J257+'50'!J257</f>
        <v>1.0066963019125499E-3</v>
      </c>
      <c r="E256">
        <f>'10'!K257+'20'!K257+'30'!K257+'40'!K257+'50'!K257</f>
        <v>-6.7164090209020217E-4</v>
      </c>
      <c r="F256">
        <f t="shared" si="7"/>
        <v>-58.342990748845331</v>
      </c>
    </row>
    <row r="257" spans="1:6" x14ac:dyDescent="0.25">
      <c r="A257">
        <f>'10'!H258+'20'!H258+'30'!H258+'40'!H258+'50'!H258</f>
        <v>8.8870837175593982E-4</v>
      </c>
      <c r="B257">
        <f>'10'!I258+'20'!I258+'30'!I258+'40'!I258+'50'!I258</f>
        <v>-9.0243529077316351E-4</v>
      </c>
      <c r="C257">
        <f t="shared" si="6"/>
        <v>-57.947436472743959</v>
      </c>
      <c r="D257">
        <f>'10'!J258+'20'!J258+'30'!J258+'40'!J258+'50'!J258</f>
        <v>8.7409013852465681E-4</v>
      </c>
      <c r="E257">
        <f>'10'!K258+'20'!K258+'30'!K258+'40'!K258+'50'!K258</f>
        <v>-9.742540070611838E-4</v>
      </c>
      <c r="F257">
        <f t="shared" si="7"/>
        <v>-57.6619080860428</v>
      </c>
    </row>
    <row r="258" spans="1:6" x14ac:dyDescent="0.25">
      <c r="A258">
        <f>'10'!H259+'20'!H259+'30'!H259+'40'!H259+'50'!H259</f>
        <v>6.7771214888512614E-4</v>
      </c>
      <c r="B258">
        <f>'10'!I259+'20'!I259+'30'!I259+'40'!I259+'50'!I259</f>
        <v>-1.1540446710473049E-3</v>
      </c>
      <c r="C258">
        <f t="shared" si="6"/>
        <v>-57.468770480302751</v>
      </c>
      <c r="D258">
        <f>'10'!J259+'20'!J259+'30'!J259+'40'!J259+'50'!J259</f>
        <v>6.7620470238224971E-4</v>
      </c>
      <c r="E258">
        <f>'10'!K259+'20'!K259+'30'!K259+'40'!K259+'50'!K259</f>
        <v>-1.2226822679455923E-3</v>
      </c>
      <c r="F258">
        <f t="shared" si="7"/>
        <v>-57.094746397825354</v>
      </c>
    </row>
    <row r="259" spans="1:6" x14ac:dyDescent="0.25">
      <c r="A259">
        <f>'10'!H260+'20'!H260+'30'!H260+'40'!H260+'50'!H260</f>
        <v>3.6763711741266355E-4</v>
      </c>
      <c r="B259">
        <f>'10'!I260+'20'!I260+'30'!I260+'40'!I260+'50'!I260</f>
        <v>-1.3597667790174305E-3</v>
      </c>
      <c r="C259">
        <f t="shared" ref="C259:C322" si="8">20*LOG10(SQRT((A259*A259)+(B259*B259)))</f>
        <v>-57.024314646714352</v>
      </c>
      <c r="D259">
        <f>'10'!J260+'20'!J260+'30'!J260+'40'!J260+'50'!J260</f>
        <v>3.7973059250289478E-4</v>
      </c>
      <c r="E259">
        <f>'10'!K260+'20'!K260+'30'!K260+'40'!K260+'50'!K260</f>
        <v>-1.4209159804002083E-3</v>
      </c>
      <c r="F259">
        <f t="shared" ref="F259:F322" si="9">20*LOG10(SQRT((D259*D259)+(E259*E259)))</f>
        <v>-56.64903818367592</v>
      </c>
    </row>
    <row r="260" spans="1:6" x14ac:dyDescent="0.25">
      <c r="A260">
        <f>'10'!H261+'20'!H261+'30'!H261+'40'!H261+'50'!H261</f>
        <v>8.9362334931221052E-6</v>
      </c>
      <c r="B260">
        <f>'10'!I261+'20'!I261+'30'!I261+'40'!I261+'50'!I261</f>
        <v>-1.4534737691863056E-3</v>
      </c>
      <c r="C260">
        <f t="shared" si="8"/>
        <v>-56.751691869265997</v>
      </c>
      <c r="D260">
        <f>'10'!J261+'20'!J261+'30'!J261+'40'!J261+'50'!J261</f>
        <v>3.4955124639845516E-5</v>
      </c>
      <c r="E260">
        <f>'10'!K261+'20'!K261+'30'!K261+'40'!K261+'50'!K261</f>
        <v>-1.4897574006750769E-3</v>
      </c>
      <c r="F260">
        <f t="shared" si="9"/>
        <v>-56.535298652588367</v>
      </c>
    </row>
    <row r="261" spans="1:6" x14ac:dyDescent="0.25">
      <c r="A261">
        <f>'10'!H262+'20'!H262+'30'!H262+'40'!H262+'50'!H262</f>
        <v>-3.9017214419096368E-4</v>
      </c>
      <c r="B261">
        <f>'10'!I262+'20'!I262+'30'!I262+'40'!I262+'50'!I262</f>
        <v>-1.4245130215498111E-3</v>
      </c>
      <c r="C261">
        <f t="shared" si="8"/>
        <v>-56.612504265179354</v>
      </c>
      <c r="D261">
        <f>'10'!J262+'20'!J262+'30'!J262+'40'!J262+'50'!J262</f>
        <v>-3.6674869791544724E-4</v>
      </c>
      <c r="E261">
        <f>'10'!K262+'20'!K262+'30'!K262+'40'!K262+'50'!K262</f>
        <v>-1.4793119396756765E-3</v>
      </c>
      <c r="F261">
        <f t="shared" si="9"/>
        <v>-56.339753898949567</v>
      </c>
    </row>
    <row r="262" spans="1:6" x14ac:dyDescent="0.25">
      <c r="A262">
        <f>'10'!H263+'20'!H263+'30'!H263+'40'!H263+'50'!H263</f>
        <v>-8.022676324238615E-4</v>
      </c>
      <c r="B262">
        <f>'10'!I263+'20'!I263+'30'!I263+'40'!I263+'50'!I263</f>
        <v>-1.2818213048766628E-3</v>
      </c>
      <c r="C262">
        <f t="shared" si="8"/>
        <v>-56.407909579567523</v>
      </c>
      <c r="D262">
        <f>'10'!J263+'20'!J263+'30'!J263+'40'!J263+'50'!J263</f>
        <v>-7.7842363001107194E-4</v>
      </c>
      <c r="E262">
        <f>'10'!K263+'20'!K263+'30'!K263+'40'!K263+'50'!K263</f>
        <v>-1.3147816037551423E-3</v>
      </c>
      <c r="F262">
        <f t="shared" si="9"/>
        <v>-56.317886324851784</v>
      </c>
    </row>
    <row r="263" spans="1:6" x14ac:dyDescent="0.25">
      <c r="A263">
        <f>'10'!H264+'20'!H264+'30'!H264+'40'!H264+'50'!H264</f>
        <v>-1.1734802301711133E-3</v>
      </c>
      <c r="B263">
        <f>'10'!I264+'20'!I264+'30'!I264+'40'!I264+'50'!I264</f>
        <v>-1.0169902327790531E-3</v>
      </c>
      <c r="C263">
        <f t="shared" si="8"/>
        <v>-56.177442540271201</v>
      </c>
      <c r="D263">
        <f>'10'!J264+'20'!J264+'30'!J264+'40'!J264+'50'!J264</f>
        <v>-1.1469146076701119E-3</v>
      </c>
      <c r="E263">
        <f>'10'!K264+'20'!K264+'30'!K264+'40'!K264+'50'!K264</f>
        <v>-1.0726783269711926E-3</v>
      </c>
      <c r="F263">
        <f t="shared" si="9"/>
        <v>-56.079977857367538</v>
      </c>
    </row>
    <row r="264" spans="1:6" x14ac:dyDescent="0.25">
      <c r="A264">
        <f>'10'!H265+'20'!H265+'30'!H265+'40'!H265+'50'!H265</f>
        <v>-1.4251839442141123E-3</v>
      </c>
      <c r="B264">
        <f>'10'!I265+'20'!I265+'30'!I265+'40'!I265+'50'!I265</f>
        <v>-6.9429968766445262E-4</v>
      </c>
      <c r="C264">
        <f t="shared" si="8"/>
        <v>-55.99772718928584</v>
      </c>
      <c r="D264">
        <f>'10'!J265+'20'!J265+'30'!J265+'40'!J265+'50'!J265</f>
        <v>-1.4139539892178506E-3</v>
      </c>
      <c r="E264">
        <f>'10'!K265+'20'!K265+'30'!K265+'40'!K265+'50'!K265</f>
        <v>-7.519890066579073E-4</v>
      </c>
      <c r="F264">
        <f t="shared" si="9"/>
        <v>-55.909543942905842</v>
      </c>
    </row>
    <row r="265" spans="1:6" x14ac:dyDescent="0.25">
      <c r="A265">
        <f>'10'!H266+'20'!H266+'30'!H266+'40'!H266+'50'!H266</f>
        <v>-1.5674424710603115E-3</v>
      </c>
      <c r="B265">
        <f>'10'!I266+'20'!I266+'30'!I266+'40'!I266+'50'!I266</f>
        <v>-3.6727308007162191E-4</v>
      </c>
      <c r="C265">
        <f t="shared" si="8"/>
        <v>-55.864043096668794</v>
      </c>
      <c r="D265">
        <f>'10'!J266+'20'!J266+'30'!J266+'40'!J266+'50'!J266</f>
        <v>-1.5780029247820676E-3</v>
      </c>
      <c r="E265">
        <f>'10'!K266+'20'!K266+'30'!K266+'40'!K266+'50'!K266</f>
        <v>-3.9183490757728045E-4</v>
      </c>
      <c r="F265">
        <f t="shared" si="9"/>
        <v>-55.777996856254084</v>
      </c>
    </row>
    <row r="266" spans="1:6" x14ac:dyDescent="0.25">
      <c r="A266">
        <f>'10'!H267+'20'!H267+'30'!H267+'40'!H267+'50'!H267</f>
        <v>-1.5584669517856396E-3</v>
      </c>
      <c r="B266">
        <f>'10'!I267+'20'!I267+'30'!I267+'40'!I267+'50'!I267</f>
        <v>-5.1955765962763173E-5</v>
      </c>
      <c r="C266">
        <f t="shared" si="8"/>
        <v>-56.141223965309706</v>
      </c>
      <c r="D266">
        <f>'10'!J267+'20'!J267+'30'!J267+'40'!J267+'50'!J267</f>
        <v>-1.5503444934110867E-3</v>
      </c>
      <c r="E266">
        <f>'10'!K267+'20'!K267+'30'!K267+'40'!K267+'50'!K267</f>
        <v>-8.6212829025315363E-5</v>
      </c>
      <c r="F266">
        <f t="shared" si="9"/>
        <v>-56.178026635062885</v>
      </c>
    </row>
    <row r="267" spans="1:6" x14ac:dyDescent="0.25">
      <c r="A267">
        <f>'10'!H268+'20'!H268+'30'!H268+'40'!H268+'50'!H268</f>
        <v>-1.401768127783495E-3</v>
      </c>
      <c r="B267">
        <f>'10'!I268+'20'!I268+'30'!I268+'40'!I268+'50'!I268</f>
        <v>2.3259213662681194E-4</v>
      </c>
      <c r="C267">
        <f t="shared" si="8"/>
        <v>-56.948522836989206</v>
      </c>
      <c r="D267">
        <f>'10'!J268+'20'!J268+'30'!J268+'40'!J268+'50'!J268</f>
        <v>-1.3971140672505722E-3</v>
      </c>
      <c r="E267">
        <f>'10'!K268+'20'!K268+'30'!K268+'40'!K268+'50'!K268</f>
        <v>1.9367331351629084E-4</v>
      </c>
      <c r="F267">
        <f t="shared" si="9"/>
        <v>-57.012697940886639</v>
      </c>
    </row>
    <row r="268" spans="1:6" x14ac:dyDescent="0.25">
      <c r="A268">
        <f>'10'!H269+'20'!H269+'30'!H269+'40'!H269+'50'!H269</f>
        <v>-1.1491837608333751E-3</v>
      </c>
      <c r="B268">
        <f>'10'!I269+'20'!I269+'30'!I269+'40'!I269+'50'!I269</f>
        <v>4.1147865233820446E-4</v>
      </c>
      <c r="C268">
        <f t="shared" si="8"/>
        <v>-58.268318040084218</v>
      </c>
      <c r="D268">
        <f>'10'!J269+'20'!J269+'30'!J269+'40'!J269+'50'!J269</f>
        <v>-1.1552457826218725E-3</v>
      </c>
      <c r="E268">
        <f>'10'!K269+'20'!K269+'30'!K269+'40'!K269+'50'!K269</f>
        <v>3.8503880944621821E-4</v>
      </c>
      <c r="F268">
        <f t="shared" si="9"/>
        <v>-58.289034512126506</v>
      </c>
    </row>
    <row r="269" spans="1:6" x14ac:dyDescent="0.25">
      <c r="A269">
        <f>'10'!H270+'20'!H270+'30'!H270+'40'!H270+'50'!H270</f>
        <v>-8.2588452010106935E-4</v>
      </c>
      <c r="B269">
        <f>'10'!I270+'20'!I270+'30'!I270+'40'!I270+'50'!I270</f>
        <v>5.3298172787045821E-4</v>
      </c>
      <c r="C269">
        <f t="shared" si="8"/>
        <v>-60.149533008716418</v>
      </c>
      <c r="D269">
        <f>'10'!J270+'20'!J270+'30'!J270+'40'!J270+'50'!J270</f>
        <v>-8.1073111479382427E-4</v>
      </c>
      <c r="E269">
        <f>'10'!K270+'20'!K270+'30'!K270+'40'!K270+'50'!K270</f>
        <v>5.1484173093872083E-4</v>
      </c>
      <c r="F269">
        <f t="shared" si="9"/>
        <v>-60.35105684762614</v>
      </c>
    </row>
    <row r="270" spans="1:6" x14ac:dyDescent="0.25">
      <c r="A270">
        <f>'10'!H271+'20'!H271+'30'!H271+'40'!H271+'50'!H271</f>
        <v>-4.7014621898138842E-4</v>
      </c>
      <c r="B270">
        <f>'10'!I271+'20'!I271+'30'!I271+'40'!I271+'50'!I271</f>
        <v>5.6636766378600849E-4</v>
      </c>
      <c r="C270">
        <f t="shared" si="8"/>
        <v>-62.661531456776451</v>
      </c>
      <c r="D270">
        <f>'10'!J271+'20'!J271+'30'!J271+'40'!J271+'50'!J271</f>
        <v>-4.5170314227964089E-4</v>
      </c>
      <c r="E270">
        <f>'10'!K271+'20'!K271+'30'!K271+'40'!K271+'50'!K271</f>
        <v>5.2649837439035663E-4</v>
      </c>
      <c r="F270">
        <f t="shared" si="9"/>
        <v>-63.176416507498843</v>
      </c>
    </row>
    <row r="271" spans="1:6" x14ac:dyDescent="0.25">
      <c r="A271">
        <f>'10'!H272+'20'!H272+'30'!H272+'40'!H272+'50'!H272</f>
        <v>-1.1383707414357007E-4</v>
      </c>
      <c r="B271">
        <f>'10'!I272+'20'!I272+'30'!I272+'40'!I272+'50'!I272</f>
        <v>5.2468841374469707E-4</v>
      </c>
      <c r="C271">
        <f t="shared" si="8"/>
        <v>-65.402204223484276</v>
      </c>
      <c r="D271">
        <f>'10'!J272+'20'!J272+'30'!J272+'40'!J272+'50'!J272</f>
        <v>-9.5461005939132459E-5</v>
      </c>
      <c r="E271">
        <f>'10'!K272+'20'!K272+'30'!K272+'40'!K272+'50'!K272</f>
        <v>5.2738834280965138E-4</v>
      </c>
      <c r="F271">
        <f t="shared" si="9"/>
        <v>-65.417380458722903</v>
      </c>
    </row>
    <row r="272" spans="1:6" x14ac:dyDescent="0.25">
      <c r="A272">
        <f>'10'!H273+'20'!H273+'30'!H273+'40'!H273+'50'!H273</f>
        <v>2.2175227330417289E-4</v>
      </c>
      <c r="B272">
        <f>'10'!I273+'20'!I273+'30'!I273+'40'!I273+'50'!I273</f>
        <v>5.0370477610440253E-4</v>
      </c>
      <c r="C272">
        <f t="shared" si="8"/>
        <v>-65.187113767107419</v>
      </c>
      <c r="D272">
        <f>'10'!J273+'20'!J273+'30'!J273+'40'!J273+'50'!J273</f>
        <v>2.400131549751361E-4</v>
      </c>
      <c r="E272">
        <f>'10'!K273+'20'!K273+'30'!K273+'40'!K273+'50'!K273</f>
        <v>4.8569977059364562E-4</v>
      </c>
      <c r="F272">
        <f t="shared" si="9"/>
        <v>-65.323762368424099</v>
      </c>
    </row>
    <row r="273" spans="1:6" x14ac:dyDescent="0.25">
      <c r="A273">
        <f>'10'!H274+'20'!H274+'30'!H274+'40'!H274+'50'!H274</f>
        <v>5.1513352541573444E-4</v>
      </c>
      <c r="B273">
        <f>'10'!I274+'20'!I274+'30'!I274+'40'!I274+'50'!I274</f>
        <v>4.6318520216217249E-4</v>
      </c>
      <c r="C273">
        <f t="shared" si="8"/>
        <v>-63.188464623120517</v>
      </c>
      <c r="D273">
        <f>'10'!J274+'20'!J274+'30'!J274+'40'!J274+'50'!J274</f>
        <v>5.4872451348981696E-4</v>
      </c>
      <c r="E273">
        <f>'10'!K274+'20'!K274+'30'!K274+'40'!K274+'50'!K274</f>
        <v>4.5529280298133989E-4</v>
      </c>
      <c r="F273">
        <f t="shared" si="9"/>
        <v>-62.938028911059654</v>
      </c>
    </row>
    <row r="274" spans="1:6" x14ac:dyDescent="0.25">
      <c r="A274">
        <f>'10'!H275+'20'!H275+'30'!H275+'40'!H275+'50'!H275</f>
        <v>7.4492280711053538E-4</v>
      </c>
      <c r="B274">
        <f>'10'!I275+'20'!I275+'30'!I275+'40'!I275+'50'!I275</f>
        <v>4.0222512408189979E-4</v>
      </c>
      <c r="C274">
        <f t="shared" si="8"/>
        <v>-61.446656017311831</v>
      </c>
      <c r="D274">
        <f>'10'!J275+'20'!J275+'30'!J275+'40'!J275+'50'!J275</f>
        <v>7.6276300037199851E-4</v>
      </c>
      <c r="E274">
        <f>'10'!K275+'20'!K275+'30'!K275+'40'!K275+'50'!K275</f>
        <v>3.9756997291072048E-4</v>
      </c>
      <c r="F274">
        <f t="shared" si="9"/>
        <v>-61.308450056963899</v>
      </c>
    </row>
    <row r="275" spans="1:6" x14ac:dyDescent="0.25">
      <c r="A275">
        <f>'10'!H276+'20'!H276+'30'!H276+'40'!H276+'50'!H276</f>
        <v>9.6272790121128575E-4</v>
      </c>
      <c r="B275">
        <f>'10'!I276+'20'!I276+'30'!I276+'40'!I276+'50'!I276</f>
        <v>3.3323545248180992E-4</v>
      </c>
      <c r="C275">
        <f t="shared" si="8"/>
        <v>-59.838483048014496</v>
      </c>
      <c r="D275">
        <f>'10'!J276+'20'!J276+'30'!J276+'40'!J276+'50'!J276</f>
        <v>9.6717910062085592E-4</v>
      </c>
      <c r="E275">
        <f>'10'!K276+'20'!K276+'30'!K276+'40'!K276+'50'!K276</f>
        <v>3.1692412425448789E-4</v>
      </c>
      <c r="F275">
        <f t="shared" si="9"/>
        <v>-59.846920975794305</v>
      </c>
    </row>
    <row r="276" spans="1:6" x14ac:dyDescent="0.25">
      <c r="A276">
        <f>'10'!H277+'20'!H277+'30'!H277+'40'!H277+'50'!H277</f>
        <v>1.1091016525955808E-3</v>
      </c>
      <c r="B276">
        <f>'10'!I277+'20'!I277+'30'!I277+'40'!I277+'50'!I277</f>
        <v>2.1172885504782031E-4</v>
      </c>
      <c r="C276">
        <f t="shared" si="8"/>
        <v>-58.945117574144689</v>
      </c>
      <c r="D276">
        <f>'10'!J277+'20'!J277+'30'!J277+'40'!J277+'50'!J277</f>
        <v>1.1241859900839005E-3</v>
      </c>
      <c r="E276">
        <f>'10'!K277+'20'!K277+'30'!K277+'40'!K277+'50'!K277</f>
        <v>1.9084184468647839E-4</v>
      </c>
      <c r="F276">
        <f t="shared" si="9"/>
        <v>-58.859849115157076</v>
      </c>
    </row>
    <row r="277" spans="1:6" x14ac:dyDescent="0.25">
      <c r="A277">
        <f>'10'!H278+'20'!H278+'30'!H278+'40'!H278+'50'!H278</f>
        <v>1.1884955014877089E-3</v>
      </c>
      <c r="B277">
        <f>'10'!I278+'20'!I278+'30'!I278+'40'!I278+'50'!I278</f>
        <v>3.8432045633155539E-5</v>
      </c>
      <c r="C277">
        <f t="shared" si="8"/>
        <v>-58.495510269260294</v>
      </c>
      <c r="D277">
        <f>'10'!J278+'20'!J278+'30'!J278+'40'!J278+'50'!J278</f>
        <v>1.1985329440081342E-3</v>
      </c>
      <c r="E277">
        <f>'10'!K278+'20'!K278+'30'!K278+'40'!K278+'50'!K278</f>
        <v>1.8714890573585225E-5</v>
      </c>
      <c r="F277">
        <f t="shared" si="9"/>
        <v>-58.425941700092388</v>
      </c>
    </row>
    <row r="278" spans="1:6" x14ac:dyDescent="0.25">
      <c r="A278">
        <f>'10'!H279+'20'!H279+'30'!H279+'40'!H279+'50'!H279</f>
        <v>1.2175984407083739E-3</v>
      </c>
      <c r="B278">
        <f>'10'!I279+'20'!I279+'30'!I279+'40'!I279+'50'!I279</f>
        <v>-1.9290936520375028E-4</v>
      </c>
      <c r="C278">
        <f t="shared" si="8"/>
        <v>-58.182249942834339</v>
      </c>
      <c r="D278">
        <f>'10'!J279+'20'!J279+'30'!J279+'40'!J279+'50'!J279</f>
        <v>1.2180402238725293E-3</v>
      </c>
      <c r="E278">
        <f>'10'!K279+'20'!K279+'30'!K279+'40'!K279+'50'!K279</f>
        <v>-1.9290999988084767E-4</v>
      </c>
      <c r="F278">
        <f t="shared" si="9"/>
        <v>-58.179175429273151</v>
      </c>
    </row>
    <row r="279" spans="1:6" x14ac:dyDescent="0.25">
      <c r="A279">
        <f>'10'!H280+'20'!H280+'30'!H280+'40'!H280+'50'!H280</f>
        <v>1.1282709929266554E-3</v>
      </c>
      <c r="B279">
        <f>'10'!I280+'20'!I280+'30'!I280+'40'!I280+'50'!I280</f>
        <v>-4.4239372547342284E-4</v>
      </c>
      <c r="C279">
        <f t="shared" si="8"/>
        <v>-58.330646454497177</v>
      </c>
      <c r="D279">
        <f>'10'!J280+'20'!J280+'30'!J280+'40'!J280+'50'!J280</f>
        <v>1.1368604805934662E-3</v>
      </c>
      <c r="E279">
        <f>'10'!K280+'20'!K280+'30'!K280+'40'!K280+'50'!K280</f>
        <v>-4.6205091598717043E-4</v>
      </c>
      <c r="F279">
        <f t="shared" si="9"/>
        <v>-58.221915231895174</v>
      </c>
    </row>
    <row r="280" spans="1:6" x14ac:dyDescent="0.25">
      <c r="A280">
        <f>'10'!H281+'20'!H281+'30'!H281+'40'!H281+'50'!H281</f>
        <v>9.6038694699775314E-4</v>
      </c>
      <c r="B280">
        <f>'10'!I281+'20'!I281+'30'!I281+'40'!I281+'50'!I281</f>
        <v>-7.0458103938297748E-4</v>
      </c>
      <c r="C280">
        <f t="shared" si="8"/>
        <v>-58.480856986178971</v>
      </c>
      <c r="D280">
        <f>'10'!J281+'20'!J281+'30'!J281+'40'!J281+'50'!J281</f>
        <v>9.6259190705796427E-4</v>
      </c>
      <c r="E280">
        <f>'10'!K281+'20'!K281+'30'!K281+'40'!K281+'50'!K281</f>
        <v>-7.1187288236554348E-4</v>
      </c>
      <c r="F280">
        <f t="shared" si="9"/>
        <v>-58.436489066121609</v>
      </c>
    </row>
    <row r="281" spans="1:6" x14ac:dyDescent="0.25">
      <c r="A281">
        <f>'10'!H282+'20'!H282+'30'!H282+'40'!H282+'50'!H282</f>
        <v>6.9456024815775703E-4</v>
      </c>
      <c r="B281">
        <f>'10'!I282+'20'!I282+'30'!I282+'40'!I282+'50'!I282</f>
        <v>-9.0632991554068015E-4</v>
      </c>
      <c r="C281">
        <f t="shared" si="8"/>
        <v>-58.847730834269818</v>
      </c>
      <c r="D281">
        <f>'10'!J282+'20'!J282+'30'!J282+'40'!J282+'50'!J282</f>
        <v>7.0832570010561573E-4</v>
      </c>
      <c r="E281">
        <f>'10'!K282+'20'!K282+'30'!K282+'40'!K282+'50'!K282</f>
        <v>-9.0209486342863522E-4</v>
      </c>
      <c r="F281">
        <f t="shared" si="9"/>
        <v>-58.809090023002987</v>
      </c>
    </row>
    <row r="282" spans="1:6" x14ac:dyDescent="0.25">
      <c r="A282">
        <f>'10'!H283+'20'!H283+'30'!H283+'40'!H283+'50'!H283</f>
        <v>3.9763756135123682E-4</v>
      </c>
      <c r="B282">
        <f>'10'!I283+'20'!I283+'30'!I283+'40'!I283+'50'!I283</f>
        <v>-1.0370316406191123E-3</v>
      </c>
      <c r="C282">
        <f t="shared" si="8"/>
        <v>-59.08843153006891</v>
      </c>
      <c r="D282">
        <f>'10'!J283+'20'!J283+'30'!J283+'40'!J283+'50'!J283</f>
        <v>4.0136623152250939E-4</v>
      </c>
      <c r="E282">
        <f>'10'!K283+'20'!K283+'30'!K283+'40'!K283+'50'!K283</f>
        <v>-1.0348066212648704E-3</v>
      </c>
      <c r="F282">
        <f t="shared" si="9"/>
        <v>-59.094176367265597</v>
      </c>
    </row>
    <row r="283" spans="1:6" x14ac:dyDescent="0.25">
      <c r="A283">
        <f>'10'!H284+'20'!H284+'30'!H284+'40'!H284+'50'!H284</f>
        <v>9.4172938524861782E-5</v>
      </c>
      <c r="B283">
        <f>'10'!I284+'20'!I284+'30'!I284+'40'!I284+'50'!I284</f>
        <v>-1.0782451159635996E-3</v>
      </c>
      <c r="C283">
        <f t="shared" si="8"/>
        <v>-59.312647238805305</v>
      </c>
      <c r="D283">
        <f>'10'!J284+'20'!J284+'30'!J284+'40'!J284+'50'!J284</f>
        <v>8.4112496012821267E-5</v>
      </c>
      <c r="E283">
        <f>'10'!K284+'20'!K284+'30'!K284+'40'!K284+'50'!K284</f>
        <v>-1.0614674487346705E-3</v>
      </c>
      <c r="F283">
        <f t="shared" si="9"/>
        <v>-59.454681221666974</v>
      </c>
    </row>
    <row r="284" spans="1:6" x14ac:dyDescent="0.25">
      <c r="A284">
        <f>'10'!H285+'20'!H285+'30'!H285+'40'!H285+'50'!H285</f>
        <v>-1.9281724855331169E-4</v>
      </c>
      <c r="B284">
        <f>'10'!I285+'20'!I285+'30'!I285+'40'!I285+'50'!I285</f>
        <v>-1.0059042528008581E-3</v>
      </c>
      <c r="C284">
        <f t="shared" si="8"/>
        <v>-59.792154628669806</v>
      </c>
      <c r="D284">
        <f>'10'!J285+'20'!J285+'30'!J285+'40'!J285+'50'!J285</f>
        <v>-2.0637662130551656E-4</v>
      </c>
      <c r="E284">
        <f>'10'!K285+'20'!K285+'30'!K285+'40'!K285+'50'!K285</f>
        <v>-1.0005281935224382E-3</v>
      </c>
      <c r="F284">
        <f t="shared" si="9"/>
        <v>-59.814459648630432</v>
      </c>
    </row>
    <row r="285" spans="1:6" x14ac:dyDescent="0.25">
      <c r="A285">
        <f>'10'!H286+'20'!H286+'30'!H286+'40'!H286+'50'!H286</f>
        <v>-4.3424234037807592E-4</v>
      </c>
      <c r="B285">
        <f>'10'!I286+'20'!I286+'30'!I286+'40'!I286+'50'!I286</f>
        <v>-8.6090965022244618E-4</v>
      </c>
      <c r="C285">
        <f t="shared" si="8"/>
        <v>-60.316422976067599</v>
      </c>
      <c r="D285">
        <f>'10'!J286+'20'!J286+'30'!J286+'40'!J286+'50'!J286</f>
        <v>-4.2859965137479286E-4</v>
      </c>
      <c r="E285">
        <f>'10'!K286+'20'!K286+'30'!K286+'40'!K286+'50'!K286</f>
        <v>-8.5805692125662074E-4</v>
      </c>
      <c r="F285">
        <f t="shared" si="9"/>
        <v>-60.362313664045701</v>
      </c>
    </row>
    <row r="286" spans="1:6" x14ac:dyDescent="0.25">
      <c r="A286">
        <f>'10'!H287+'20'!H287+'30'!H287+'40'!H287+'50'!H287</f>
        <v>-6.0076593769685285E-4</v>
      </c>
      <c r="B286">
        <f>'10'!I287+'20'!I287+'30'!I287+'40'!I287+'50'!I287</f>
        <v>-6.6597334401294231E-4</v>
      </c>
      <c r="C286">
        <f t="shared" si="8"/>
        <v>-60.945062310027787</v>
      </c>
      <c r="D286">
        <f>'10'!J287+'20'!J287+'30'!J287+'40'!J287+'50'!J287</f>
        <v>-5.82814564992259E-4</v>
      </c>
      <c r="E286">
        <f>'10'!K287+'20'!K287+'30'!K287+'40'!K287+'50'!K287</f>
        <v>-6.7172023376255217E-4</v>
      </c>
      <c r="F286">
        <f t="shared" si="9"/>
        <v>-61.018889183719473</v>
      </c>
    </row>
    <row r="287" spans="1:6" x14ac:dyDescent="0.25">
      <c r="A287">
        <f>'10'!H288+'20'!H288+'30'!H288+'40'!H288+'50'!H288</f>
        <v>-6.8605331061559959E-4</v>
      </c>
      <c r="B287">
        <f>'10'!I288+'20'!I288+'30'!I288+'40'!I288+'50'!I288</f>
        <v>-4.4883467281735809E-4</v>
      </c>
      <c r="C287">
        <f t="shared" si="8"/>
        <v>-61.725520773080447</v>
      </c>
      <c r="D287">
        <f>'10'!J288+'20'!J288+'30'!J288+'40'!J288+'50'!J288</f>
        <v>-6.897114380896175E-4</v>
      </c>
      <c r="E287">
        <f>'10'!K288+'20'!K288+'30'!K288+'40'!K288+'50'!K288</f>
        <v>-4.4010806488783039E-4</v>
      </c>
      <c r="F287">
        <f t="shared" si="9"/>
        <v>-61.743162535022066</v>
      </c>
    </row>
    <row r="288" spans="1:6" x14ac:dyDescent="0.25">
      <c r="A288">
        <f>'10'!H289+'20'!H289+'30'!H289+'40'!H289+'50'!H289</f>
        <v>-7.220086985450199E-4</v>
      </c>
      <c r="B288">
        <f>'10'!I289+'20'!I289+'30'!I289+'40'!I289+'50'!I289</f>
        <v>-2.1975383732748984E-4</v>
      </c>
      <c r="C288">
        <f t="shared" si="8"/>
        <v>-62.444389327203879</v>
      </c>
      <c r="D288">
        <f>'10'!J289+'20'!J289+'30'!J289+'40'!J289+'50'!J289</f>
        <v>-7.0020689364283268E-4</v>
      </c>
      <c r="E288">
        <f>'10'!K289+'20'!K289+'30'!K289+'40'!K289+'50'!K289</f>
        <v>-2.0104301611958855E-4</v>
      </c>
      <c r="F288">
        <f t="shared" si="9"/>
        <v>-62.751443753055163</v>
      </c>
    </row>
    <row r="289" spans="1:6" x14ac:dyDescent="0.25">
      <c r="A289">
        <f>'10'!H290+'20'!H290+'30'!H290+'40'!H290+'50'!H290</f>
        <v>-6.7661839437882E-4</v>
      </c>
      <c r="B289">
        <f>'10'!I290+'20'!I290+'30'!I290+'40'!I290+'50'!I290</f>
        <v>-1.0791140425915591E-5</v>
      </c>
      <c r="C289">
        <f t="shared" si="8"/>
        <v>-63.392019468742753</v>
      </c>
      <c r="D289">
        <f>'10'!J290+'20'!J290+'30'!J290+'40'!J290+'50'!J290</f>
        <v>-6.8655019572795269E-4</v>
      </c>
      <c r="E289">
        <f>'10'!K290+'20'!K290+'30'!K290+'40'!K290+'50'!K290</f>
        <v>2.0958262858786127E-6</v>
      </c>
      <c r="F289">
        <f t="shared" si="9"/>
        <v>-63.266513622684606</v>
      </c>
    </row>
    <row r="290" spans="1:6" x14ac:dyDescent="0.25">
      <c r="A290">
        <f>'10'!H291+'20'!H291+'30'!H291+'40'!H291+'50'!H291</f>
        <v>-6.3347424158525872E-4</v>
      </c>
      <c r="B290">
        <f>'10'!I291+'20'!I291+'30'!I291+'40'!I291+'50'!I291</f>
        <v>1.6295536149509563E-4</v>
      </c>
      <c r="C290">
        <f t="shared" si="8"/>
        <v>-63.687144885264246</v>
      </c>
      <c r="D290">
        <f>'10'!J291+'20'!J291+'30'!J291+'40'!J291+'50'!J291</f>
        <v>-6.2368673123387806E-4</v>
      </c>
      <c r="E290">
        <f>'10'!K291+'20'!K291+'30'!K291+'40'!K291+'50'!K291</f>
        <v>1.7798667278098667E-4</v>
      </c>
      <c r="F290">
        <f t="shared" si="9"/>
        <v>-63.760642456913459</v>
      </c>
    </row>
    <row r="291" spans="1:6" x14ac:dyDescent="0.25">
      <c r="A291">
        <f>'10'!H292+'20'!H292+'30'!H292+'40'!H292+'50'!H292</f>
        <v>-5.5444621291141473E-4</v>
      </c>
      <c r="B291">
        <f>'10'!I292+'20'!I292+'30'!I292+'40'!I292+'50'!I292</f>
        <v>2.8769857602895069E-4</v>
      </c>
      <c r="C291">
        <f t="shared" si="8"/>
        <v>-64.087338005590937</v>
      </c>
      <c r="D291">
        <f>'10'!J292+'20'!J292+'30'!J292+'40'!J292+'50'!J292</f>
        <v>-5.3050573402471744E-4</v>
      </c>
      <c r="E291">
        <f>'10'!K292+'20'!K292+'30'!K292+'40'!K292+'50'!K292</f>
        <v>3.2166605989522438E-4</v>
      </c>
      <c r="F291">
        <f t="shared" si="9"/>
        <v>-64.146460095906463</v>
      </c>
    </row>
    <row r="292" spans="1:6" x14ac:dyDescent="0.25">
      <c r="A292">
        <f>'10'!H293+'20'!H293+'30'!H293+'40'!H293+'50'!H293</f>
        <v>-4.459243677465101E-4</v>
      </c>
      <c r="B292">
        <f>'10'!I293+'20'!I293+'30'!I293+'40'!I293+'50'!I293</f>
        <v>3.8842694733580636E-4</v>
      </c>
      <c r="C292">
        <f t="shared" si="8"/>
        <v>-64.562745193018941</v>
      </c>
      <c r="D292">
        <f>'10'!J293+'20'!J293+'30'!J293+'40'!J293+'50'!J293</f>
        <v>-4.2317492858811169E-4</v>
      </c>
      <c r="E292">
        <f>'10'!K293+'20'!K293+'30'!K293+'40'!K293+'50'!K293</f>
        <v>4.1121609586066186E-4</v>
      </c>
      <c r="F292">
        <f t="shared" si="9"/>
        <v>-64.582015454863978</v>
      </c>
    </row>
    <row r="293" spans="1:6" x14ac:dyDescent="0.25">
      <c r="A293">
        <f>'10'!H294+'20'!H294+'30'!H294+'40'!H294+'50'!H294</f>
        <v>-3.2115898973033067E-4</v>
      </c>
      <c r="B293">
        <f>'10'!I294+'20'!I294+'30'!I294+'40'!I294+'50'!I294</f>
        <v>4.4669573183155726E-4</v>
      </c>
      <c r="C293">
        <f t="shared" si="8"/>
        <v>-65.190160257311305</v>
      </c>
      <c r="D293">
        <f>'10'!J294+'20'!J294+'30'!J294+'40'!J294+'50'!J294</f>
        <v>-2.8097489844153788E-4</v>
      </c>
      <c r="E293">
        <f>'10'!K294+'20'!K294+'30'!K294+'40'!K294+'50'!K294</f>
        <v>5.0150620433502793E-4</v>
      </c>
      <c r="F293">
        <f t="shared" si="9"/>
        <v>-64.808871908653813</v>
      </c>
    </row>
    <row r="294" spans="1:6" x14ac:dyDescent="0.25">
      <c r="A294">
        <f>'10'!H295+'20'!H295+'30'!H295+'40'!H295+'50'!H295</f>
        <v>-1.6655686700333555E-4</v>
      </c>
      <c r="B294">
        <f>'10'!I295+'20'!I295+'30'!I295+'40'!I295+'50'!I295</f>
        <v>4.899256376955229E-4</v>
      </c>
      <c r="C294">
        <f t="shared" si="8"/>
        <v>-65.722408055233302</v>
      </c>
      <c r="D294">
        <f>'10'!J295+'20'!J295+'30'!J295+'40'!J295+'50'!J295</f>
        <v>-1.4626326082358841E-4</v>
      </c>
      <c r="E294">
        <f>'10'!K295+'20'!K295+'30'!K295+'40'!K295+'50'!K295</f>
        <v>5.1683365890903222E-4</v>
      </c>
      <c r="F294">
        <f t="shared" si="9"/>
        <v>-65.398391707082283</v>
      </c>
    </row>
    <row r="295" spans="1:6" x14ac:dyDescent="0.25">
      <c r="A295">
        <f>'10'!H296+'20'!H296+'30'!H296+'40'!H296+'50'!H296</f>
        <v>-1.7464590097010881E-5</v>
      </c>
      <c r="B295">
        <f>'10'!I296+'20'!I296+'30'!I296+'40'!I296+'50'!I296</f>
        <v>4.6969411850921372E-4</v>
      </c>
      <c r="C295">
        <f t="shared" si="8"/>
        <v>-66.557697289737007</v>
      </c>
      <c r="D295">
        <f>'10'!J296+'20'!J296+'30'!J296+'40'!J296+'50'!J296</f>
        <v>9.1854521171719217E-6</v>
      </c>
      <c r="E295">
        <f>'10'!K296+'20'!K296+'30'!K296+'40'!K296+'50'!K296</f>
        <v>5.2913737470748515E-4</v>
      </c>
      <c r="F295">
        <f t="shared" si="9"/>
        <v>-65.527322706643886</v>
      </c>
    </row>
    <row r="296" spans="1:6" x14ac:dyDescent="0.25">
      <c r="A296">
        <f>'10'!H297+'20'!H297+'30'!H297+'40'!H297+'50'!H297</f>
        <v>1.6334707719411535E-4</v>
      </c>
      <c r="B296">
        <f>'10'!I297+'20'!I297+'30'!I297+'40'!I297+'50'!I297</f>
        <v>4.3222554613381325E-4</v>
      </c>
      <c r="C296">
        <f t="shared" si="8"/>
        <v>-66.705996992586222</v>
      </c>
      <c r="D296">
        <f>'10'!J297+'20'!J297+'30'!J297+'40'!J297+'50'!J297</f>
        <v>1.7296558395529652E-4</v>
      </c>
      <c r="E296">
        <f>'10'!K297+'20'!K297+'30'!K297+'40'!K297+'50'!K297</f>
        <v>4.64980911184485E-4</v>
      </c>
      <c r="F296">
        <f t="shared" si="9"/>
        <v>-66.088454336812603</v>
      </c>
    </row>
    <row r="297" spans="1:6" x14ac:dyDescent="0.25">
      <c r="A297">
        <f>'10'!H298+'20'!H298+'30'!H298+'40'!H298+'50'!H298</f>
        <v>2.9547776801402249E-4</v>
      </c>
      <c r="B297">
        <f>'10'!I298+'20'!I298+'30'!I298+'40'!I298+'50'!I298</f>
        <v>3.2121054538679643E-4</v>
      </c>
      <c r="C297">
        <f t="shared" si="8"/>
        <v>-67.201430347111781</v>
      </c>
      <c r="D297">
        <f>'10'!J298+'20'!J298+'30'!J298+'40'!J298+'50'!J298</f>
        <v>3.2067814193405475E-4</v>
      </c>
      <c r="E297">
        <f>'10'!K298+'20'!K298+'30'!K298+'40'!K298+'50'!K298</f>
        <v>3.7509086183300146E-4</v>
      </c>
      <c r="F297">
        <f t="shared" si="9"/>
        <v>-66.134517660537156</v>
      </c>
    </row>
    <row r="298" spans="1:6" x14ac:dyDescent="0.25">
      <c r="A298">
        <f>'10'!H299+'20'!H299+'30'!H299+'40'!H299+'50'!H299</f>
        <v>4.1865546191397634E-4</v>
      </c>
      <c r="B298">
        <f>'10'!I299+'20'!I299+'30'!I299+'40'!I299+'50'!I299</f>
        <v>1.8231967181624165E-4</v>
      </c>
      <c r="C298">
        <f t="shared" si="8"/>
        <v>-66.808671578951206</v>
      </c>
      <c r="D298">
        <f>'10'!J299+'20'!J299+'30'!J299+'40'!J299+'50'!J299</f>
        <v>4.2324802878678457E-4</v>
      </c>
      <c r="E298">
        <f>'10'!K299+'20'!K299+'30'!K299+'40'!K299+'50'!K299</f>
        <v>2.2472868228870155E-4</v>
      </c>
      <c r="F298">
        <f t="shared" si="9"/>
        <v>-66.389489167415022</v>
      </c>
    </row>
    <row r="299" spans="1:6" x14ac:dyDescent="0.25">
      <c r="A299">
        <f>'10'!H300+'20'!H300+'30'!H300+'40'!H300+'50'!H300</f>
        <v>5.0801986839714658E-4</v>
      </c>
      <c r="B299">
        <f>'10'!I300+'20'!I300+'30'!I300+'40'!I300+'50'!I300</f>
        <v>7.5331278628737149E-6</v>
      </c>
      <c r="C299">
        <f t="shared" si="8"/>
        <v>-65.881431217427618</v>
      </c>
      <c r="D299">
        <f>'10'!J300+'20'!J300+'30'!J300+'40'!J300+'50'!J300</f>
        <v>5.2292289647657699E-4</v>
      </c>
      <c r="E299">
        <f>'10'!K300+'20'!K300+'30'!K300+'40'!K300+'50'!K300</f>
        <v>2.3601974502600082E-5</v>
      </c>
      <c r="F299">
        <f t="shared" si="9"/>
        <v>-65.622408641328548</v>
      </c>
    </row>
    <row r="300" spans="1:6" x14ac:dyDescent="0.25">
      <c r="A300">
        <f>'10'!H301+'20'!H301+'30'!H301+'40'!H301+'50'!H301</f>
        <v>5.6418100741176583E-4</v>
      </c>
      <c r="B300">
        <f>'10'!I301+'20'!I301+'30'!I301+'40'!I301+'50'!I301</f>
        <v>-2.1101266948239325E-4</v>
      </c>
      <c r="C300">
        <f t="shared" si="8"/>
        <v>-64.403009338003585</v>
      </c>
      <c r="D300">
        <f>'10'!J301+'20'!J301+'30'!J301+'40'!J301+'50'!J301</f>
        <v>5.7119150965389079E-4</v>
      </c>
      <c r="E300">
        <f>'10'!K301+'20'!K301+'30'!K301+'40'!K301+'50'!K301</f>
        <v>-1.8883086375287447E-4</v>
      </c>
      <c r="F300">
        <f t="shared" si="9"/>
        <v>-64.413912137204051</v>
      </c>
    </row>
    <row r="301" spans="1:6" x14ac:dyDescent="0.25">
      <c r="A301">
        <f>'10'!H302+'20'!H302+'30'!H302+'40'!H302+'50'!H302</f>
        <v>5.535916855930027E-4</v>
      </c>
      <c r="B301">
        <f>'10'!I302+'20'!I302+'30'!I302+'40'!I302+'50'!I302</f>
        <v>-3.9775845267895997E-4</v>
      </c>
      <c r="C301">
        <f t="shared" si="8"/>
        <v>-63.328501867270219</v>
      </c>
      <c r="D301">
        <f>'10'!J302+'20'!J302+'30'!J302+'40'!J302+'50'!J302</f>
        <v>5.6661748849612175E-4</v>
      </c>
      <c r="E301">
        <f>'10'!K302+'20'!K302+'30'!K302+'40'!K302+'50'!K302</f>
        <v>-3.9644928002368826E-4</v>
      </c>
      <c r="F301">
        <f t="shared" si="9"/>
        <v>-63.203655356489648</v>
      </c>
    </row>
    <row r="302" spans="1:6" x14ac:dyDescent="0.25">
      <c r="A302">
        <f>'10'!H303+'20'!H303+'30'!H303+'40'!H303+'50'!H303</f>
        <v>5.0025886170058367E-4</v>
      </c>
      <c r="B302">
        <f>'10'!I303+'20'!I303+'30'!I303+'40'!I303+'50'!I303</f>
        <v>-5.7901895634959049E-4</v>
      </c>
      <c r="C302">
        <f t="shared" si="8"/>
        <v>-62.324568710229265</v>
      </c>
      <c r="D302">
        <f>'10'!J303+'20'!J303+'30'!J303+'40'!J303+'50'!J303</f>
        <v>5.2404312327820782E-4</v>
      </c>
      <c r="E302">
        <f>'10'!K303+'20'!K303+'30'!K303+'40'!K303+'50'!K303</f>
        <v>-5.6454054132766399E-4</v>
      </c>
      <c r="F302">
        <f t="shared" si="9"/>
        <v>-62.267057286989782</v>
      </c>
    </row>
    <row r="303" spans="1:6" x14ac:dyDescent="0.25">
      <c r="A303">
        <f>'10'!H304+'20'!H304+'30'!H304+'40'!H304+'50'!H304</f>
        <v>3.8654927342941835E-4</v>
      </c>
      <c r="B303">
        <f>'10'!I304+'20'!I304+'30'!I304+'40'!I304+'50'!I304</f>
        <v>-7.3749399681906802E-4</v>
      </c>
      <c r="C303">
        <f t="shared" si="8"/>
        <v>-61.590676897389798</v>
      </c>
      <c r="D303">
        <f>'10'!J304+'20'!J304+'30'!J304+'40'!J304+'50'!J304</f>
        <v>4.1559371275629291E-4</v>
      </c>
      <c r="E303">
        <f>'10'!K304+'20'!K304+'30'!K304+'40'!K304+'50'!K304</f>
        <v>-7.3019427422334855E-4</v>
      </c>
      <c r="F303">
        <f t="shared" si="9"/>
        <v>-61.512557031820975</v>
      </c>
    </row>
    <row r="304" spans="1:6" x14ac:dyDescent="0.25">
      <c r="A304">
        <f>'10'!H305+'20'!H305+'30'!H305+'40'!H305+'50'!H305</f>
        <v>2.3246216197260331E-4</v>
      </c>
      <c r="B304">
        <f>'10'!I305+'20'!I305+'30'!I305+'40'!I305+'50'!I305</f>
        <v>-8.0689154490392733E-4</v>
      </c>
      <c r="C304">
        <f t="shared" si="8"/>
        <v>-61.517415110923643</v>
      </c>
      <c r="D304">
        <f>'10'!J305+'20'!J305+'30'!J305+'40'!J305+'50'!J305</f>
        <v>2.6985074696184901E-4</v>
      </c>
      <c r="E304">
        <f>'10'!K305+'20'!K305+'30'!K305+'40'!K305+'50'!K305</f>
        <v>-7.9859162977493931E-4</v>
      </c>
      <c r="F304">
        <f t="shared" si="9"/>
        <v>-61.483943443382316</v>
      </c>
    </row>
    <row r="305" spans="1:6" x14ac:dyDescent="0.25">
      <c r="A305">
        <f>'10'!H306+'20'!H306+'30'!H306+'40'!H306+'50'!H306</f>
        <v>8.7664998899627177E-5</v>
      </c>
      <c r="B305">
        <f>'10'!I306+'20'!I306+'30'!I306+'40'!I306+'50'!I306</f>
        <v>-8.2362307553864142E-4</v>
      </c>
      <c r="C305">
        <f t="shared" si="8"/>
        <v>-61.636504841319308</v>
      </c>
      <c r="D305">
        <f>'10'!J306+'20'!J306+'30'!J306+'40'!J306+'50'!J306</f>
        <v>1.0993889109134358E-4</v>
      </c>
      <c r="E305">
        <f>'10'!K306+'20'!K306+'30'!K306+'40'!K306+'50'!K306</f>
        <v>-8.2771971411993092E-4</v>
      </c>
      <c r="F305">
        <f t="shared" si="9"/>
        <v>-61.566385820459139</v>
      </c>
    </row>
    <row r="306" spans="1:6" x14ac:dyDescent="0.25">
      <c r="A306">
        <f>'10'!H307+'20'!H307+'30'!H307+'40'!H307+'50'!H307</f>
        <v>-7.1785919166341338E-5</v>
      </c>
      <c r="B306">
        <f>'10'!I307+'20'!I307+'30'!I307+'40'!I307+'50'!I307</f>
        <v>-8.0666534105219379E-4</v>
      </c>
      <c r="C306">
        <f t="shared" si="8"/>
        <v>-61.831874047243687</v>
      </c>
      <c r="D306">
        <f>'10'!J307+'20'!J307+'30'!J307+'40'!J307+'50'!J307</f>
        <v>-2.3990410820505753E-5</v>
      </c>
      <c r="E306">
        <f>'10'!K307+'20'!K307+'30'!K307+'40'!K307+'50'!K307</f>
        <v>-7.9458857515009253E-4</v>
      </c>
      <c r="F306">
        <f t="shared" si="9"/>
        <v>-61.993196571832613</v>
      </c>
    </row>
    <row r="307" spans="1:6" x14ac:dyDescent="0.25">
      <c r="A307">
        <f>'10'!H308+'20'!H308+'30'!H308+'40'!H308+'50'!H308</f>
        <v>-1.8969203145976414E-4</v>
      </c>
      <c r="B307">
        <f>'10'!I308+'20'!I308+'30'!I308+'40'!I308+'50'!I308</f>
        <v>-7.3251721906432334E-4</v>
      </c>
      <c r="C307">
        <f t="shared" si="8"/>
        <v>-62.421755498620051</v>
      </c>
      <c r="D307">
        <f>'10'!J308+'20'!J308+'30'!J308+'40'!J308+'50'!J308</f>
        <v>-1.6443658650024053E-4</v>
      </c>
      <c r="E307">
        <f>'10'!K308+'20'!K308+'30'!K308+'40'!K308+'50'!K308</f>
        <v>-7.197590882199455E-4</v>
      </c>
      <c r="F307">
        <f t="shared" si="9"/>
        <v>-62.635297647202293</v>
      </c>
    </row>
    <row r="308" spans="1:6" x14ac:dyDescent="0.25">
      <c r="A308">
        <f>'10'!H309+'20'!H309+'30'!H309+'40'!H309+'50'!H309</f>
        <v>-3.0328850892772828E-4</v>
      </c>
      <c r="B308">
        <f>'10'!I309+'20'!I309+'30'!I309+'40'!I309+'50'!I309</f>
        <v>-6.4369537046761731E-4</v>
      </c>
      <c r="C308">
        <f t="shared" si="8"/>
        <v>-62.95568355953548</v>
      </c>
      <c r="D308">
        <f>'10'!J309+'20'!J309+'30'!J309+'40'!J309+'50'!J309</f>
        <v>-2.7508466705661262E-4</v>
      </c>
      <c r="E308">
        <f>'10'!K309+'20'!K309+'30'!K309+'40'!K309+'50'!K309</f>
        <v>-6.4170344672659829E-4</v>
      </c>
      <c r="F308">
        <f t="shared" si="9"/>
        <v>-63.120655706877002</v>
      </c>
    </row>
    <row r="309" spans="1:6" x14ac:dyDescent="0.25">
      <c r="A309">
        <f>'10'!H310+'20'!H310+'30'!H310+'40'!H310+'50'!H310</f>
        <v>-3.7748513840380219E-4</v>
      </c>
      <c r="B309">
        <f>'10'!I310+'20'!I310+'30'!I310+'40'!I310+'50'!I310</f>
        <v>-5.6660852421946495E-4</v>
      </c>
      <c r="C309">
        <f t="shared" si="8"/>
        <v>-63.339125498730631</v>
      </c>
      <c r="D309">
        <f>'10'!J310+'20'!J310+'30'!J310+'40'!J310+'50'!J310</f>
        <v>-3.8935926726616562E-4</v>
      </c>
      <c r="E309">
        <f>'10'!K310+'20'!K310+'30'!K310+'40'!K310+'50'!K310</f>
        <v>-5.6357962993260644E-4</v>
      </c>
      <c r="F309">
        <f t="shared" si="9"/>
        <v>-63.286210429261772</v>
      </c>
    </row>
    <row r="310" spans="1:6" x14ac:dyDescent="0.25">
      <c r="A310">
        <f>'10'!H311+'20'!H311+'30'!H311+'40'!H311+'50'!H311</f>
        <v>-4.8763261205090366E-4</v>
      </c>
      <c r="B310">
        <f>'10'!I311+'20'!I311+'30'!I311+'40'!I311+'50'!I311</f>
        <v>-5.0134703180733202E-4</v>
      </c>
      <c r="C310">
        <f t="shared" si="8"/>
        <v>-63.105717834589221</v>
      </c>
      <c r="D310">
        <f>'10'!J311+'20'!J311+'30'!J311+'40'!J311+'50'!J311</f>
        <v>-4.8680645506775236E-4</v>
      </c>
      <c r="E310">
        <f>'10'!K311+'20'!K311+'30'!K311+'40'!K311+'50'!K311</f>
        <v>-4.7580755135162372E-4</v>
      </c>
      <c r="F310">
        <f t="shared" si="9"/>
        <v>-63.340689468343037</v>
      </c>
    </row>
    <row r="311" spans="1:6" x14ac:dyDescent="0.25">
      <c r="A311">
        <f>'10'!H312+'20'!H312+'30'!H312+'40'!H312+'50'!H312</f>
        <v>-5.5743458790153593E-4</v>
      </c>
      <c r="B311">
        <f>'10'!I312+'20'!I312+'30'!I312+'40'!I312+'50'!I312</f>
        <v>-4.0228619684718587E-4</v>
      </c>
      <c r="C311">
        <f t="shared" si="8"/>
        <v>-63.255361458752404</v>
      </c>
      <c r="D311">
        <f>'10'!J312+'20'!J312+'30'!J312+'40'!J312+'50'!J312</f>
        <v>-5.8668726401695046E-4</v>
      </c>
      <c r="E311">
        <f>'10'!K312+'20'!K312+'30'!K312+'40'!K312+'50'!K312</f>
        <v>-3.9892685295916822E-4</v>
      </c>
      <c r="F311">
        <f t="shared" si="9"/>
        <v>-62.981346036950072</v>
      </c>
    </row>
    <row r="312" spans="1:6" x14ac:dyDescent="0.25">
      <c r="A312">
        <f>'10'!H313+'20'!H313+'30'!H313+'40'!H313+'50'!H313</f>
        <v>-6.4373985716642925E-4</v>
      </c>
      <c r="B312">
        <f>'10'!I313+'20'!I313+'30'!I313+'40'!I313+'50'!I313</f>
        <v>-3.1842244209849969E-4</v>
      </c>
      <c r="C312">
        <f t="shared" si="8"/>
        <v>-62.875238359268351</v>
      </c>
      <c r="D312">
        <f>'10'!J313+'20'!J313+'30'!J313+'40'!J313+'50'!J313</f>
        <v>-6.3569938835477194E-4</v>
      </c>
      <c r="E312">
        <f>'10'!K313+'20'!K313+'30'!K313+'40'!K313+'50'!K313</f>
        <v>-3.3073730394077674E-4</v>
      </c>
      <c r="F312">
        <f t="shared" si="9"/>
        <v>-62.894588107028511</v>
      </c>
    </row>
    <row r="313" spans="1:6" x14ac:dyDescent="0.25">
      <c r="A313">
        <f>'10'!H314+'20'!H314+'30'!H314+'40'!H314+'50'!H314</f>
        <v>-6.8912830540898001E-4</v>
      </c>
      <c r="B313">
        <f>'10'!I314+'20'!I314+'30'!I314+'40'!I314+'50'!I314</f>
        <v>-2.3935653926844417E-4</v>
      </c>
      <c r="C313">
        <f t="shared" si="8"/>
        <v>-62.73933800903734</v>
      </c>
      <c r="D313">
        <f>'10'!J314+'20'!J314+'30'!J314+'40'!J314+'50'!J314</f>
        <v>-6.8763984738332853E-4</v>
      </c>
      <c r="E313">
        <f>'10'!K314+'20'!K314+'30'!K314+'40'!K314+'50'!K314</f>
        <v>-2.3900752605934226E-4</v>
      </c>
      <c r="F313">
        <f t="shared" si="9"/>
        <v>-62.757461265603865</v>
      </c>
    </row>
    <row r="314" spans="1:6" x14ac:dyDescent="0.25">
      <c r="A314">
        <f>'10'!H315+'20'!H315+'30'!H315+'40'!H315+'50'!H315</f>
        <v>-6.8616474342148731E-4</v>
      </c>
      <c r="B314">
        <f>'10'!I315+'20'!I315+'30'!I315+'40'!I315+'50'!I315</f>
        <v>-1.4830882222179877E-4</v>
      </c>
      <c r="C314">
        <f t="shared" si="8"/>
        <v>-63.073138242111064</v>
      </c>
      <c r="D314">
        <f>'10'!J315+'20'!J315+'30'!J315+'40'!J315+'50'!J315</f>
        <v>-6.7514528362880581E-4</v>
      </c>
      <c r="E314">
        <f>'10'!K315+'20'!K315+'30'!K315+'40'!K315+'50'!K315</f>
        <v>-1.6074657098290052E-4</v>
      </c>
      <c r="F314">
        <f t="shared" si="9"/>
        <v>-63.172588649646855</v>
      </c>
    </row>
    <row r="315" spans="1:6" x14ac:dyDescent="0.25">
      <c r="A315">
        <f>'10'!H316+'20'!H316+'30'!H316+'40'!H316+'50'!H316</f>
        <v>-6.4042127533818982E-4</v>
      </c>
      <c r="B315">
        <f>'10'!I316+'20'!I316+'30'!I316+'40'!I316+'50'!I316</f>
        <v>-4.8138330099002446E-5</v>
      </c>
      <c r="C315">
        <f t="shared" si="8"/>
        <v>-63.846216280742951</v>
      </c>
      <c r="D315">
        <f>'10'!J316+'20'!J316+'30'!J316+'40'!J316+'50'!J316</f>
        <v>-6.4118731741188344E-4</v>
      </c>
      <c r="E315">
        <f>'10'!K316+'20'!K316+'30'!K316+'40'!K316+'50'!K316</f>
        <v>-7.2212923680395726E-5</v>
      </c>
      <c r="F315">
        <f t="shared" si="9"/>
        <v>-63.805561573625944</v>
      </c>
    </row>
    <row r="316" spans="1:6" x14ac:dyDescent="0.25">
      <c r="A316">
        <f>'10'!H317+'20'!H317+'30'!H317+'40'!H317+'50'!H317</f>
        <v>-5.412270922143975E-4</v>
      </c>
      <c r="B316">
        <f>'10'!I317+'20'!I317+'30'!I317+'40'!I317+'50'!I317</f>
        <v>4.9350489760155764E-5</v>
      </c>
      <c r="C316">
        <f t="shared" si="8"/>
        <v>-65.296450325997867</v>
      </c>
      <c r="D316">
        <f>'10'!J317+'20'!J317+'30'!J317+'40'!J317+'50'!J317</f>
        <v>-5.5492711904341714E-4</v>
      </c>
      <c r="E316">
        <f>'10'!K317+'20'!K317+'30'!K317+'40'!K317+'50'!K317</f>
        <v>2.8309308227726894E-5</v>
      </c>
      <c r="F316">
        <f t="shared" si="9"/>
        <v>-65.103993292795479</v>
      </c>
    </row>
    <row r="317" spans="1:6" x14ac:dyDescent="0.25">
      <c r="A317">
        <f>'10'!H318+'20'!H318+'30'!H318+'40'!H318+'50'!H318</f>
        <v>-4.2394567936424466E-4</v>
      </c>
      <c r="B317">
        <f>'10'!I318+'20'!I318+'30'!I318+'40'!I318+'50'!I318</f>
        <v>1.2312496782740959E-4</v>
      </c>
      <c r="C317">
        <f t="shared" si="8"/>
        <v>-67.102111201492519</v>
      </c>
      <c r="D317">
        <f>'10'!J318+'20'!J318+'30'!J318+'40'!J318+'50'!J318</f>
        <v>-4.5864896979908623E-4</v>
      </c>
      <c r="E317">
        <f>'10'!K318+'20'!K318+'30'!K318+'40'!K318+'50'!K318</f>
        <v>1.356726903371165E-4</v>
      </c>
      <c r="F317">
        <f t="shared" si="9"/>
        <v>-66.406086042112122</v>
      </c>
    </row>
    <row r="318" spans="1:6" x14ac:dyDescent="0.25">
      <c r="A318">
        <f>'10'!H319+'20'!H319+'30'!H319+'40'!H319+'50'!H319</f>
        <v>-2.6458309194270034E-4</v>
      </c>
      <c r="B318">
        <f>'10'!I319+'20'!I319+'30'!I319+'40'!I319+'50'!I319</f>
        <v>2.1432757636141787E-4</v>
      </c>
      <c r="C318">
        <f t="shared" si="8"/>
        <v>-69.357647466443638</v>
      </c>
      <c r="D318">
        <f>'10'!J319+'20'!J319+'30'!J319+'40'!J319+'50'!J319</f>
        <v>-2.9490220161015358E-4</v>
      </c>
      <c r="E318">
        <f>'10'!K319+'20'!K319+'30'!K319+'40'!K319+'50'!K319</f>
        <v>2.2206750586484619E-4</v>
      </c>
      <c r="F318">
        <f t="shared" si="9"/>
        <v>-68.655637779573837</v>
      </c>
    </row>
    <row r="319" spans="1:6" x14ac:dyDescent="0.25">
      <c r="A319">
        <f>'10'!H320+'20'!H320+'30'!H320+'40'!H320+'50'!H320</f>
        <v>-8.7267649610212874E-5</v>
      </c>
      <c r="B319">
        <f>'10'!I320+'20'!I320+'30'!I320+'40'!I320+'50'!I320</f>
        <v>2.7543307796748371E-4</v>
      </c>
      <c r="C319">
        <f t="shared" si="8"/>
        <v>-70.784226418018875</v>
      </c>
      <c r="D319">
        <f>'10'!J320+'20'!J320+'30'!J320+'40'!J320+'50'!J320</f>
        <v>-1.0836293113257515E-4</v>
      </c>
      <c r="E319">
        <f>'10'!K320+'20'!K320+'30'!K320+'40'!K320+'50'!K320</f>
        <v>2.9417954559556855E-4</v>
      </c>
      <c r="F319">
        <f t="shared" si="9"/>
        <v>-70.075166027927594</v>
      </c>
    </row>
    <row r="320" spans="1:6" x14ac:dyDescent="0.25">
      <c r="A320">
        <f>'10'!H321+'20'!H321+'30'!H321+'40'!H321+'50'!H321</f>
        <v>1.2942653258656188E-4</v>
      </c>
      <c r="B320">
        <f>'10'!I321+'20'!I321+'30'!I321+'40'!I321+'50'!I321</f>
        <v>3.1181971365584537E-4</v>
      </c>
      <c r="C320">
        <f t="shared" si="8"/>
        <v>-69.431608267199167</v>
      </c>
      <c r="D320">
        <f>'10'!J321+'20'!J321+'30'!J321+'40'!J321+'50'!J321</f>
        <v>9.3596993046349351E-5</v>
      </c>
      <c r="E320">
        <f>'10'!K321+'20'!K321+'30'!K321+'40'!K321+'50'!K321</f>
        <v>3.3624265338107738E-4</v>
      </c>
      <c r="F320">
        <f t="shared" si="9"/>
        <v>-69.14283119413254</v>
      </c>
    </row>
    <row r="321" spans="1:6" x14ac:dyDescent="0.25">
      <c r="A321">
        <f>'10'!H322+'20'!H322+'30'!H322+'40'!H322+'50'!H322</f>
        <v>3.0715706708584736E-4</v>
      </c>
      <c r="B321">
        <f>'10'!I322+'20'!I322+'30'!I322+'40'!I322+'50'!I322</f>
        <v>3.3314675858573219E-4</v>
      </c>
      <c r="C321">
        <f t="shared" si="8"/>
        <v>-66.875428833447302</v>
      </c>
      <c r="D321">
        <f>'10'!J322+'20'!J322+'30'!J322+'40'!J322+'50'!J322</f>
        <v>2.8007329996897906E-4</v>
      </c>
      <c r="E321">
        <f>'10'!K322+'20'!K322+'30'!K322+'40'!K322+'50'!K322</f>
        <v>3.6734185753130354E-4</v>
      </c>
      <c r="F321">
        <f t="shared" si="9"/>
        <v>-66.708440632958002</v>
      </c>
    </row>
    <row r="322" spans="1:6" x14ac:dyDescent="0.25">
      <c r="A322">
        <f>'10'!H323+'20'!H323+'30'!H323+'40'!H323+'50'!H323</f>
        <v>4.9088889497551685E-4</v>
      </c>
      <c r="B322">
        <f>'10'!I323+'20'!I323+'30'!I323+'40'!I323+'50'!I323</f>
        <v>3.2618704912597274E-4</v>
      </c>
      <c r="C322">
        <f t="shared" si="8"/>
        <v>-64.59207818588915</v>
      </c>
      <c r="D322">
        <f>'10'!J323+'20'!J323+'30'!J323+'40'!J323+'50'!J323</f>
        <v>4.297299295726245E-4</v>
      </c>
      <c r="E322">
        <f>'10'!K323+'20'!K323+'30'!K323+'40'!K323+'50'!K323</f>
        <v>3.5516751654310818E-4</v>
      </c>
      <c r="F322">
        <f t="shared" si="9"/>
        <v>-65.075025334153125</v>
      </c>
    </row>
    <row r="323" spans="1:6" x14ac:dyDescent="0.25">
      <c r="A323">
        <f>'10'!H324+'20'!H324+'30'!H324+'40'!H324+'50'!H324</f>
        <v>6.1428254063939508E-4</v>
      </c>
      <c r="B323">
        <f>'10'!I324+'20'!I324+'30'!I324+'40'!I324+'50'!I324</f>
        <v>2.8430107534330716E-4</v>
      </c>
      <c r="C323">
        <f t="shared" ref="C323:C362" si="10">20*LOG10(SQRT((A323*A323)+(B323*B323)))</f>
        <v>-63.38973217078405</v>
      </c>
      <c r="D323">
        <f>'10'!J324+'20'!J324+'30'!J324+'40'!J324+'50'!J324</f>
        <v>5.515749699585115E-4</v>
      </c>
      <c r="E323">
        <f>'10'!K324+'20'!K324+'30'!K324+'40'!K324+'50'!K324</f>
        <v>3.1678558401273247E-4</v>
      </c>
      <c r="F323">
        <f t="shared" ref="F323:F362" si="11">20*LOG10(SQRT((D323*D323)+(E323*E323)))</f>
        <v>-63.929869447949883</v>
      </c>
    </row>
    <row r="324" spans="1:6" x14ac:dyDescent="0.25">
      <c r="A324">
        <f>'10'!H325+'20'!H325+'30'!H325+'40'!H325+'50'!H325</f>
        <v>7.0285144236285251E-4</v>
      </c>
      <c r="B324">
        <f>'10'!I325+'20'!I325+'30'!I325+'40'!I325+'50'!I325</f>
        <v>2.3241720837494822E-4</v>
      </c>
      <c r="C324">
        <f t="shared" si="10"/>
        <v>-62.612052488926444</v>
      </c>
      <c r="D324">
        <f>'10'!J325+'20'!J325+'30'!J325+'40'!J325+'50'!J325</f>
        <v>6.2493459363923678E-4</v>
      </c>
      <c r="E324">
        <f>'10'!K325+'20'!K325+'30'!K325+'40'!K325+'50'!K325</f>
        <v>2.6686938097137422E-4</v>
      </c>
      <c r="F324">
        <f t="shared" si="11"/>
        <v>-63.355813272290845</v>
      </c>
    </row>
    <row r="325" spans="1:6" x14ac:dyDescent="0.25">
      <c r="A325">
        <f>'10'!H326+'20'!H326+'30'!H326+'40'!H326+'50'!H326</f>
        <v>7.3273462631648291E-4</v>
      </c>
      <c r="B325">
        <f>'10'!I326+'20'!I326+'30'!I326+'40'!I326+'50'!I326</f>
        <v>1.3335594794822376E-4</v>
      </c>
      <c r="C325">
        <f t="shared" si="10"/>
        <v>-62.559544854075668</v>
      </c>
      <c r="D325">
        <f>'10'!J326+'20'!J326+'30'!J326+'40'!J326+'50'!J326</f>
        <v>6.7606247058750501E-4</v>
      </c>
      <c r="E325">
        <f>'10'!K326+'20'!K326+'30'!K326+'40'!K326+'50'!K326</f>
        <v>1.6680895988743885E-4</v>
      </c>
      <c r="F325">
        <f t="shared" si="11"/>
        <v>-63.143606297440165</v>
      </c>
    </row>
    <row r="326" spans="1:6" x14ac:dyDescent="0.25">
      <c r="A326">
        <f>'10'!H327+'20'!H327+'30'!H327+'40'!H327+'50'!H327</f>
        <v>7.5226061081741145E-4</v>
      </c>
      <c r="B326">
        <f>'10'!I327+'20'!I327+'30'!I327+'40'!I327+'50'!I327</f>
        <v>6.2957211164766757E-5</v>
      </c>
      <c r="C326">
        <f t="shared" si="10"/>
        <v>-62.442321028754229</v>
      </c>
      <c r="D326">
        <f>'10'!J327+'20'!J327+'30'!J327+'40'!J327+'50'!J327</f>
        <v>6.87900336602839E-4</v>
      </c>
      <c r="E326">
        <f>'10'!K327+'20'!K327+'30'!K327+'40'!K327+'50'!K327</f>
        <v>5.7609694127177852E-5</v>
      </c>
      <c r="F326">
        <f t="shared" si="11"/>
        <v>-63.219136264810025</v>
      </c>
    </row>
    <row r="327" spans="1:6" x14ac:dyDescent="0.25">
      <c r="A327">
        <f>'10'!H328+'20'!H328+'30'!H328+'40'!H328+'50'!H328</f>
        <v>7.3714921801938432E-4</v>
      </c>
      <c r="B327">
        <f>'10'!I328+'20'!I328+'30'!I328+'40'!I328+'50'!I328</f>
        <v>-6.7474105744498537E-6</v>
      </c>
      <c r="C327">
        <f t="shared" si="10"/>
        <v>-62.648527960659678</v>
      </c>
      <c r="D327">
        <f>'10'!J328+'20'!J328+'30'!J328+'40'!J328+'50'!J328</f>
        <v>6.6216158080920019E-4</v>
      </c>
      <c r="E327">
        <f>'10'!K328+'20'!K328+'30'!K328+'40'!K328+'50'!K328</f>
        <v>-4.4964386862845834E-5</v>
      </c>
      <c r="F327">
        <f t="shared" si="11"/>
        <v>-63.56074047327273</v>
      </c>
    </row>
    <row r="328" spans="1:6" x14ac:dyDescent="0.25">
      <c r="A328">
        <f>'10'!H329+'20'!H329+'30'!H329+'40'!H329+'50'!H329</f>
        <v>6.8132500148533463E-4</v>
      </c>
      <c r="B328">
        <f>'10'!I329+'20'!I329+'30'!I329+'40'!I329+'50'!I329</f>
        <v>-9.7735644581749221E-5</v>
      </c>
      <c r="C328">
        <f t="shared" si="10"/>
        <v>-63.244452640437615</v>
      </c>
      <c r="D328">
        <f>'10'!J329+'20'!J329+'30'!J329+'40'!J329+'50'!J329</f>
        <v>6.2585524286510989E-4</v>
      </c>
      <c r="E328">
        <f>'10'!K329+'20'!K329+'30'!K329+'40'!K329+'50'!K329</f>
        <v>-1.0815833248828586E-4</v>
      </c>
      <c r="F328">
        <f t="shared" si="11"/>
        <v>-63.942716316178377</v>
      </c>
    </row>
    <row r="329" spans="1:6" x14ac:dyDescent="0.25">
      <c r="A329">
        <f>'10'!H330+'20'!H330+'30'!H330+'40'!H330+'50'!H330</f>
        <v>6.0329740791241081E-4</v>
      </c>
      <c r="B329">
        <f>'10'!I330+'20'!I330+'30'!I330+'40'!I330+'50'!I330</f>
        <v>-1.5111805454564881E-4</v>
      </c>
      <c r="C329">
        <f t="shared" si="10"/>
        <v>-64.125085620091284</v>
      </c>
      <c r="D329">
        <f>'10'!J330+'20'!J330+'30'!J330+'40'!J330+'50'!J330</f>
        <v>5.5230120125422492E-4</v>
      </c>
      <c r="E329">
        <f>'10'!K330+'20'!K330+'30'!K330+'40'!K330+'50'!K330</f>
        <v>-1.7498602471539972E-4</v>
      </c>
      <c r="F329">
        <f t="shared" si="11"/>
        <v>-64.741046461761911</v>
      </c>
    </row>
    <row r="330" spans="1:6" x14ac:dyDescent="0.25">
      <c r="A330">
        <f>'10'!H331+'20'!H331+'30'!H331+'40'!H331+'50'!H331</f>
        <v>5.2149558054663688E-4</v>
      </c>
      <c r="B330">
        <f>'10'!I331+'20'!I331+'30'!I331+'40'!I331+'50'!I331</f>
        <v>-1.8326914114898289E-4</v>
      </c>
      <c r="C330">
        <f t="shared" si="10"/>
        <v>-65.149245080170971</v>
      </c>
      <c r="D330">
        <f>'10'!J331+'20'!J331+'30'!J331+'40'!J331+'50'!J331</f>
        <v>4.8040025309560618E-4</v>
      </c>
      <c r="E330">
        <f>'10'!K331+'20'!K331+'30'!K331+'40'!K331+'50'!K331</f>
        <v>-1.947853052195688E-4</v>
      </c>
      <c r="F330">
        <f t="shared" si="11"/>
        <v>-65.706907675715556</v>
      </c>
    </row>
    <row r="331" spans="1:6" x14ac:dyDescent="0.25">
      <c r="A331">
        <f>'10'!H332+'20'!H332+'30'!H332+'40'!H332+'50'!H332</f>
        <v>4.1533774404730261E-4</v>
      </c>
      <c r="B331">
        <f>'10'!I332+'20'!I332+'30'!I332+'40'!I332+'50'!I332</f>
        <v>-2.0513235871882907E-4</v>
      </c>
      <c r="C331">
        <f t="shared" si="10"/>
        <v>-66.684011936131569</v>
      </c>
      <c r="D331">
        <f>'10'!J332+'20'!J332+'30'!J332+'40'!J332+'50'!J332</f>
        <v>3.8641104636497601E-4</v>
      </c>
      <c r="E331">
        <f>'10'!K332+'20'!K332+'30'!K332+'40'!K332+'50'!K332</f>
        <v>-2.3141675383294894E-4</v>
      </c>
      <c r="F331">
        <f t="shared" si="11"/>
        <v>-66.927881420232012</v>
      </c>
    </row>
    <row r="332" spans="1:6" x14ac:dyDescent="0.25">
      <c r="A332">
        <f>'10'!H333+'20'!H333+'30'!H333+'40'!H333+'50'!H333</f>
        <v>2.9792800895326146E-4</v>
      </c>
      <c r="B332">
        <f>'10'!I333+'20'!I333+'30'!I333+'40'!I333+'50'!I333</f>
        <v>-2.3567483344069656E-4</v>
      </c>
      <c r="C332">
        <f t="shared" si="10"/>
        <v>-68.407224561391018</v>
      </c>
      <c r="D332">
        <f>'10'!J333+'20'!J333+'30'!J333+'40'!J333+'50'!J333</f>
        <v>2.89745597533547E-4</v>
      </c>
      <c r="E332">
        <f>'10'!K333+'20'!K333+'30'!K333+'40'!K333+'50'!K333</f>
        <v>-2.4636484175068543E-4</v>
      </c>
      <c r="F332">
        <f t="shared" si="11"/>
        <v>-68.396871268428995</v>
      </c>
    </row>
    <row r="333" spans="1:6" x14ac:dyDescent="0.25">
      <c r="A333">
        <f>'10'!H334+'20'!H334+'30'!H334+'40'!H334+'50'!H334</f>
        <v>1.8616329304668944E-4</v>
      </c>
      <c r="B333">
        <f>'10'!I334+'20'!I334+'30'!I334+'40'!I334+'50'!I334</f>
        <v>-2.6112741791517273E-4</v>
      </c>
      <c r="C333">
        <f t="shared" si="10"/>
        <v>-69.878197731855977</v>
      </c>
      <c r="D333">
        <f>'10'!J334+'20'!J334+'30'!J334+'40'!J334+'50'!J334</f>
        <v>1.8485593899171922E-4</v>
      </c>
      <c r="E333">
        <f>'10'!K334+'20'!K334+'30'!K334+'40'!K334+'50'!K334</f>
        <v>-2.5962882006247461E-4</v>
      </c>
      <c r="F333">
        <f t="shared" si="11"/>
        <v>-69.931967407845121</v>
      </c>
    </row>
    <row r="334" spans="1:6" x14ac:dyDescent="0.25">
      <c r="A334">
        <f>'10'!H335+'20'!H335+'30'!H335+'40'!H335+'50'!H335</f>
        <v>7.9381136343954902E-5</v>
      </c>
      <c r="B334">
        <f>'10'!I335+'20'!I335+'30'!I335+'40'!I335+'50'!I335</f>
        <v>-2.6294438952360411E-4</v>
      </c>
      <c r="C334">
        <f t="shared" si="10"/>
        <v>-71.223918911642016</v>
      </c>
      <c r="D334">
        <f>'10'!J335+'20'!J335+'30'!J335+'40'!J335+'50'!J335</f>
        <v>7.3942005940479626E-5</v>
      </c>
      <c r="E334">
        <f>'10'!K335+'20'!K335+'30'!K335+'40'!K335+'50'!K335</f>
        <v>-2.7108348038931132E-4</v>
      </c>
      <c r="F334">
        <f t="shared" si="11"/>
        <v>-71.026276581891253</v>
      </c>
    </row>
    <row r="335" spans="1:6" x14ac:dyDescent="0.25">
      <c r="A335">
        <f>'10'!H336+'20'!H336+'30'!H336+'40'!H336+'50'!H336</f>
        <v>-2.8317213030361181E-5</v>
      </c>
      <c r="B335">
        <f>'10'!I336+'20'!I336+'30'!I336+'40'!I336+'50'!I336</f>
        <v>-3.0154573482038571E-4</v>
      </c>
      <c r="C335">
        <f t="shared" si="10"/>
        <v>-70.37480582831931</v>
      </c>
      <c r="D335">
        <f>'10'!J336+'20'!J336+'30'!J336+'40'!J336+'50'!J336</f>
        <v>-4.2515612951378099E-5</v>
      </c>
      <c r="E335">
        <f>'10'!K336+'20'!K336+'30'!K336+'40'!K336+'50'!K336</f>
        <v>-2.7727867577045093E-4</v>
      </c>
      <c r="F335">
        <f t="shared" si="11"/>
        <v>-71.040747072848504</v>
      </c>
    </row>
    <row r="336" spans="1:6" x14ac:dyDescent="0.25">
      <c r="A336">
        <f>'10'!H337+'20'!H337+'30'!H337+'40'!H337+'50'!H337</f>
        <v>-1.3974841534761395E-4</v>
      </c>
      <c r="B336">
        <f>'10'!I337+'20'!I337+'30'!I337+'40'!I337+'50'!I337</f>
        <v>-3.0000165587884314E-4</v>
      </c>
      <c r="C336">
        <f t="shared" si="10"/>
        <v>-69.604644812628635</v>
      </c>
      <c r="D336">
        <f>'10'!J337+'20'!J337+'30'!J337+'40'!J337+'50'!J337</f>
        <v>-1.3527844123948783E-4</v>
      </c>
      <c r="E336">
        <f>'10'!K337+'20'!K337+'30'!K337+'40'!K337+'50'!K337</f>
        <v>-2.8294187226683573E-4</v>
      </c>
      <c r="F336">
        <f t="shared" si="11"/>
        <v>-70.071975532503174</v>
      </c>
    </row>
    <row r="337" spans="1:6" x14ac:dyDescent="0.25">
      <c r="A337">
        <f>'10'!H338+'20'!H338+'30'!H338+'40'!H338+'50'!H338</f>
        <v>-2.2393044736761551E-4</v>
      </c>
      <c r="B337">
        <f>'10'!I338+'20'!I338+'30'!I338+'40'!I338+'50'!I338</f>
        <v>-2.876959136591694E-4</v>
      </c>
      <c r="C337">
        <f t="shared" si="10"/>
        <v>-68.764299776554168</v>
      </c>
      <c r="D337">
        <f>'10'!J338+'20'!J338+'30'!J338+'40'!J338+'50'!J338</f>
        <v>-2.3154239367153309E-4</v>
      </c>
      <c r="E337">
        <f>'10'!K338+'20'!K338+'30'!K338+'40'!K338+'50'!K338</f>
        <v>-2.8393273166539773E-4</v>
      </c>
      <c r="F337">
        <f t="shared" si="11"/>
        <v>-68.721514575232021</v>
      </c>
    </row>
    <row r="338" spans="1:6" x14ac:dyDescent="0.25">
      <c r="A338">
        <f>'10'!H339+'20'!H339+'30'!H339+'40'!H339+'50'!H339</f>
        <v>-2.9892597691259142E-4</v>
      </c>
      <c r="B338">
        <f>'10'!I339+'20'!I339+'30'!I339+'40'!I339+'50'!I339</f>
        <v>-2.9371912324541811E-4</v>
      </c>
      <c r="C338">
        <f t="shared" si="10"/>
        <v>-67.554070775160696</v>
      </c>
      <c r="D338">
        <f>'10'!J339+'20'!J339+'30'!J339+'40'!J339+'50'!J339</f>
        <v>-3.0043770682399985E-4</v>
      </c>
      <c r="E338">
        <f>'10'!K339+'20'!K339+'30'!K339+'40'!K339+'50'!K339</f>
        <v>-2.8037968532846795E-4</v>
      </c>
      <c r="F338">
        <f t="shared" si="11"/>
        <v>-67.724331370647818</v>
      </c>
    </row>
    <row r="339" spans="1:6" x14ac:dyDescent="0.25">
      <c r="A339">
        <f>'10'!H340+'20'!H340+'30'!H340+'40'!H340+'50'!H340</f>
        <v>-3.5012565981277528E-4</v>
      </c>
      <c r="B339">
        <f>'10'!I340+'20'!I340+'30'!I340+'40'!I340+'50'!I340</f>
        <v>-3.1170442569679368E-4</v>
      </c>
      <c r="C339">
        <f t="shared" si="10"/>
        <v>-66.580758067423375</v>
      </c>
      <c r="D339">
        <f>'10'!J340+'20'!J340+'30'!J340+'40'!J340+'50'!J340</f>
        <v>-3.4326463787811033E-4</v>
      </c>
      <c r="E339">
        <f>'10'!K340+'20'!K340+'30'!K340+'40'!K340+'50'!K340</f>
        <v>-2.6821895271344272E-4</v>
      </c>
      <c r="F339">
        <f t="shared" si="11"/>
        <v>-67.217678236889242</v>
      </c>
    </row>
    <row r="340" spans="1:6" x14ac:dyDescent="0.25">
      <c r="A340">
        <f>'10'!H341+'20'!H341+'30'!H341+'40'!H341+'50'!H341</f>
        <v>-3.7265764544507725E-4</v>
      </c>
      <c r="B340">
        <f>'10'!I341+'20'!I341+'30'!I341+'40'!I341+'50'!I341</f>
        <v>-2.9167575786797278E-4</v>
      </c>
      <c r="C340">
        <f t="shared" si="10"/>
        <v>-66.498519033101189</v>
      </c>
      <c r="D340">
        <f>'10'!J341+'20'!J341+'30'!J341+'40'!J341+'50'!J341</f>
        <v>-3.6120019516647272E-4</v>
      </c>
      <c r="E340">
        <f>'10'!K341+'20'!K341+'30'!K341+'40'!K341+'50'!K341</f>
        <v>-2.67686792325707E-4</v>
      </c>
      <c r="F340">
        <f t="shared" si="11"/>
        <v>-66.943868432835799</v>
      </c>
    </row>
    <row r="341" spans="1:6" x14ac:dyDescent="0.25">
      <c r="A341">
        <f>'10'!H342+'20'!H342+'30'!H342+'40'!H342+'50'!H342</f>
        <v>-3.6698874673965216E-4</v>
      </c>
      <c r="B341">
        <f>'10'!I342+'20'!I342+'30'!I342+'40'!I342+'50'!I342</f>
        <v>-2.8342282408955742E-4</v>
      </c>
      <c r="C341">
        <f t="shared" si="10"/>
        <v>-66.675428810764672</v>
      </c>
      <c r="D341">
        <f>'10'!J342+'20'!J342+'30'!J342+'40'!J342+'50'!J342</f>
        <v>-3.761325765681276E-4</v>
      </c>
      <c r="E341">
        <f>'10'!K342+'20'!K342+'30'!K342+'40'!K342+'50'!K342</f>
        <v>-2.564014531299619E-4</v>
      </c>
      <c r="F341">
        <f t="shared" si="11"/>
        <v>-66.835737371888484</v>
      </c>
    </row>
    <row r="342" spans="1:6" x14ac:dyDescent="0.25">
      <c r="A342">
        <f>'10'!H343+'20'!H343+'30'!H343+'40'!H343+'50'!H343</f>
        <v>-3.4928030690537399E-4</v>
      </c>
      <c r="B342">
        <f>'10'!I343+'20'!I343+'30'!I343+'40'!I343+'50'!I343</f>
        <v>-2.5665481039391006E-4</v>
      </c>
      <c r="C342">
        <f t="shared" si="10"/>
        <v>-67.261462067114991</v>
      </c>
      <c r="D342">
        <f>'10'!J343+'20'!J343+'30'!J343+'40'!J343+'50'!J343</f>
        <v>-3.4702120505151216E-4</v>
      </c>
      <c r="E342">
        <f>'10'!K343+'20'!K343+'30'!K343+'40'!K343+'50'!K343</f>
        <v>-2.6038471904208407E-4</v>
      </c>
      <c r="F342">
        <f t="shared" si="11"/>
        <v>-67.253251891732234</v>
      </c>
    </row>
    <row r="343" spans="1:6" x14ac:dyDescent="0.25">
      <c r="A343">
        <f>'10'!H344+'20'!H344+'30'!H344+'40'!H344+'50'!H344</f>
        <v>-3.2200892598510032E-4</v>
      </c>
      <c r="B343">
        <f>'10'!I344+'20'!I344+'30'!I344+'40'!I344+'50'!I344</f>
        <v>-2.3810498765252812E-4</v>
      </c>
      <c r="C343">
        <f t="shared" si="10"/>
        <v>-67.948396808383904</v>
      </c>
      <c r="D343">
        <f>'10'!J344+'20'!J344+'30'!J344+'40'!J344+'50'!J344</f>
        <v>-3.2499285729359475E-4</v>
      </c>
      <c r="E343">
        <f>'10'!K344+'20'!K344+'30'!K344+'40'!K344+'50'!K344</f>
        <v>-2.6079141766684232E-4</v>
      </c>
      <c r="F343">
        <f t="shared" si="11"/>
        <v>-67.60368929561777</v>
      </c>
    </row>
    <row r="344" spans="1:6" x14ac:dyDescent="0.25">
      <c r="A344">
        <f>'10'!H345+'20'!H345+'30'!H345+'40'!H345+'50'!H345</f>
        <v>-2.8911816986275168E-4</v>
      </c>
      <c r="B344">
        <f>'10'!I345+'20'!I345+'30'!I345+'40'!I345+'50'!I345</f>
        <v>-2.2012216719998929E-4</v>
      </c>
      <c r="C344">
        <f t="shared" si="10"/>
        <v>-68.792843387385474</v>
      </c>
      <c r="D344">
        <f>'10'!J345+'20'!J345+'30'!J345+'40'!J345+'50'!J345</f>
        <v>-2.8194840077297125E-4</v>
      </c>
      <c r="E344">
        <f>'10'!K345+'20'!K345+'30'!K345+'40'!K345+'50'!K345</f>
        <v>-2.2459746960116947E-4</v>
      </c>
      <c r="F344">
        <f t="shared" si="11"/>
        <v>-68.86260733701323</v>
      </c>
    </row>
    <row r="345" spans="1:6" x14ac:dyDescent="0.25">
      <c r="A345">
        <f>'10'!H346+'20'!H346+'30'!H346+'40'!H346+'50'!H346</f>
        <v>-2.5100200601293446E-4</v>
      </c>
      <c r="B345">
        <f>'10'!I346+'20'!I346+'30'!I346+'40'!I346+'50'!I346</f>
        <v>-1.9840084014049648E-4</v>
      </c>
      <c r="C345">
        <f t="shared" si="10"/>
        <v>-69.898489318331443</v>
      </c>
      <c r="D345">
        <f>'10'!J346+'20'!J346+'30'!J346+'40'!J346+'50'!J346</f>
        <v>-2.2066983678328529E-4</v>
      </c>
      <c r="E345">
        <f>'10'!K346+'20'!K346+'30'!K346+'40'!K346+'50'!K346</f>
        <v>-2.1344817426303671E-4</v>
      </c>
      <c r="F345">
        <f t="shared" si="11"/>
        <v>-70.256942201182767</v>
      </c>
    </row>
    <row r="346" spans="1:6" x14ac:dyDescent="0.25">
      <c r="A346">
        <f>'10'!H347+'20'!H347+'30'!H347+'40'!H347+'50'!H347</f>
        <v>-2.0110843178667019E-4</v>
      </c>
      <c r="B346">
        <f>'10'!I347+'20'!I347+'30'!I347+'40'!I347+'50'!I347</f>
        <v>-1.739190172476705E-4</v>
      </c>
      <c r="C346">
        <f t="shared" si="10"/>
        <v>-71.506271147426048</v>
      </c>
      <c r="D346">
        <f>'10'!J347+'20'!J347+'30'!J347+'40'!J347+'50'!J347</f>
        <v>-1.4595549700295709E-4</v>
      </c>
      <c r="E346">
        <f>'10'!K347+'20'!K347+'30'!K347+'40'!K347+'50'!K347</f>
        <v>-1.8795260251541063E-4</v>
      </c>
      <c r="F346">
        <f t="shared" si="11"/>
        <v>-72.469596664165266</v>
      </c>
    </row>
    <row r="347" spans="1:6" x14ac:dyDescent="0.25">
      <c r="A347">
        <f>'10'!H348+'20'!H348+'30'!H348+'40'!H348+'50'!H348</f>
        <v>-1.6071830532257941E-4</v>
      </c>
      <c r="B347">
        <f>'10'!I348+'20'!I348+'30'!I348+'40'!I348+'50'!I348</f>
        <v>-1.1549053058737646E-4</v>
      </c>
      <c r="C347">
        <f t="shared" si="10"/>
        <v>-74.070637659723332</v>
      </c>
      <c r="D347">
        <f>'10'!J348+'20'!J348+'30'!J348+'40'!J348+'50'!J348</f>
        <v>-9.2867706027274788E-5</v>
      </c>
      <c r="E347">
        <f>'10'!K348+'20'!K348+'30'!K348+'40'!K348+'50'!K348</f>
        <v>-1.5538834858237034E-4</v>
      </c>
      <c r="F347">
        <f t="shared" si="11"/>
        <v>-74.845242252618277</v>
      </c>
    </row>
    <row r="348" spans="1:6" x14ac:dyDescent="0.25">
      <c r="A348">
        <f>'10'!H349+'20'!H349+'30'!H349+'40'!H349+'50'!H349</f>
        <v>-1.0794107374225537E-4</v>
      </c>
      <c r="B348">
        <f>'10'!I349+'20'!I349+'30'!I349+'40'!I349+'50'!I349</f>
        <v>-1.0297052773540793E-4</v>
      </c>
      <c r="C348">
        <f t="shared" si="10"/>
        <v>-76.525879159973428</v>
      </c>
      <c r="D348">
        <f>'10'!J349+'20'!J349+'30'!J349+'40'!J349+'50'!J349</f>
        <v>-6.6013479263267981E-5</v>
      </c>
      <c r="E348">
        <f>'10'!K349+'20'!K349+'30'!K349+'40'!K349+'50'!K349</f>
        <v>-1.5490581491068973E-4</v>
      </c>
      <c r="F348">
        <f t="shared" si="11"/>
        <v>-75.473919305764014</v>
      </c>
    </row>
    <row r="349" spans="1:6" x14ac:dyDescent="0.25">
      <c r="A349">
        <f>'10'!H350+'20'!H350+'30'!H350+'40'!H350+'50'!H350</f>
        <v>-4.1709856702465767E-5</v>
      </c>
      <c r="B349">
        <f>'10'!I350+'20'!I350+'30'!I350+'40'!I350+'50'!I350</f>
        <v>-5.6319435973167643E-5</v>
      </c>
      <c r="C349">
        <f t="shared" si="10"/>
        <v>-83.08777803827644</v>
      </c>
      <c r="D349">
        <f>'10'!J350+'20'!J350+'30'!J350+'40'!J350+'50'!J350</f>
        <v>-2.9536317628980175E-5</v>
      </c>
      <c r="E349">
        <f>'10'!K350+'20'!K350+'30'!K350+'40'!K350+'50'!K350</f>
        <v>-1.4828376144994387E-4</v>
      </c>
      <c r="F349">
        <f t="shared" si="11"/>
        <v>-76.409148835558852</v>
      </c>
    </row>
    <row r="350" spans="1:6" x14ac:dyDescent="0.25">
      <c r="A350">
        <f>'10'!H351+'20'!H351+'30'!H351+'40'!H351+'50'!H351</f>
        <v>-6.6700267460752596E-6</v>
      </c>
      <c r="B350">
        <f>'10'!I351+'20'!I351+'30'!I351+'40'!I351+'50'!I351</f>
        <v>-5.8438795486407227E-5</v>
      </c>
      <c r="C350">
        <f t="shared" si="10"/>
        <v>-84.609763617899176</v>
      </c>
      <c r="D350">
        <f>'10'!J351+'20'!J351+'30'!J351+'40'!J351+'50'!J351</f>
        <v>-7.4636961498249937E-6</v>
      </c>
      <c r="E350">
        <f>'10'!K351+'20'!K351+'30'!K351+'40'!K351+'50'!K351</f>
        <v>-1.4633830466656415E-4</v>
      </c>
      <c r="F350">
        <f t="shared" si="11"/>
        <v>-76.681556940905452</v>
      </c>
    </row>
    <row r="351" spans="1:6" x14ac:dyDescent="0.25">
      <c r="A351">
        <f>'10'!H352+'20'!H352+'30'!H352+'40'!H352+'50'!H352</f>
        <v>1.5141397613611669E-5</v>
      </c>
      <c r="B351">
        <f>'10'!I352+'20'!I352+'30'!I352+'40'!I352+'50'!I352</f>
        <v>-8.4831635651475061E-5</v>
      </c>
      <c r="C351">
        <f t="shared" si="10"/>
        <v>-81.292644526459156</v>
      </c>
      <c r="D351">
        <f>'10'!J352+'20'!J352+'30'!J352+'40'!J352+'50'!J352</f>
        <v>-1.0016170834537279E-5</v>
      </c>
      <c r="E351">
        <f>'10'!K352+'20'!K352+'30'!K352+'40'!K352+'50'!K352</f>
        <v>-1.5433161129537333E-4</v>
      </c>
      <c r="F351">
        <f t="shared" si="11"/>
        <v>-76.212647901110444</v>
      </c>
    </row>
    <row r="352" spans="1:6" x14ac:dyDescent="0.25">
      <c r="A352">
        <f>'10'!H353+'20'!H353+'30'!H353+'40'!H353+'50'!H353</f>
        <v>1.5501360148146236E-5</v>
      </c>
      <c r="B352">
        <f>'10'!I353+'20'!I353+'30'!I353+'40'!I353+'50'!I353</f>
        <v>-1.2055182355268139E-4</v>
      </c>
      <c r="C352">
        <f t="shared" si="10"/>
        <v>-78.30530292995347</v>
      </c>
      <c r="D352">
        <f>'10'!J353+'20'!J353+'30'!J353+'40'!J353+'50'!J353</f>
        <v>-3.0579282015485488E-6</v>
      </c>
      <c r="E352">
        <f>'10'!K353+'20'!K353+'30'!K353+'40'!K353+'50'!K353</f>
        <v>-1.913881332351274E-4</v>
      </c>
      <c r="F352">
        <f t="shared" si="11"/>
        <v>-74.360591326158612</v>
      </c>
    </row>
    <row r="353" spans="1:6" x14ac:dyDescent="0.25">
      <c r="A353">
        <f>'10'!H354+'20'!H354+'30'!H354+'40'!H354+'50'!H354</f>
        <v>1.8115054088690095E-5</v>
      </c>
      <c r="B353">
        <f>'10'!I354+'20'!I354+'30'!I354+'40'!I354+'50'!I354</f>
        <v>-1.5749094094933138E-4</v>
      </c>
      <c r="C353">
        <f t="shared" si="10"/>
        <v>-75.997806964824022</v>
      </c>
      <c r="D353">
        <f>'10'!J354+'20'!J354+'30'!J354+'40'!J354+'50'!J354</f>
        <v>-2.4186729101407871E-5</v>
      </c>
      <c r="E353">
        <f>'10'!K354+'20'!K354+'30'!K354+'40'!K354+'50'!K354</f>
        <v>-2.3185746911907838E-4</v>
      </c>
      <c r="F353">
        <f t="shared" si="11"/>
        <v>-72.648573183047205</v>
      </c>
    </row>
    <row r="354" spans="1:6" x14ac:dyDescent="0.25">
      <c r="A354">
        <f>'10'!H355+'20'!H355+'30'!H355+'40'!H355+'50'!H355</f>
        <v>-2.7620014634254213E-6</v>
      </c>
      <c r="B354">
        <f>'10'!I355+'20'!I355+'30'!I355+'40'!I355+'50'!I355</f>
        <v>-2.2027539626691563E-4</v>
      </c>
      <c r="C354">
        <f t="shared" si="10"/>
        <v>-73.139997419371412</v>
      </c>
      <c r="D354">
        <f>'10'!J355+'20'!J355+'30'!J355+'40'!J355+'50'!J355</f>
        <v>-3.8440949278335237E-5</v>
      </c>
      <c r="E354">
        <f>'10'!K355+'20'!K355+'30'!K355+'40'!K355+'50'!K355</f>
        <v>-2.7340563042575869E-4</v>
      </c>
      <c r="F354">
        <f t="shared" si="11"/>
        <v>-71.178835072518993</v>
      </c>
    </row>
    <row r="355" spans="1:6" x14ac:dyDescent="0.25">
      <c r="A355">
        <f>'10'!H356+'20'!H356+'30'!H356+'40'!H356+'50'!H356</f>
        <v>-2.7120549008930925E-5</v>
      </c>
      <c r="B355">
        <f>'10'!I356+'20'!I356+'30'!I356+'40'!I356+'50'!I356</f>
        <v>-2.9391525763891601E-4</v>
      </c>
      <c r="C355">
        <f t="shared" si="10"/>
        <v>-70.598736445954756</v>
      </c>
      <c r="D355">
        <f>'10'!J356+'20'!J356+'30'!J356+'40'!J356+'50'!J356</f>
        <v>-7.4428101135706471E-5</v>
      </c>
      <c r="E355">
        <f>'10'!K356+'20'!K356+'30'!K356+'40'!K356+'50'!K356</f>
        <v>-3.3296947281135015E-4</v>
      </c>
      <c r="F355">
        <f t="shared" si="11"/>
        <v>-69.340163811310049</v>
      </c>
    </row>
    <row r="356" spans="1:6" x14ac:dyDescent="0.25">
      <c r="A356">
        <f>'10'!H357+'20'!H357+'30'!H357+'40'!H357+'50'!H357</f>
        <v>-5.2568587564734377E-5</v>
      </c>
      <c r="B356">
        <f>'10'!I357+'20'!I357+'30'!I357+'40'!I357+'50'!I357</f>
        <v>-3.8117068343818897E-4</v>
      </c>
      <c r="C356">
        <f t="shared" si="10"/>
        <v>-68.295782521882913</v>
      </c>
      <c r="D356">
        <f>'10'!J357+'20'!J357+'30'!J357+'40'!J357+'50'!J357</f>
        <v>-9.5532298959514702E-5</v>
      </c>
      <c r="E356">
        <f>'10'!K357+'20'!K357+'30'!K357+'40'!K357+'50'!K357</f>
        <v>-4.2738361286771327E-4</v>
      </c>
      <c r="F356">
        <f t="shared" si="11"/>
        <v>-67.171895010624127</v>
      </c>
    </row>
    <row r="357" spans="1:6" x14ac:dyDescent="0.25">
      <c r="A357">
        <f>'10'!H358+'20'!H358+'30'!H358+'40'!H358+'50'!H358</f>
        <v>-7.6010460453504466E-5</v>
      </c>
      <c r="B357">
        <f>'10'!I358+'20'!I358+'30'!I358+'40'!I358+'50'!I358</f>
        <v>-4.7202912723709256E-4</v>
      </c>
      <c r="C357">
        <f t="shared" si="10"/>
        <v>-66.409445068513932</v>
      </c>
      <c r="D357">
        <f>'10'!J358+'20'!J358+'30'!J358+'40'!J358+'50'!J358</f>
        <v>-1.351482272855281E-4</v>
      </c>
      <c r="E357">
        <f>'10'!K358+'20'!K358+'30'!K358+'40'!K358+'50'!K358</f>
        <v>-4.8253762970325726E-4</v>
      </c>
      <c r="F357">
        <f t="shared" si="11"/>
        <v>-66.001401299408485</v>
      </c>
    </row>
    <row r="358" spans="1:6" x14ac:dyDescent="0.25">
      <c r="A358">
        <f>'10'!H359+'20'!H359+'30'!H359+'40'!H359+'50'!H359</f>
        <v>-8.114030265154983E-5</v>
      </c>
      <c r="B358">
        <f>'10'!I359+'20'!I359+'30'!I359+'40'!I359+'50'!I359</f>
        <v>-5.5389162580738935E-4</v>
      </c>
      <c r="C358">
        <f t="shared" si="10"/>
        <v>-65.039291646790673</v>
      </c>
      <c r="D358">
        <f>'10'!J359+'20'!J359+'30'!J359+'40'!J359+'50'!J359</f>
        <v>-1.6038803679638486E-4</v>
      </c>
      <c r="E358">
        <f>'10'!K359+'20'!K359+'30'!K359+'40'!K359+'50'!K359</f>
        <v>-5.6673087817262489E-4</v>
      </c>
      <c r="F358">
        <f t="shared" si="11"/>
        <v>-64.597854211567736</v>
      </c>
    </row>
    <row r="359" spans="1:6" x14ac:dyDescent="0.25">
      <c r="A359">
        <f>'10'!H360+'20'!H360+'30'!H360+'40'!H360+'50'!H360</f>
        <v>-9.1212892880369772E-5</v>
      </c>
      <c r="B359">
        <f>'10'!I360+'20'!I360+'30'!I360+'40'!I360+'50'!I360</f>
        <v>-6.6092029558199872E-4</v>
      </c>
      <c r="C359">
        <f t="shared" si="10"/>
        <v>-63.515078382478762</v>
      </c>
      <c r="D359">
        <f>'10'!J360+'20'!J360+'30'!J360+'40'!J360+'50'!J360</f>
        <v>-1.7875828815536524E-4</v>
      </c>
      <c r="E359">
        <f>'10'!K360+'20'!K360+'30'!K360+'40'!K360+'50'!K360</f>
        <v>-6.6518725410386038E-4</v>
      </c>
      <c r="F359">
        <f t="shared" si="11"/>
        <v>-63.238291303830238</v>
      </c>
    </row>
    <row r="360" spans="1:6" x14ac:dyDescent="0.25">
      <c r="A360">
        <f>'10'!H361+'20'!H361+'30'!H361+'40'!H361+'50'!H361</f>
        <v>-9.2697887285658694E-5</v>
      </c>
      <c r="B360">
        <f>'10'!I361+'20'!I361+'30'!I361+'40'!I361+'50'!I361</f>
        <v>-7.5153663119434941E-4</v>
      </c>
      <c r="C360">
        <f t="shared" si="10"/>
        <v>-62.415421551115813</v>
      </c>
      <c r="D360">
        <f>'10'!J361+'20'!J361+'30'!J361+'40'!J361+'50'!J361</f>
        <v>-2.0045675249213182E-4</v>
      </c>
      <c r="E360">
        <f>'10'!K361+'20'!K361+'30'!K361+'40'!K361+'50'!K361</f>
        <v>-7.3731846757820406E-4</v>
      </c>
      <c r="F360">
        <f t="shared" si="11"/>
        <v>-62.337199659808604</v>
      </c>
    </row>
    <row r="361" spans="1:6" x14ac:dyDescent="0.25">
      <c r="A361">
        <f>'10'!H362+'20'!H362+'30'!H362+'40'!H362+'50'!H362</f>
        <v>-1.0471377726795398E-4</v>
      </c>
      <c r="B361">
        <f>'10'!I362+'20'!I362+'30'!I362+'40'!I362+'50'!I362</f>
        <v>-8.4007142725480051E-4</v>
      </c>
      <c r="C361">
        <f t="shared" si="10"/>
        <v>-61.446716983947873</v>
      </c>
      <c r="D361">
        <f>'10'!J362+'20'!J362+'30'!J362+'40'!J362+'50'!J362</f>
        <v>-2.1095287733477027E-4</v>
      </c>
      <c r="E361">
        <f>'10'!K362+'20'!K362+'30'!K362+'40'!K362+'50'!K362</f>
        <v>-8.2665785317527843E-4</v>
      </c>
      <c r="F361">
        <f t="shared" si="11"/>
        <v>-61.379495676736362</v>
      </c>
    </row>
    <row r="362" spans="1:6" x14ac:dyDescent="0.25">
      <c r="A362">
        <f>'10'!H363+'20'!H363+'30'!H363+'40'!H363+'50'!H363</f>
        <v>-8.9081485205886262E-5</v>
      </c>
      <c r="B362">
        <f>'10'!I363+'20'!I363+'30'!I363+'40'!I363+'50'!I363</f>
        <v>-9.1643627199206783E-4</v>
      </c>
      <c r="C362">
        <f t="shared" si="10"/>
        <v>-60.717112229158005</v>
      </c>
      <c r="D362">
        <f>'10'!J363+'20'!J363+'30'!J363+'40'!J363+'50'!J363</f>
        <v>-2.1690437133262288E-4</v>
      </c>
      <c r="E362">
        <f>'10'!K363+'20'!K363+'30'!K363+'40'!K363+'50'!K363</f>
        <v>-9.0512997346407537E-4</v>
      </c>
      <c r="F362">
        <f t="shared" si="11"/>
        <v>-60.623277877634585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F A A B Q S w M E F A A C A A g A I 3 U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j d T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U x T 5 L T N 4 F Y A g A A a k E A A B M A H A B G b 3 J t d W x h c y 9 T Z W N 0 a W 9 u M S 5 t I K I Y A C i g F A A A A A A A A A A A A A A A A A A A A A A A A A A A A O 3 b Q Y v a Q B Q H 8 L v g d w j Z i 0 K Q Z J I M p G V P L o W e e t B j I G R 1 u g b i R C a T 0 m X Z 7 9 6 x q U X S z d v t J c / D 3 4 s 4 Y 3 i j P w b / z y S t 2 t m q 0 d 6 m f 4 4 + z 2 f z W X s o j d p 7 d 3 4 U t u p k i 7 C I Q t + 7 9 2 p l 5 z P P P T Z N Z 3 b K j a z b H 6 u H Z t c d l b a L L 1 W t V u t G W / e i X f j f P u W X q T Y / H f Z 5 q W 1 R G l M + F 1 a 1 t j D V U 7 4 7 l M d H Z Q q j 2 q 5 2 b 4 v C j S u Y X 9 V d 7 U v r L w M Z + H 6 g u 7 o O I p G K Z d C v 4 8 5 f H 0 r 9 5 N a 6 f T 6 p 8 x K 3 5 a N b x N a U u v 3 e m O O 6 q b u j P k + 2 i 3 7 R w c u L 3 4 9 G f u B Z N + N Z 9 d O + B t 5 l X L j x r 9 r K Z H U + 7 m o i v h y g u / O i r 2 a S 0 Z l 0 d E Y O Z l 6 X 8 1 m l 3 / x c I y i C C U U A Z R w l Z k K J g T K O k j C h J E A Z R 4 l C b y G W + F 2 5 O Z i U a b e k Q K F 3 S 4 z d c n s w Z V 3 z q L j C Y P m H R f z + d u I J W x b R s 1 w V B s s 4 y 2 R N y 5 A F X Q v F M l n b M m R B 3 0 K x T N a 4 D F n Q u V A s k y X k I Q s i M s U y X R Q b u i C L j c N I r i w m k c V o F p 4 s J p H F a B a e L C a R x d 5 j m f D / S t D 8 D w 1 P T J a I y e + x M O 4 Y 0 F A 0 P B 2 M R A d D s z B 1 M B I d D A W T c X U w G T o Y m o W n g 8 n Q w d A s P B 1 M h p h M s / D E 5 A x Z j G b h y W I Z s h j N w p T F M m Q x C i Y S X G G s r w w Y A o Y n j v W V A U P A 8 A S y v j J g C B i e S N Z X B g w B w x P K + s q A I W C Y Y t m f 0 q A h r 1 B O c I X y b c K k g L k 9 G M F 4 B w w C M w E z 6 a l + 3 M j 3 c Z h J z y j j Z r 6 P w 6 S M M A j M o 4 E 5 L K y p u C L z 3 + L g c T y / A F B L A Q I t A B Q A A g A I A C N 1 M U / w o 2 + w q Q A A A P g A A A A S A A A A A A A A A A A A A A A A A A A A A A B D b 2 5 m a W c v U G F j a 2 F n Z S 5 4 b W x Q S w E C L Q A U A A I A C A A j d T F P D 8 r p q 6 Q A A A D p A A A A E w A A A A A A A A A A A A A A A A D 1 A A A A W 0 N v b n R l b n R f V H l w Z X N d L n h t b F B L A Q I t A B Q A A g A I A C N 1 M U + S 0 z e B W A I A A G p B A A A T A A A A A A A A A A A A A A A A A O Y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h 1 A Q A A A A A A 5 n Q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C w i C 0 Z k q 0 i O u u M C K E t j D g A A A A A C A A A A A A A D Z g A A w A A A A B A A A A C K 7 8 2 J X l f 8 G p M X g d O N S Y S 3 A A A A A A S A A A C g A A A A E A A A A H z g Q K J w s y C 4 T Z N f a X 1 9 y H Z Q A A A A j G M 6 E X N W A x w R 9 c 7 H P c s r p U 9 V Z J 8 Z y k Q f 5 H B 1 5 m K F J + e 6 8 b m / Y O m W V A N 0 N J 3 I r G 8 f e h i D y z k M 8 W v L 6 d i s 3 f A 0 U 7 o g i x 6 f D i K t E D L D B i i b F j c U A A A A Y f d k / j h 9 p i m N a q R g 8 E U C E R L I R z Y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2019-10-03T11:18:45Z</dcterms:modified>
</cp:coreProperties>
</file>